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<sst xmlns="http://schemas.openxmlformats.org/spreadsheetml/2006/main" count="1047" uniqueCount="399">
  <si>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</si>
  <si>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</si>
  <si>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</si>
  <si>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</si>
  <si>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</si>
  <si>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</si>
  <si>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</si>
  <si>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</si>
  <si>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</si>
  <si>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</si>
  <si>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</si>
  <si>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</si>
  <si>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</si>
  <si>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</si>
  <si>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</si>
  <si>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</si>
  <si>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</si>
  <si>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</si>
  <si>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</si>
  <si>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</si>
  <si>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</si>
  <si>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</si>
  <si>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</si>
  <si>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</si>
  <si>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</si>
  <si>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</si>
  <si>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</si>
  <si>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</si>
  <si>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</si>
  <si>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</si>
  <si>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</si>
  <si>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</si>
  <si>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</si>
  <si>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</si>
  <si>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</si>
  <si>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</si>
  <si>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</si>
  <si>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</si>
  <si>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</si>
  <si>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</si>
  <si>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</si>
  <si>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</si>
  <si>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</si>
  <si>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</si>
  <si>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</si>
  <si>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</si>
  <si>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</si>
  <si>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</si>
  <si>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</si>
  <si>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</si>
  <si>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</si>
  <si>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</si>
  <si>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</si>
  <si>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</si>
  <si>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</si>
  <si>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117004</t>
  </si>
  <si>
    <t>玉溪市江川区社会保险中心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</si>
  <si>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</si>
  <si>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</si>
  <si>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</si>
  <si>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</si>
  <si>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</si>
  <si>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</si>
  <si>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</si>
  <si>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</si>
  <si>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</si>
  <si>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</si>
  <si>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</si>
  <si>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</si>
  <si>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</si>
  <si>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</si>
  <si>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</si>
  <si>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</si>
  <si>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</si>
  <si>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</si>
  <si>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</si>
  <si>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</si>
  <si>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</si>
  <si>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</si>
  <si>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</si>
  <si>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</si>
  <si>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</si>
  <si>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</si>
  <si>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</si>
  <si>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</si>
  <si>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</si>
  <si>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</si>
  <si>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</si>
  <si>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</si>
  <si>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</si>
  <si>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</si>
  <si>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</si>
  <si>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</si>
  <si>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</si>
  <si>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</si>
  <si>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</si>
  <si>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</si>
  <si>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</si>
  <si>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</si>
  <si>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</si>
  <si>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</si>
  <si>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</si>
  <si>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</si>
  <si>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</si>
  <si>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</si>
  <si>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</si>
  <si>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</si>
  <si>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</si>
  <si>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</si>
  <si>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</si>
  <si>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</si>
  <si>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</si>
  <si>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</si>
  <si>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</si>
  <si>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</si>
  <si>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</si>
  <si>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</si>
  <si>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</si>
  <si>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</si>
  <si>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</si>
  <si>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</si>
  <si>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</si>
  <si>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</si>
  <si>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</si>
  <si>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</si>
  <si>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</si>
  <si>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</si>
  <si>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</si>
  <si>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</si>
  <si>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</si>
  <si>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</si>
  <si>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</si>
  <si>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</si>
  <si>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</si>
  <si>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</si>
  <si>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</si>
  <si>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</si>
  <si>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</si>
  <si>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</si>
  <si>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</si>
  <si>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</si>
  <si>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</si>
  <si>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</si>
  <si>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</si>
  <si>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</si>
  <si>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</si>
  <si>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</si>
  <si>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</si>
  <si>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</si>
  <si>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</si>
  <si>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</si>
  <si>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</si>
  <si>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</si>
  <si>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530421210000000016758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</si>
  <si>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</si>
  <si>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</si>
  <si>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</si>
  <si>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</si>
  <si>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</si>
  <si>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</si>
  <si>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</si>
  <si>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530421210000000016760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</si>
  <si>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</si>
  <si>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</si>
  <si>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</si>
  <si>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</si>
  <si>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</si>
  <si>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</si>
  <si>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</si>
  <si>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</si>
  <si>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</si>
  <si>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530421210000000016761</t>
  </si>
  <si>
    <t>30113</t>
  </si>
  <si>
    <t>530421210000000016764</t>
  </si>
  <si>
    <t>行政人员公务交通补贴</t>
  </si>
  <si>
    <t>30239</t>
  </si>
  <si>
    <t>其他交通费用</t>
  </si>
  <si>
    <t>530421210000000016765</t>
  </si>
  <si>
    <t>工会经费</t>
  </si>
  <si>
    <t>30228</t>
  </si>
  <si>
    <t>530421210000000016766</t>
  </si>
  <si>
    <t>一般公用经费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</si>
  <si>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</si>
  <si>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</si>
  <si>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</si>
  <si>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</si>
  <si>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</si>
  <si>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</si>
  <si>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</si>
  <si>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</si>
  <si>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</si>
  <si>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</si>
  <si>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</si>
  <si>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</si>
  <si>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</si>
  <si>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</si>
  <si>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30226</t>
  </si>
  <si>
    <t>劳务费</t>
  </si>
  <si>
    <t>30299</t>
  </si>
  <si>
    <t>其他商品和服务支出</t>
  </si>
  <si>
    <t>530421221100000487314</t>
  </si>
  <si>
    <t>30217</t>
  </si>
  <si>
    <t>530421231100001384659</t>
  </si>
  <si>
    <t>其他刚性支出</t>
  </si>
  <si>
    <t>530421231100001384667</t>
  </si>
  <si>
    <t>福利费</t>
  </si>
  <si>
    <t>30229</t>
  </si>
  <si>
    <t>530421231100001384671</t>
  </si>
  <si>
    <t>培训费</t>
  </si>
  <si>
    <t>30216</t>
  </si>
  <si>
    <t>530421241100002087734</t>
  </si>
  <si>
    <t>财政对机关事业单位统筹外待遇的补助资金</t>
  </si>
  <si>
    <t>30305</t>
  </si>
  <si>
    <t>生活补助</t>
  </si>
  <si>
    <t>530421241100002088075</t>
  </si>
  <si>
    <t>财政对机关事业单位离休费的补助资金</t>
  </si>
  <si>
    <t>30301</t>
  </si>
  <si>
    <t>离休费</t>
  </si>
  <si>
    <t>530421241100002088300</t>
  </si>
  <si>
    <t>职业年金记实资金</t>
  </si>
  <si>
    <t>30109</t>
  </si>
  <si>
    <t>职业年金缴费</t>
  </si>
  <si>
    <t>530421241100002092584</t>
  </si>
  <si>
    <t>财政对企业统筹外待遇独子费的补助资金</t>
  </si>
  <si>
    <t>530421241100002092730</t>
  </si>
  <si>
    <t>财政对企业统筹外待遇813补贴的补助资金</t>
  </si>
  <si>
    <t>530421241100002106343</t>
  </si>
  <si>
    <t>编外人员经费</t>
  </si>
  <si>
    <t>30199</t>
  </si>
  <si>
    <t>其他工资福利支出</t>
  </si>
  <si>
    <t>530421241100002443701</t>
  </si>
  <si>
    <t>离退休生活补助</t>
  </si>
  <si>
    <t>530421251100003651377</t>
  </si>
  <si>
    <t>发放机关事业单位邢满释放人员的生活费补助资金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</si>
  <si>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</si>
  <si>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</si>
  <si>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</si>
  <si>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</si>
  <si>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</si>
  <si>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</si>
  <si>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</si>
  <si>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财政对国有企业改革改制老遗属生活困难补助资金</t>
  </si>
  <si>
    <t>312 民生类</t>
  </si>
  <si>
    <t>530421231100001118446</t>
  </si>
  <si>
    <t>财政对企业改制退休人员因病住院护理费补助资金</t>
  </si>
  <si>
    <t>530421231100001120391</t>
  </si>
  <si>
    <t>企业退休人员社会化管理服务资金</t>
  </si>
  <si>
    <t>530421231100001111415</t>
  </si>
  <si>
    <t>全年利息资金</t>
  </si>
  <si>
    <t>311 专项业务类</t>
  </si>
  <si>
    <t>530421251100003582963</t>
  </si>
  <si>
    <t>县区企业退休人员一次性生活补助资金</t>
  </si>
  <si>
    <t>530421210000000013923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</si>
  <si>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</si>
  <si>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</si>
  <si>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</si>
  <si>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</si>
  <si>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</si>
  <si>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</si>
  <si>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</si>
  <si>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</si>
  <si>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</si>
  <si>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</si>
  <si>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</si>
  <si>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</si>
  <si>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按时上缴基本户利息收入。</t>
  </si>
  <si>
    <t>产出指标</t>
  </si>
  <si>
    <t>数量指标</t>
  </si>
  <si>
    <t>工资福利发放行政人数</t>
  </si>
  <si>
    <t>=</t>
  </si>
  <si>
    <t>12</t>
  </si>
  <si>
    <t>人</t>
  </si>
  <si>
    <t>定量指标</t>
  </si>
  <si>
    <t>反映部门（单位）实际发放工资人员数量。工资福利包括：行政人员工资、社会保险、住房公积金、职业年金等。</t>
  </si>
  <si>
    <t>供养离（退）休人员数</t>
  </si>
  <si>
    <t>反映财政供养部门（单位）离（退）休人员数量。</t>
  </si>
  <si>
    <t>效益指标</t>
  </si>
  <si>
    <t>社会效益</t>
  </si>
  <si>
    <t>部门运转</t>
  </si>
  <si>
    <t>正常运转</t>
  </si>
  <si>
    <t>工作日</t>
  </si>
  <si>
    <t>反映部门（单位）运转情况。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</si>
  <si>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</si>
  <si>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</si>
  <si>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</si>
  <si>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</si>
  <si>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</si>
  <si>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</si>
  <si>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</si>
  <si>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</si>
  <si>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</si>
  <si>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>继续深化落实党的二十大和二十届三中全会精神，为建立覆盖全民、更加公平、可持续的社会保障制度，以增强公平性、适应流动性、保证可持续性为重点，推动社会保障体系高质量、可持续发展。健全覆盖全民、统筹城乡、公平统一、可持续的多层次社会保障体系。发展多层次、多支柱养老保险体系。完善社会保险公共服务平台。按照政策规定，在每年春节前将企业退休人员一次性生活补助落实兑现，保证企业退休人员过一个愉快、祥和的春节。</t>
  </si>
  <si>
    <t>获补对象数</t>
  </si>
  <si>
    <t>&lt;=</t>
  </si>
  <si>
    <t>963</t>
  </si>
  <si>
    <t>反映获补助人员数量情况。</t>
  </si>
  <si>
    <t>质量指标</t>
  </si>
  <si>
    <t>获补覆盖率</t>
  </si>
  <si>
    <t>100</t>
  </si>
  <si>
    <t>获补覆盖率=实际获得补助人数/符合领取条件人数*100%</t>
  </si>
  <si>
    <t>时效指标</t>
  </si>
  <si>
    <t>发放及时率</t>
  </si>
  <si>
    <t>"反映发放单位及时发放补助资金的情况。
发放及时率=在时限内发放资金/应发放资金*100%"</t>
  </si>
  <si>
    <t>经济效益</t>
  </si>
  <si>
    <t>带动人均增收</t>
  </si>
  <si>
    <t>300</t>
  </si>
  <si>
    <t>元</t>
  </si>
  <si>
    <t>反映补助带动人均增收的情况。</t>
  </si>
  <si>
    <t>受益对象满意度</t>
  </si>
  <si>
    <t>95</t>
  </si>
  <si>
    <t>定性指标</t>
  </si>
  <si>
    <t>反映获补助受益对象的满意程度。</t>
  </si>
  <si>
    <t>继续深化落实党的二十大和二十届三中全会精神，为建立覆盖全民、更加公平、可持续的社会保障制度，以增强公平性、适应流动性、保证可持续性为重点，推动社会保障体系高质量、可持续发展。健全覆盖全民、统筹城乡、公平统一、可持续的多层次社会保障体系。发展多层次、多支柱养老保险体系。完善社会保险公共服务平台。按照政策规定，企业退休人员社会化管理工作是企业退行性人员由“企业人”向“社会人”转变的一个重大举措。积极稳妥的推进退休人员社会化管理服务工作，保证工作健康有序的发展，努力实现退休人员老有所养、老有所教、老有所学、老有所为、老有所乐的目标，使他们共享经济和社会发展的成果。</t>
  </si>
  <si>
    <t>实行社会化管理服务的企业退休人员</t>
  </si>
  <si>
    <t>5163</t>
  </si>
  <si>
    <t>反映实行社会化管理服务企业退休人员的数量状况。</t>
  </si>
  <si>
    <t>测算金额的准确率</t>
  </si>
  <si>
    <t>反映企业退休人员社会化管理服务经费测算准确性。</t>
  </si>
  <si>
    <t>收入增加</t>
  </si>
  <si>
    <t>反映企业退休人员社会化管理服务经费利民性。</t>
  </si>
  <si>
    <t>企业退休人员政策知晓率</t>
  </si>
  <si>
    <t>&gt;</t>
  </si>
  <si>
    <t>反映企业退休人员对管理经费服务范围的知晓率。</t>
  </si>
  <si>
    <t>服务对象满意度指标</t>
  </si>
  <si>
    <t>反映企业退休人员对社会化管理工作的满意程度。</t>
  </si>
  <si>
    <t>继续深化落实党的二十大和二十届三中全会精神，为建立覆盖全民、更加公平、可持续的社会保障制度，以增强公平性、适应流动性、保证可持续性为重点，推动社会保障体系高质量、可持续发展。健全覆盖全民、统筹城乡、公平统一、可持续的多层次社会保障体系。发展多层次、多支柱养老保险体系。完善社会保险公共服务平台。按照政策规定，妥善解决改制企业退休、内退人员的护理费问题。有利于建立覆盖全民、更加公平、可持续的社会保障制度，体现党和政府对于企业退休、内退人员的老年生活的关注，给于全丧失生活自理能力人员经济上的帮助，能有效缓解他们老年生活的困境。</t>
  </si>
  <si>
    <t>符合护理费补助城乡人员</t>
  </si>
  <si>
    <t>560</t>
  </si>
  <si>
    <t>反映享受护理费补助人员的数量状况。</t>
  </si>
  <si>
    <t>发放护理费补助准确率</t>
  </si>
  <si>
    <t>反映发放护理费补助的准确性。</t>
  </si>
  <si>
    <t>资金到个人账户时间</t>
  </si>
  <si>
    <t>天</t>
  </si>
  <si>
    <t>及时把护理费划转至符合条件人员个人账户，保障其个人权益。</t>
  </si>
  <si>
    <t>落实企业退休、内退人员政策知晓率</t>
  </si>
  <si>
    <t>反映为护理费补助在企业退休、内退人员中的知晓率。</t>
  </si>
  <si>
    <t>反映企业退休、内退人员群体对护理费的满意程度。</t>
  </si>
  <si>
    <t>在2025年按月对国企改革改制时老遗属补助发放到位，有利于巩固全区国有企业改革改制成果，切实解决国有企业改革面临的困难和问题，促进江川社会和谐稳定推动人的全面发展、使全体人民共同富裕取得更为明显的实质性进展。</t>
  </si>
  <si>
    <t>符合条件国有企业改革改制老遗属人员</t>
  </si>
  <si>
    <t>反映为国有改制企业老遗属的数量状况。</t>
  </si>
  <si>
    <t>发放国有企业改革改制老遗属人员准确率</t>
  </si>
  <si>
    <t>反映发放国有老遗属困难补助的准确性。</t>
  </si>
  <si>
    <t>及时把补助资金划转至国有老遗属个人账户，保障困难群体的的个人权益。</t>
  </si>
  <si>
    <t>落实国有企业改革改制老遗属人员政策知晓率</t>
  </si>
  <si>
    <t>反映老遗属生活补助政策在国有改制企业老遗属中的知晓率。</t>
  </si>
  <si>
    <t>反映国有老遗属困难补助群体的满意程度。</t>
  </si>
  <si>
    <t>预算06表</t>
  </si>
  <si>
    <t>2025年部门政府性基金预算支出预算表</t>
  </si>
  <si>
    <t>政府性基金预算支出</t>
  </si>
  <si>
    <t>备注：本单位无此事项，此表为空。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</si>
  <si>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</si>
  <si>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</si>
  <si>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</si>
  <si>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</si>
  <si>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</si>
  <si>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</si>
  <si>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</si>
  <si>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</si>
  <si>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</si>
  <si>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</si>
  <si>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</si>
  <si>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</si>
  <si>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高拍仪</t>
  </si>
  <si>
    <t>台</t>
  </si>
  <si>
    <t>打印机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</si>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</sst>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8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>
      <alignment vertical="top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4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workbookViewId="0">
      <pane ySplit="1" topLeftCell="A16" activePane="bottomLeft" state="frozen"/>
      <selection/>
      <selection pane="bottomLeft" activeCell="A1" sqref="A1"/>
    </sheetView>
  </sheetViews>
  <sheetFormatPr defaultColWidth="8.85454545454546" defaultRowHeight="15" customHeight="1" outlineLevelCol="3"/>
  <cols>
    <col min="1" max="4" width="35.7090909090909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"单位名称："&amp;"玉溪市江川区社会保险中心"</f>
        <v>单位名称：玉溪市江川区社会保险中心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59044076.29</v>
      </c>
      <c r="C8" s="15" t="str">
        <f>"一"&amp;"、"&amp;"社会保障和就业支出"</f>
        <v>一、社会保障和就业支出</v>
      </c>
      <c r="D8" s="17">
        <v>58663588.62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191719.67</v>
      </c>
    </row>
    <row r="10" ht="22.5" customHeight="1" spans="1:4">
      <c r="A10" s="15" t="s">
        <v>10</v>
      </c>
      <c r="B10" s="17"/>
      <c r="C10" s="15" t="str">
        <f>"三"&amp;"、"&amp;"住房保障支出"</f>
        <v>三、住房保障支出</v>
      </c>
      <c r="D10" s="17">
        <v>188988</v>
      </c>
    </row>
    <row r="11" ht="22.5" customHeight="1" spans="1:4">
      <c r="A11" s="15" t="s">
        <v>11</v>
      </c>
      <c r="B11" s="17"/>
      <c r="C11" s="15"/>
      <c r="D11" s="17"/>
    </row>
    <row r="12" ht="22.5" customHeight="1" spans="1:4">
      <c r="A12" s="15" t="s">
        <v>12</v>
      </c>
      <c r="B12" s="17">
        <v>220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>
        <v>220</v>
      </c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59044296.29</v>
      </c>
      <c r="C19" s="69" t="s">
        <v>19</v>
      </c>
      <c r="D19" s="68">
        <v>59044296.29</v>
      </c>
    </row>
    <row r="20" ht="22.5" customHeight="1" spans="1:4">
      <c r="A20" s="76" t="s">
        <v>20</v>
      </c>
      <c r="B20" s="17"/>
      <c r="C20" s="77" t="s">
        <v>21</v>
      </c>
      <c r="D20" s="48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59044296.29</v>
      </c>
      <c r="C23" s="69" t="s">
        <v>26</v>
      </c>
      <c r="D23" s="68">
        <v>59044296.29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454545454546" defaultRowHeight="15" customHeight="1"/>
  <cols>
    <col min="1" max="1" width="25.2727272727273" customWidth="1"/>
    <col min="2" max="2" width="29.9818181818182" customWidth="1"/>
    <col min="3" max="19" width="17.136363636363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"单位名称："&amp;"玉溪市江川区社会保险中心"</f>
        <v>单位名称：玉溪市江川区社会保险中心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 t="s">
        <v>47</v>
      </c>
      <c r="C8" s="14" t="s">
        <v>48</v>
      </c>
      <c r="D8" s="14" t="s">
        <v>49</v>
      </c>
      <c r="E8" s="72" t="s">
        <v>50</v>
      </c>
      <c r="F8" s="14" t="s">
        <v>51</v>
      </c>
      <c r="G8" s="14" t="s">
        <v>52</v>
      </c>
      <c r="H8" s="7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59044296.29</v>
      </c>
      <c r="D9" s="17">
        <v>59044076.29</v>
      </c>
      <c r="E9" s="17">
        <v>59044076.29</v>
      </c>
      <c r="F9" s="17"/>
      <c r="G9" s="17"/>
      <c r="H9" s="17"/>
      <c r="I9" s="17">
        <v>220</v>
      </c>
      <c r="J9" s="17"/>
      <c r="K9" s="17"/>
      <c r="L9" s="17"/>
      <c r="M9" s="17"/>
      <c r="N9" s="17">
        <v>220</v>
      </c>
      <c r="O9" s="17"/>
      <c r="P9" s="17"/>
      <c r="Q9" s="17"/>
      <c r="R9" s="17"/>
      <c r="S9" s="17"/>
    </row>
    <row r="10" ht="20.25" customHeight="1" spans="1:19">
      <c r="A10" s="47" t="s">
        <v>32</v>
      </c>
      <c r="B10" s="47"/>
      <c r="C10" s="17">
        <v>59044296.29</v>
      </c>
      <c r="D10" s="17">
        <v>59044076.29</v>
      </c>
      <c r="E10" s="17">
        <v>59044076.29</v>
      </c>
      <c r="F10" s="17"/>
      <c r="G10" s="17"/>
      <c r="H10" s="17"/>
      <c r="I10" s="17">
        <v>220</v>
      </c>
      <c r="J10" s="17"/>
      <c r="K10" s="17"/>
      <c r="L10" s="17"/>
      <c r="M10" s="17"/>
      <c r="N10" s="17">
        <v>220</v>
      </c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workbookViewId="0">
      <pane ySplit="1" topLeftCell="A5" activePane="bottomLeft" state="frozen"/>
      <selection/>
      <selection pane="bottomLeft" activeCell="A1" sqref="A1"/>
    </sheetView>
  </sheetViews>
  <sheetFormatPr defaultColWidth="8.85454545454546" defaultRowHeight="15" customHeight="1"/>
  <cols>
    <col min="1" max="1" width="21.5545454545455" customWidth="1"/>
    <col min="2" max="2" width="28.5727272727273" customWidth="1"/>
    <col min="3" max="15" width="17.1363636363636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3" t="str">
        <f>"单位名称："&amp;"玉溪市江川区社会保险中心"</f>
        <v>单位名称：玉溪市江川区社会保险中心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6" t="s">
        <v>32</v>
      </c>
      <c r="D5" s="46" t="s">
        <v>35</v>
      </c>
      <c r="E5" s="46"/>
      <c r="F5" s="46"/>
      <c r="G5" s="13" t="s">
        <v>36</v>
      </c>
      <c r="H5" s="46" t="s">
        <v>37</v>
      </c>
      <c r="I5" s="13" t="s">
        <v>61</v>
      </c>
      <c r="J5" s="46" t="s">
        <v>62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34</v>
      </c>
      <c r="E6" s="46" t="s">
        <v>63</v>
      </c>
      <c r="F6" s="46" t="s">
        <v>64</v>
      </c>
      <c r="G6" s="13"/>
      <c r="H6" s="46"/>
      <c r="I6" s="13"/>
      <c r="J6" s="46" t="s">
        <v>34</v>
      </c>
      <c r="K6" s="46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58663588.62</v>
      </c>
      <c r="D8" s="17">
        <v>58663368.62</v>
      </c>
      <c r="E8" s="17">
        <v>57526528.62</v>
      </c>
      <c r="F8" s="17">
        <v>1136840</v>
      </c>
      <c r="G8" s="17"/>
      <c r="H8" s="17"/>
      <c r="I8" s="17"/>
      <c r="J8" s="17">
        <v>220</v>
      </c>
      <c r="K8" s="17"/>
      <c r="L8" s="17"/>
      <c r="M8" s="17"/>
      <c r="N8" s="17"/>
      <c r="O8" s="17">
        <v>220</v>
      </c>
    </row>
    <row r="9" ht="20.25" customHeight="1" spans="1:15">
      <c r="A9" s="63" t="s">
        <v>73</v>
      </c>
      <c r="B9" s="63" t="s">
        <v>74</v>
      </c>
      <c r="C9" s="17">
        <v>1599237</v>
      </c>
      <c r="D9" s="17">
        <v>1599017</v>
      </c>
      <c r="E9" s="17">
        <v>1599017</v>
      </c>
      <c r="F9" s="17"/>
      <c r="G9" s="17"/>
      <c r="H9" s="17"/>
      <c r="I9" s="17"/>
      <c r="J9" s="17">
        <v>220</v>
      </c>
      <c r="K9" s="17"/>
      <c r="L9" s="17"/>
      <c r="M9" s="17"/>
      <c r="N9" s="17"/>
      <c r="O9" s="17">
        <v>220</v>
      </c>
    </row>
    <row r="10" ht="20.25" customHeight="1" spans="1:15">
      <c r="A10" s="64" t="s">
        <v>75</v>
      </c>
      <c r="B10" s="64" t="s">
        <v>76</v>
      </c>
      <c r="C10" s="17">
        <v>1599237</v>
      </c>
      <c r="D10" s="17">
        <v>1599017</v>
      </c>
      <c r="E10" s="17">
        <v>1599017</v>
      </c>
      <c r="F10" s="17"/>
      <c r="G10" s="17"/>
      <c r="H10" s="17"/>
      <c r="I10" s="17"/>
      <c r="J10" s="17">
        <v>220</v>
      </c>
      <c r="K10" s="17"/>
      <c r="L10" s="17"/>
      <c r="M10" s="17"/>
      <c r="N10" s="17"/>
      <c r="O10" s="17">
        <v>220</v>
      </c>
    </row>
    <row r="11" ht="20.25" customHeight="1" spans="1:15">
      <c r="A11" s="63" t="s">
        <v>77</v>
      </c>
      <c r="B11" s="63" t="s">
        <v>78</v>
      </c>
      <c r="C11" s="17">
        <v>57055951.62</v>
      </c>
      <c r="D11" s="17">
        <v>57055951.62</v>
      </c>
      <c r="E11" s="17">
        <v>55927511.62</v>
      </c>
      <c r="F11" s="17">
        <v>1128440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4" t="s">
        <v>79</v>
      </c>
      <c r="B12" s="64" t="s">
        <v>80</v>
      </c>
      <c r="C12" s="17">
        <v>852785.6</v>
      </c>
      <c r="D12" s="17">
        <v>852785.6</v>
      </c>
      <c r="E12" s="17">
        <v>852785.6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81</v>
      </c>
      <c r="B13" s="64" t="s">
        <v>82</v>
      </c>
      <c r="C13" s="17">
        <v>142728</v>
      </c>
      <c r="D13" s="17">
        <v>142728</v>
      </c>
      <c r="E13" s="17">
        <v>142728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38" customHeight="1" spans="1:15">
      <c r="A14" s="64" t="s">
        <v>83</v>
      </c>
      <c r="B14" s="64" t="s">
        <v>84</v>
      </c>
      <c r="C14" s="17">
        <v>203033.12</v>
      </c>
      <c r="D14" s="17">
        <v>203033.12</v>
      </c>
      <c r="E14" s="17">
        <v>203033.12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85</v>
      </c>
      <c r="B15" s="64" t="s">
        <v>86</v>
      </c>
      <c r="C15" s="17">
        <v>28820301.46</v>
      </c>
      <c r="D15" s="17">
        <v>28820301.46</v>
      </c>
      <c r="E15" s="17">
        <v>28820301.46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4" t="s">
        <v>87</v>
      </c>
      <c r="B16" s="64" t="s">
        <v>88</v>
      </c>
      <c r="C16" s="17">
        <v>27037103.44</v>
      </c>
      <c r="D16" s="17">
        <v>27037103.44</v>
      </c>
      <c r="E16" s="17">
        <v>25908663.44</v>
      </c>
      <c r="F16" s="17">
        <v>1128440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3" t="s">
        <v>89</v>
      </c>
      <c r="B17" s="63" t="s">
        <v>90</v>
      </c>
      <c r="C17" s="17">
        <v>8400</v>
      </c>
      <c r="D17" s="17">
        <v>8400</v>
      </c>
      <c r="E17" s="17"/>
      <c r="F17" s="17">
        <v>8400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91</v>
      </c>
      <c r="B18" s="64" t="s">
        <v>92</v>
      </c>
      <c r="C18" s="17">
        <v>8400</v>
      </c>
      <c r="D18" s="17">
        <v>8400</v>
      </c>
      <c r="E18" s="17"/>
      <c r="F18" s="17">
        <v>8400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93</v>
      </c>
      <c r="B19" s="16" t="s">
        <v>94</v>
      </c>
      <c r="C19" s="17">
        <v>191719.67</v>
      </c>
      <c r="D19" s="17">
        <v>191719.67</v>
      </c>
      <c r="E19" s="17">
        <v>191719.67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3" t="s">
        <v>95</v>
      </c>
      <c r="B20" s="63" t="s">
        <v>96</v>
      </c>
      <c r="C20" s="17">
        <v>191719.67</v>
      </c>
      <c r="D20" s="17">
        <v>191719.67</v>
      </c>
      <c r="E20" s="17">
        <v>191719.67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4" t="s">
        <v>97</v>
      </c>
      <c r="B21" s="64" t="s">
        <v>98</v>
      </c>
      <c r="C21" s="17">
        <v>105323.43</v>
      </c>
      <c r="D21" s="17">
        <v>105323.43</v>
      </c>
      <c r="E21" s="17">
        <v>105323.43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99</v>
      </c>
      <c r="B22" s="64" t="s">
        <v>100</v>
      </c>
      <c r="C22" s="17">
        <v>74514.2</v>
      </c>
      <c r="D22" s="17">
        <v>74514.2</v>
      </c>
      <c r="E22" s="17">
        <v>74514.2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101</v>
      </c>
      <c r="B23" s="64" t="s">
        <v>102</v>
      </c>
      <c r="C23" s="17">
        <v>11882.04</v>
      </c>
      <c r="D23" s="17">
        <v>11882.04</v>
      </c>
      <c r="E23" s="17">
        <v>11882.04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16" t="s">
        <v>103</v>
      </c>
      <c r="B24" s="16" t="s">
        <v>104</v>
      </c>
      <c r="C24" s="17">
        <v>188988</v>
      </c>
      <c r="D24" s="17">
        <v>188988</v>
      </c>
      <c r="E24" s="17">
        <v>188988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3" t="s">
        <v>105</v>
      </c>
      <c r="B25" s="63" t="s">
        <v>106</v>
      </c>
      <c r="C25" s="17">
        <v>188988</v>
      </c>
      <c r="D25" s="17">
        <v>188988</v>
      </c>
      <c r="E25" s="17">
        <v>188988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4" t="s">
        <v>107</v>
      </c>
      <c r="B26" s="64" t="s">
        <v>108</v>
      </c>
      <c r="C26" s="17">
        <v>188988</v>
      </c>
      <c r="D26" s="17">
        <v>188988</v>
      </c>
      <c r="E26" s="17">
        <v>188988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47" t="s">
        <v>109</v>
      </c>
      <c r="B27" s="47"/>
      <c r="C27" s="17">
        <v>59044296.29</v>
      </c>
      <c r="D27" s="17">
        <v>59044076.29</v>
      </c>
      <c r="E27" s="17">
        <v>57907236.29</v>
      </c>
      <c r="F27" s="17">
        <v>1136840</v>
      </c>
      <c r="G27" s="17"/>
      <c r="H27" s="17"/>
      <c r="I27" s="17"/>
      <c r="J27" s="17">
        <v>220</v>
      </c>
      <c r="K27" s="17"/>
      <c r="L27" s="17"/>
      <c r="M27" s="17"/>
      <c r="N27" s="17"/>
      <c r="O27" s="17">
        <v>220</v>
      </c>
    </row>
  </sheetData>
  <mergeCells count="11">
    <mergeCell ref="A3:O3"/>
    <mergeCell ref="A4:I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45" fitToHeight="0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454545454546" defaultRowHeight="15" customHeight="1" outlineLevelCol="3"/>
  <cols>
    <col min="1" max="4" width="35.7090909090909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110</v>
      </c>
    </row>
    <row r="3" ht="45" customHeight="1" spans="1:4">
      <c r="A3" s="4" t="s">
        <v>111</v>
      </c>
      <c r="B3" s="4"/>
      <c r="C3" s="4"/>
      <c r="D3" s="4"/>
    </row>
    <row r="4" ht="18.75" customHeight="1" spans="1:4">
      <c r="A4" s="5" t="str">
        <f>"单位名称："&amp;"玉溪市江川区社会保险中心"</f>
        <v>单位名称：玉溪市江川区社会保险中心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112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113</v>
      </c>
      <c r="B8" s="17">
        <v>59044076.29</v>
      </c>
      <c r="C8" s="15" t="s">
        <v>114</v>
      </c>
      <c r="D8" s="17">
        <v>59044076.29</v>
      </c>
    </row>
    <row r="9" ht="22.5" customHeight="1" spans="1:4">
      <c r="A9" s="15" t="s">
        <v>115</v>
      </c>
      <c r="B9" s="17">
        <v>59044076.29</v>
      </c>
      <c r="C9" s="15" t="str">
        <f>"（"&amp;"一"&amp;"）"&amp;"社会保障和就业支出"</f>
        <v>（一）社会保障和就业支出</v>
      </c>
      <c r="D9" s="17">
        <v>58663368.62</v>
      </c>
    </row>
    <row r="10" ht="22.5" customHeight="1" spans="1:4">
      <c r="A10" s="15" t="s">
        <v>116</v>
      </c>
      <c r="B10" s="17"/>
      <c r="C10" s="15" t="str">
        <f>"（"&amp;"二"&amp;"）"&amp;"卫生健康支出"</f>
        <v>（二）卫生健康支出</v>
      </c>
      <c r="D10" s="17">
        <v>191719.67</v>
      </c>
    </row>
    <row r="11" ht="22.5" customHeight="1" spans="1:4">
      <c r="A11" s="15" t="s">
        <v>117</v>
      </c>
      <c r="B11" s="17"/>
      <c r="C11" s="15" t="str">
        <f>"（"&amp;"三"&amp;"）"&amp;"住房保障支出"</f>
        <v>（三）住房保障支出</v>
      </c>
      <c r="D11" s="17">
        <v>188988</v>
      </c>
    </row>
    <row r="12" ht="22.5" customHeight="1" spans="1:4">
      <c r="A12" s="15" t="s">
        <v>118</v>
      </c>
      <c r="B12" s="17"/>
      <c r="C12" s="15"/>
      <c r="D12" s="17"/>
    </row>
    <row r="13" ht="22.5" customHeight="1" spans="1:4">
      <c r="A13" s="15" t="s">
        <v>115</v>
      </c>
      <c r="B13" s="17"/>
      <c r="C13" s="15"/>
      <c r="D13" s="17"/>
    </row>
    <row r="14" ht="22.5" customHeight="1" spans="1:4">
      <c r="A14" s="15" t="s">
        <v>116</v>
      </c>
      <c r="B14" s="17"/>
      <c r="C14" s="15"/>
      <c r="D14" s="17"/>
    </row>
    <row r="15" ht="22.5" customHeight="1" spans="1:4">
      <c r="A15" s="15" t="s">
        <v>117</v>
      </c>
      <c r="B15" s="17"/>
      <c r="C15" s="15"/>
      <c r="D15" s="17"/>
    </row>
    <row r="16" ht="22.5" customHeight="1" spans="1:4">
      <c r="A16" s="66"/>
      <c r="B16" s="17"/>
      <c r="C16" s="15" t="s">
        <v>119</v>
      </c>
      <c r="D16" s="17"/>
    </row>
    <row r="17" ht="22.5" customHeight="1" spans="1:4">
      <c r="A17" s="67" t="s">
        <v>120</v>
      </c>
      <c r="B17" s="68">
        <v>59044076.29</v>
      </c>
      <c r="C17" s="69" t="s">
        <v>121</v>
      </c>
      <c r="D17" s="68">
        <v>59044076.29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8.85454545454546" defaultRowHeight="15" customHeight="1" outlineLevelCol="6"/>
  <cols>
    <col min="1" max="1" width="21.4181818181818" customWidth="1"/>
    <col min="2" max="2" width="28.5727272727273" customWidth="1"/>
    <col min="3" max="7" width="21.418181818181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122</v>
      </c>
    </row>
    <row r="3" ht="37.5" customHeight="1" spans="1:7">
      <c r="A3" s="4" t="s">
        <v>123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"单位名称："&amp;"玉溪市江川区社会保险中心"</f>
        <v>单位名称：玉溪市江川区社会保险中心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124</v>
      </c>
      <c r="B5" s="13" t="s">
        <v>60</v>
      </c>
      <c r="C5" s="46" t="s">
        <v>32</v>
      </c>
      <c r="D5" s="46" t="s">
        <v>63</v>
      </c>
      <c r="E5" s="46"/>
      <c r="F5" s="46"/>
      <c r="G5" s="13" t="s">
        <v>64</v>
      </c>
    </row>
    <row r="6" ht="18.75" customHeight="1" spans="1:7">
      <c r="A6" s="13" t="s">
        <v>59</v>
      </c>
      <c r="B6" s="13" t="s">
        <v>60</v>
      </c>
      <c r="C6" s="46"/>
      <c r="D6" s="46" t="s">
        <v>34</v>
      </c>
      <c r="E6" s="46" t="s">
        <v>125</v>
      </c>
      <c r="F6" s="46" t="s">
        <v>126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58663368.62</v>
      </c>
      <c r="D8" s="17">
        <v>57526528.62</v>
      </c>
      <c r="E8" s="17">
        <v>57326728.62</v>
      </c>
      <c r="F8" s="17">
        <v>199800</v>
      </c>
      <c r="G8" s="17">
        <v>1136840</v>
      </c>
    </row>
    <row r="9" ht="20.25" customHeight="1" spans="1:7">
      <c r="A9" s="63" t="s">
        <v>73</v>
      </c>
      <c r="B9" s="63" t="s">
        <v>74</v>
      </c>
      <c r="C9" s="17">
        <v>1599017</v>
      </c>
      <c r="D9" s="17">
        <v>1599017</v>
      </c>
      <c r="E9" s="17">
        <v>1404017</v>
      </c>
      <c r="F9" s="17">
        <v>195000</v>
      </c>
      <c r="G9" s="17"/>
    </row>
    <row r="10" ht="20.25" customHeight="1" spans="1:7">
      <c r="A10" s="64" t="s">
        <v>75</v>
      </c>
      <c r="B10" s="64" t="s">
        <v>76</v>
      </c>
      <c r="C10" s="17">
        <v>1599017</v>
      </c>
      <c r="D10" s="17">
        <v>1599017</v>
      </c>
      <c r="E10" s="17">
        <v>1404017</v>
      </c>
      <c r="F10" s="17">
        <v>195000</v>
      </c>
      <c r="G10" s="17"/>
    </row>
    <row r="11" ht="20.25" customHeight="1" spans="1:7">
      <c r="A11" s="63" t="s">
        <v>77</v>
      </c>
      <c r="B11" s="63" t="s">
        <v>78</v>
      </c>
      <c r="C11" s="17">
        <v>57055951.62</v>
      </c>
      <c r="D11" s="17">
        <v>55927511.62</v>
      </c>
      <c r="E11" s="17">
        <v>55922711.62</v>
      </c>
      <c r="F11" s="17">
        <v>4800</v>
      </c>
      <c r="G11" s="17">
        <v>1128440</v>
      </c>
    </row>
    <row r="12" ht="20.25" customHeight="1" spans="1:7">
      <c r="A12" s="64" t="s">
        <v>79</v>
      </c>
      <c r="B12" s="64" t="s">
        <v>80</v>
      </c>
      <c r="C12" s="17">
        <v>852785.6</v>
      </c>
      <c r="D12" s="17">
        <v>852785.6</v>
      </c>
      <c r="E12" s="17">
        <v>847985.6</v>
      </c>
      <c r="F12" s="17">
        <v>4800</v>
      </c>
      <c r="G12" s="17"/>
    </row>
    <row r="13" ht="20.25" customHeight="1" spans="1:7">
      <c r="A13" s="64" t="s">
        <v>81</v>
      </c>
      <c r="B13" s="64" t="s">
        <v>82</v>
      </c>
      <c r="C13" s="17">
        <v>142728</v>
      </c>
      <c r="D13" s="17">
        <v>142728</v>
      </c>
      <c r="E13" s="17">
        <v>142728</v>
      </c>
      <c r="F13" s="17"/>
      <c r="G13" s="17"/>
    </row>
    <row r="14" ht="33" customHeight="1" spans="1:7">
      <c r="A14" s="64" t="s">
        <v>83</v>
      </c>
      <c r="B14" s="64" t="s">
        <v>84</v>
      </c>
      <c r="C14" s="17">
        <v>203033.12</v>
      </c>
      <c r="D14" s="17">
        <v>203033.12</v>
      </c>
      <c r="E14" s="17">
        <v>203033.12</v>
      </c>
      <c r="F14" s="17"/>
      <c r="G14" s="17"/>
    </row>
    <row r="15" ht="20.25" customHeight="1" spans="1:7">
      <c r="A15" s="64" t="s">
        <v>85</v>
      </c>
      <c r="B15" s="64" t="s">
        <v>86</v>
      </c>
      <c r="C15" s="17">
        <v>28820301.46</v>
      </c>
      <c r="D15" s="17">
        <v>28820301.46</v>
      </c>
      <c r="E15" s="17">
        <v>28820301.46</v>
      </c>
      <c r="F15" s="17"/>
      <c r="G15" s="17"/>
    </row>
    <row r="16" ht="20.25" customHeight="1" spans="1:7">
      <c r="A16" s="64" t="s">
        <v>87</v>
      </c>
      <c r="B16" s="64" t="s">
        <v>88</v>
      </c>
      <c r="C16" s="17">
        <v>27037103.44</v>
      </c>
      <c r="D16" s="17">
        <v>25908663.44</v>
      </c>
      <c r="E16" s="17">
        <v>25908663.44</v>
      </c>
      <c r="F16" s="17"/>
      <c r="G16" s="17">
        <v>1128440</v>
      </c>
    </row>
    <row r="17" ht="20.25" customHeight="1" spans="1:7">
      <c r="A17" s="63" t="s">
        <v>89</v>
      </c>
      <c r="B17" s="63" t="s">
        <v>90</v>
      </c>
      <c r="C17" s="17">
        <v>8400</v>
      </c>
      <c r="D17" s="17"/>
      <c r="E17" s="17"/>
      <c r="F17" s="17"/>
      <c r="G17" s="17">
        <v>8400</v>
      </c>
    </row>
    <row r="18" ht="20.25" customHeight="1" spans="1:7">
      <c r="A18" s="64" t="s">
        <v>91</v>
      </c>
      <c r="B18" s="64" t="s">
        <v>92</v>
      </c>
      <c r="C18" s="17">
        <v>8400</v>
      </c>
      <c r="D18" s="17"/>
      <c r="E18" s="17"/>
      <c r="F18" s="17"/>
      <c r="G18" s="17">
        <v>8400</v>
      </c>
    </row>
    <row r="19" ht="20.25" customHeight="1" spans="1:7">
      <c r="A19" s="16" t="s">
        <v>93</v>
      </c>
      <c r="B19" s="16" t="s">
        <v>94</v>
      </c>
      <c r="C19" s="17">
        <v>191719.67</v>
      </c>
      <c r="D19" s="17">
        <v>191719.67</v>
      </c>
      <c r="E19" s="17">
        <v>191719.67</v>
      </c>
      <c r="F19" s="17"/>
      <c r="G19" s="17"/>
    </row>
    <row r="20" ht="20.25" customHeight="1" spans="1:7">
      <c r="A20" s="63" t="s">
        <v>95</v>
      </c>
      <c r="B20" s="63" t="s">
        <v>96</v>
      </c>
      <c r="C20" s="17">
        <v>191719.67</v>
      </c>
      <c r="D20" s="17">
        <v>191719.67</v>
      </c>
      <c r="E20" s="17">
        <v>191719.67</v>
      </c>
      <c r="F20" s="17"/>
      <c r="G20" s="17"/>
    </row>
    <row r="21" ht="20.25" customHeight="1" spans="1:7">
      <c r="A21" s="64" t="s">
        <v>97</v>
      </c>
      <c r="B21" s="64" t="s">
        <v>98</v>
      </c>
      <c r="C21" s="17">
        <v>105323.43</v>
      </c>
      <c r="D21" s="17">
        <v>105323.43</v>
      </c>
      <c r="E21" s="17">
        <v>105323.43</v>
      </c>
      <c r="F21" s="17"/>
      <c r="G21" s="17"/>
    </row>
    <row r="22" ht="20.25" customHeight="1" spans="1:7">
      <c r="A22" s="64" t="s">
        <v>99</v>
      </c>
      <c r="B22" s="64" t="s">
        <v>100</v>
      </c>
      <c r="C22" s="17">
        <v>74514.2</v>
      </c>
      <c r="D22" s="17">
        <v>74514.2</v>
      </c>
      <c r="E22" s="17">
        <v>74514.2</v>
      </c>
      <c r="F22" s="17"/>
      <c r="G22" s="17"/>
    </row>
    <row r="23" ht="20.25" customHeight="1" spans="1:7">
      <c r="A23" s="64" t="s">
        <v>101</v>
      </c>
      <c r="B23" s="64" t="s">
        <v>102</v>
      </c>
      <c r="C23" s="17">
        <v>11882.04</v>
      </c>
      <c r="D23" s="17">
        <v>11882.04</v>
      </c>
      <c r="E23" s="17">
        <v>11882.04</v>
      </c>
      <c r="F23" s="17"/>
      <c r="G23" s="17"/>
    </row>
    <row r="24" ht="20.25" customHeight="1" spans="1:7">
      <c r="A24" s="16" t="s">
        <v>103</v>
      </c>
      <c r="B24" s="16" t="s">
        <v>104</v>
      </c>
      <c r="C24" s="17">
        <v>188988</v>
      </c>
      <c r="D24" s="17">
        <v>188988</v>
      </c>
      <c r="E24" s="17">
        <v>188988</v>
      </c>
      <c r="F24" s="17"/>
      <c r="G24" s="17"/>
    </row>
    <row r="25" ht="20.25" customHeight="1" spans="1:7">
      <c r="A25" s="63" t="s">
        <v>105</v>
      </c>
      <c r="B25" s="63" t="s">
        <v>106</v>
      </c>
      <c r="C25" s="17">
        <v>188988</v>
      </c>
      <c r="D25" s="17">
        <v>188988</v>
      </c>
      <c r="E25" s="17">
        <v>188988</v>
      </c>
      <c r="F25" s="17"/>
      <c r="G25" s="17"/>
    </row>
    <row r="26" ht="20.25" customHeight="1" spans="1:7">
      <c r="A26" s="64" t="s">
        <v>107</v>
      </c>
      <c r="B26" s="64" t="s">
        <v>108</v>
      </c>
      <c r="C26" s="17">
        <v>188988</v>
      </c>
      <c r="D26" s="17">
        <v>188988</v>
      </c>
      <c r="E26" s="17">
        <v>188988</v>
      </c>
      <c r="F26" s="17"/>
      <c r="G26" s="17"/>
    </row>
    <row r="27" ht="20.25" customHeight="1" spans="1:7">
      <c r="A27" s="47" t="s">
        <v>109</v>
      </c>
      <c r="B27" s="47"/>
      <c r="C27" s="48">
        <v>59044076.29</v>
      </c>
      <c r="D27" s="48">
        <v>57907236.29</v>
      </c>
      <c r="E27" s="48">
        <v>57707436.29</v>
      </c>
      <c r="F27" s="48">
        <v>199800</v>
      </c>
      <c r="G27" s="48">
        <v>1136840</v>
      </c>
    </row>
  </sheetData>
  <mergeCells count="7">
    <mergeCell ref="A3:G3"/>
    <mergeCell ref="A4:C4"/>
    <mergeCell ref="A5:B5"/>
    <mergeCell ref="D5:F5"/>
    <mergeCell ref="A27:B27"/>
    <mergeCell ref="C5:C6"/>
    <mergeCell ref="G5:G6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454545454546" defaultRowHeight="15" customHeight="1" outlineLevelRow="7" outlineLevelCol="5"/>
  <cols>
    <col min="1" max="6" width="28.5727272727273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127</v>
      </c>
    </row>
    <row r="3" ht="41.25" customHeight="1" spans="1:6">
      <c r="A3" s="59" t="s">
        <v>128</v>
      </c>
      <c r="B3" s="59"/>
      <c r="C3" s="59"/>
      <c r="D3" s="59"/>
      <c r="E3" s="59"/>
      <c r="F3" s="59"/>
    </row>
    <row r="4" ht="18.75" customHeight="1" spans="1:6">
      <c r="A4" s="5" t="str">
        <f>"单位名称："&amp;"玉溪市江川区社会保险中心"</f>
        <v>单位名称：玉溪市江川区社会保险中心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129</v>
      </c>
      <c r="B5" s="46" t="s">
        <v>130</v>
      </c>
      <c r="C5" s="46" t="s">
        <v>131</v>
      </c>
      <c r="D5" s="46"/>
      <c r="E5" s="46"/>
      <c r="F5" s="46" t="s">
        <v>132</v>
      </c>
    </row>
    <row r="6" ht="18.75" customHeight="1" spans="1:6">
      <c r="A6" s="13"/>
      <c r="B6" s="46"/>
      <c r="C6" s="46" t="s">
        <v>34</v>
      </c>
      <c r="D6" s="46" t="s">
        <v>133</v>
      </c>
      <c r="E6" s="46" t="s">
        <v>134</v>
      </c>
      <c r="F6" s="46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1800</v>
      </c>
      <c r="B8" s="17"/>
      <c r="C8" s="17"/>
      <c r="D8" s="17"/>
      <c r="E8" s="17"/>
      <c r="F8" s="17">
        <v>1800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6"/>
  <sheetViews>
    <sheetView showZeros="0" workbookViewId="0">
      <pane ySplit="1" topLeftCell="A39" activePane="bottomLeft" state="frozen"/>
      <selection/>
      <selection pane="bottomLeft" activeCell="A1" sqref="A1"/>
    </sheetView>
  </sheetViews>
  <sheetFormatPr defaultColWidth="8.85454545454546" defaultRowHeight="15" customHeight="1"/>
  <cols>
    <col min="1" max="7" width="28.5727272727273" customWidth="1"/>
    <col min="8" max="23" width="14.281818181818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135</v>
      </c>
    </row>
    <row r="3" ht="45" customHeight="1" spans="1:23">
      <c r="A3" s="4" t="s">
        <v>136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"单位名称："&amp;"玉溪市江川区社会保险中心"</f>
        <v>单位名称：玉溪市江川区社会保险中心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137</v>
      </c>
      <c r="B5" s="54" t="s">
        <v>138</v>
      </c>
      <c r="C5" s="54" t="s">
        <v>139</v>
      </c>
      <c r="D5" s="54" t="s">
        <v>140</v>
      </c>
      <c r="E5" s="54" t="s">
        <v>141</v>
      </c>
      <c r="F5" s="54" t="s">
        <v>142</v>
      </c>
      <c r="G5" s="54" t="s">
        <v>143</v>
      </c>
      <c r="H5" s="55" t="s">
        <v>32</v>
      </c>
      <c r="I5" s="55" t="s">
        <v>144</v>
      </c>
      <c r="J5" s="54"/>
      <c r="K5" s="54"/>
      <c r="L5" s="54"/>
      <c r="M5" s="54"/>
      <c r="N5" s="54" t="s">
        <v>145</v>
      </c>
      <c r="O5" s="54"/>
      <c r="P5" s="54"/>
      <c r="Q5" s="54" t="s">
        <v>38</v>
      </c>
      <c r="R5" s="54" t="s">
        <v>62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146</v>
      </c>
      <c r="I6" s="55" t="s">
        <v>147</v>
      </c>
      <c r="J6" s="54" t="s">
        <v>36</v>
      </c>
      <c r="K6" s="54" t="s">
        <v>37</v>
      </c>
      <c r="L6" s="54"/>
      <c r="M6" s="54"/>
      <c r="N6" s="54" t="s">
        <v>145</v>
      </c>
      <c r="O6" s="54" t="s">
        <v>36</v>
      </c>
      <c r="P6" s="54" t="s">
        <v>37</v>
      </c>
      <c r="Q6" s="54" t="s">
        <v>38</v>
      </c>
      <c r="R6" s="54" t="s">
        <v>62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148</v>
      </c>
      <c r="J7" s="54" t="s">
        <v>149</v>
      </c>
      <c r="K7" s="54" t="s">
        <v>150</v>
      </c>
      <c r="L7" s="54" t="s">
        <v>151</v>
      </c>
      <c r="M7" s="54" t="s">
        <v>152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56</v>
      </c>
      <c r="B10" s="9" t="s">
        <v>153</v>
      </c>
      <c r="C10" s="10" t="s">
        <v>154</v>
      </c>
      <c r="D10" s="9" t="s">
        <v>75</v>
      </c>
      <c r="E10" s="9" t="s">
        <v>76</v>
      </c>
      <c r="F10" s="9" t="s">
        <v>155</v>
      </c>
      <c r="G10" s="9" t="s">
        <v>156</v>
      </c>
      <c r="H10" s="17">
        <v>482460</v>
      </c>
      <c r="I10" s="17">
        <v>482460</v>
      </c>
      <c r="J10" s="17"/>
      <c r="K10" s="17"/>
      <c r="L10" s="17">
        <v>482460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153</v>
      </c>
      <c r="C11" s="10" t="s">
        <v>154</v>
      </c>
      <c r="D11" s="9" t="s">
        <v>75</v>
      </c>
      <c r="E11" s="9" t="s">
        <v>76</v>
      </c>
      <c r="F11" s="9" t="s">
        <v>157</v>
      </c>
      <c r="G11" s="9" t="s">
        <v>158</v>
      </c>
      <c r="H11" s="17">
        <v>674496</v>
      </c>
      <c r="I11" s="17">
        <v>674496</v>
      </c>
      <c r="J11" s="17"/>
      <c r="K11" s="17"/>
      <c r="L11" s="17">
        <v>674496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153</v>
      </c>
      <c r="C12" s="10" t="s">
        <v>154</v>
      </c>
      <c r="D12" s="9" t="s">
        <v>75</v>
      </c>
      <c r="E12" s="9" t="s">
        <v>76</v>
      </c>
      <c r="F12" s="9" t="s">
        <v>159</v>
      </c>
      <c r="G12" s="9" t="s">
        <v>160</v>
      </c>
      <c r="H12" s="17">
        <v>40205</v>
      </c>
      <c r="I12" s="17">
        <v>40205</v>
      </c>
      <c r="J12" s="17"/>
      <c r="K12" s="17"/>
      <c r="L12" s="17">
        <v>40205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161</v>
      </c>
      <c r="C13" s="10" t="s">
        <v>162</v>
      </c>
      <c r="D13" s="9" t="s">
        <v>83</v>
      </c>
      <c r="E13" s="9" t="s">
        <v>84</v>
      </c>
      <c r="F13" s="9" t="s">
        <v>163</v>
      </c>
      <c r="G13" s="9" t="s">
        <v>164</v>
      </c>
      <c r="H13" s="17">
        <v>203033.12</v>
      </c>
      <c r="I13" s="17">
        <v>203033.12</v>
      </c>
      <c r="J13" s="17"/>
      <c r="K13" s="17"/>
      <c r="L13" s="17">
        <v>203033.12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161</v>
      </c>
      <c r="C14" s="10" t="s">
        <v>162</v>
      </c>
      <c r="D14" s="9" t="s">
        <v>97</v>
      </c>
      <c r="E14" s="9" t="s">
        <v>98</v>
      </c>
      <c r="F14" s="9" t="s">
        <v>165</v>
      </c>
      <c r="G14" s="9" t="s">
        <v>166</v>
      </c>
      <c r="H14" s="17">
        <v>105323.43</v>
      </c>
      <c r="I14" s="17">
        <v>105323.43</v>
      </c>
      <c r="J14" s="17"/>
      <c r="K14" s="17"/>
      <c r="L14" s="17">
        <v>105323.43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161</v>
      </c>
      <c r="C15" s="10" t="s">
        <v>162</v>
      </c>
      <c r="D15" s="9" t="s">
        <v>99</v>
      </c>
      <c r="E15" s="9" t="s">
        <v>100</v>
      </c>
      <c r="F15" s="9" t="s">
        <v>167</v>
      </c>
      <c r="G15" s="9" t="s">
        <v>168</v>
      </c>
      <c r="H15" s="17">
        <v>74514.2</v>
      </c>
      <c r="I15" s="17">
        <v>74514.2</v>
      </c>
      <c r="J15" s="17"/>
      <c r="K15" s="17"/>
      <c r="L15" s="17">
        <v>74514.2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161</v>
      </c>
      <c r="C16" s="10" t="s">
        <v>162</v>
      </c>
      <c r="D16" s="9" t="s">
        <v>101</v>
      </c>
      <c r="E16" s="9" t="s">
        <v>102</v>
      </c>
      <c r="F16" s="9" t="s">
        <v>169</v>
      </c>
      <c r="G16" s="9" t="s">
        <v>170</v>
      </c>
      <c r="H16" s="17">
        <v>7060</v>
      </c>
      <c r="I16" s="17">
        <v>7060</v>
      </c>
      <c r="J16" s="17"/>
      <c r="K16" s="17"/>
      <c r="L16" s="17">
        <v>7060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161</v>
      </c>
      <c r="C17" s="10" t="s">
        <v>162</v>
      </c>
      <c r="D17" s="9" t="s">
        <v>101</v>
      </c>
      <c r="E17" s="9" t="s">
        <v>102</v>
      </c>
      <c r="F17" s="9" t="s">
        <v>169</v>
      </c>
      <c r="G17" s="9" t="s">
        <v>170</v>
      </c>
      <c r="H17" s="17">
        <v>4822.04</v>
      </c>
      <c r="I17" s="17">
        <v>4822.04</v>
      </c>
      <c r="J17" s="17"/>
      <c r="K17" s="17"/>
      <c r="L17" s="17">
        <v>4822.04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171</v>
      </c>
      <c r="C18" s="10" t="s">
        <v>108</v>
      </c>
      <c r="D18" s="9" t="s">
        <v>107</v>
      </c>
      <c r="E18" s="9" t="s">
        <v>108</v>
      </c>
      <c r="F18" s="9" t="s">
        <v>172</v>
      </c>
      <c r="G18" s="9" t="s">
        <v>108</v>
      </c>
      <c r="H18" s="17">
        <v>188988</v>
      </c>
      <c r="I18" s="17">
        <v>188988</v>
      </c>
      <c r="J18" s="17"/>
      <c r="K18" s="17"/>
      <c r="L18" s="17">
        <v>188988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173</v>
      </c>
      <c r="C19" s="10" t="s">
        <v>174</v>
      </c>
      <c r="D19" s="9" t="s">
        <v>75</v>
      </c>
      <c r="E19" s="9" t="s">
        <v>76</v>
      </c>
      <c r="F19" s="9" t="s">
        <v>175</v>
      </c>
      <c r="G19" s="9" t="s">
        <v>176</v>
      </c>
      <c r="H19" s="17">
        <v>108000</v>
      </c>
      <c r="I19" s="17">
        <v>108000</v>
      </c>
      <c r="J19" s="17"/>
      <c r="K19" s="17"/>
      <c r="L19" s="17">
        <v>108000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177</v>
      </c>
      <c r="C20" s="10" t="s">
        <v>178</v>
      </c>
      <c r="D20" s="9" t="s">
        <v>75</v>
      </c>
      <c r="E20" s="9" t="s">
        <v>76</v>
      </c>
      <c r="F20" s="9" t="s">
        <v>179</v>
      </c>
      <c r="G20" s="9" t="s">
        <v>178</v>
      </c>
      <c r="H20" s="17">
        <v>7200</v>
      </c>
      <c r="I20" s="17">
        <v>7200</v>
      </c>
      <c r="J20" s="17"/>
      <c r="K20" s="17"/>
      <c r="L20" s="17">
        <v>7200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180</v>
      </c>
      <c r="C21" s="10" t="s">
        <v>181</v>
      </c>
      <c r="D21" s="9" t="s">
        <v>75</v>
      </c>
      <c r="E21" s="9" t="s">
        <v>76</v>
      </c>
      <c r="F21" s="9" t="s">
        <v>182</v>
      </c>
      <c r="G21" s="9" t="s">
        <v>183</v>
      </c>
      <c r="H21" s="17">
        <v>19680</v>
      </c>
      <c r="I21" s="17">
        <v>19680</v>
      </c>
      <c r="J21" s="17"/>
      <c r="K21" s="17"/>
      <c r="L21" s="17">
        <v>19680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180</v>
      </c>
      <c r="C22" s="10" t="s">
        <v>181</v>
      </c>
      <c r="D22" s="9" t="s">
        <v>75</v>
      </c>
      <c r="E22" s="9" t="s">
        <v>76</v>
      </c>
      <c r="F22" s="9" t="s">
        <v>184</v>
      </c>
      <c r="G22" s="9" t="s">
        <v>185</v>
      </c>
      <c r="H22" s="17">
        <v>1000</v>
      </c>
      <c r="I22" s="17">
        <v>1000</v>
      </c>
      <c r="J22" s="17"/>
      <c r="K22" s="17"/>
      <c r="L22" s="17">
        <v>1000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180</v>
      </c>
      <c r="C23" s="10" t="s">
        <v>181</v>
      </c>
      <c r="D23" s="9" t="s">
        <v>75</v>
      </c>
      <c r="E23" s="9" t="s">
        <v>76</v>
      </c>
      <c r="F23" s="9" t="s">
        <v>186</v>
      </c>
      <c r="G23" s="9" t="s">
        <v>187</v>
      </c>
      <c r="H23" s="17">
        <v>3990</v>
      </c>
      <c r="I23" s="17">
        <v>3990</v>
      </c>
      <c r="J23" s="17"/>
      <c r="K23" s="17"/>
      <c r="L23" s="17">
        <v>3990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180</v>
      </c>
      <c r="C24" s="10" t="s">
        <v>181</v>
      </c>
      <c r="D24" s="9" t="s">
        <v>75</v>
      </c>
      <c r="E24" s="9" t="s">
        <v>76</v>
      </c>
      <c r="F24" s="9" t="s">
        <v>188</v>
      </c>
      <c r="G24" s="9" t="s">
        <v>189</v>
      </c>
      <c r="H24" s="17">
        <v>330</v>
      </c>
      <c r="I24" s="17">
        <v>330</v>
      </c>
      <c r="J24" s="17"/>
      <c r="K24" s="17"/>
      <c r="L24" s="17">
        <v>330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180</v>
      </c>
      <c r="C25" s="10" t="s">
        <v>181</v>
      </c>
      <c r="D25" s="9" t="s">
        <v>75</v>
      </c>
      <c r="E25" s="9" t="s">
        <v>76</v>
      </c>
      <c r="F25" s="9" t="s">
        <v>190</v>
      </c>
      <c r="G25" s="9" t="s">
        <v>191</v>
      </c>
      <c r="H25" s="17">
        <v>4000</v>
      </c>
      <c r="I25" s="17">
        <v>4000</v>
      </c>
      <c r="J25" s="17"/>
      <c r="K25" s="17"/>
      <c r="L25" s="17">
        <v>4000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180</v>
      </c>
      <c r="C26" s="10" t="s">
        <v>181</v>
      </c>
      <c r="D26" s="9" t="s">
        <v>75</v>
      </c>
      <c r="E26" s="9" t="s">
        <v>76</v>
      </c>
      <c r="F26" s="9" t="s">
        <v>192</v>
      </c>
      <c r="G26" s="9" t="s">
        <v>193</v>
      </c>
      <c r="H26" s="17">
        <v>3000</v>
      </c>
      <c r="I26" s="17">
        <v>3000</v>
      </c>
      <c r="J26" s="17"/>
      <c r="K26" s="17"/>
      <c r="L26" s="17">
        <v>3000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180</v>
      </c>
      <c r="C27" s="10" t="s">
        <v>181</v>
      </c>
      <c r="D27" s="9" t="s">
        <v>75</v>
      </c>
      <c r="E27" s="9" t="s">
        <v>76</v>
      </c>
      <c r="F27" s="9" t="s">
        <v>194</v>
      </c>
      <c r="G27" s="9" t="s">
        <v>195</v>
      </c>
      <c r="H27" s="17">
        <v>1200</v>
      </c>
      <c r="I27" s="17">
        <v>1200</v>
      </c>
      <c r="J27" s="17"/>
      <c r="K27" s="17"/>
      <c r="L27" s="17">
        <v>1200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180</v>
      </c>
      <c r="C28" s="10" t="s">
        <v>181</v>
      </c>
      <c r="D28" s="9" t="s">
        <v>75</v>
      </c>
      <c r="E28" s="9" t="s">
        <v>76</v>
      </c>
      <c r="F28" s="9" t="s">
        <v>196</v>
      </c>
      <c r="G28" s="9" t="s">
        <v>197</v>
      </c>
      <c r="H28" s="17">
        <v>20000</v>
      </c>
      <c r="I28" s="17">
        <v>20000</v>
      </c>
      <c r="J28" s="17"/>
      <c r="K28" s="17"/>
      <c r="L28" s="17">
        <v>20000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180</v>
      </c>
      <c r="C29" s="10" t="s">
        <v>181</v>
      </c>
      <c r="D29" s="9" t="s">
        <v>75</v>
      </c>
      <c r="E29" s="9" t="s">
        <v>76</v>
      </c>
      <c r="F29" s="9" t="s">
        <v>175</v>
      </c>
      <c r="G29" s="9" t="s">
        <v>176</v>
      </c>
      <c r="H29" s="17">
        <v>5400</v>
      </c>
      <c r="I29" s="17">
        <v>5400</v>
      </c>
      <c r="J29" s="17"/>
      <c r="K29" s="17"/>
      <c r="L29" s="17">
        <v>5400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180</v>
      </c>
      <c r="C30" s="10" t="s">
        <v>181</v>
      </c>
      <c r="D30" s="9" t="s">
        <v>75</v>
      </c>
      <c r="E30" s="9" t="s">
        <v>76</v>
      </c>
      <c r="F30" s="9" t="s">
        <v>198</v>
      </c>
      <c r="G30" s="9" t="s">
        <v>199</v>
      </c>
      <c r="H30" s="17">
        <v>5000</v>
      </c>
      <c r="I30" s="17">
        <v>5000</v>
      </c>
      <c r="J30" s="17"/>
      <c r="K30" s="17"/>
      <c r="L30" s="17">
        <v>5000</v>
      </c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56</v>
      </c>
      <c r="B31" s="9" t="s">
        <v>180</v>
      </c>
      <c r="C31" s="10" t="s">
        <v>181</v>
      </c>
      <c r="D31" s="9" t="s">
        <v>79</v>
      </c>
      <c r="E31" s="9" t="s">
        <v>80</v>
      </c>
      <c r="F31" s="9" t="s">
        <v>198</v>
      </c>
      <c r="G31" s="9" t="s">
        <v>199</v>
      </c>
      <c r="H31" s="17">
        <v>4800</v>
      </c>
      <c r="I31" s="17">
        <v>4800</v>
      </c>
      <c r="J31" s="17"/>
      <c r="K31" s="17"/>
      <c r="L31" s="17">
        <v>4800</v>
      </c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</row>
    <row r="32" ht="18.75" customHeight="1" spans="1:23">
      <c r="A32" s="9" t="s">
        <v>56</v>
      </c>
      <c r="B32" s="9" t="s">
        <v>200</v>
      </c>
      <c r="C32" s="10" t="s">
        <v>132</v>
      </c>
      <c r="D32" s="9" t="s">
        <v>75</v>
      </c>
      <c r="E32" s="9" t="s">
        <v>76</v>
      </c>
      <c r="F32" s="9" t="s">
        <v>201</v>
      </c>
      <c r="G32" s="9" t="s">
        <v>132</v>
      </c>
      <c r="H32" s="17">
        <v>1800</v>
      </c>
      <c r="I32" s="17">
        <v>1800</v>
      </c>
      <c r="J32" s="17"/>
      <c r="K32" s="17"/>
      <c r="L32" s="17">
        <v>1800</v>
      </c>
      <c r="M32" s="17"/>
      <c r="N32" s="17"/>
      <c r="O32" s="17"/>
      <c r="P32" s="24"/>
      <c r="Q32" s="17"/>
      <c r="R32" s="17"/>
      <c r="S32" s="17"/>
      <c r="T32" s="17"/>
      <c r="U32" s="17"/>
      <c r="V32" s="17"/>
      <c r="W32" s="17"/>
    </row>
    <row r="33" ht="18.75" customHeight="1" spans="1:23">
      <c r="A33" s="9" t="s">
        <v>56</v>
      </c>
      <c r="B33" s="9" t="s">
        <v>202</v>
      </c>
      <c r="C33" s="10" t="s">
        <v>203</v>
      </c>
      <c r="D33" s="9" t="s">
        <v>75</v>
      </c>
      <c r="E33" s="9" t="s">
        <v>76</v>
      </c>
      <c r="F33" s="9" t="s">
        <v>159</v>
      </c>
      <c r="G33" s="9" t="s">
        <v>160</v>
      </c>
      <c r="H33" s="17">
        <v>202056</v>
      </c>
      <c r="I33" s="17">
        <v>202056</v>
      </c>
      <c r="J33" s="17"/>
      <c r="K33" s="17"/>
      <c r="L33" s="17">
        <v>202056</v>
      </c>
      <c r="M33" s="17"/>
      <c r="N33" s="17"/>
      <c r="O33" s="17"/>
      <c r="P33" s="24"/>
      <c r="Q33" s="17"/>
      <c r="R33" s="17"/>
      <c r="S33" s="17"/>
      <c r="T33" s="17"/>
      <c r="U33" s="17"/>
      <c r="V33" s="17"/>
      <c r="W33" s="17"/>
    </row>
    <row r="34" ht="18.75" customHeight="1" spans="1:23">
      <c r="A34" s="9" t="s">
        <v>56</v>
      </c>
      <c r="B34" s="9" t="s">
        <v>204</v>
      </c>
      <c r="C34" s="10" t="s">
        <v>205</v>
      </c>
      <c r="D34" s="9" t="s">
        <v>75</v>
      </c>
      <c r="E34" s="9" t="s">
        <v>76</v>
      </c>
      <c r="F34" s="9" t="s">
        <v>206</v>
      </c>
      <c r="G34" s="9" t="s">
        <v>205</v>
      </c>
      <c r="H34" s="17">
        <v>9600</v>
      </c>
      <c r="I34" s="17">
        <v>9600</v>
      </c>
      <c r="J34" s="17"/>
      <c r="K34" s="17"/>
      <c r="L34" s="17">
        <v>9600</v>
      </c>
      <c r="M34" s="17"/>
      <c r="N34" s="17"/>
      <c r="O34" s="17"/>
      <c r="P34" s="24"/>
      <c r="Q34" s="17"/>
      <c r="R34" s="17"/>
      <c r="S34" s="17"/>
      <c r="T34" s="17"/>
      <c r="U34" s="17"/>
      <c r="V34" s="17"/>
      <c r="W34" s="17"/>
    </row>
    <row r="35" ht="18.75" customHeight="1" spans="1:23">
      <c r="A35" s="9" t="s">
        <v>56</v>
      </c>
      <c r="B35" s="9" t="s">
        <v>207</v>
      </c>
      <c r="C35" s="10" t="s">
        <v>208</v>
      </c>
      <c r="D35" s="9" t="s">
        <v>75</v>
      </c>
      <c r="E35" s="9" t="s">
        <v>76</v>
      </c>
      <c r="F35" s="9" t="s">
        <v>209</v>
      </c>
      <c r="G35" s="9" t="s">
        <v>208</v>
      </c>
      <c r="H35" s="17">
        <v>4800</v>
      </c>
      <c r="I35" s="17">
        <v>4800</v>
      </c>
      <c r="J35" s="17"/>
      <c r="K35" s="17"/>
      <c r="L35" s="17">
        <v>4800</v>
      </c>
      <c r="M35" s="17"/>
      <c r="N35" s="17"/>
      <c r="O35" s="17"/>
      <c r="P35" s="24"/>
      <c r="Q35" s="17"/>
      <c r="R35" s="17"/>
      <c r="S35" s="17"/>
      <c r="T35" s="17"/>
      <c r="U35" s="17"/>
      <c r="V35" s="17"/>
      <c r="W35" s="17"/>
    </row>
    <row r="36" ht="28" customHeight="1" spans="1:23">
      <c r="A36" s="9" t="s">
        <v>56</v>
      </c>
      <c r="B36" s="9" t="s">
        <v>210</v>
      </c>
      <c r="C36" s="10" t="s">
        <v>211</v>
      </c>
      <c r="D36" s="9" t="s">
        <v>87</v>
      </c>
      <c r="E36" s="9" t="s">
        <v>88</v>
      </c>
      <c r="F36" s="9" t="s">
        <v>212</v>
      </c>
      <c r="G36" s="9" t="s">
        <v>213</v>
      </c>
      <c r="H36" s="17">
        <v>23813764.8</v>
      </c>
      <c r="I36" s="17">
        <v>23813764.8</v>
      </c>
      <c r="J36" s="17"/>
      <c r="K36" s="17"/>
      <c r="L36" s="17">
        <v>23813764.8</v>
      </c>
      <c r="M36" s="17"/>
      <c r="N36" s="17"/>
      <c r="O36" s="17"/>
      <c r="P36" s="24"/>
      <c r="Q36" s="17"/>
      <c r="R36" s="17"/>
      <c r="S36" s="17"/>
      <c r="T36" s="17"/>
      <c r="U36" s="17"/>
      <c r="V36" s="17"/>
      <c r="W36" s="17"/>
    </row>
    <row r="37" ht="18.75" customHeight="1" spans="1:23">
      <c r="A37" s="9" t="s">
        <v>56</v>
      </c>
      <c r="B37" s="9" t="s">
        <v>214</v>
      </c>
      <c r="C37" s="10" t="s">
        <v>215</v>
      </c>
      <c r="D37" s="9" t="s">
        <v>79</v>
      </c>
      <c r="E37" s="9" t="s">
        <v>80</v>
      </c>
      <c r="F37" s="9" t="s">
        <v>216</v>
      </c>
      <c r="G37" s="9" t="s">
        <v>217</v>
      </c>
      <c r="H37" s="17">
        <v>732785.6</v>
      </c>
      <c r="I37" s="17">
        <v>732785.6</v>
      </c>
      <c r="J37" s="17"/>
      <c r="K37" s="17"/>
      <c r="L37" s="17">
        <v>732785.6</v>
      </c>
      <c r="M37" s="17"/>
      <c r="N37" s="17"/>
      <c r="O37" s="17"/>
      <c r="P37" s="24"/>
      <c r="Q37" s="17"/>
      <c r="R37" s="17"/>
      <c r="S37" s="17"/>
      <c r="T37" s="17"/>
      <c r="U37" s="17"/>
      <c r="V37" s="17"/>
      <c r="W37" s="17"/>
    </row>
    <row r="38" ht="18.75" customHeight="1" spans="1:23">
      <c r="A38" s="9" t="s">
        <v>56</v>
      </c>
      <c r="B38" s="9" t="s">
        <v>214</v>
      </c>
      <c r="C38" s="10" t="s">
        <v>215</v>
      </c>
      <c r="D38" s="9" t="s">
        <v>81</v>
      </c>
      <c r="E38" s="9" t="s">
        <v>82</v>
      </c>
      <c r="F38" s="9" t="s">
        <v>216</v>
      </c>
      <c r="G38" s="9" t="s">
        <v>217</v>
      </c>
      <c r="H38" s="17">
        <v>142728</v>
      </c>
      <c r="I38" s="17">
        <v>142728</v>
      </c>
      <c r="J38" s="17"/>
      <c r="K38" s="17"/>
      <c r="L38" s="17">
        <v>142728</v>
      </c>
      <c r="M38" s="17"/>
      <c r="N38" s="17"/>
      <c r="O38" s="17"/>
      <c r="P38" s="24"/>
      <c r="Q38" s="17"/>
      <c r="R38" s="17"/>
      <c r="S38" s="17"/>
      <c r="T38" s="17"/>
      <c r="U38" s="17"/>
      <c r="V38" s="17"/>
      <c r="W38" s="17"/>
    </row>
    <row r="39" ht="18.75" customHeight="1" spans="1:23">
      <c r="A39" s="9" t="s">
        <v>56</v>
      </c>
      <c r="B39" s="9" t="s">
        <v>218</v>
      </c>
      <c r="C39" s="10" t="s">
        <v>219</v>
      </c>
      <c r="D39" s="9" t="s">
        <v>85</v>
      </c>
      <c r="E39" s="9" t="s">
        <v>86</v>
      </c>
      <c r="F39" s="9" t="s">
        <v>220</v>
      </c>
      <c r="G39" s="9" t="s">
        <v>221</v>
      </c>
      <c r="H39" s="17">
        <v>28820301.46</v>
      </c>
      <c r="I39" s="17">
        <v>28820301.46</v>
      </c>
      <c r="J39" s="17"/>
      <c r="K39" s="17"/>
      <c r="L39" s="17">
        <v>28820301.46</v>
      </c>
      <c r="M39" s="17"/>
      <c r="N39" s="17"/>
      <c r="O39" s="17"/>
      <c r="P39" s="24"/>
      <c r="Q39" s="17"/>
      <c r="R39" s="17"/>
      <c r="S39" s="17"/>
      <c r="T39" s="17"/>
      <c r="U39" s="17"/>
      <c r="V39" s="17"/>
      <c r="W39" s="17"/>
    </row>
    <row r="40" ht="32" customHeight="1" spans="1:23">
      <c r="A40" s="9" t="s">
        <v>56</v>
      </c>
      <c r="B40" s="9" t="s">
        <v>222</v>
      </c>
      <c r="C40" s="10" t="s">
        <v>223</v>
      </c>
      <c r="D40" s="9" t="s">
        <v>87</v>
      </c>
      <c r="E40" s="9" t="s">
        <v>88</v>
      </c>
      <c r="F40" s="9" t="s">
        <v>212</v>
      </c>
      <c r="G40" s="9" t="s">
        <v>213</v>
      </c>
      <c r="H40" s="17">
        <v>2050900</v>
      </c>
      <c r="I40" s="17">
        <v>2050900</v>
      </c>
      <c r="J40" s="17"/>
      <c r="K40" s="17"/>
      <c r="L40" s="17">
        <v>2050900</v>
      </c>
      <c r="M40" s="17"/>
      <c r="N40" s="17"/>
      <c r="O40" s="17"/>
      <c r="P40" s="24"/>
      <c r="Q40" s="17"/>
      <c r="R40" s="17"/>
      <c r="S40" s="17"/>
      <c r="T40" s="17"/>
      <c r="U40" s="17"/>
      <c r="V40" s="17"/>
      <c r="W40" s="17"/>
    </row>
    <row r="41" ht="33" customHeight="1" spans="1:23">
      <c r="A41" s="9" t="s">
        <v>56</v>
      </c>
      <c r="B41" s="9" t="s">
        <v>224</v>
      </c>
      <c r="C41" s="10" t="s">
        <v>225</v>
      </c>
      <c r="D41" s="9" t="s">
        <v>87</v>
      </c>
      <c r="E41" s="9" t="s">
        <v>88</v>
      </c>
      <c r="F41" s="9" t="s">
        <v>212</v>
      </c>
      <c r="G41" s="9" t="s">
        <v>213</v>
      </c>
      <c r="H41" s="17">
        <v>20785</v>
      </c>
      <c r="I41" s="17">
        <v>20785</v>
      </c>
      <c r="J41" s="17"/>
      <c r="K41" s="17"/>
      <c r="L41" s="17">
        <v>20785</v>
      </c>
      <c r="M41" s="17"/>
      <c r="N41" s="17"/>
      <c r="O41" s="17"/>
      <c r="P41" s="24"/>
      <c r="Q41" s="17"/>
      <c r="R41" s="17"/>
      <c r="S41" s="17"/>
      <c r="T41" s="17"/>
      <c r="U41" s="17"/>
      <c r="V41" s="17"/>
      <c r="W41" s="17"/>
    </row>
    <row r="42" ht="18.75" customHeight="1" spans="1:23">
      <c r="A42" s="9" t="s">
        <v>56</v>
      </c>
      <c r="B42" s="9" t="s">
        <v>226</v>
      </c>
      <c r="C42" s="10" t="s">
        <v>227</v>
      </c>
      <c r="D42" s="9" t="s">
        <v>75</v>
      </c>
      <c r="E42" s="9" t="s">
        <v>76</v>
      </c>
      <c r="F42" s="9" t="s">
        <v>228</v>
      </c>
      <c r="G42" s="9" t="s">
        <v>229</v>
      </c>
      <c r="H42" s="17">
        <v>4800</v>
      </c>
      <c r="I42" s="17">
        <v>4800</v>
      </c>
      <c r="J42" s="17"/>
      <c r="K42" s="17"/>
      <c r="L42" s="17">
        <v>4800</v>
      </c>
      <c r="M42" s="17"/>
      <c r="N42" s="17"/>
      <c r="O42" s="17"/>
      <c r="P42" s="24"/>
      <c r="Q42" s="17"/>
      <c r="R42" s="17"/>
      <c r="S42" s="17"/>
      <c r="T42" s="17"/>
      <c r="U42" s="17"/>
      <c r="V42" s="17"/>
      <c r="W42" s="17"/>
    </row>
    <row r="43" ht="18.75" customHeight="1" spans="1:23">
      <c r="A43" s="9" t="s">
        <v>56</v>
      </c>
      <c r="B43" s="9" t="s">
        <v>230</v>
      </c>
      <c r="C43" s="10" t="s">
        <v>231</v>
      </c>
      <c r="D43" s="9" t="s">
        <v>79</v>
      </c>
      <c r="E43" s="9" t="s">
        <v>80</v>
      </c>
      <c r="F43" s="9" t="s">
        <v>212</v>
      </c>
      <c r="G43" s="9" t="s">
        <v>213</v>
      </c>
      <c r="H43" s="17">
        <v>115200</v>
      </c>
      <c r="I43" s="17">
        <v>115200</v>
      </c>
      <c r="J43" s="17"/>
      <c r="K43" s="17"/>
      <c r="L43" s="17">
        <v>115200</v>
      </c>
      <c r="M43" s="17"/>
      <c r="N43" s="17"/>
      <c r="O43" s="17"/>
      <c r="P43" s="24"/>
      <c r="Q43" s="17"/>
      <c r="R43" s="17"/>
      <c r="S43" s="17"/>
      <c r="T43" s="17"/>
      <c r="U43" s="17"/>
      <c r="V43" s="17"/>
      <c r="W43" s="17"/>
    </row>
    <row r="44" ht="29" customHeight="1" spans="1:23">
      <c r="A44" s="9" t="s">
        <v>56</v>
      </c>
      <c r="B44" s="9" t="s">
        <v>232</v>
      </c>
      <c r="C44" s="10" t="s">
        <v>233</v>
      </c>
      <c r="D44" s="9" t="s">
        <v>87</v>
      </c>
      <c r="E44" s="9" t="s">
        <v>88</v>
      </c>
      <c r="F44" s="9" t="s">
        <v>212</v>
      </c>
      <c r="G44" s="9" t="s">
        <v>213</v>
      </c>
      <c r="H44" s="17">
        <v>10780.2</v>
      </c>
      <c r="I44" s="17">
        <v>10780.2</v>
      </c>
      <c r="J44" s="17"/>
      <c r="K44" s="17"/>
      <c r="L44" s="17">
        <v>10780.2</v>
      </c>
      <c r="M44" s="17"/>
      <c r="N44" s="17"/>
      <c r="O44" s="17"/>
      <c r="P44" s="24"/>
      <c r="Q44" s="17"/>
      <c r="R44" s="17"/>
      <c r="S44" s="17"/>
      <c r="T44" s="17"/>
      <c r="U44" s="17"/>
      <c r="V44" s="17"/>
      <c r="W44" s="17"/>
    </row>
    <row r="45" ht="33" customHeight="1" spans="1:23">
      <c r="A45" s="9" t="s">
        <v>56</v>
      </c>
      <c r="B45" s="9" t="s">
        <v>232</v>
      </c>
      <c r="C45" s="10" t="s">
        <v>233</v>
      </c>
      <c r="D45" s="9" t="s">
        <v>87</v>
      </c>
      <c r="E45" s="9" t="s">
        <v>88</v>
      </c>
      <c r="F45" s="9" t="s">
        <v>212</v>
      </c>
      <c r="G45" s="9" t="s">
        <v>213</v>
      </c>
      <c r="H45" s="17">
        <v>12433.44</v>
      </c>
      <c r="I45" s="17">
        <v>12433.44</v>
      </c>
      <c r="J45" s="17"/>
      <c r="K45" s="17"/>
      <c r="L45" s="17">
        <v>12433.44</v>
      </c>
      <c r="M45" s="17"/>
      <c r="N45" s="17"/>
      <c r="O45" s="17"/>
      <c r="P45" s="24"/>
      <c r="Q45" s="17"/>
      <c r="R45" s="17"/>
      <c r="S45" s="17"/>
      <c r="T45" s="17"/>
      <c r="U45" s="17"/>
      <c r="V45" s="17"/>
      <c r="W45" s="17"/>
    </row>
    <row r="46" ht="18.75" customHeight="1" spans="1:23">
      <c r="A46" s="12" t="s">
        <v>32</v>
      </c>
      <c r="B46" s="12"/>
      <c r="C46" s="12"/>
      <c r="D46" s="12"/>
      <c r="E46" s="12"/>
      <c r="F46" s="12"/>
      <c r="G46" s="12"/>
      <c r="H46" s="17">
        <v>57907236.29</v>
      </c>
      <c r="I46" s="17">
        <v>57907236.29</v>
      </c>
      <c r="J46" s="17"/>
      <c r="K46" s="17"/>
      <c r="L46" s="17">
        <v>57907236.29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</sheetData>
  <mergeCells count="30">
    <mergeCell ref="A3:W3"/>
    <mergeCell ref="A4:G4"/>
    <mergeCell ref="I5:W5"/>
    <mergeCell ref="I6:M6"/>
    <mergeCell ref="N6:P6"/>
    <mergeCell ref="R6:W6"/>
    <mergeCell ref="A46:G46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scale="28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workbookViewId="0">
      <pane ySplit="1" topLeftCell="A12" activePane="bottomLeft" state="frozen"/>
      <selection/>
      <selection pane="bottomLeft" activeCell="A1" sqref="A1"/>
    </sheetView>
  </sheetViews>
  <sheetFormatPr defaultColWidth="8.85454545454546" defaultRowHeight="15" customHeight="1"/>
  <cols>
    <col min="1" max="8" width="28.5727272727273" customWidth="1"/>
    <col min="9" max="23" width="14.281818181818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234</v>
      </c>
    </row>
    <row r="3" ht="45" customHeight="1" spans="1:23">
      <c r="A3" s="4" t="s">
        <v>235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"单位名称："&amp;"玉溪市江川区社会保险中心"</f>
        <v>单位名称：玉溪市江川区社会保险中心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236</v>
      </c>
      <c r="B5" s="13" t="s">
        <v>138</v>
      </c>
      <c r="C5" s="13" t="s">
        <v>139</v>
      </c>
      <c r="D5" s="13" t="s">
        <v>237</v>
      </c>
      <c r="E5" s="13" t="s">
        <v>140</v>
      </c>
      <c r="F5" s="13" t="s">
        <v>141</v>
      </c>
      <c r="G5" s="13" t="s">
        <v>238</v>
      </c>
      <c r="H5" s="13" t="s">
        <v>143</v>
      </c>
      <c r="I5" s="46" t="s">
        <v>32</v>
      </c>
      <c r="J5" s="46" t="s">
        <v>239</v>
      </c>
      <c r="K5" s="13"/>
      <c r="L5" s="13"/>
      <c r="M5" s="13"/>
      <c r="N5" s="13" t="s">
        <v>145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146</v>
      </c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34</v>
      </c>
      <c r="K8" s="13" t="s">
        <v>240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30" customHeight="1" spans="1:23">
      <c r="A10" s="9"/>
      <c r="B10" s="9"/>
      <c r="C10" s="10" t="s">
        <v>241</v>
      </c>
      <c r="D10" s="9"/>
      <c r="E10" s="9"/>
      <c r="F10" s="9"/>
      <c r="G10" s="9"/>
      <c r="H10" s="9"/>
      <c r="I10" s="11">
        <v>8400</v>
      </c>
      <c r="J10" s="11">
        <v>8400</v>
      </c>
      <c r="K10" s="11">
        <v>8400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35" customHeight="1" spans="1:23">
      <c r="A11" s="9" t="s">
        <v>242</v>
      </c>
      <c r="B11" s="9" t="s">
        <v>243</v>
      </c>
      <c r="C11" s="10" t="s">
        <v>241</v>
      </c>
      <c r="D11" s="9" t="s">
        <v>56</v>
      </c>
      <c r="E11" s="9" t="s">
        <v>91</v>
      </c>
      <c r="F11" s="9" t="s">
        <v>92</v>
      </c>
      <c r="G11" s="9" t="s">
        <v>212</v>
      </c>
      <c r="H11" s="9" t="s">
        <v>213</v>
      </c>
      <c r="I11" s="11">
        <v>8400</v>
      </c>
      <c r="J11" s="11">
        <v>8400</v>
      </c>
      <c r="K11" s="11">
        <v>8400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29" customHeight="1" spans="1:23">
      <c r="A12" s="24"/>
      <c r="B12" s="24"/>
      <c r="C12" s="10" t="s">
        <v>244</v>
      </c>
      <c r="D12" s="24"/>
      <c r="E12" s="24"/>
      <c r="F12" s="24"/>
      <c r="G12" s="24"/>
      <c r="H12" s="24"/>
      <c r="I12" s="11">
        <v>228000</v>
      </c>
      <c r="J12" s="11">
        <v>228000</v>
      </c>
      <c r="K12" s="11">
        <v>228000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33" customHeight="1" spans="1:23">
      <c r="A13" s="9" t="s">
        <v>242</v>
      </c>
      <c r="B13" s="9" t="s">
        <v>245</v>
      </c>
      <c r="C13" s="10" t="s">
        <v>244</v>
      </c>
      <c r="D13" s="9" t="s">
        <v>56</v>
      </c>
      <c r="E13" s="9" t="s">
        <v>87</v>
      </c>
      <c r="F13" s="9" t="s">
        <v>88</v>
      </c>
      <c r="G13" s="9" t="s">
        <v>212</v>
      </c>
      <c r="H13" s="9" t="s">
        <v>213</v>
      </c>
      <c r="I13" s="11">
        <v>60000</v>
      </c>
      <c r="J13" s="11">
        <v>60000</v>
      </c>
      <c r="K13" s="11">
        <v>60000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38" customHeight="1" spans="1:23">
      <c r="A14" s="9" t="s">
        <v>242</v>
      </c>
      <c r="B14" s="9" t="s">
        <v>245</v>
      </c>
      <c r="C14" s="10" t="s">
        <v>244</v>
      </c>
      <c r="D14" s="9" t="s">
        <v>56</v>
      </c>
      <c r="E14" s="9" t="s">
        <v>87</v>
      </c>
      <c r="F14" s="9" t="s">
        <v>88</v>
      </c>
      <c r="G14" s="9" t="s">
        <v>212</v>
      </c>
      <c r="H14" s="9" t="s">
        <v>213</v>
      </c>
      <c r="I14" s="11">
        <v>168000</v>
      </c>
      <c r="J14" s="11">
        <v>168000</v>
      </c>
      <c r="K14" s="11">
        <v>168000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18.75" customHeight="1" spans="1:23">
      <c r="A15" s="24"/>
      <c r="B15" s="24"/>
      <c r="C15" s="10" t="s">
        <v>246</v>
      </c>
      <c r="D15" s="24"/>
      <c r="E15" s="24"/>
      <c r="F15" s="24"/>
      <c r="G15" s="24"/>
      <c r="H15" s="24"/>
      <c r="I15" s="11">
        <v>755990</v>
      </c>
      <c r="J15" s="11">
        <v>755990</v>
      </c>
      <c r="K15" s="11">
        <v>755990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242</v>
      </c>
      <c r="B16" s="9" t="s">
        <v>247</v>
      </c>
      <c r="C16" s="10" t="s">
        <v>246</v>
      </c>
      <c r="D16" s="9" t="s">
        <v>56</v>
      </c>
      <c r="E16" s="9" t="s">
        <v>87</v>
      </c>
      <c r="F16" s="9" t="s">
        <v>88</v>
      </c>
      <c r="G16" s="9" t="s">
        <v>182</v>
      </c>
      <c r="H16" s="9" t="s">
        <v>183</v>
      </c>
      <c r="I16" s="11">
        <v>6450</v>
      </c>
      <c r="J16" s="11">
        <v>6450</v>
      </c>
      <c r="K16" s="11">
        <v>6450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242</v>
      </c>
      <c r="B17" s="9" t="s">
        <v>247</v>
      </c>
      <c r="C17" s="10" t="s">
        <v>246</v>
      </c>
      <c r="D17" s="9" t="s">
        <v>56</v>
      </c>
      <c r="E17" s="9" t="s">
        <v>87</v>
      </c>
      <c r="F17" s="9" t="s">
        <v>88</v>
      </c>
      <c r="G17" s="9" t="s">
        <v>212</v>
      </c>
      <c r="H17" s="9" t="s">
        <v>213</v>
      </c>
      <c r="I17" s="11">
        <v>749540</v>
      </c>
      <c r="J17" s="11">
        <v>749540</v>
      </c>
      <c r="K17" s="11">
        <v>749540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18.75" customHeight="1" spans="1:23">
      <c r="A18" s="24"/>
      <c r="B18" s="24"/>
      <c r="C18" s="10" t="s">
        <v>248</v>
      </c>
      <c r="D18" s="24"/>
      <c r="E18" s="24"/>
      <c r="F18" s="24"/>
      <c r="G18" s="24"/>
      <c r="H18" s="24"/>
      <c r="I18" s="11">
        <v>220</v>
      </c>
      <c r="J18" s="11"/>
      <c r="K18" s="11"/>
      <c r="L18" s="11"/>
      <c r="M18" s="11"/>
      <c r="N18" s="11"/>
      <c r="O18" s="11"/>
      <c r="P18" s="24"/>
      <c r="Q18" s="11"/>
      <c r="R18" s="11">
        <v>220</v>
      </c>
      <c r="S18" s="11"/>
      <c r="T18" s="11"/>
      <c r="U18" s="11"/>
      <c r="V18" s="11"/>
      <c r="W18" s="11">
        <v>220</v>
      </c>
    </row>
    <row r="19" ht="18.75" customHeight="1" spans="1:23">
      <c r="A19" s="9" t="s">
        <v>249</v>
      </c>
      <c r="B19" s="9" t="s">
        <v>250</v>
      </c>
      <c r="C19" s="10" t="s">
        <v>248</v>
      </c>
      <c r="D19" s="9" t="s">
        <v>56</v>
      </c>
      <c r="E19" s="9" t="s">
        <v>75</v>
      </c>
      <c r="F19" s="9" t="s">
        <v>76</v>
      </c>
      <c r="G19" s="9" t="s">
        <v>198</v>
      </c>
      <c r="H19" s="9" t="s">
        <v>199</v>
      </c>
      <c r="I19" s="11">
        <v>220</v>
      </c>
      <c r="J19" s="11"/>
      <c r="K19" s="11"/>
      <c r="L19" s="11"/>
      <c r="M19" s="11"/>
      <c r="N19" s="11"/>
      <c r="O19" s="11"/>
      <c r="P19" s="24"/>
      <c r="Q19" s="11"/>
      <c r="R19" s="11">
        <v>220</v>
      </c>
      <c r="S19" s="11"/>
      <c r="T19" s="11"/>
      <c r="U19" s="11"/>
      <c r="V19" s="11"/>
      <c r="W19" s="11">
        <v>220</v>
      </c>
    </row>
    <row r="20" ht="18.75" customHeight="1" spans="1:23">
      <c r="A20" s="24"/>
      <c r="B20" s="24"/>
      <c r="C20" s="10" t="s">
        <v>251</v>
      </c>
      <c r="D20" s="24"/>
      <c r="E20" s="24"/>
      <c r="F20" s="24"/>
      <c r="G20" s="24"/>
      <c r="H20" s="24"/>
      <c r="I20" s="11">
        <v>144450</v>
      </c>
      <c r="J20" s="11">
        <v>144450</v>
      </c>
      <c r="K20" s="11">
        <v>144450</v>
      </c>
      <c r="L20" s="11"/>
      <c r="M20" s="11"/>
      <c r="N20" s="11"/>
      <c r="O20" s="11"/>
      <c r="P20" s="24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242</v>
      </c>
      <c r="B21" s="9" t="s">
        <v>252</v>
      </c>
      <c r="C21" s="10" t="s">
        <v>251</v>
      </c>
      <c r="D21" s="9" t="s">
        <v>56</v>
      </c>
      <c r="E21" s="9" t="s">
        <v>87</v>
      </c>
      <c r="F21" s="9" t="s">
        <v>88</v>
      </c>
      <c r="G21" s="9" t="s">
        <v>212</v>
      </c>
      <c r="H21" s="9" t="s">
        <v>213</v>
      </c>
      <c r="I21" s="11">
        <v>144450</v>
      </c>
      <c r="J21" s="11">
        <v>144450</v>
      </c>
      <c r="K21" s="11">
        <v>144450</v>
      </c>
      <c r="L21" s="11"/>
      <c r="M21" s="11"/>
      <c r="N21" s="11"/>
      <c r="O21" s="11"/>
      <c r="P21" s="24"/>
      <c r="Q21" s="11"/>
      <c r="R21" s="11"/>
      <c r="S21" s="11"/>
      <c r="T21" s="11"/>
      <c r="U21" s="11"/>
      <c r="V21" s="11"/>
      <c r="W21" s="11"/>
    </row>
    <row r="22" ht="18.75" customHeight="1" spans="1:23">
      <c r="A22" s="12" t="s">
        <v>32</v>
      </c>
      <c r="B22" s="12"/>
      <c r="C22" s="12"/>
      <c r="D22" s="12"/>
      <c r="E22" s="12"/>
      <c r="F22" s="12"/>
      <c r="G22" s="12"/>
      <c r="H22" s="12"/>
      <c r="I22" s="11">
        <v>1137060</v>
      </c>
      <c r="J22" s="11">
        <v>1136840</v>
      </c>
      <c r="K22" s="11">
        <v>1136840</v>
      </c>
      <c r="L22" s="11"/>
      <c r="M22" s="11"/>
      <c r="N22" s="11"/>
      <c r="O22" s="11"/>
      <c r="P22" s="11"/>
      <c r="Q22" s="11"/>
      <c r="R22" s="11">
        <v>220</v>
      </c>
      <c r="S22" s="11"/>
      <c r="T22" s="11"/>
      <c r="U22" s="11"/>
      <c r="V22" s="11"/>
      <c r="W22" s="11">
        <v>220</v>
      </c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scale="2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topLeftCell="B1" workbookViewId="0">
      <pane ySplit="1" topLeftCell="A26" activePane="bottomLeft" state="frozen"/>
      <selection/>
      <selection pane="bottomLeft" activeCell="J37" sqref="J37"/>
    </sheetView>
  </sheetViews>
  <sheetFormatPr defaultColWidth="8.85454545454546" defaultRowHeight="15" customHeight="1"/>
  <cols>
    <col min="1" max="1" width="44.4181818181818" customWidth="1"/>
    <col min="2" max="2" width="41.5545454545455" customWidth="1"/>
    <col min="3" max="4" width="13.8454545454545" customWidth="1"/>
    <col min="5" max="5" width="26.8454545454545" customWidth="1"/>
    <col min="6" max="8" width="10" customWidth="1"/>
    <col min="9" max="9" width="13.7" customWidth="1"/>
    <col min="10" max="10" width="27.9818181818182" customWidth="1"/>
  </cols>
  <sheetData>
    <row r="1" customHeight="1" spans="1:10">
      <c r="A1" s="21" t="s">
        <v>253</v>
      </c>
      <c r="B1" s="21"/>
      <c r="C1" s="21"/>
      <c r="D1" s="21"/>
      <c r="E1" s="21"/>
      <c r="F1" s="21"/>
      <c r="G1" s="21"/>
      <c r="H1" s="21"/>
      <c r="I1" s="21"/>
      <c r="J1" s="21"/>
    </row>
    <row r="2" ht="45" customHeight="1" spans="1:10">
      <c r="A2" s="31" t="s">
        <v>254</v>
      </c>
      <c r="B2" s="31"/>
      <c r="C2" s="31"/>
      <c r="D2" s="31"/>
      <c r="E2" s="31"/>
      <c r="F2" s="31"/>
      <c r="G2" s="31"/>
      <c r="H2" s="31"/>
      <c r="I2" s="31"/>
      <c r="J2" s="31"/>
    </row>
    <row r="3" ht="20.25" customHeight="1" spans="1:10">
      <c r="A3" s="20" t="str">
        <f>"单位名称："&amp;"玉溪市江川区社会保险中心"</f>
        <v>单位名称：玉溪市江川区社会保险中心</v>
      </c>
      <c r="B3" s="20"/>
      <c r="C3" s="20"/>
      <c r="D3" s="20"/>
      <c r="E3" s="20"/>
      <c r="F3" s="20"/>
      <c r="G3" s="20"/>
      <c r="H3" s="20"/>
      <c r="I3" s="20"/>
      <c r="J3" s="20"/>
    </row>
    <row r="4" ht="20.25" customHeight="1" spans="1:10">
      <c r="A4" s="32" t="s">
        <v>255</v>
      </c>
      <c r="B4" s="32" t="s">
        <v>256</v>
      </c>
      <c r="C4" s="32" t="s">
        <v>257</v>
      </c>
      <c r="D4" s="32" t="s">
        <v>258</v>
      </c>
      <c r="E4" s="32" t="s">
        <v>259</v>
      </c>
      <c r="F4" s="32" t="s">
        <v>260</v>
      </c>
      <c r="G4" s="32" t="s">
        <v>261</v>
      </c>
      <c r="H4" s="32" t="s">
        <v>262</v>
      </c>
      <c r="I4" s="32" t="s">
        <v>263</v>
      </c>
      <c r="J4" s="32" t="s">
        <v>264</v>
      </c>
    </row>
    <row r="5" ht="46.5" customHeight="1" spans="1:10">
      <c r="A5" s="32"/>
      <c r="B5" s="32"/>
      <c r="C5" s="32"/>
      <c r="D5" s="32"/>
      <c r="E5" s="32"/>
      <c r="F5" s="32"/>
      <c r="G5" s="32"/>
      <c r="H5" s="32"/>
      <c r="I5" s="32"/>
      <c r="J5" s="32"/>
    </row>
    <row r="6" ht="20.25" customHeight="1" spans="1:10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</row>
    <row r="7" ht="20.25" customHeight="1" spans="1:10">
      <c r="A7" t="s">
        <v>56</v>
      </c>
      <c r="B7" s="24"/>
      <c r="C7" s="24"/>
      <c r="E7" s="38"/>
      <c r="F7" s="38"/>
      <c r="G7" s="38"/>
      <c r="H7" s="38"/>
      <c r="I7" s="38"/>
      <c r="J7" s="38"/>
    </row>
    <row r="8" ht="20.25" customHeight="1" spans="1:10">
      <c r="A8" s="49" t="s">
        <v>248</v>
      </c>
      <c r="B8" s="24" t="s">
        <v>265</v>
      </c>
      <c r="C8" s="25"/>
      <c r="D8" s="25"/>
      <c r="E8" s="38"/>
      <c r="F8" s="38"/>
      <c r="G8" s="38"/>
      <c r="H8" s="38"/>
      <c r="I8" s="38"/>
      <c r="J8" s="38"/>
    </row>
    <row r="9" ht="59" customHeight="1" spans="1:10">
      <c r="A9" s="24"/>
      <c r="B9" s="24"/>
      <c r="C9" s="24" t="s">
        <v>266</v>
      </c>
      <c r="D9" s="50" t="s">
        <v>267</v>
      </c>
      <c r="E9" s="51" t="s">
        <v>268</v>
      </c>
      <c r="F9" s="39" t="s">
        <v>269</v>
      </c>
      <c r="G9" s="25" t="s">
        <v>270</v>
      </c>
      <c r="H9" s="39" t="s">
        <v>271</v>
      </c>
      <c r="I9" s="39" t="s">
        <v>272</v>
      </c>
      <c r="J9" s="51" t="s">
        <v>273</v>
      </c>
    </row>
    <row r="10" ht="42" customHeight="1" spans="1:10">
      <c r="A10" s="24"/>
      <c r="B10" s="24"/>
      <c r="C10" s="24" t="s">
        <v>266</v>
      </c>
      <c r="D10" s="50" t="s">
        <v>267</v>
      </c>
      <c r="E10" s="51" t="s">
        <v>274</v>
      </c>
      <c r="F10" s="39" t="s">
        <v>269</v>
      </c>
      <c r="G10" s="25" t="s">
        <v>53</v>
      </c>
      <c r="H10" s="39" t="s">
        <v>271</v>
      </c>
      <c r="I10" s="39" t="s">
        <v>272</v>
      </c>
      <c r="J10" s="51" t="s">
        <v>275</v>
      </c>
    </row>
    <row r="11" ht="33" customHeight="1" spans="1:10">
      <c r="A11" s="24"/>
      <c r="B11" s="24"/>
      <c r="C11" s="24" t="s">
        <v>276</v>
      </c>
      <c r="D11" s="50" t="s">
        <v>277</v>
      </c>
      <c r="E11" s="51" t="s">
        <v>278</v>
      </c>
      <c r="F11" s="39" t="s">
        <v>269</v>
      </c>
      <c r="G11" s="25" t="s">
        <v>279</v>
      </c>
      <c r="H11" s="39" t="s">
        <v>280</v>
      </c>
      <c r="I11" s="39" t="s">
        <v>272</v>
      </c>
      <c r="J11" s="51" t="s">
        <v>281</v>
      </c>
    </row>
    <row r="12" ht="31" customHeight="1" spans="1:10">
      <c r="A12" s="24"/>
      <c r="B12" s="24"/>
      <c r="C12" s="24" t="s">
        <v>282</v>
      </c>
      <c r="D12" s="50" t="s">
        <v>283</v>
      </c>
      <c r="E12" s="51" t="s">
        <v>284</v>
      </c>
      <c r="F12" s="39" t="s">
        <v>285</v>
      </c>
      <c r="G12" s="25" t="s">
        <v>286</v>
      </c>
      <c r="H12" s="39" t="s">
        <v>287</v>
      </c>
      <c r="I12" s="39" t="s">
        <v>272</v>
      </c>
      <c r="J12" s="51" t="s">
        <v>288</v>
      </c>
    </row>
    <row r="13" ht="34" customHeight="1" spans="1:10">
      <c r="A13" s="24"/>
      <c r="B13" s="24"/>
      <c r="C13" s="24" t="s">
        <v>282</v>
      </c>
      <c r="D13" s="50" t="s">
        <v>283</v>
      </c>
      <c r="E13" s="51" t="s">
        <v>289</v>
      </c>
      <c r="F13" s="39" t="s">
        <v>285</v>
      </c>
      <c r="G13" s="25" t="s">
        <v>286</v>
      </c>
      <c r="H13" s="39" t="s">
        <v>287</v>
      </c>
      <c r="I13" s="39" t="s">
        <v>272</v>
      </c>
      <c r="J13" s="51" t="s">
        <v>290</v>
      </c>
    </row>
    <row r="14" ht="105" customHeight="1" spans="1:10">
      <c r="A14" s="49" t="s">
        <v>251</v>
      </c>
      <c r="B14" s="24" t="s">
        <v>291</v>
      </c>
      <c r="C14" s="24"/>
      <c r="D14" s="24"/>
      <c r="E14" s="24"/>
      <c r="F14" s="24"/>
      <c r="G14" s="24"/>
      <c r="H14" s="24"/>
      <c r="I14" s="24"/>
      <c r="J14" s="24"/>
    </row>
    <row r="15" ht="20.25" customHeight="1" spans="1:10">
      <c r="A15" s="24"/>
      <c r="B15" s="24"/>
      <c r="C15" s="24" t="s">
        <v>266</v>
      </c>
      <c r="D15" s="50" t="s">
        <v>267</v>
      </c>
      <c r="E15" s="51" t="s">
        <v>292</v>
      </c>
      <c r="F15" s="39" t="s">
        <v>293</v>
      </c>
      <c r="G15" s="25" t="s">
        <v>294</v>
      </c>
      <c r="H15" s="39" t="s">
        <v>271</v>
      </c>
      <c r="I15" s="39" t="s">
        <v>272</v>
      </c>
      <c r="J15" s="51" t="s">
        <v>295</v>
      </c>
    </row>
    <row r="16" ht="31" customHeight="1" spans="1:10">
      <c r="A16" s="24"/>
      <c r="B16" s="24"/>
      <c r="C16" s="24" t="s">
        <v>266</v>
      </c>
      <c r="D16" s="50" t="s">
        <v>296</v>
      </c>
      <c r="E16" s="51" t="s">
        <v>297</v>
      </c>
      <c r="F16" s="39" t="s">
        <v>269</v>
      </c>
      <c r="G16" s="25" t="s">
        <v>298</v>
      </c>
      <c r="H16" s="39" t="s">
        <v>287</v>
      </c>
      <c r="I16" s="39" t="s">
        <v>272</v>
      </c>
      <c r="J16" s="51" t="s">
        <v>299</v>
      </c>
    </row>
    <row r="17" ht="49" customHeight="1" spans="1:10">
      <c r="A17" s="24"/>
      <c r="B17" s="24"/>
      <c r="C17" s="24" t="s">
        <v>266</v>
      </c>
      <c r="D17" s="50" t="s">
        <v>300</v>
      </c>
      <c r="E17" s="51" t="s">
        <v>301</v>
      </c>
      <c r="F17" s="39" t="s">
        <v>293</v>
      </c>
      <c r="G17" s="25" t="s">
        <v>298</v>
      </c>
      <c r="H17" s="39" t="s">
        <v>287</v>
      </c>
      <c r="I17" s="39" t="s">
        <v>272</v>
      </c>
      <c r="J17" s="51" t="s">
        <v>302</v>
      </c>
    </row>
    <row r="18" ht="20.25" customHeight="1" spans="1:10">
      <c r="A18" s="24"/>
      <c r="B18" s="24"/>
      <c r="C18" s="24" t="s">
        <v>276</v>
      </c>
      <c r="D18" s="50" t="s">
        <v>303</v>
      </c>
      <c r="E18" s="51" t="s">
        <v>304</v>
      </c>
      <c r="F18" s="39" t="s">
        <v>285</v>
      </c>
      <c r="G18" s="25" t="s">
        <v>305</v>
      </c>
      <c r="H18" s="39" t="s">
        <v>306</v>
      </c>
      <c r="I18" s="39" t="s">
        <v>272</v>
      </c>
      <c r="J18" s="51" t="s">
        <v>307</v>
      </c>
    </row>
    <row r="19" ht="20.25" customHeight="1" spans="1:10">
      <c r="A19" s="24"/>
      <c r="B19" s="24"/>
      <c r="C19" s="24" t="s">
        <v>282</v>
      </c>
      <c r="D19" s="50" t="s">
        <v>283</v>
      </c>
      <c r="E19" s="51" t="s">
        <v>308</v>
      </c>
      <c r="F19" s="39" t="s">
        <v>285</v>
      </c>
      <c r="G19" s="25" t="s">
        <v>309</v>
      </c>
      <c r="H19" s="39" t="s">
        <v>287</v>
      </c>
      <c r="I19" s="39" t="s">
        <v>310</v>
      </c>
      <c r="J19" s="51" t="s">
        <v>311</v>
      </c>
    </row>
    <row r="20" ht="153" customHeight="1" spans="1:10">
      <c r="A20" s="49" t="s">
        <v>246</v>
      </c>
      <c r="B20" s="24" t="s">
        <v>312</v>
      </c>
      <c r="C20" s="24"/>
      <c r="D20" s="24"/>
      <c r="E20" s="24"/>
      <c r="F20" s="24"/>
      <c r="G20" s="24"/>
      <c r="H20" s="24"/>
      <c r="I20" s="24"/>
      <c r="J20" s="24"/>
    </row>
    <row r="21" ht="33" customHeight="1" spans="1:10">
      <c r="A21" s="24"/>
      <c r="B21" s="24"/>
      <c r="C21" s="24" t="s">
        <v>266</v>
      </c>
      <c r="D21" s="50" t="s">
        <v>267</v>
      </c>
      <c r="E21" s="51" t="s">
        <v>313</v>
      </c>
      <c r="F21" s="39" t="s">
        <v>285</v>
      </c>
      <c r="G21" s="25" t="s">
        <v>314</v>
      </c>
      <c r="H21" s="39" t="s">
        <v>271</v>
      </c>
      <c r="I21" s="39" t="s">
        <v>272</v>
      </c>
      <c r="J21" s="51" t="s">
        <v>315</v>
      </c>
    </row>
    <row r="22" ht="31" customHeight="1" spans="1:10">
      <c r="A22" s="24"/>
      <c r="B22" s="24"/>
      <c r="C22" s="24" t="s">
        <v>266</v>
      </c>
      <c r="D22" s="50" t="s">
        <v>296</v>
      </c>
      <c r="E22" s="51" t="s">
        <v>316</v>
      </c>
      <c r="F22" s="39" t="s">
        <v>269</v>
      </c>
      <c r="G22" s="25" t="s">
        <v>298</v>
      </c>
      <c r="H22" s="39" t="s">
        <v>287</v>
      </c>
      <c r="I22" s="39" t="s">
        <v>272</v>
      </c>
      <c r="J22" s="51" t="s">
        <v>317</v>
      </c>
    </row>
    <row r="23" ht="29" customHeight="1" spans="1:10">
      <c r="A23" s="24"/>
      <c r="B23" s="24"/>
      <c r="C23" s="24" t="s">
        <v>276</v>
      </c>
      <c r="D23" s="50" t="s">
        <v>303</v>
      </c>
      <c r="E23" s="51" t="s">
        <v>318</v>
      </c>
      <c r="F23" s="39" t="s">
        <v>285</v>
      </c>
      <c r="G23" s="25" t="s">
        <v>298</v>
      </c>
      <c r="H23" s="39" t="s">
        <v>306</v>
      </c>
      <c r="I23" s="39" t="s">
        <v>272</v>
      </c>
      <c r="J23" s="51" t="s">
        <v>319</v>
      </c>
    </row>
    <row r="24" ht="34" customHeight="1" spans="1:10">
      <c r="A24" s="24"/>
      <c r="B24" s="24"/>
      <c r="C24" s="24" t="s">
        <v>276</v>
      </c>
      <c r="D24" s="50" t="s">
        <v>277</v>
      </c>
      <c r="E24" s="51" t="s">
        <v>320</v>
      </c>
      <c r="F24" s="39" t="s">
        <v>321</v>
      </c>
      <c r="G24" s="25" t="s">
        <v>286</v>
      </c>
      <c r="H24" s="39" t="s">
        <v>287</v>
      </c>
      <c r="I24" s="39" t="s">
        <v>272</v>
      </c>
      <c r="J24" s="51" t="s">
        <v>322</v>
      </c>
    </row>
    <row r="25" ht="30" customHeight="1" spans="1:10">
      <c r="A25" s="24"/>
      <c r="B25" s="24"/>
      <c r="C25" s="24" t="s">
        <v>282</v>
      </c>
      <c r="D25" s="50" t="s">
        <v>283</v>
      </c>
      <c r="E25" s="51" t="s">
        <v>323</v>
      </c>
      <c r="F25" s="39" t="s">
        <v>285</v>
      </c>
      <c r="G25" s="25" t="s">
        <v>286</v>
      </c>
      <c r="H25" s="39" t="s">
        <v>287</v>
      </c>
      <c r="I25" s="39" t="s">
        <v>272</v>
      </c>
      <c r="J25" s="51" t="s">
        <v>324</v>
      </c>
    </row>
    <row r="26" ht="151" customHeight="1" spans="1:10">
      <c r="A26" s="49" t="s">
        <v>244</v>
      </c>
      <c r="B26" s="24" t="s">
        <v>325</v>
      </c>
      <c r="C26" s="24"/>
      <c r="D26" s="24"/>
      <c r="E26" s="24"/>
      <c r="F26" s="24"/>
      <c r="G26" s="24"/>
      <c r="H26" s="24"/>
      <c r="I26" s="24"/>
      <c r="J26" s="24"/>
    </row>
    <row r="27" ht="23" customHeight="1" spans="1:10">
      <c r="A27" s="24"/>
      <c r="B27" s="24"/>
      <c r="C27" s="24" t="s">
        <v>266</v>
      </c>
      <c r="D27" s="50" t="s">
        <v>267</v>
      </c>
      <c r="E27" s="51" t="s">
        <v>326</v>
      </c>
      <c r="F27" s="39" t="s">
        <v>293</v>
      </c>
      <c r="G27" s="25" t="s">
        <v>327</v>
      </c>
      <c r="H27" s="39" t="s">
        <v>271</v>
      </c>
      <c r="I27" s="39" t="s">
        <v>272</v>
      </c>
      <c r="J27" s="51" t="s">
        <v>328</v>
      </c>
    </row>
    <row r="28" ht="20.25" customHeight="1" spans="1:10">
      <c r="A28" s="24"/>
      <c r="B28" s="24"/>
      <c r="C28" s="24" t="s">
        <v>266</v>
      </c>
      <c r="D28" s="50" t="s">
        <v>296</v>
      </c>
      <c r="E28" s="51" t="s">
        <v>329</v>
      </c>
      <c r="F28" s="39" t="s">
        <v>269</v>
      </c>
      <c r="G28" s="25" t="s">
        <v>298</v>
      </c>
      <c r="H28" s="39" t="s">
        <v>287</v>
      </c>
      <c r="I28" s="39" t="s">
        <v>272</v>
      </c>
      <c r="J28" s="51" t="s">
        <v>330</v>
      </c>
    </row>
    <row r="29" ht="35" customHeight="1" spans="1:10">
      <c r="A29" s="24"/>
      <c r="B29" s="24"/>
      <c r="C29" s="24" t="s">
        <v>266</v>
      </c>
      <c r="D29" s="50" t="s">
        <v>300</v>
      </c>
      <c r="E29" s="51" t="s">
        <v>331</v>
      </c>
      <c r="F29" s="39" t="s">
        <v>293</v>
      </c>
      <c r="G29" s="25" t="s">
        <v>50</v>
      </c>
      <c r="H29" s="39" t="s">
        <v>332</v>
      </c>
      <c r="I29" s="39" t="s">
        <v>272</v>
      </c>
      <c r="J29" s="51" t="s">
        <v>333</v>
      </c>
    </row>
    <row r="30" ht="26" customHeight="1" spans="1:10">
      <c r="A30" s="24"/>
      <c r="B30" s="24"/>
      <c r="C30" s="24" t="s">
        <v>276</v>
      </c>
      <c r="D30" s="50" t="s">
        <v>277</v>
      </c>
      <c r="E30" s="51" t="s">
        <v>334</v>
      </c>
      <c r="F30" s="39" t="s">
        <v>321</v>
      </c>
      <c r="G30" s="25" t="s">
        <v>286</v>
      </c>
      <c r="H30" s="39" t="s">
        <v>287</v>
      </c>
      <c r="I30" s="39" t="s">
        <v>272</v>
      </c>
      <c r="J30" s="51" t="s">
        <v>335</v>
      </c>
    </row>
    <row r="31" ht="30" customHeight="1" spans="1:10">
      <c r="A31" s="24"/>
      <c r="B31" s="24"/>
      <c r="C31" s="24" t="s">
        <v>282</v>
      </c>
      <c r="D31" s="50" t="s">
        <v>283</v>
      </c>
      <c r="E31" s="51" t="s">
        <v>283</v>
      </c>
      <c r="F31" s="39" t="s">
        <v>285</v>
      </c>
      <c r="G31" s="25" t="s">
        <v>286</v>
      </c>
      <c r="H31" s="39" t="s">
        <v>287</v>
      </c>
      <c r="I31" s="39" t="s">
        <v>272</v>
      </c>
      <c r="J31" s="51" t="s">
        <v>336</v>
      </c>
    </row>
    <row r="32" ht="65" customHeight="1" spans="1:10">
      <c r="A32" s="49" t="s">
        <v>241</v>
      </c>
      <c r="B32" s="24" t="s">
        <v>337</v>
      </c>
      <c r="C32" s="24"/>
      <c r="D32" s="24"/>
      <c r="E32" s="24"/>
      <c r="F32" s="24"/>
      <c r="G32" s="24"/>
      <c r="H32" s="24"/>
      <c r="I32" s="24"/>
      <c r="J32" s="24"/>
    </row>
    <row r="33" ht="33" customHeight="1" spans="1:10">
      <c r="A33" s="24"/>
      <c r="B33" s="24"/>
      <c r="C33" s="24" t="s">
        <v>266</v>
      </c>
      <c r="D33" s="50" t="s">
        <v>267</v>
      </c>
      <c r="E33" s="51" t="s">
        <v>338</v>
      </c>
      <c r="F33" s="39" t="s">
        <v>293</v>
      </c>
      <c r="G33" s="25" t="s">
        <v>70</v>
      </c>
      <c r="H33" s="39" t="s">
        <v>271</v>
      </c>
      <c r="I33" s="39" t="s">
        <v>272</v>
      </c>
      <c r="J33" s="51" t="s">
        <v>339</v>
      </c>
    </row>
    <row r="34" ht="42" customHeight="1" spans="1:10">
      <c r="A34" s="24"/>
      <c r="B34" s="24"/>
      <c r="C34" s="24" t="s">
        <v>266</v>
      </c>
      <c r="D34" s="50" t="s">
        <v>296</v>
      </c>
      <c r="E34" s="51" t="s">
        <v>340</v>
      </c>
      <c r="F34" s="39" t="s">
        <v>269</v>
      </c>
      <c r="G34" s="25" t="s">
        <v>298</v>
      </c>
      <c r="H34" s="39" t="s">
        <v>287</v>
      </c>
      <c r="I34" s="39" t="s">
        <v>272</v>
      </c>
      <c r="J34" s="51" t="s">
        <v>341</v>
      </c>
    </row>
    <row r="35" ht="42" customHeight="1" spans="1:10">
      <c r="A35" s="24"/>
      <c r="B35" s="24"/>
      <c r="C35" s="24" t="s">
        <v>266</v>
      </c>
      <c r="D35" s="50" t="s">
        <v>300</v>
      </c>
      <c r="E35" s="51" t="s">
        <v>331</v>
      </c>
      <c r="F35" s="39" t="s">
        <v>293</v>
      </c>
      <c r="G35" s="25" t="s">
        <v>50</v>
      </c>
      <c r="H35" s="39" t="s">
        <v>332</v>
      </c>
      <c r="I35" s="39" t="s">
        <v>272</v>
      </c>
      <c r="J35" s="51" t="s">
        <v>342</v>
      </c>
    </row>
    <row r="36" ht="42" customHeight="1" spans="1:10">
      <c r="A36" s="24"/>
      <c r="B36" s="24"/>
      <c r="C36" s="24" t="s">
        <v>276</v>
      </c>
      <c r="D36" s="50" t="s">
        <v>277</v>
      </c>
      <c r="E36" s="51" t="s">
        <v>343</v>
      </c>
      <c r="F36" s="39" t="s">
        <v>321</v>
      </c>
      <c r="G36" s="25" t="s">
        <v>286</v>
      </c>
      <c r="H36" s="39" t="s">
        <v>287</v>
      </c>
      <c r="I36" s="39" t="s">
        <v>272</v>
      </c>
      <c r="J36" s="51" t="s">
        <v>344</v>
      </c>
    </row>
    <row r="37" ht="34" customHeight="1" spans="1:10">
      <c r="A37" s="24"/>
      <c r="B37" s="24"/>
      <c r="C37" s="24" t="s">
        <v>282</v>
      </c>
      <c r="D37" s="50" t="s">
        <v>283</v>
      </c>
      <c r="E37" s="51" t="s">
        <v>323</v>
      </c>
      <c r="F37" s="39" t="s">
        <v>285</v>
      </c>
      <c r="G37" s="25" t="s">
        <v>286</v>
      </c>
      <c r="H37" s="39" t="s">
        <v>287</v>
      </c>
      <c r="I37" s="39" t="s">
        <v>272</v>
      </c>
      <c r="J37" s="51" t="s">
        <v>345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58" fitToHeight="0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454545454546" defaultRowHeight="15" customHeight="1" outlineLevelCol="5"/>
  <cols>
    <col min="1" max="1" width="28.5727272727273" customWidth="1"/>
    <col min="2" max="2" width="17.1363636363636" customWidth="1"/>
    <col min="3" max="3" width="28.5727272727273" customWidth="1"/>
    <col min="4" max="6" width="21.4181818181818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346</v>
      </c>
    </row>
    <row r="3" ht="37.5" customHeight="1" spans="1:6">
      <c r="A3" s="4" t="s">
        <v>347</v>
      </c>
      <c r="B3" s="4"/>
      <c r="C3" s="4"/>
      <c r="D3" s="4"/>
      <c r="E3" s="4"/>
      <c r="F3" s="4"/>
    </row>
    <row r="4" ht="18.75" customHeight="1" spans="1:6">
      <c r="A4" s="43" t="str">
        <f>"单位名称："&amp;"玉溪市江川区社会保险中心"</f>
        <v>单位名称：玉溪市江川区社会保险中心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137</v>
      </c>
      <c r="B5" s="13" t="s">
        <v>59</v>
      </c>
      <c r="C5" s="13" t="s">
        <v>60</v>
      </c>
      <c r="D5" s="46" t="s">
        <v>348</v>
      </c>
      <c r="E5" s="46"/>
      <c r="F5" s="46"/>
    </row>
    <row r="6" ht="18.75" customHeight="1" spans="1:6">
      <c r="A6" s="13" t="s">
        <v>59</v>
      </c>
      <c r="B6" s="13" t="s">
        <v>59</v>
      </c>
      <c r="C6" s="13" t="s">
        <v>60</v>
      </c>
      <c r="D6" s="46" t="s">
        <v>34</v>
      </c>
      <c r="E6" s="46" t="s">
        <v>63</v>
      </c>
      <c r="F6" s="46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109</v>
      </c>
      <c r="B9" s="47"/>
      <c r="C9" s="47"/>
      <c r="D9" s="48"/>
      <c r="E9" s="48"/>
      <c r="F9" s="48"/>
    </row>
    <row r="11" customHeight="1" spans="1:1">
      <c r="A11" s="19" t="s">
        <v>349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8.85454545454546" defaultRowHeight="15" customHeight="1"/>
  <cols>
    <col min="1" max="1" width="32.9909090909091" customWidth="1"/>
    <col min="2" max="2" width="31.2818181818182" customWidth="1"/>
    <col min="3" max="3" width="31.4181818181818" customWidth="1"/>
    <col min="4" max="4" width="11.4181818181818" customWidth="1"/>
    <col min="5" max="7" width="16.2818181818182" customWidth="1"/>
    <col min="8" max="11" width="16.4181818181818" customWidth="1"/>
    <col min="12" max="17" width="16.2818181818182" customWidth="1"/>
  </cols>
  <sheetData>
    <row r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1" t="s">
        <v>350</v>
      </c>
    </row>
    <row r="2" ht="45" customHeight="1" spans="1:17">
      <c r="A2" s="31" t="s">
        <v>351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40"/>
      <c r="O2" s="40"/>
      <c r="P2" s="40"/>
      <c r="Q2" s="40"/>
    </row>
    <row r="3" ht="20.25" customHeight="1" spans="1:17">
      <c r="A3" s="20" t="str">
        <f>"单位名称："&amp;"玉溪市江川区社会保险中心"</f>
        <v>单位名称：玉溪市江川区社会保险中心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 t="s">
        <v>29</v>
      </c>
    </row>
    <row r="4" ht="20.25" customHeight="1" spans="1:17">
      <c r="A4" s="23" t="s">
        <v>352</v>
      </c>
      <c r="B4" s="23" t="s">
        <v>353</v>
      </c>
      <c r="C4" s="23" t="s">
        <v>354</v>
      </c>
      <c r="D4" s="23" t="s">
        <v>355</v>
      </c>
      <c r="E4" s="23" t="s">
        <v>356</v>
      </c>
      <c r="F4" s="23" t="s">
        <v>357</v>
      </c>
      <c r="G4" s="23" t="s">
        <v>144</v>
      </c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20.25" customHeight="1" spans="1:17">
      <c r="A5" s="23" t="s">
        <v>358</v>
      </c>
      <c r="B5" s="23" t="s">
        <v>353</v>
      </c>
      <c r="C5" s="23" t="s">
        <v>354</v>
      </c>
      <c r="D5" s="23" t="s">
        <v>355</v>
      </c>
      <c r="E5" s="23" t="s">
        <v>356</v>
      </c>
      <c r="F5" s="23" t="s">
        <v>357</v>
      </c>
      <c r="G5" s="23" t="s">
        <v>32</v>
      </c>
      <c r="H5" s="23" t="s">
        <v>35</v>
      </c>
      <c r="I5" s="23" t="s">
        <v>359</v>
      </c>
      <c r="J5" s="23" t="s">
        <v>360</v>
      </c>
      <c r="K5" s="23" t="s">
        <v>38</v>
      </c>
      <c r="L5" s="23" t="s">
        <v>361</v>
      </c>
      <c r="M5" s="23" t="s">
        <v>62</v>
      </c>
      <c r="N5" s="23"/>
      <c r="O5" s="23"/>
      <c r="P5" s="23"/>
      <c r="Q5" s="23"/>
    </row>
    <row r="6" ht="32.4" customHeight="1" spans="1:17">
      <c r="A6" s="23"/>
      <c r="B6" s="23"/>
      <c r="C6" s="23"/>
      <c r="D6" s="23"/>
      <c r="E6" s="23"/>
      <c r="F6" s="23"/>
      <c r="G6" s="23"/>
      <c r="H6" s="23" t="s">
        <v>34</v>
      </c>
      <c r="I6" s="23"/>
      <c r="J6" s="23"/>
      <c r="K6" s="23"/>
      <c r="L6" s="23" t="s">
        <v>34</v>
      </c>
      <c r="M6" s="23" t="s">
        <v>41</v>
      </c>
      <c r="N6" s="23" t="s">
        <v>42</v>
      </c>
      <c r="O6" s="41" t="s">
        <v>43</v>
      </c>
      <c r="P6" s="41" t="s">
        <v>44</v>
      </c>
      <c r="Q6" s="41" t="s">
        <v>45</v>
      </c>
    </row>
    <row r="7" ht="20.25" customHeight="1" spans="1:17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</row>
    <row r="8" ht="20.25" customHeight="1" spans="1:17">
      <c r="A8" s="37" t="s">
        <v>181</v>
      </c>
      <c r="B8" s="24"/>
      <c r="C8" s="24"/>
      <c r="D8" s="38"/>
      <c r="E8" s="38"/>
      <c r="F8" s="38">
        <v>7000</v>
      </c>
      <c r="G8" s="38">
        <v>7000</v>
      </c>
      <c r="H8" s="38">
        <v>7000</v>
      </c>
      <c r="I8" s="38"/>
      <c r="J8" s="34"/>
      <c r="K8" s="34"/>
      <c r="L8" s="38"/>
      <c r="M8" s="38"/>
      <c r="N8" s="38"/>
      <c r="O8" s="38"/>
      <c r="P8" s="38"/>
      <c r="Q8" s="38"/>
    </row>
    <row r="9" ht="20.25" customHeight="1" spans="1:17">
      <c r="A9" s="24"/>
      <c r="B9" s="24" t="s">
        <v>362</v>
      </c>
      <c r="C9" s="24" t="str">
        <f>"A02021120"&amp;"  "&amp;"高拍仪"</f>
        <v>A02021120  高拍仪</v>
      </c>
      <c r="D9" s="39" t="s">
        <v>363</v>
      </c>
      <c r="E9" s="25">
        <v>1</v>
      </c>
      <c r="F9" s="38">
        <v>4000</v>
      </c>
      <c r="G9" s="38">
        <v>4000</v>
      </c>
      <c r="H9" s="34">
        <v>4000</v>
      </c>
      <c r="I9" s="34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4"/>
      <c r="B10" s="24" t="s">
        <v>364</v>
      </c>
      <c r="C10" s="24" t="str">
        <f>"A02021003"&amp;"  "&amp;"A4黑白打印机"</f>
        <v>A02021003  A4黑白打印机</v>
      </c>
      <c r="D10" s="39" t="s">
        <v>363</v>
      </c>
      <c r="E10" s="25">
        <v>1</v>
      </c>
      <c r="F10" s="38">
        <v>3000</v>
      </c>
      <c r="G10" s="38">
        <v>3000</v>
      </c>
      <c r="H10" s="34">
        <v>3000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5" t="s">
        <v>32</v>
      </c>
      <c r="B11" s="25"/>
      <c r="C11" s="25"/>
      <c r="D11" s="39"/>
      <c r="E11" s="39"/>
      <c r="F11" s="38">
        <v>7000</v>
      </c>
      <c r="G11" s="38">
        <v>7000</v>
      </c>
      <c r="H11" s="38">
        <v>7000</v>
      </c>
      <c r="I11" s="38"/>
      <c r="J11" s="38"/>
      <c r="K11" s="38"/>
      <c r="L11" s="38"/>
      <c r="M11" s="38"/>
      <c r="N11" s="38"/>
      <c r="O11" s="38"/>
      <c r="P11" s="38"/>
      <c r="Q11" s="38"/>
    </row>
    <row r="13" customHeight="1" spans="1:1">
      <c r="A13" s="19"/>
    </row>
  </sheetData>
  <mergeCells count="17">
    <mergeCell ref="A1:M1"/>
    <mergeCell ref="A2:Q2"/>
    <mergeCell ref="A3:M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454545454546" defaultRowHeight="15" customHeight="1"/>
  <cols>
    <col min="1" max="1" width="35.1363636363636" customWidth="1"/>
    <col min="2" max="2" width="28.2818181818182" customWidth="1"/>
    <col min="3" max="3" width="28.4181818181818" customWidth="1"/>
    <col min="4" max="4" width="16.2818181818182" customWidth="1"/>
    <col min="5" max="9" width="16.4181818181818" customWidth="1"/>
    <col min="10" max="14" width="16.2818181818182" customWidth="1"/>
  </cols>
  <sheetData>
    <row r="1" customHeight="1" spans="1:1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 t="s">
        <v>365</v>
      </c>
    </row>
    <row r="2" ht="45" customHeight="1" spans="1:14">
      <c r="A2" s="31" t="s">
        <v>366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0.25" customHeight="1" spans="1:14">
      <c r="A3" s="20" t="str">
        <f>"单位名称："&amp;"玉溪市江川区社会保险中心"</f>
        <v>单位名称：玉溪市江川区社会保险中心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1" t="s">
        <v>29</v>
      </c>
    </row>
    <row r="4" ht="27.15" customHeight="1" spans="1:14">
      <c r="A4" s="32" t="s">
        <v>352</v>
      </c>
      <c r="B4" s="32" t="s">
        <v>367</v>
      </c>
      <c r="C4" s="32" t="s">
        <v>368</v>
      </c>
      <c r="D4" s="32" t="s">
        <v>144</v>
      </c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3.4" customHeight="1" spans="1:14">
      <c r="A5" s="32" t="s">
        <v>358</v>
      </c>
      <c r="B5" s="32"/>
      <c r="C5" s="32" t="s">
        <v>369</v>
      </c>
      <c r="D5" s="32" t="s">
        <v>32</v>
      </c>
      <c r="E5" s="32" t="s">
        <v>35</v>
      </c>
      <c r="F5" s="32" t="s">
        <v>359</v>
      </c>
      <c r="G5" s="32" t="s">
        <v>360</v>
      </c>
      <c r="H5" s="32" t="s">
        <v>38</v>
      </c>
      <c r="I5" s="32" t="s">
        <v>361</v>
      </c>
      <c r="J5" s="32"/>
      <c r="K5" s="32"/>
      <c r="L5" s="32"/>
      <c r="M5" s="32"/>
      <c r="N5" s="32"/>
    </row>
    <row r="6" ht="28.65" customHeight="1" spans="1:14">
      <c r="A6" s="32"/>
      <c r="B6" s="32"/>
      <c r="C6" s="32"/>
      <c r="D6" s="32"/>
      <c r="E6" s="32" t="s">
        <v>34</v>
      </c>
      <c r="F6" s="32"/>
      <c r="G6" s="32"/>
      <c r="H6" s="32"/>
      <c r="I6" s="32" t="s">
        <v>34</v>
      </c>
      <c r="J6" s="32" t="s">
        <v>41</v>
      </c>
      <c r="K6" s="32" t="s">
        <v>42</v>
      </c>
      <c r="L6" s="35" t="s">
        <v>43</v>
      </c>
      <c r="M6" s="35" t="s">
        <v>44</v>
      </c>
      <c r="N6" s="35" t="s">
        <v>45</v>
      </c>
    </row>
    <row r="7" ht="20.25" customHeight="1" spans="1:14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ht="20.25" customHeight="1" spans="1:14">
      <c r="A8" s="24"/>
      <c r="B8" s="24"/>
      <c r="C8" s="2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ht="20.25" customHeight="1" spans="1:14">
      <c r="A9" s="24"/>
      <c r="B9" s="24"/>
      <c r="C9" s="2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5" t="s">
        <v>32</v>
      </c>
      <c r="B10" s="25"/>
      <c r="C10" s="25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2" customHeight="1" spans="1:1">
      <c r="A12" s="19" t="s">
        <v>349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scale="45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454545454546" defaultRowHeight="15" customHeight="1"/>
  <cols>
    <col min="1" max="1" width="37.1363636363636" customWidth="1"/>
    <col min="2" max="11" width="17.1363636363636" customWidth="1"/>
  </cols>
  <sheetData>
    <row r="1" ht="24.1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1" t="s">
        <v>370</v>
      </c>
    </row>
    <row r="2" ht="45.15" customHeight="1" spans="1:11">
      <c r="A2" s="26" t="s">
        <v>371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8.75" customHeight="1" spans="1:11">
      <c r="A3" s="20" t="str">
        <f>"单位名称："&amp;"玉溪市江川区社会保险中心"</f>
        <v>单位名称：玉溪市江川区社会保险中心</v>
      </c>
      <c r="B3" s="20"/>
      <c r="C3" s="20"/>
      <c r="D3" s="20"/>
      <c r="E3" s="20"/>
      <c r="F3" s="20"/>
      <c r="G3" s="20"/>
      <c r="H3" s="20"/>
      <c r="I3" s="20"/>
      <c r="J3" s="20"/>
      <c r="K3" s="21" t="s">
        <v>29</v>
      </c>
    </row>
    <row r="4" ht="22.5" customHeight="1" spans="1:11">
      <c r="A4" s="29" t="s">
        <v>372</v>
      </c>
      <c r="B4" s="29" t="s">
        <v>144</v>
      </c>
      <c r="C4" s="29"/>
      <c r="D4" s="29"/>
      <c r="E4" s="29" t="s">
        <v>373</v>
      </c>
      <c r="F4" s="29"/>
      <c r="G4" s="29"/>
      <c r="H4" s="29"/>
      <c r="I4" s="29"/>
      <c r="J4" s="29"/>
      <c r="K4" s="29"/>
    </row>
    <row r="5" ht="22.5" customHeight="1" spans="1:11">
      <c r="A5" s="29"/>
      <c r="B5" s="29" t="s">
        <v>32</v>
      </c>
      <c r="C5" s="29" t="s">
        <v>35</v>
      </c>
      <c r="D5" s="29" t="s">
        <v>359</v>
      </c>
      <c r="E5" s="30" t="s">
        <v>374</v>
      </c>
      <c r="F5" s="30" t="s">
        <v>375</v>
      </c>
      <c r="G5" s="30" t="s">
        <v>376</v>
      </c>
      <c r="H5" s="30" t="s">
        <v>377</v>
      </c>
      <c r="I5" s="30" t="s">
        <v>378</v>
      </c>
      <c r="J5" s="30" t="s">
        <v>379</v>
      </c>
      <c r="K5" s="30" t="s">
        <v>380</v>
      </c>
    </row>
    <row r="6" ht="18.75" customHeight="1" spans="1:11">
      <c r="A6" s="25" t="s">
        <v>46</v>
      </c>
      <c r="B6" s="25" t="s">
        <v>47</v>
      </c>
      <c r="C6" s="25" t="s">
        <v>48</v>
      </c>
      <c r="D6" s="25" t="s">
        <v>49</v>
      </c>
      <c r="E6" s="25" t="s">
        <v>50</v>
      </c>
      <c r="F6" s="25" t="s">
        <v>51</v>
      </c>
      <c r="G6" s="25" t="s">
        <v>52</v>
      </c>
      <c r="H6" s="25" t="s">
        <v>53</v>
      </c>
      <c r="I6" s="25" t="s">
        <v>54</v>
      </c>
      <c r="J6" s="25" t="s">
        <v>70</v>
      </c>
      <c r="K6" s="25" t="s">
        <v>381</v>
      </c>
    </row>
    <row r="7" ht="18.7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18.75" customHeight="1" spans="1:11">
      <c r="A8" s="25"/>
      <c r="B8" s="24"/>
      <c r="C8" s="24"/>
      <c r="D8" s="24"/>
      <c r="E8" s="24"/>
      <c r="F8" s="24"/>
      <c r="G8" s="24"/>
      <c r="H8" s="24"/>
      <c r="I8" s="24"/>
      <c r="J8" s="24"/>
      <c r="K8" s="24"/>
    </row>
    <row r="10" customHeight="1" spans="1:1">
      <c r="A10" s="19" t="s">
        <v>349</v>
      </c>
    </row>
  </sheetData>
  <mergeCells count="5">
    <mergeCell ref="A2:K2"/>
    <mergeCell ref="A3:C3"/>
    <mergeCell ref="B4:D4"/>
    <mergeCell ref="E4:K4"/>
    <mergeCell ref="A4:A5"/>
  </mergeCells>
  <pageMargins left="0.75" right="0.75" top="1" bottom="1" header="0.5" footer="0.5"/>
  <pageSetup paperSize="1" scale="59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454545454546" defaultRowHeight="15" customHeight="1"/>
  <cols>
    <col min="1" max="10" width="28.572727272727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382</v>
      </c>
    </row>
    <row r="3" ht="52.05" customHeight="1" spans="1:10">
      <c r="A3" s="26" t="s">
        <v>383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"单位名称："&amp;"玉溪市江川区社会保险中心"</f>
        <v>单位名称：玉溪市江川区社会保险中心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372</v>
      </c>
      <c r="B5" s="23" t="s">
        <v>256</v>
      </c>
      <c r="C5" s="23" t="s">
        <v>257</v>
      </c>
      <c r="D5" s="23" t="s">
        <v>258</v>
      </c>
      <c r="E5" s="23" t="s">
        <v>259</v>
      </c>
      <c r="F5" s="23" t="s">
        <v>260</v>
      </c>
      <c r="G5" s="23" t="s">
        <v>261</v>
      </c>
      <c r="H5" s="23" t="s">
        <v>262</v>
      </c>
      <c r="I5" s="23" t="s">
        <v>263</v>
      </c>
      <c r="J5" s="23" t="s">
        <v>264</v>
      </c>
    </row>
    <row r="6" ht="18.75" customHeight="1" spans="1:10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70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10" customHeight="1" spans="1:1">
      <c r="A10" s="19" t="s">
        <v>349</v>
      </c>
    </row>
  </sheetData>
  <mergeCells count="2">
    <mergeCell ref="A3:J3"/>
    <mergeCell ref="A4:C4"/>
  </mergeCells>
  <pageMargins left="0.75" right="0.75" top="1" bottom="1" header="0.5" footer="0.5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454545454546" defaultRowHeight="15" customHeight="1" outlineLevelCol="7"/>
  <cols>
    <col min="1" max="8" width="28.5727272727273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384</v>
      </c>
    </row>
    <row r="3" ht="41.4" customHeight="1" spans="1:8">
      <c r="A3" s="22" t="s">
        <v>385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"单位名称："&amp;"玉溪市江川区社会保险中心"</f>
        <v>单位名称：玉溪市江川区社会保险中心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137</v>
      </c>
      <c r="B5" s="23" t="s">
        <v>386</v>
      </c>
      <c r="C5" s="23" t="s">
        <v>387</v>
      </c>
      <c r="D5" s="23" t="s">
        <v>388</v>
      </c>
      <c r="E5" s="23" t="s">
        <v>355</v>
      </c>
      <c r="F5" s="23" t="s">
        <v>389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356</v>
      </c>
      <c r="G6" s="23" t="s">
        <v>390</v>
      </c>
      <c r="H6" s="23" t="s">
        <v>391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10" customHeight="1" spans="1:1">
      <c r="A10" s="19" t="s">
        <v>349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5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454545454546" defaultRowHeight="15" customHeight="1"/>
  <cols>
    <col min="1" max="1" width="21.4181818181818" customWidth="1"/>
    <col min="2" max="3" width="35.7090909090909" customWidth="1"/>
    <col min="4" max="4" width="17.1363636363636" customWidth="1"/>
    <col min="5" max="5" width="28.5727272727273" customWidth="1"/>
    <col min="6" max="6" width="17.1363636363636" customWidth="1"/>
    <col min="7" max="7" width="28.5727272727273" customWidth="1"/>
    <col min="8" max="11" width="14.2818181818182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392</v>
      </c>
    </row>
    <row r="3" ht="45" customHeight="1" spans="1:11">
      <c r="A3" s="4" t="s">
        <v>393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"单位名称："&amp;"玉溪市江川区社会保险中心"</f>
        <v>单位名称：玉溪市江川区社会保险中心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236</v>
      </c>
      <c r="B5" s="13" t="s">
        <v>139</v>
      </c>
      <c r="C5" s="13" t="s">
        <v>237</v>
      </c>
      <c r="D5" s="13" t="s">
        <v>140</v>
      </c>
      <c r="E5" s="13" t="s">
        <v>141</v>
      </c>
      <c r="F5" s="13" t="s">
        <v>238</v>
      </c>
      <c r="G5" s="13" t="s">
        <v>143</v>
      </c>
      <c r="H5" s="13" t="s">
        <v>32</v>
      </c>
      <c r="I5" s="13" t="s">
        <v>394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3" customHeight="1" spans="1:1">
      <c r="A13" s="19" t="s">
        <v>349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scale="51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pane ySplit="1" topLeftCell="A3" activePane="bottomLeft" state="frozen"/>
      <selection/>
      <selection pane="bottomLeft" activeCell="A1" sqref="A1"/>
    </sheetView>
  </sheetViews>
  <sheetFormatPr defaultColWidth="8.85454545454546" defaultRowHeight="15" customHeight="1" outlineLevelCol="6"/>
  <cols>
    <col min="1" max="1" width="35.7090909090909" customWidth="1"/>
    <col min="2" max="2" width="21.4181818181818" customWidth="1"/>
    <col min="3" max="3" width="35.7090909090909" customWidth="1"/>
    <col min="4" max="4" width="21.4181818181818" customWidth="1"/>
    <col min="5" max="7" width="17.136363636363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395</v>
      </c>
    </row>
    <row r="3" ht="45" customHeight="1" spans="1:7">
      <c r="A3" s="4" t="s">
        <v>396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"单位名称："&amp;"玉溪市江川区社会保险中心"</f>
        <v>单位名称：玉溪市江川区社会保险中心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237</v>
      </c>
      <c r="B5" s="7" t="s">
        <v>236</v>
      </c>
      <c r="C5" s="7" t="s">
        <v>139</v>
      </c>
      <c r="D5" s="7" t="s">
        <v>397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30" customHeight="1" spans="1:7">
      <c r="A9" s="9" t="s">
        <v>56</v>
      </c>
      <c r="B9" s="9" t="s">
        <v>242</v>
      </c>
      <c r="C9" s="10" t="s">
        <v>241</v>
      </c>
      <c r="D9" s="9" t="s">
        <v>398</v>
      </c>
      <c r="E9" s="11">
        <v>8400</v>
      </c>
      <c r="F9" s="11"/>
      <c r="G9" s="11"/>
    </row>
    <row r="10" ht="35" customHeight="1" spans="1:7">
      <c r="A10" s="9" t="s">
        <v>56</v>
      </c>
      <c r="B10" s="9" t="s">
        <v>242</v>
      </c>
      <c r="C10" s="10" t="s">
        <v>244</v>
      </c>
      <c r="D10" s="9" t="s">
        <v>398</v>
      </c>
      <c r="E10" s="11">
        <v>228000</v>
      </c>
      <c r="F10" s="11"/>
      <c r="G10" s="11"/>
    </row>
    <row r="11" ht="20.25" customHeight="1" spans="1:7">
      <c r="A11" s="9" t="s">
        <v>56</v>
      </c>
      <c r="B11" s="9" t="s">
        <v>242</v>
      </c>
      <c r="C11" s="10" t="s">
        <v>246</v>
      </c>
      <c r="D11" s="9" t="s">
        <v>398</v>
      </c>
      <c r="E11" s="11">
        <v>755990</v>
      </c>
      <c r="F11" s="11"/>
      <c r="G11" s="11"/>
    </row>
    <row r="12" ht="20.25" customHeight="1" spans="1:7">
      <c r="A12" s="9" t="s">
        <v>56</v>
      </c>
      <c r="B12" s="9" t="s">
        <v>242</v>
      </c>
      <c r="C12" s="10" t="s">
        <v>251</v>
      </c>
      <c r="D12" s="9" t="s">
        <v>398</v>
      </c>
      <c r="E12" s="11">
        <v>144450</v>
      </c>
      <c r="F12" s="11"/>
      <c r="G12" s="11"/>
    </row>
    <row r="13" ht="20.25" customHeight="1" spans="1:7">
      <c r="A13" s="12" t="s">
        <v>32</v>
      </c>
      <c r="B13" s="12"/>
      <c r="C13" s="12"/>
      <c r="D13" s="12"/>
      <c r="E13" s="11">
        <v>1136840</v>
      </c>
      <c r="F13" s="11"/>
      <c r="G13" s="11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scale="7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陈娟</cp:lastModifiedBy>
  <dcterms:created xsi:type="dcterms:W3CDTF">2025-04-21T06:46:00Z</dcterms:created>
  <dcterms:modified xsi:type="dcterms:W3CDTF">2025-04-23T09:20:35Z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67000240D2BC4AA0A0F2AF65E653B25A_13</vt:lpwstr>
  </property>
  <property fmtid="{D5CDD505-2E9C-101B-9397-08002B2CF9AE}" pid="3" name="KSOProductBuildVer">
    <vt:lpwstr>2052-12.1.0.20784</vt:lpwstr>
  </property>
</Properties>
</file>