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<sst xmlns="http://schemas.openxmlformats.org/spreadsheetml/2006/main" count="1856" uniqueCount="601">
  <si>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</si>
  <si>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</si>
  <si>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</si>
  <si>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</si>
  <si>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</si>
  <si>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</si>
  <si>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</si>
  <si>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</si>
  <si>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</si>
  <si>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</si>
  <si>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</si>
  <si>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</si>
  <si>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</si>
  <si>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</si>
  <si>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</si>
  <si>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</si>
  <si>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</si>
  <si>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</si>
  <si>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</si>
  <si>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</si>
  <si>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</si>
  <si>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</si>
  <si>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</si>
  <si>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</si>
  <si>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</si>
  <si>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</si>
  <si>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</si>
  <si>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</si>
  <si>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</si>
  <si>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</si>
  <si>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</si>
  <si>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</si>
  <si>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</si>
  <si>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</si>
  <si>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</si>
  <si>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</si>
  <si>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</si>
  <si>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</si>
  <si>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</si>
  <si>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</si>
  <si>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</si>
  <si>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</si>
  <si>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</si>
  <si>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</si>
  <si>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</si>
  <si>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</si>
  <si>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</si>
  <si>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</si>
  <si>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</si>
  <si>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</si>
  <si>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</si>
  <si>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</si>
  <si>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</si>
  <si>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</si>
  <si>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</si>
  <si>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118</t>
  </si>
  <si>
    <t>玉溪市江川区民政局</t>
  </si>
  <si>
    <t>118001</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</si>
  <si>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</si>
  <si>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</si>
  <si>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</si>
  <si>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</si>
  <si>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</si>
  <si>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</si>
  <si>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</si>
  <si>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</si>
  <si>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</si>
  <si>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</si>
  <si>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</si>
  <si>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</si>
  <si>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</si>
  <si>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</si>
  <si>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208</t>
  </si>
  <si>
    <t>社会保障和就业支出</t>
  </si>
  <si>
    <t>20802</t>
  </si>
  <si>
    <t>民政管理事务</t>
  </si>
  <si>
    <t>2080201</t>
  </si>
  <si>
    <t>行政运行</t>
  </si>
  <si>
    <t>2080299</t>
  </si>
  <si>
    <t>其他民政管理事务支出</t>
  </si>
  <si>
    <t>20805</t>
  </si>
  <si>
    <t>行政事业单位养老支出</t>
  </si>
  <si>
    <t>2080501</t>
  </si>
  <si>
    <t>行政单位离退休</t>
  </si>
  <si>
    <t>2080503</t>
  </si>
  <si>
    <t>离退休人员管理机构</t>
  </si>
  <si>
    <t>2080505</t>
  </si>
  <si>
    <t>机关事业单位基本养老保险缴费支出</t>
  </si>
  <si>
    <t>2080506</t>
  </si>
  <si>
    <t>机关事业单位职业年金缴费支出</t>
  </si>
  <si>
    <t>20808</t>
  </si>
  <si>
    <t>抚恤</t>
  </si>
  <si>
    <t>2080801</t>
  </si>
  <si>
    <t>死亡抚恤</t>
  </si>
  <si>
    <t>20810</t>
  </si>
  <si>
    <t>社会福利</t>
  </si>
  <si>
    <t>2081001</t>
  </si>
  <si>
    <t>儿童福利</t>
  </si>
  <si>
    <t>2081002</t>
  </si>
  <si>
    <t>老年福利</t>
  </si>
  <si>
    <t>2081004</t>
  </si>
  <si>
    <t>殡葬</t>
  </si>
  <si>
    <t>20811</t>
  </si>
  <si>
    <t>残疾人事业</t>
  </si>
  <si>
    <t>2081107</t>
  </si>
  <si>
    <t>残疾人生活和护理补贴</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</si>
  <si>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</si>
  <si>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</si>
  <si>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</si>
  <si>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</si>
  <si>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</si>
  <si>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</si>
  <si>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</si>
  <si>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</si>
  <si>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</si>
  <si>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</si>
  <si>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</si>
  <si>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</si>
  <si>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</si>
  <si>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</si>
  <si>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2082102</t>
  </si>
  <si>
    <t>农村特困人员救助供养支出</t>
  </si>
  <si>
    <t>20825</t>
  </si>
  <si>
    <t>其他生活救助</t>
  </si>
  <si>
    <t>2082501</t>
  </si>
  <si>
    <t>其他城市生活救助</t>
  </si>
  <si>
    <t>2082502</t>
  </si>
  <si>
    <t>其他农村生活救助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</si>
  <si>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</si>
  <si>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</si>
  <si>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</si>
  <si>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</si>
  <si>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</si>
  <si>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</si>
  <si>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</si>
  <si>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</si>
  <si>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</si>
  <si>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</si>
  <si>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</si>
  <si>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</si>
  <si>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21013</t>
  </si>
  <si>
    <t>医疗救助</t>
  </si>
  <si>
    <t>2101399</t>
  </si>
  <si>
    <t>其他医疗救助支出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</si>
  <si>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</si>
  <si>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</si>
  <si>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</si>
  <si>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</si>
  <si>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</si>
  <si>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</si>
  <si>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</si>
  <si>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</si>
  <si>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</si>
  <si>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</si>
  <si>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</si>
  <si>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</si>
  <si>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</si>
  <si>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</si>
  <si>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</si>
  <si>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</si>
  <si>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</si>
  <si>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</si>
  <si>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</si>
  <si>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</si>
  <si>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</si>
  <si>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</si>
  <si>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</si>
  <si>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</si>
  <si>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</si>
  <si>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</si>
  <si>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</si>
  <si>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</si>
  <si>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</si>
  <si>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</si>
  <si>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</si>
  <si>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</si>
  <si>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</si>
  <si>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</si>
  <si>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</si>
  <si>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</si>
  <si>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</si>
  <si>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</si>
  <si>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</si>
  <si>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</si>
  <si>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</si>
  <si>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</si>
  <si>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</si>
  <si>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</si>
  <si>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</si>
  <si>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</si>
  <si>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</si>
  <si>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</si>
  <si>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</si>
  <si>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</si>
  <si>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530421210000000016655</t>
  </si>
  <si>
    <t>行政人员支出工资</t>
  </si>
  <si>
    <t>30101</t>
  </si>
  <si>
    <t>基本工资</t>
  </si>
  <si>
    <t>30102</t>
  </si>
  <si>
    <t>津贴补贴</t>
  </si>
  <si>
    <t>30103</t>
  </si>
  <si>
    <t>奖金</t>
  </si>
  <si>
    <t>530421210000000016656</t>
  </si>
  <si>
    <t>事业人员支出工资</t>
  </si>
  <si>
    <t>30107</t>
  </si>
  <si>
    <t>绩效工资</t>
  </si>
  <si>
    <t>530421210000000016657</t>
  </si>
  <si>
    <t>社会保障缴费</t>
  </si>
  <si>
    <t>30112</t>
  </si>
  <si>
    <t>其他社会保障缴费</t>
  </si>
  <si>
    <t>30108</t>
  </si>
  <si>
    <t>机关事业单位基本养老保险缴费</t>
  </si>
  <si>
    <t>30110</t>
  </si>
  <si>
    <t>职工基本医疗保险缴费</t>
  </si>
  <si>
    <t>30111</t>
  </si>
  <si>
    <t>公务员医疗补助缴费</t>
  </si>
  <si>
    <t>530421210000000016658</t>
  </si>
  <si>
    <t>30113</t>
  </si>
  <si>
    <t>530421210000000016661</t>
  </si>
  <si>
    <t>公车购置及运维费</t>
  </si>
  <si>
    <t>30231</t>
  </si>
  <si>
    <t>公务用车运行维护费</t>
  </si>
  <si>
    <t>530421210000000016662</t>
  </si>
  <si>
    <t>行政人员公务交通补贴</t>
  </si>
  <si>
    <t>30239</t>
  </si>
  <si>
    <t>其他交通费用</t>
  </si>
  <si>
    <t>530421210000000016663</t>
  </si>
  <si>
    <t>工会经费</t>
  </si>
  <si>
    <t>30228</t>
  </si>
  <si>
    <t>530421210000000016664</t>
  </si>
  <si>
    <t>一般公用经费</t>
  </si>
  <si>
    <t>30201</t>
  </si>
  <si>
    <t>办公费</t>
  </si>
  <si>
    <t>30205</t>
  </si>
  <si>
    <t>水费</t>
  </si>
  <si>
    <t>30206</t>
  </si>
  <si>
    <t>电费</t>
  </si>
  <si>
    <t>30207</t>
  </si>
  <si>
    <t>邮电费</t>
  </si>
  <si>
    <t>30211</t>
  </si>
  <si>
    <t>差旅费</t>
  </si>
  <si>
    <t>30215</t>
  </si>
  <si>
    <t>会议费</t>
  </si>
  <si>
    <t>30299</t>
  </si>
  <si>
    <t>其他商品和服务支出</t>
  </si>
  <si>
    <t>530421221100000468396</t>
  </si>
  <si>
    <t>30217</t>
  </si>
  <si>
    <t>530421231100001129745</t>
  </si>
  <si>
    <t>离退休干部党组织建设补助经费</t>
  </si>
  <si>
    <t>30199</t>
  </si>
  <si>
    <t>其他工资福利支出</t>
  </si>
  <si>
    <t>530421231100001386381</t>
  </si>
  <si>
    <t>奖励性绩效（地方）</t>
  </si>
  <si>
    <t>530421231100001387060</t>
  </si>
  <si>
    <t>其他刚性支出</t>
  </si>
  <si>
    <t>530421231100001387067</t>
  </si>
  <si>
    <t>福利费</t>
  </si>
  <si>
    <t>30229</t>
  </si>
  <si>
    <t>530421231100001387091</t>
  </si>
  <si>
    <t>培训费</t>
  </si>
  <si>
    <t>30216</t>
  </si>
  <si>
    <t>530421241100002123117</t>
  </si>
  <si>
    <t>编外人员经费</t>
  </si>
  <si>
    <t>530421241100002167457</t>
  </si>
  <si>
    <t>地方退休人员补助经费</t>
  </si>
  <si>
    <t>30305</t>
  </si>
  <si>
    <t>生活补助</t>
  </si>
  <si>
    <t>530421241100002414046</t>
  </si>
  <si>
    <t>奖励性绩效工资（考核）</t>
  </si>
  <si>
    <t>530421241100002443724</t>
  </si>
  <si>
    <t>离退休生活补助</t>
  </si>
  <si>
    <t>530421251100003598981</t>
  </si>
  <si>
    <t>职业年金纪实资金</t>
  </si>
  <si>
    <t>30109</t>
  </si>
  <si>
    <t>职业年金缴费</t>
  </si>
  <si>
    <t>530421251100003608161</t>
  </si>
  <si>
    <t>遗属生活补助经费</t>
  </si>
  <si>
    <t>预算05-1表</t>
  </si>
  <si>
    <t>2025年部门项目支出预算表</t>
  </si>
  <si>
    <t>项目分类</t>
  </si>
  <si>
    <t>项目单位</t>
  </si>
  <si>
    <t>经济科目编码</t>
  </si>
  <si>
    <t>本年拨款</t>
  </si>
  <si>
    <t>其中：本次下达</t>
  </si>
  <si>
    <t>80岁及以上高龄老人保健补助资金</t>
  </si>
  <si>
    <t>312 民生类</t>
  </si>
  <si>
    <t>530421210000000014028</t>
  </si>
  <si>
    <t>残疾人两项补贴补助资金</t>
  </si>
  <si>
    <t>530421210000000013953</t>
  </si>
  <si>
    <t>城市居民最低生活保障补助资金</t>
  </si>
  <si>
    <t>530421210000000013908</t>
  </si>
  <si>
    <t>30306</t>
  </si>
  <si>
    <t>救济费</t>
  </si>
  <si>
    <t>城乡临时救助专项补助经费</t>
  </si>
  <si>
    <t>530421210000000013926</t>
  </si>
  <si>
    <t>婚姻登记、殡葬业务工作补助经费</t>
  </si>
  <si>
    <t>311 专项业务类</t>
  </si>
  <si>
    <t>530421241100002199410</t>
  </si>
  <si>
    <t>30218</t>
  </si>
  <si>
    <t>专用材料费</t>
  </si>
  <si>
    <t>火化补助经费</t>
  </si>
  <si>
    <t>530421210000000020297</t>
  </si>
  <si>
    <t>火化费返还经费</t>
  </si>
  <si>
    <t>530421241100003141847</t>
  </si>
  <si>
    <t>30227</t>
  </si>
  <si>
    <t>委托业务费</t>
  </si>
  <si>
    <t>经济困难老年人服务补贴经费</t>
  </si>
  <si>
    <t>530421231100002037330</t>
  </si>
  <si>
    <t>流浪乞讨人员救助补助经费</t>
  </si>
  <si>
    <t>530421210000000019143</t>
  </si>
  <si>
    <t>六十年代精简退职人员生活困难补助经费</t>
  </si>
  <si>
    <t>530421210000000013925</t>
  </si>
  <si>
    <t>农村居民最低生活保障补助资金</t>
  </si>
  <si>
    <t>530421210000000013932</t>
  </si>
  <si>
    <t>农村特困人员救助供养专项经费</t>
  </si>
  <si>
    <t>530421210000000013930</t>
  </si>
  <si>
    <t>社会组织法人变更、注销清算审计补助经费</t>
  </si>
  <si>
    <t>313 事业发展类</t>
  </si>
  <si>
    <t>530421221100000440748</t>
  </si>
  <si>
    <t>收养登记评估分析、公告补助经费</t>
  </si>
  <si>
    <t>530421231100001150809</t>
  </si>
  <si>
    <t>未成年人保护中心建设补助经费</t>
  </si>
  <si>
    <t>530421241100002176299</t>
  </si>
  <si>
    <t>30213</t>
  </si>
  <si>
    <t>维修（护）费</t>
  </si>
  <si>
    <t>严重精神障碍患者救治救助补助经费</t>
  </si>
  <si>
    <t>530421231100001124015</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</si>
  <si>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</si>
  <si>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</si>
  <si>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</si>
  <si>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</si>
  <si>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</si>
  <si>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</si>
  <si>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</si>
  <si>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</si>
  <si>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</si>
  <si>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</si>
  <si>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</si>
  <si>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</si>
  <si>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落实好六十年代精减人员生活困难补助的政策,促进了社会稳定和城乡经济的发展。 该项目规范实施，体现及时高效、解急救难，让服务对象感受到国家的温暖，促进社会和谐进步。坚持公开公正、统筹衔接、规范高效的原则，接受社会监督。六十年代精减退职人员、“两案”人员及伤残民工生活补助资金用于保障精减退职的参加革命的国家机关和全民所有制企事业单位的老职工、“两案”人员及伤残民工的生活困难问题进行补助，是社会救助体系的重要组成部分，是保障困难群众基本生活权益的托底性制度安排。在兜住民生底线、开展救急解难等方面发挥了重要作用。</t>
  </si>
  <si>
    <t>产出指标</t>
  </si>
  <si>
    <t>数量指标</t>
  </si>
  <si>
    <t>救助人数（六十年代精简职工、农村两案人员、伤残民工）</t>
  </si>
  <si>
    <t>&lt;=</t>
  </si>
  <si>
    <t>68</t>
  </si>
  <si>
    <t>人</t>
  </si>
  <si>
    <t>定量指标</t>
  </si>
  <si>
    <t>反映救助对象的人数情况。</t>
  </si>
  <si>
    <t>救助人数（城镇两案人员）</t>
  </si>
  <si>
    <t>12</t>
  </si>
  <si>
    <t>质量指标</t>
  </si>
  <si>
    <t>救助标准执行合规率</t>
  </si>
  <si>
    <t>&gt;=</t>
  </si>
  <si>
    <t>85</t>
  </si>
  <si>
    <t>%</t>
  </si>
  <si>
    <t>反映救助按标准执行的情况。</t>
  </si>
  <si>
    <t>时效指标</t>
  </si>
  <si>
    <t>救助资金发放及时率</t>
  </si>
  <si>
    <t>资金到位后30天内完成。</t>
  </si>
  <si>
    <t>天</t>
  </si>
  <si>
    <t>反映发放单位及时发放救助资金的情况。</t>
  </si>
  <si>
    <t>效益指标</t>
  </si>
  <si>
    <t>社会效益</t>
  </si>
  <si>
    <t>生活状况改善情况</t>
  </si>
  <si>
    <t>=</t>
  </si>
  <si>
    <t>有所改善</t>
  </si>
  <si>
    <t>定性指标</t>
  </si>
  <si>
    <t>反映救助促进受助对象生活状况的改善情况。</t>
  </si>
  <si>
    <t>满意度指标</t>
  </si>
  <si>
    <t>服务对象满意度</t>
  </si>
  <si>
    <t>救助对象满意度</t>
  </si>
  <si>
    <t>反映获救助对象的满意程度。</t>
  </si>
  <si>
    <t>健全基本养老服务体系，强化政府保基本兜底线职能，根据财政部、民政部、全国老龄办《关于建立健全经济困难的高龄失能等老年人补贴制度的通知》为具有本省户籍、年满80周岁及以上的低保老年人和分散供养的特困老年人，按不低于50元/人/月的标准发放经济困难老年人服务补贴。通过发放补贴，有效改善经济困难老年人的生活条件，保障经济困难老年人生活水平与经济社会发展水平相适应，缓解经济困难老年人的生活压力，提高经济困难老年人的幸福感，确保经济困难老年人共享经济社会发展成果。</t>
  </si>
  <si>
    <t>获补对象数</t>
  </si>
  <si>
    <t>335</t>
  </si>
  <si>
    <t>反映获补助对象数量情况。</t>
  </si>
  <si>
    <t>经济困难老年人服务补贴标准</t>
  </si>
  <si>
    <t>50</t>
  </si>
  <si>
    <t>元/人*月</t>
  </si>
  <si>
    <t>反映补助准确发放的标准情况。
经济困难老年人服务补贴标准&gt;=50元/人/月</t>
  </si>
  <si>
    <t>发放及时率</t>
  </si>
  <si>
    <t>90</t>
  </si>
  <si>
    <t>反映发放单位及时发放补助资金的情况。
发放及时率=在时限内发放资金/应发放资金*100%</t>
  </si>
  <si>
    <t>生活状况改善</t>
  </si>
  <si>
    <t>有所提高</t>
  </si>
  <si>
    <t>元/人</t>
  </si>
  <si>
    <t>反映补助促进受助对象生活状况改善的情况。</t>
  </si>
  <si>
    <t>受益对象满意度</t>
  </si>
  <si>
    <t>82</t>
  </si>
  <si>
    <t>反映获补助受益对象的满意程度。</t>
  </si>
  <si>
    <t>项目的实施有效改善最低生活保障人员的生活质量，切实维护最低生活保障人员基本生活权益。城乡居民最低生活保障是保障城乡贫困居民最低生活的最后一张“安全网”，为保障困难群众基本生活，维护社会和谐稳定发挥了积极作用。最低生活保障事关困难群众衣食冷暖，事关社会和谐稳定和公平正义，是贯彻落实习近平新时代中国特色社会主义思想的重要举措，是维护困难群众基本生活权益的基础性制度安排。近年来，随着各项相关配套政策的陆续出台，最低生活保障制度在惠民生、解民忧、保稳定、促和谐等方面作出了突出贡献，有效保障了困难群众的基本生活。  项目致力于将符合条件的困难群众全部纳入最低生活保障保障范围，稳定、持久、有效地解决困难群众的温饱问题。通过实施农村最低生活保障项目，保障农村低保家庭的基本生活，让其感受到党和政府的温暖，促进社会和谐稳定。</t>
  </si>
  <si>
    <t>补助人数</t>
  </si>
  <si>
    <t>3695</t>
  </si>
  <si>
    <t>反映救助人数情况。</t>
  </si>
  <si>
    <t>获补对象准确率</t>
  </si>
  <si>
    <t>100</t>
  </si>
  <si>
    <t>反映救助对象准确情况。</t>
  </si>
  <si>
    <t>经济成本指标</t>
  </si>
  <si>
    <t>18759515</t>
  </si>
  <si>
    <t>元</t>
  </si>
  <si>
    <t>农村最低生活保障全年预算总额</t>
  </si>
  <si>
    <t>政策知晓率</t>
  </si>
  <si>
    <t>95</t>
  </si>
  <si>
    <t>反映政策宣传、推行情况。</t>
  </si>
  <si>
    <t>反映救助对象的满意情况。</t>
  </si>
  <si>
    <t>按照相关文件要求，对照《中央预算内投资项目谋划储备工作指南》，建设建筑面积不小于810㎡，床位不少于30张，各项功能室完备的区级未成年人保护中心。负责组织开展本辖区内农村留守儿童、困境儿童、散居孤儿等未成年人关爱保护服务，指导乡镇人民政府（街道办事处）、村（居）民委员会推进农村留守儿童关爱保护和困境儿童保障工作。</t>
  </si>
  <si>
    <t>完成未成年人保护中心建设数量</t>
  </si>
  <si>
    <t>个</t>
  </si>
  <si>
    <t>反映获补助建设保护中心数量情况。</t>
  </si>
  <si>
    <t>项目验收合格率</t>
  </si>
  <si>
    <t>反映项目建设质量验收合格情况</t>
  </si>
  <si>
    <t>建设完成时效</t>
  </si>
  <si>
    <t>反映项目建设时效情况</t>
  </si>
  <si>
    <t>建设各项功能完备的未成年人保护中心，开展关爱保护未成年人服务工作，促进社会和谐</t>
  </si>
  <si>
    <t>1000</t>
  </si>
  <si>
    <t>切实落实火化费收支“收支两条线”管理规定。火化费收取由民政局委托公司设立收费窗口，使用财政票据，将火化费纳入财政预算，民政局追加财政预算，缴入国库后财政局于次月完成对收缴火化费的返还，按各项政策规定监控火化费的收支。</t>
  </si>
  <si>
    <t>火化数</t>
  </si>
  <si>
    <t>2000</t>
  </si>
  <si>
    <t>人次</t>
  </si>
  <si>
    <t>火化数反应火化费收取情况，12岁以上650元/具，12岁以下325元/具。</t>
  </si>
  <si>
    <t>火化费返还率</t>
  </si>
  <si>
    <t>火化费返还率=实际返还额/应返还额*100%</t>
  </si>
  <si>
    <t>返还及时率</t>
  </si>
  <si>
    <t>次月返还</t>
  </si>
  <si>
    <t>月</t>
  </si>
  <si>
    <t xml:space="preserve">反映财政返还火化费的时效情况。
</t>
  </si>
  <si>
    <t>经济效益</t>
  </si>
  <si>
    <t>火化费纳入财政管理</t>
  </si>
  <si>
    <t>反应火化费是否全额纳入财政管理情况</t>
  </si>
  <si>
    <t>反映受益对象的满意程度。</t>
  </si>
  <si>
    <t>补助全区80岁以上老年人，对解决高龄老人基本生活问题，提高高龄老人的生活质量，起到了重要作用。高龄人津贴按照"低标准、广覆盖、保基本、多层次、可持续"的总体要求，创新高龄老人养老福利制度模式，健全养老保障服务体系，建立保障高龄老人基本生活需求的长效机制，推进补缺型老年福利向适度普惠型社会福利发展，使广大高龄老人的基本生活得到保障，不断提高高龄老人的生活质量。</t>
  </si>
  <si>
    <t>8420</t>
  </si>
  <si>
    <t>反映获补对象人数情况。</t>
  </si>
  <si>
    <t>补助标准</t>
  </si>
  <si>
    <t>反映补助资金按标准发放情况。百岁老人按每人每月不低于300元标准发放高龄补贴，90-99周岁老年人按每人每月不低于100元标准发放高龄补贴，80-89周岁老年人按每人每月不低于50元标准发放高龄补贴。</t>
  </si>
  <si>
    <t>高龄补助按时发放率</t>
  </si>
  <si>
    <t>确保收到补助资金后30日内发放到位。</t>
  </si>
  <si>
    <t>反映发放单位及时发放补助资金的情况。</t>
  </si>
  <si>
    <t>生活状况得到改善</t>
  </si>
  <si>
    <t>反映高龄老人生活改善情况。</t>
  </si>
  <si>
    <t>反映受益对象满意度情况。</t>
  </si>
  <si>
    <t>项目实施对经济和社会的影响。缓解了困难群众突发性、紧迫性、临时性生活困难，促进了社会公平正义与和谐进步。临时救助是指政府对遭遇突发事件、意外伤害、重大疾病或其他特殊原因导致基本生活陷入困境，其他社会救助制度暂时无法覆盖或救助之后基本生活暂时仍有严重困难的家庭或个人给予的应急性、过渡性救助。各级组织要充分发挥临时救助托底线、救急难的作用，解决突发性、紧迫性、临时性生活困难，切实编实织密保障困难群众基本生活的安全网。</t>
  </si>
  <si>
    <t>临时救助人数</t>
  </si>
  <si>
    <t>508</t>
  </si>
  <si>
    <t>社会化发放率</t>
  </si>
  <si>
    <t>反映救助社会化情况。</t>
  </si>
  <si>
    <t>反映救助政策的宣传效果情况。</t>
  </si>
  <si>
    <t>困难群众生活状况情况</t>
  </si>
  <si>
    <t>救助对象对社会救助实施的满意度</t>
  </si>
  <si>
    <t>以加快推进残疾人小康进程为目标，以残疾人需求为导向，制定残疾人专项福利政策，逐步完善残疾人社会保障体系。为保障残疾人权益，从残疾人最直接最现实最迫切的需求入手，着力解决残疾人因残疾产生的额外生活支出和长期照护支出困难，认真贯彻落实中央、省、市相关文件精神，积极开展残疾人两项补贴发放工作。江川区困难残疾人生活补贴对象为具有江川户籍的低保家庭中的残疾人，脱贫户及三类对象中的残疾人；重度残疾人护理补贴对象为具有江川户籍，残疾等级被评定为一级、二级且需要长期照护的重度残疾人。补贴标准为困难残疾人生活补贴每人每月70元，一级重度残疾人护理补贴每人每月80元，二级重度残疾人护理补贴每人每月70元。资金必须按照文件要求的补贴标准和补贴范围进行发放，实行动态管理，做到“应纳尽纳，应退尽退”，确保资金发放的准确性和及时性。</t>
  </si>
  <si>
    <t>补助对象数</t>
  </si>
  <si>
    <t>3000</t>
  </si>
  <si>
    <t>反映补助对象人数情况。</t>
  </si>
  <si>
    <t>困难残疾人认定准确率</t>
  </si>
  <si>
    <t>反映获补助对象认定的准确性情况。</t>
  </si>
  <si>
    <t>重度残疾人认定准确率</t>
  </si>
  <si>
    <t>反映获补助对象认定的准确性情况</t>
  </si>
  <si>
    <t>补贴按时发放率</t>
  </si>
  <si>
    <t>反映补助资金的发放及时性情况。</t>
  </si>
  <si>
    <t>补助对象生活状况改善情况</t>
  </si>
  <si>
    <t>反映获补助对象满意度情况。</t>
  </si>
  <si>
    <t>根据《玉溪市人民政府关于清理规范市级政府部门行政审批中介服务事项的决定》(玉政发〔2022〕2号）及《玉溪市江川区人民政府关于印发清理规范行政审批中介服务事项决定的通知》(玉江政发〔2022〕8号）文件，明确社会团体、民办非企业单位、基金会等社会组织的法定代表人离任审计、注销清算报告审计，由审批部门通过竞争性方式选择中介服务机构开展相关审计，委托费用由审批部门承担并纳入本部门财政预算，不得转嫁给申请人承担。项目的实施可以进一步规范中介服务市场行为和市场秩序，打破行政审批中介服务垄断，提高行政审批效率，促进中介服务市场健康发展，优化营商环境，进一步规范江川区社会组织登记管理。项目按照简政放权、放管结合、优化服务、转变政府职能的总体要求，逐步形成“市场开放、竞争有序、职业规范、收费合理、服务高效”的中介服务市场秩序，减轻社会组织负担，提高服务质量和效率。项目由区民政局社会事务综合股依托“八戒公采”平台通过竞争性方式选取有资质的会计师事务所对社会团体、民办非企业单位、基金会法定代表人进行离任审计、注销清算报告审计。</t>
  </si>
  <si>
    <t>社会组织法人离任、注销审计次数</t>
  </si>
  <si>
    <t>20</t>
  </si>
  <si>
    <t>次</t>
  </si>
  <si>
    <t>反映社会组织法人变更的数量。</t>
  </si>
  <si>
    <t>反映审计变更社会组织法人的合格情况。</t>
  </si>
  <si>
    <t>资金及时拨付率</t>
  </si>
  <si>
    <t>反映补助资金的拨付情况。</t>
  </si>
  <si>
    <t>社会组织登记管理更加规范，促进社会和谐</t>
  </si>
  <si>
    <t>反映社会组织法人的管理情况 。</t>
  </si>
  <si>
    <t>反映服务对象的满意程度。</t>
  </si>
  <si>
    <t>各乡镇（街道）婚姻登记登记窗口提升登记办事服务，要以打造一流服务窗口为目标，不断完善首问负责制、一次性告知制、群众评议机制。推进殡葬改革，清明节开展宣传活动及购置火化证、农村公益性公墓墓穴证等日常工作经费。此次殡葬改革宣业务和购买殡葬证书传经费预算，主要落实《殡葬管理条例》、《云南省殡葬管理条例》、《玉溪市是殡葬管理办法》（玉政规〔2020〕1号）、《玉溪市农村公益性公墓管理办法》（玉政发〔2014〕1号）、《江川县人民政府关于依法推进殡葬改革的通告》要求，切实引导广大群众自觉抵制封建迷信活动，改革旧的丧葬陋习，提倡文明节俭办丧，改革愚昧落后的办丧习俗。</t>
  </si>
  <si>
    <t>完成结婚证、火化证等证件购买数量</t>
  </si>
  <si>
    <t>5000</t>
  </si>
  <si>
    <t>本</t>
  </si>
  <si>
    <t>反映购买业务工作所需证件的数量。</t>
  </si>
  <si>
    <t>发证完成及时率</t>
  </si>
  <si>
    <t>反映相关业务证件发放的时效情况。</t>
  </si>
  <si>
    <t>发证准确率</t>
  </si>
  <si>
    <t>反映相关业务证件准确发放的情况。</t>
  </si>
  <si>
    <t>打造有温度、有关爱的婚姻登记、殡葬登记窗口服务，促进社会和谐</t>
  </si>
  <si>
    <t>反映业务工作开展相关社会效益的情况。</t>
  </si>
  <si>
    <t>按照相关文件要求，2023年1月-2023年12月区民政局对来办理收养登记的家庭开展收养评估，遵循最有利于被收养人的原则，独立、客观、公正地对收养申请人进行全面、综合的评估，确保为每一名孤弃儿童找到最适合的家庭。对查找不到生父母的未成年人，公安机关将被捡拾人送交当地民政部门后，民政部门儿童福利机构或者未成年人救助保护机构发布寻亲公告寻找生父母或其他监护人。</t>
  </si>
  <si>
    <t>开展收养登记评估和公告数量</t>
  </si>
  <si>
    <t>反映开展工作的数量情况。</t>
  </si>
  <si>
    <t>客观公正地对收养申请人进行全面、综合的评估准确率</t>
  </si>
  <si>
    <t>反映项目开展的准确情况。</t>
  </si>
  <si>
    <t>一年内完成</t>
  </si>
  <si>
    <t>反映项目开展的及时情况。</t>
  </si>
  <si>
    <t>收养登记工作规范情况</t>
  </si>
  <si>
    <t>进一步规范完善。</t>
  </si>
  <si>
    <t>反映项目开展后取得的成效情况。</t>
  </si>
  <si>
    <t>按照党中央、国务院决策部署，以解决严重精神障碍患者突出困难、满足严重精神障碍患者的基本需求为目标，坚持政府主导，发挥社会力量作用，在全国建立起政策衔接、运行规范、与经济社会发展水平相适应的严重精神障碍患者救治救助制度，将符合条件的严重精神障碍患者纳入救治救助范围，切实维护他们的基本生活权益。严重精神障碍患者没有劳动能力，没有生活来源，是我国现阶段最困难、最脆弱的人群。为严重精神障碍患者提供制度化的基本生活保障和治疗、护理服务，依法加强严重精神障碍患者救治救助工作，建立健全政府、社会、家庭“三位一体”关怀帮扶体系。强化政府托底保障职责，为严重精神障碍患者提供基本生活、照料服务、疾病治疗等方面保障，做到应救尽救。立足经济社会发展水平，科学合理制定严重精神障碍患者救治救助标准，加强与其他社会保障制度衔接，实现严重精神障碍患者救治救助制度保基本、全覆盖、可持续。</t>
  </si>
  <si>
    <t>严重精神障碍患者救治救助人数</t>
  </si>
  <si>
    <t>13</t>
  </si>
  <si>
    <t>严重精神障碍患者救助标准</t>
  </si>
  <si>
    <t>1.54</t>
  </si>
  <si>
    <t>万元/人/年</t>
  </si>
  <si>
    <t>反映救助标准情况。</t>
  </si>
  <si>
    <t>严重精神障碍患者及时救助率</t>
  </si>
  <si>
    <t>反映救助及时情况。</t>
  </si>
  <si>
    <t>严重精神障碍患者生活水平情况</t>
  </si>
  <si>
    <t>反映获救助对象的满意度情况。</t>
  </si>
  <si>
    <t>特困人员没有劳动能力，没有生活来源，也没有法定赡养抚养扶养义务人或者其法定义务人无履行义务能力，是我国现阶段最困难、最脆弱的人群。为特困人员提供制度化的基本生活保障和照料护理服务，是落实《社会救助暂行办法》的具体举措，是完善社会救助体系、编密织牢基本民生安全网的重要内容，对于坚持共享发展理念、保障和改善民生、如期实现全面建成小康社会奋斗目标具有十分重要的意义。强化政府托底保障职责，为特困人员提供基本生活、照料服务、疾病治疗和殡葬服务等方面保障，做到应救尽救、应养尽养。立足经济社会发展水平，科学合理制定救助供养标准，加强与其他社会保障制度衔接，实现特困人员救助供养制度保基本、全覆盖、可持续。</t>
  </si>
  <si>
    <t>特困人员救助供养人数</t>
  </si>
  <si>
    <t>255</t>
  </si>
  <si>
    <t>反映救助对象人数情况。</t>
  </si>
  <si>
    <t>特困人员救助供养标准</t>
  </si>
  <si>
    <t>956</t>
  </si>
  <si>
    <t>特困人员救助供养及时发放率</t>
  </si>
  <si>
    <t>困难群众生活水平情况</t>
  </si>
  <si>
    <t>有所提升</t>
  </si>
  <si>
    <t>反映救助促进受助对象生活水平的改善情况。</t>
  </si>
  <si>
    <t>救助对象满意度情况</t>
  </si>
  <si>
    <t>反映救助对象的满意度情况。</t>
  </si>
  <si>
    <t>对流浪乞讨人员的基本生活、医疗、返乡进行救助。我区流浪乞讨人员的救助、留守儿童、困境儿童仍有一部分存在家庭监护缺乏、关爱服务和救助保护缺乏等。需充分认识加强流浪乞讨人员、留守儿童、困境儿童关爱保护工作的重要性和紧迫性，切实增强责任感和使命感，加大工作力度，采取有效措施，确保我区流浪乞讨人员、留守儿童、困境儿童得到妥善监护照料和更好关爱保护。开展关爱保护留守儿童、困境儿童工作，使留守儿童、困境儿童的状况得到明显改善，为留守儿童营造了健康、快乐、平等、和谐的成长环境，确保留守儿童在校安心学习。促使他们健康的茁壮的成长。维护社会稳定，使党的惠民政策落到实处。为推动社会和谐稳定起到了重要作用。</t>
  </si>
  <si>
    <t>救助人数</t>
  </si>
  <si>
    <t>反映救助工作合格情况。</t>
  </si>
  <si>
    <t>反映救助的及时情况。</t>
  </si>
  <si>
    <t>确保我区流浪乞讨人员、留守儿童、困境儿童得到妥善监护照料和更好关爱保护率</t>
  </si>
  <si>
    <t>反映救助范围情况。</t>
  </si>
  <si>
    <t>以习近平新时代中国特色社会主义思想为指导，全面贯彻党的二十大和二十届历次全会精神，坚持应保尽保、托底救助、统筹衔接、正确引导、优化政策供给，从云南省实际出发，完善城市最低生活保障制度，充分发挥城市低保在城市困难居民家庭或个人基本生活救助中的托底作用，保障城市困难家庭和低收入家庭中特殊群体的基本生活，提升群众安全感，维护社会和谐稳定。强化政府托底保障职责，为城市最低生活保障人员提供基本生活、照料服务、疾病治疗和殡葬服务等方面保障，做到应救尽救、应养尽养。健全城市最低生活保障人员工作管理体制，在政策目标、资金筹集、对象范围、供养标准、经办服务等方面实现城乡统筹，确保城市生活困难人员符合政策的都能获得最低生活保障。</t>
  </si>
  <si>
    <t>930</t>
  </si>
  <si>
    <t>补助对象准确率</t>
  </si>
  <si>
    <t>反映救助对象认定准确情况。</t>
  </si>
  <si>
    <t>5,289,840.00</t>
  </si>
  <si>
    <t>年</t>
  </si>
  <si>
    <t>预算控制总额</t>
  </si>
  <si>
    <t>反映救助政策推行实施情况及受助对象政策知晓情况。</t>
  </si>
  <si>
    <t>反映受助对象的满意度情况。</t>
  </si>
  <si>
    <t>强化政府责任和投入，加快殡葬基础设施建设步伐，科学合理划定火化区，积极推行火葬，加大执法和宣传引导力度，提高公墓安葬率和火化率，全面落实惠民殡葬政策，规范和简化殡葬流程和服务，提升殡葬服务水平。本项目实施后，可惠及江川辖区内25.666万元群众（不含托管区），能有效解决困难群众死亡后火化、安葬困难，推进移风易俗，增加基层的凝聚力、民众的满足感和幸福感，共享改革开放成果，促进社会和谐。</t>
  </si>
  <si>
    <t>全年预计发放一般群众人次</t>
  </si>
  <si>
    <t>1720</t>
  </si>
  <si>
    <t>反映火化补助人数情况。</t>
  </si>
  <si>
    <t>特殊困难群众人次</t>
  </si>
  <si>
    <t>180</t>
  </si>
  <si>
    <t>反映社会化发放情况。</t>
  </si>
  <si>
    <t>资金到位后两个月内完成</t>
  </si>
  <si>
    <t>反映火化补助发放的及时性情况。</t>
  </si>
  <si>
    <t>有所改善，减轻群众丧葬负担</t>
  </si>
  <si>
    <t>反映火化补助发放家属生活状况改善情况。</t>
  </si>
  <si>
    <t>享受对象满意度</t>
  </si>
  <si>
    <t>预算06表</t>
  </si>
  <si>
    <t>2025年部门政府性基金预算支出预算表</t>
  </si>
  <si>
    <t>政府性基金预算支出</t>
  </si>
  <si>
    <t>注：本单位无此事项，此表为空表。</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</si>
  <si>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</si>
  <si>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</si>
  <si>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</si>
  <si>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</si>
  <si>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</si>
  <si>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</si>
  <si>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</si>
  <si>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</si>
  <si>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</si>
  <si>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</si>
  <si>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</si>
  <si>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</si>
  <si>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台式电脑</t>
  </si>
  <si>
    <t>台</t>
  </si>
  <si>
    <t>复印纸</t>
  </si>
  <si>
    <t>件</t>
  </si>
  <si>
    <t>公务用车燃油费</t>
  </si>
  <si>
    <t>辆</t>
  </si>
  <si>
    <t>公务用车维修</t>
  </si>
  <si>
    <t>公务用车保险服务</t>
  </si>
  <si>
    <t>预算08表</t>
  </si>
  <si>
    <t>2025年部门政府购买服务预算表</t>
  </si>
  <si>
    <t>政府购买服务项目</t>
  </si>
  <si>
    <t>政府购买服务目录</t>
  </si>
  <si>
    <t>政府购买服务指导性目录代码</t>
  </si>
  <si>
    <t>预算09-1表</t>
  </si>
  <si>
    <t>2025年对下转移支付预算表</t>
  </si>
  <si>
    <t>单位名称（项目）</t>
  </si>
  <si>
    <t>地区</t>
  </si>
  <si>
    <t>星云街道</t>
  </si>
  <si>
    <t>宁海街道</t>
  </si>
  <si>
    <t>江城镇</t>
  </si>
  <si>
    <t>前卫镇</t>
  </si>
  <si>
    <t>九溪镇</t>
  </si>
  <si>
    <t>雄关乡</t>
  </si>
  <si>
    <t>安化彝族乡</t>
  </si>
  <si>
    <t>11</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</si>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</sst>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7">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sz val="11"/>
      <color rgb="FF0F0F0F"/>
      <name val="宋体"/>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3" borderId="9" applyNumberFormat="0" applyAlignment="0" applyProtection="0">
      <alignment vertical="center"/>
    </xf>
    <xf numFmtId="0" fontId="27" fillId="4" borderId="10" applyNumberFormat="0" applyAlignment="0" applyProtection="0">
      <alignment vertical="center"/>
    </xf>
    <xf numFmtId="0" fontId="28" fillId="4" borderId="9" applyNumberFormat="0" applyAlignment="0" applyProtection="0">
      <alignment vertical="center"/>
    </xf>
    <xf numFmtId="0" fontId="29" fillId="5"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cellStyleXfs>
  <cellXfs count="79">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11" fillId="0" borderId="2" xfId="0" applyFont="1" applyBorder="1" applyAlignment="1">
      <alignment horizontal="center" vertical="center"/>
    </xf>
    <xf numFmtId="49" fontId="1" fillId="0" borderId="1"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2"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49" fontId="13"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0"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0" fontId="13" fillId="0" borderId="0" xfId="0" applyFont="1" applyAlignment="1">
      <alignment horizontal="center" vertical="center"/>
    </xf>
    <xf numFmtId="0" fontId="8" fillId="0" borderId="0" xfId="0" applyFont="1" applyAlignment="1"/>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5" fillId="0" borderId="0" xfId="0" applyFont="1" applyAlignment="1">
      <alignment horizontal="center" vertical="center"/>
    </xf>
    <xf numFmtId="0" fontId="3" fillId="0" borderId="2" xfId="0" applyFont="1" applyBorder="1" applyAlignment="1">
      <alignment horizontal="left" vertical="center"/>
    </xf>
    <xf numFmtId="0" fontId="12" fillId="0" borderId="2" xfId="0" applyFont="1" applyBorder="1" applyAlignment="1">
      <alignment horizontal="center" vertical="center"/>
    </xf>
    <xf numFmtId="176" fontId="12" fillId="0" borderId="1" xfId="0" applyNumberFormat="1" applyFont="1" applyBorder="1" applyAlignment="1">
      <alignment horizontal="right" vertical="center"/>
    </xf>
    <xf numFmtId="0" fontId="12"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3" xfId="0" applyFont="1" applyBorder="1" applyAlignment="1">
      <alignment horizontal="center" vertical="center"/>
    </xf>
    <xf numFmtId="0" fontId="16" fillId="0" borderId="4" xfId="0" applyFont="1" applyBorder="1" applyAlignment="1">
      <alignment horizontal="center" vertical="center" wrapText="1"/>
    </xf>
    <xf numFmtId="0" fontId="7" fillId="0" borderId="5" xfId="0" applyFont="1" applyBorder="1" applyAlignment="1">
      <alignment horizontal="center" vertical="center"/>
    </xf>
    <xf numFmtId="0" fontId="16" fillId="0" borderId="5" xfId="0" applyFont="1" applyBorder="1" applyAlignment="1">
      <alignment horizontal="center" vertical="center"/>
    </xf>
    <xf numFmtId="0" fontId="12" fillId="0" borderId="2" xfId="0" applyFont="1" applyBorder="1" applyAlignment="1">
      <alignment horizontal="left" vertical="center"/>
    </xf>
    <xf numFmtId="0" fontId="12"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"单位名称："&amp;"玉溪市江川区民政局"</f>
        <v>单位名称：玉溪市江川区民政局</v>
      </c>
      <c r="B4" s="5"/>
      <c r="C4" s="66"/>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31223890.52</v>
      </c>
      <c r="C8" s="15" t="str">
        <f>"一"&amp;"、"&amp;"社会保障和就业支出"</f>
        <v>一、社会保障和就业支出</v>
      </c>
      <c r="D8" s="17">
        <v>30011144.8</v>
      </c>
    </row>
    <row r="9" ht="22.5" customHeight="1" spans="1:4">
      <c r="A9" s="15" t="s">
        <v>9</v>
      </c>
      <c r="B9" s="17"/>
      <c r="C9" s="15" t="str">
        <f>"二"&amp;"、"&amp;"卫生健康支出"</f>
        <v>二、卫生健康支出</v>
      </c>
      <c r="D9" s="17">
        <v>738781.72</v>
      </c>
    </row>
    <row r="10" ht="22.5" customHeight="1" spans="1:4">
      <c r="A10" s="15" t="s">
        <v>10</v>
      </c>
      <c r="B10" s="17"/>
      <c r="C10" s="15" t="str">
        <f>"三"&amp;"、"&amp;"住房保障支出"</f>
        <v>三、住房保障支出</v>
      </c>
      <c r="D10" s="17">
        <v>473964</v>
      </c>
    </row>
    <row r="11" ht="22.5" customHeight="1" spans="1:4">
      <c r="A11" s="15" t="s">
        <v>11</v>
      </c>
      <c r="B11" s="17"/>
      <c r="C11" s="15"/>
      <c r="D11" s="17"/>
    </row>
    <row r="12" ht="22.5" customHeight="1" spans="1:4">
      <c r="A12" s="15" t="s">
        <v>12</v>
      </c>
      <c r="B12" s="17"/>
      <c r="C12" s="15"/>
      <c r="D12" s="17"/>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67" t="s">
        <v>16</v>
      </c>
      <c r="B16" s="17"/>
      <c r="C16" s="70"/>
      <c r="D16" s="17"/>
    </row>
    <row r="17" ht="22.5" customHeight="1" spans="1:4">
      <c r="A17" s="67" t="s">
        <v>17</v>
      </c>
      <c r="B17" s="17"/>
      <c r="C17" s="70"/>
      <c r="D17" s="17"/>
    </row>
    <row r="18" ht="22.5" customHeight="1" spans="1:4">
      <c r="A18" s="67"/>
      <c r="B18" s="17"/>
      <c r="C18" s="70"/>
      <c r="D18" s="17"/>
    </row>
    <row r="19" ht="22.5" customHeight="1" spans="1:4">
      <c r="A19" s="68" t="s">
        <v>18</v>
      </c>
      <c r="B19" s="69">
        <v>31223890.52</v>
      </c>
      <c r="C19" s="70" t="s">
        <v>19</v>
      </c>
      <c r="D19" s="69">
        <v>31223890.52</v>
      </c>
    </row>
    <row r="20" ht="22.5" customHeight="1" spans="1:4">
      <c r="A20" s="77" t="s">
        <v>20</v>
      </c>
      <c r="B20" s="17"/>
      <c r="C20" s="78" t="s">
        <v>21</v>
      </c>
      <c r="D20" s="48"/>
    </row>
    <row r="21" ht="22.5" customHeight="1" spans="1:4">
      <c r="A21" s="67" t="s">
        <v>22</v>
      </c>
      <c r="B21" s="69"/>
      <c r="C21" s="67" t="s">
        <v>22</v>
      </c>
      <c r="D21" s="69"/>
    </row>
    <row r="22" ht="22.5" customHeight="1" spans="1:4">
      <c r="A22" s="67" t="s">
        <v>23</v>
      </c>
      <c r="B22" s="69"/>
      <c r="C22" s="67" t="s">
        <v>24</v>
      </c>
      <c r="D22" s="69"/>
    </row>
    <row r="23" ht="22.5" customHeight="1" spans="1:4">
      <c r="A23" s="68" t="s">
        <v>25</v>
      </c>
      <c r="B23" s="69">
        <v>31223890.52</v>
      </c>
      <c r="C23" s="70" t="s">
        <v>26</v>
      </c>
      <c r="D23" s="69">
        <v>31223890.52</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C15" sqref="C15"/>
    </sheetView>
  </sheetViews>
  <sheetFormatPr defaultColWidth="8.85" defaultRowHeight="15" customHeight="1" outlineLevelCol="5"/>
  <cols>
    <col min="1" max="1" width="30"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2" t="s">
        <v>543</v>
      </c>
    </row>
    <row r="3" ht="37.5" customHeight="1" spans="1:6">
      <c r="A3" s="4" t="s">
        <v>544</v>
      </c>
      <c r="B3" s="4"/>
      <c r="C3" s="4"/>
      <c r="D3" s="4"/>
      <c r="E3" s="4"/>
      <c r="F3" s="4"/>
    </row>
    <row r="4" ht="18.75" customHeight="1" spans="1:6">
      <c r="A4" s="43" t="str">
        <f>"单位名称："&amp;"玉溪市江川区民政局"</f>
        <v>单位名称：玉溪市江川区民政局</v>
      </c>
      <c r="B4" s="43"/>
      <c r="C4" s="43"/>
      <c r="D4" s="44"/>
      <c r="E4" s="44"/>
      <c r="F4" s="45" t="s">
        <v>29</v>
      </c>
    </row>
    <row r="5" ht="18.75" customHeight="1" spans="1:6">
      <c r="A5" s="13" t="s">
        <v>178</v>
      </c>
      <c r="B5" s="13" t="s">
        <v>60</v>
      </c>
      <c r="C5" s="13" t="s">
        <v>61</v>
      </c>
      <c r="D5" s="46" t="s">
        <v>545</v>
      </c>
      <c r="E5" s="46"/>
      <c r="F5" s="46"/>
    </row>
    <row r="6" ht="18.75" customHeight="1" spans="1:6">
      <c r="A6" s="13" t="s">
        <v>60</v>
      </c>
      <c r="B6" s="13" t="s">
        <v>60</v>
      </c>
      <c r="C6" s="13" t="s">
        <v>61</v>
      </c>
      <c r="D6" s="46" t="s">
        <v>34</v>
      </c>
      <c r="E6" s="46" t="s">
        <v>64</v>
      </c>
      <c r="F6" s="46" t="s">
        <v>65</v>
      </c>
    </row>
    <row r="7" ht="18.75" customHeight="1" spans="1:6">
      <c r="A7" s="14" t="s">
        <v>46</v>
      </c>
      <c r="B7" s="14">
        <v>2</v>
      </c>
      <c r="C7" s="14">
        <v>3</v>
      </c>
      <c r="D7" s="14" t="s">
        <v>49</v>
      </c>
      <c r="E7" s="14" t="s">
        <v>50</v>
      </c>
      <c r="F7" s="14" t="s">
        <v>51</v>
      </c>
    </row>
    <row r="8" ht="20.25" customHeight="1" spans="1:6">
      <c r="A8" s="16"/>
      <c r="B8" s="16"/>
      <c r="C8" s="16"/>
      <c r="D8" s="17"/>
      <c r="E8" s="17"/>
      <c r="F8" s="17"/>
    </row>
    <row r="9" ht="20.25" customHeight="1" spans="1:6">
      <c r="A9" s="47" t="s">
        <v>150</v>
      </c>
      <c r="B9" s="47"/>
      <c r="C9" s="47"/>
      <c r="D9" s="48"/>
      <c r="E9" s="48"/>
      <c r="F9" s="48"/>
    </row>
    <row r="10" customHeight="1" spans="1:1">
      <c r="A10" t="s">
        <v>546</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6"/>
  <sheetViews>
    <sheetView showZeros="0" workbookViewId="0">
      <pane ySplit="1" topLeftCell="A2" activePane="bottomLeft" state="frozen"/>
      <selection/>
      <selection pane="bottomLeft" activeCell="A1" sqref="A1"/>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0"/>
      <c r="B1" s="30"/>
      <c r="C1" s="30"/>
      <c r="D1" s="30"/>
      <c r="E1" s="30"/>
      <c r="F1" s="30"/>
      <c r="G1" s="30"/>
      <c r="H1" s="30"/>
      <c r="I1" s="30"/>
      <c r="J1" s="30"/>
      <c r="K1" s="30"/>
      <c r="L1" s="30"/>
      <c r="M1" s="30"/>
      <c r="N1" s="30"/>
      <c r="O1" s="30"/>
      <c r="P1" s="30"/>
      <c r="Q1" s="30"/>
    </row>
    <row r="2" customHeight="1" spans="1:17">
      <c r="A2" s="36"/>
      <c r="B2" s="36"/>
      <c r="C2" s="36"/>
      <c r="D2" s="36"/>
      <c r="E2" s="36"/>
      <c r="F2" s="36"/>
      <c r="G2" s="36"/>
      <c r="H2" s="36"/>
      <c r="I2" s="36"/>
      <c r="J2" s="36"/>
      <c r="K2" s="36"/>
      <c r="L2" s="36"/>
      <c r="M2" s="36"/>
      <c r="N2" s="36"/>
      <c r="O2" s="36"/>
      <c r="P2" s="36"/>
      <c r="Q2" s="20" t="s">
        <v>547</v>
      </c>
    </row>
    <row r="3" ht="45" customHeight="1" spans="1:17">
      <c r="A3" s="31" t="s">
        <v>548</v>
      </c>
      <c r="B3" s="31"/>
      <c r="C3" s="31"/>
      <c r="D3" s="31"/>
      <c r="E3" s="31"/>
      <c r="F3" s="31"/>
      <c r="G3" s="31"/>
      <c r="H3" s="31"/>
      <c r="I3" s="31"/>
      <c r="J3" s="31"/>
      <c r="K3" s="31"/>
      <c r="L3" s="31"/>
      <c r="M3" s="31"/>
      <c r="N3" s="40"/>
      <c r="O3" s="40"/>
      <c r="P3" s="40"/>
      <c r="Q3" s="40"/>
    </row>
    <row r="4" ht="20.25" customHeight="1" spans="1:17">
      <c r="A4" s="19" t="str">
        <f>"单位名称："&amp;"玉溪市江川区民政局"</f>
        <v>单位名称：玉溪市江川区民政局</v>
      </c>
      <c r="B4" s="19"/>
      <c r="C4" s="19"/>
      <c r="D4" s="19"/>
      <c r="E4" s="19"/>
      <c r="F4" s="19"/>
      <c r="G4" s="19"/>
      <c r="H4" s="19"/>
      <c r="I4" s="19"/>
      <c r="J4" s="19"/>
      <c r="K4" s="19"/>
      <c r="L4" s="19"/>
      <c r="M4" s="19"/>
      <c r="N4" s="19"/>
      <c r="O4" s="19"/>
      <c r="P4" s="19"/>
      <c r="Q4" s="20" t="s">
        <v>29</v>
      </c>
    </row>
    <row r="5" ht="20.25" customHeight="1" spans="1:17">
      <c r="A5" s="22" t="s">
        <v>549</v>
      </c>
      <c r="B5" s="22" t="s">
        <v>550</v>
      </c>
      <c r="C5" s="22" t="s">
        <v>551</v>
      </c>
      <c r="D5" s="22" t="s">
        <v>552</v>
      </c>
      <c r="E5" s="22" t="s">
        <v>553</v>
      </c>
      <c r="F5" s="22" t="s">
        <v>554</v>
      </c>
      <c r="G5" s="22" t="s">
        <v>185</v>
      </c>
      <c r="H5" s="22"/>
      <c r="I5" s="22"/>
      <c r="J5" s="22"/>
      <c r="K5" s="22"/>
      <c r="L5" s="22"/>
      <c r="M5" s="22"/>
      <c r="N5" s="22"/>
      <c r="O5" s="22"/>
      <c r="P5" s="22"/>
      <c r="Q5" s="22"/>
    </row>
    <row r="6" ht="20.25" customHeight="1" spans="1:17">
      <c r="A6" s="22" t="s">
        <v>555</v>
      </c>
      <c r="B6" s="22" t="s">
        <v>550</v>
      </c>
      <c r="C6" s="22" t="s">
        <v>551</v>
      </c>
      <c r="D6" s="22" t="s">
        <v>552</v>
      </c>
      <c r="E6" s="22" t="s">
        <v>553</v>
      </c>
      <c r="F6" s="22" t="s">
        <v>554</v>
      </c>
      <c r="G6" s="22" t="s">
        <v>32</v>
      </c>
      <c r="H6" s="22" t="s">
        <v>35</v>
      </c>
      <c r="I6" s="22" t="s">
        <v>556</v>
      </c>
      <c r="J6" s="22" t="s">
        <v>557</v>
      </c>
      <c r="K6" s="22" t="s">
        <v>38</v>
      </c>
      <c r="L6" s="22" t="s">
        <v>558</v>
      </c>
      <c r="M6" s="22" t="s">
        <v>63</v>
      </c>
      <c r="N6" s="22"/>
      <c r="O6" s="22"/>
      <c r="P6" s="22"/>
      <c r="Q6" s="22"/>
    </row>
    <row r="7" ht="32.4" customHeight="1" spans="1:17">
      <c r="A7" s="22"/>
      <c r="B7" s="22"/>
      <c r="C7" s="22"/>
      <c r="D7" s="22"/>
      <c r="E7" s="22"/>
      <c r="F7" s="22"/>
      <c r="G7" s="22"/>
      <c r="H7" s="22" t="s">
        <v>34</v>
      </c>
      <c r="I7" s="22"/>
      <c r="J7" s="22"/>
      <c r="K7" s="22"/>
      <c r="L7" s="22" t="s">
        <v>34</v>
      </c>
      <c r="M7" s="22" t="s">
        <v>41</v>
      </c>
      <c r="N7" s="22" t="s">
        <v>42</v>
      </c>
      <c r="O7" s="41" t="s">
        <v>43</v>
      </c>
      <c r="P7" s="41" t="s">
        <v>44</v>
      </c>
      <c r="Q7" s="41" t="s">
        <v>45</v>
      </c>
    </row>
    <row r="8" ht="20.25" customHeight="1" spans="1:17">
      <c r="A8" s="33">
        <v>1</v>
      </c>
      <c r="B8" s="33">
        <v>2</v>
      </c>
      <c r="C8" s="33">
        <v>3</v>
      </c>
      <c r="D8" s="33">
        <v>4</v>
      </c>
      <c r="E8" s="33">
        <v>5</v>
      </c>
      <c r="F8" s="33">
        <v>6</v>
      </c>
      <c r="G8" s="33">
        <v>7</v>
      </c>
      <c r="H8" s="33">
        <v>8</v>
      </c>
      <c r="I8" s="33">
        <v>9</v>
      </c>
      <c r="J8" s="33">
        <v>10</v>
      </c>
      <c r="K8" s="33">
        <v>11</v>
      </c>
      <c r="L8" s="33">
        <v>12</v>
      </c>
      <c r="M8" s="33">
        <v>13</v>
      </c>
      <c r="N8" s="33">
        <v>14</v>
      </c>
      <c r="O8" s="33">
        <v>15</v>
      </c>
      <c r="P8" s="33">
        <v>16</v>
      </c>
      <c r="Q8" s="33">
        <v>17</v>
      </c>
    </row>
    <row r="9" ht="20.25" customHeight="1" spans="1:17">
      <c r="A9" s="37" t="s">
        <v>230</v>
      </c>
      <c r="B9" s="23"/>
      <c r="C9" s="23"/>
      <c r="D9" s="38"/>
      <c r="E9" s="38"/>
      <c r="F9" s="38">
        <v>25500</v>
      </c>
      <c r="G9" s="38">
        <v>25500</v>
      </c>
      <c r="H9" s="38">
        <v>25500</v>
      </c>
      <c r="I9" s="38"/>
      <c r="J9" s="34"/>
      <c r="K9" s="34"/>
      <c r="L9" s="38"/>
      <c r="M9" s="38"/>
      <c r="N9" s="38"/>
      <c r="O9" s="38"/>
      <c r="P9" s="38"/>
      <c r="Q9" s="38"/>
    </row>
    <row r="10" ht="20.25" customHeight="1" spans="1:17">
      <c r="A10" s="23"/>
      <c r="B10" s="23" t="s">
        <v>559</v>
      </c>
      <c r="C10" s="23" t="str">
        <f>"A02010105"&amp;"  "&amp;"台式计算机"</f>
        <v>A02010105  台式计算机</v>
      </c>
      <c r="D10" s="39" t="s">
        <v>560</v>
      </c>
      <c r="E10" s="24">
        <v>3</v>
      </c>
      <c r="F10" s="38">
        <v>21000</v>
      </c>
      <c r="G10" s="38">
        <v>21000</v>
      </c>
      <c r="H10" s="34">
        <v>21000</v>
      </c>
      <c r="I10" s="34"/>
      <c r="J10" s="34"/>
      <c r="K10" s="34"/>
      <c r="L10" s="38"/>
      <c r="M10" s="38"/>
      <c r="N10" s="38"/>
      <c r="O10" s="38"/>
      <c r="P10" s="38"/>
      <c r="Q10" s="38"/>
    </row>
    <row r="11" ht="20.25" customHeight="1" spans="1:17">
      <c r="A11" s="23"/>
      <c r="B11" s="23" t="s">
        <v>561</v>
      </c>
      <c r="C11" s="23" t="str">
        <f>"A05040101"&amp;"  "&amp;"复印纸"</f>
        <v>A05040101  复印纸</v>
      </c>
      <c r="D11" s="39" t="s">
        <v>562</v>
      </c>
      <c r="E11" s="24">
        <v>30</v>
      </c>
      <c r="F11" s="38">
        <v>4500</v>
      </c>
      <c r="G11" s="38">
        <v>4500</v>
      </c>
      <c r="H11" s="34">
        <v>4500</v>
      </c>
      <c r="I11" s="34"/>
      <c r="J11" s="34"/>
      <c r="K11" s="34"/>
      <c r="L11" s="38"/>
      <c r="M11" s="38"/>
      <c r="N11" s="38"/>
      <c r="O11" s="38"/>
      <c r="P11" s="38"/>
      <c r="Q11" s="38"/>
    </row>
    <row r="12" ht="20.25" customHeight="1" spans="1:17">
      <c r="A12" s="37" t="s">
        <v>219</v>
      </c>
      <c r="B12" s="23"/>
      <c r="C12" s="23"/>
      <c r="D12" s="23"/>
      <c r="E12" s="23"/>
      <c r="F12" s="38">
        <v>40000</v>
      </c>
      <c r="G12" s="38">
        <v>40000</v>
      </c>
      <c r="H12" s="38">
        <v>40000</v>
      </c>
      <c r="I12" s="38"/>
      <c r="J12" s="34"/>
      <c r="K12" s="34"/>
      <c r="L12" s="38"/>
      <c r="M12" s="38"/>
      <c r="N12" s="38"/>
      <c r="O12" s="38"/>
      <c r="P12" s="38"/>
      <c r="Q12" s="38"/>
    </row>
    <row r="13" ht="20.25" customHeight="1" spans="1:17">
      <c r="A13" s="23"/>
      <c r="B13" s="23" t="s">
        <v>563</v>
      </c>
      <c r="C13" s="23" t="str">
        <f>"C23120302"&amp;"  "&amp;"车辆加油、添加燃料服务"</f>
        <v>C23120302  车辆加油、添加燃料服务</v>
      </c>
      <c r="D13" s="39" t="s">
        <v>564</v>
      </c>
      <c r="E13" s="24">
        <v>2</v>
      </c>
      <c r="F13" s="38">
        <v>16000</v>
      </c>
      <c r="G13" s="38">
        <v>16000</v>
      </c>
      <c r="H13" s="34">
        <v>16000</v>
      </c>
      <c r="I13" s="34"/>
      <c r="J13" s="34"/>
      <c r="K13" s="34"/>
      <c r="L13" s="38"/>
      <c r="M13" s="38"/>
      <c r="N13" s="38"/>
      <c r="O13" s="38"/>
      <c r="P13" s="38"/>
      <c r="Q13" s="38"/>
    </row>
    <row r="14" ht="20.25" customHeight="1" spans="1:17">
      <c r="A14" s="23"/>
      <c r="B14" s="23" t="s">
        <v>565</v>
      </c>
      <c r="C14" s="23" t="str">
        <f>"C23120301"&amp;"  "&amp;"车辆维修和保养服务"</f>
        <v>C23120301  车辆维修和保养服务</v>
      </c>
      <c r="D14" s="39" t="s">
        <v>564</v>
      </c>
      <c r="E14" s="24">
        <v>2</v>
      </c>
      <c r="F14" s="38">
        <v>14000</v>
      </c>
      <c r="G14" s="38">
        <v>14000</v>
      </c>
      <c r="H14" s="34">
        <v>14000</v>
      </c>
      <c r="I14" s="34"/>
      <c r="J14" s="34"/>
      <c r="K14" s="34"/>
      <c r="L14" s="38"/>
      <c r="M14" s="38"/>
      <c r="N14" s="38"/>
      <c r="O14" s="38"/>
      <c r="P14" s="38"/>
      <c r="Q14" s="38"/>
    </row>
    <row r="15" ht="20.25" customHeight="1" spans="1:17">
      <c r="A15" s="23"/>
      <c r="B15" s="23" t="s">
        <v>566</v>
      </c>
      <c r="C15" s="23" t="str">
        <f>"C1804010201"&amp;"  "&amp;"机动车保险服务"</f>
        <v>C1804010201  机动车保险服务</v>
      </c>
      <c r="D15" s="39" t="s">
        <v>564</v>
      </c>
      <c r="E15" s="24">
        <v>2</v>
      </c>
      <c r="F15" s="38">
        <v>10000</v>
      </c>
      <c r="G15" s="38">
        <v>10000</v>
      </c>
      <c r="H15" s="34">
        <v>10000</v>
      </c>
      <c r="I15" s="34"/>
      <c r="J15" s="34"/>
      <c r="K15" s="34"/>
      <c r="L15" s="38"/>
      <c r="M15" s="38"/>
      <c r="N15" s="38"/>
      <c r="O15" s="38"/>
      <c r="P15" s="38"/>
      <c r="Q15" s="38"/>
    </row>
    <row r="16" ht="20.25" customHeight="1" spans="1:17">
      <c r="A16" s="24" t="s">
        <v>32</v>
      </c>
      <c r="B16" s="24"/>
      <c r="C16" s="24"/>
      <c r="D16" s="39"/>
      <c r="E16" s="39"/>
      <c r="F16" s="38">
        <v>65500</v>
      </c>
      <c r="G16" s="38">
        <v>65500</v>
      </c>
      <c r="H16" s="38">
        <v>65500</v>
      </c>
      <c r="I16" s="38"/>
      <c r="J16" s="38"/>
      <c r="K16" s="38"/>
      <c r="L16" s="38"/>
      <c r="M16" s="38"/>
      <c r="N16" s="38"/>
      <c r="O16" s="38"/>
      <c r="P16" s="38"/>
      <c r="Q16" s="38"/>
    </row>
  </sheetData>
  <mergeCells count="17">
    <mergeCell ref="A2:M2"/>
    <mergeCell ref="A3:Q3"/>
    <mergeCell ref="A4:M4"/>
    <mergeCell ref="G5:Q5"/>
    <mergeCell ref="L6:Q6"/>
    <mergeCell ref="A16:E16"/>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B16" sqref="B16"/>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0"/>
      <c r="B1" s="30"/>
      <c r="C1" s="30"/>
      <c r="D1" s="30"/>
      <c r="E1" s="30"/>
      <c r="F1" s="30"/>
      <c r="G1" s="30"/>
      <c r="H1" s="30"/>
      <c r="I1" s="30"/>
      <c r="J1" s="30"/>
      <c r="K1" s="30"/>
      <c r="L1" s="30"/>
      <c r="M1" s="30"/>
      <c r="N1" s="30"/>
    </row>
    <row r="2" customHeight="1" spans="1:14">
      <c r="A2" s="20"/>
      <c r="B2" s="20"/>
      <c r="C2" s="20"/>
      <c r="D2" s="20"/>
      <c r="E2" s="20"/>
      <c r="F2" s="20"/>
      <c r="G2" s="20"/>
      <c r="H2" s="20"/>
      <c r="I2" s="20"/>
      <c r="J2" s="20"/>
      <c r="K2" s="20"/>
      <c r="L2" s="20"/>
      <c r="M2" s="20"/>
      <c r="N2" s="20" t="s">
        <v>567</v>
      </c>
    </row>
    <row r="3" ht="45" customHeight="1" spans="1:14">
      <c r="A3" s="31" t="s">
        <v>568</v>
      </c>
      <c r="B3" s="31"/>
      <c r="C3" s="31"/>
      <c r="D3" s="31"/>
      <c r="E3" s="31"/>
      <c r="F3" s="31"/>
      <c r="G3" s="31"/>
      <c r="H3" s="31"/>
      <c r="I3" s="31"/>
      <c r="J3" s="31"/>
      <c r="K3" s="31"/>
      <c r="L3" s="31"/>
      <c r="M3" s="31"/>
      <c r="N3" s="31"/>
    </row>
    <row r="4" ht="20.25" customHeight="1" spans="1:14">
      <c r="A4" s="19" t="str">
        <f>"单位名称："&amp;"玉溪市江川区民政局"</f>
        <v>单位名称：玉溪市江川区民政局</v>
      </c>
      <c r="B4" s="19"/>
      <c r="C4" s="19"/>
      <c r="D4" s="19"/>
      <c r="E4" s="19"/>
      <c r="F4" s="19"/>
      <c r="G4" s="19"/>
      <c r="H4" s="19"/>
      <c r="I4" s="20"/>
      <c r="J4" s="20"/>
      <c r="K4" s="20"/>
      <c r="L4" s="20"/>
      <c r="M4" s="20"/>
      <c r="N4" s="20" t="s">
        <v>29</v>
      </c>
    </row>
    <row r="5" ht="27.15" customHeight="1" spans="1:14">
      <c r="A5" s="32" t="s">
        <v>549</v>
      </c>
      <c r="B5" s="32" t="s">
        <v>569</v>
      </c>
      <c r="C5" s="32" t="s">
        <v>570</v>
      </c>
      <c r="D5" s="32" t="s">
        <v>185</v>
      </c>
      <c r="E5" s="32"/>
      <c r="F5" s="32"/>
      <c r="G5" s="32"/>
      <c r="H5" s="32"/>
      <c r="I5" s="32"/>
      <c r="J5" s="32"/>
      <c r="K5" s="32"/>
      <c r="L5" s="32"/>
      <c r="M5" s="32"/>
      <c r="N5" s="32"/>
    </row>
    <row r="6" ht="23.4" customHeight="1" spans="1:14">
      <c r="A6" s="32" t="s">
        <v>555</v>
      </c>
      <c r="B6" s="32"/>
      <c r="C6" s="32" t="s">
        <v>571</v>
      </c>
      <c r="D6" s="32" t="s">
        <v>32</v>
      </c>
      <c r="E6" s="32" t="s">
        <v>35</v>
      </c>
      <c r="F6" s="32" t="s">
        <v>556</v>
      </c>
      <c r="G6" s="32" t="s">
        <v>557</v>
      </c>
      <c r="H6" s="32" t="s">
        <v>38</v>
      </c>
      <c r="I6" s="32" t="s">
        <v>558</v>
      </c>
      <c r="J6" s="32"/>
      <c r="K6" s="32"/>
      <c r="L6" s="32"/>
      <c r="M6" s="32"/>
      <c r="N6" s="32"/>
    </row>
    <row r="7" ht="28.65" customHeight="1" spans="1:14">
      <c r="A7" s="32"/>
      <c r="B7" s="32"/>
      <c r="C7" s="32"/>
      <c r="D7" s="32"/>
      <c r="E7" s="32" t="s">
        <v>34</v>
      </c>
      <c r="F7" s="32"/>
      <c r="G7" s="32"/>
      <c r="H7" s="32"/>
      <c r="I7" s="32" t="s">
        <v>34</v>
      </c>
      <c r="J7" s="32" t="s">
        <v>41</v>
      </c>
      <c r="K7" s="32" t="s">
        <v>42</v>
      </c>
      <c r="L7" s="35" t="s">
        <v>43</v>
      </c>
      <c r="M7" s="35" t="s">
        <v>44</v>
      </c>
      <c r="N7" s="35" t="s">
        <v>45</v>
      </c>
    </row>
    <row r="8" ht="20.25" customHeight="1" spans="1:14">
      <c r="A8" s="33">
        <v>1</v>
      </c>
      <c r="B8" s="33">
        <v>2</v>
      </c>
      <c r="C8" s="33">
        <v>3</v>
      </c>
      <c r="D8" s="33">
        <v>4</v>
      </c>
      <c r="E8" s="33">
        <v>5</v>
      </c>
      <c r="F8" s="33">
        <v>6</v>
      </c>
      <c r="G8" s="33">
        <v>7</v>
      </c>
      <c r="H8" s="33">
        <v>8</v>
      </c>
      <c r="I8" s="33">
        <v>9</v>
      </c>
      <c r="J8" s="33">
        <v>10</v>
      </c>
      <c r="K8" s="33">
        <v>11</v>
      </c>
      <c r="L8" s="33">
        <v>12</v>
      </c>
      <c r="M8" s="33">
        <v>13</v>
      </c>
      <c r="N8" s="33">
        <v>14</v>
      </c>
    </row>
    <row r="9" ht="20.25" customHeight="1" spans="1:14">
      <c r="A9" s="23"/>
      <c r="B9" s="23"/>
      <c r="C9" s="23"/>
      <c r="D9" s="34"/>
      <c r="E9" s="34"/>
      <c r="F9" s="34"/>
      <c r="G9" s="34"/>
      <c r="H9" s="34"/>
      <c r="I9" s="34"/>
      <c r="J9" s="34"/>
      <c r="K9" s="34"/>
      <c r="L9" s="34"/>
      <c r="M9" s="34"/>
      <c r="N9" s="34"/>
    </row>
    <row r="10" ht="20.25" customHeight="1" spans="1:14">
      <c r="A10" s="23"/>
      <c r="B10" s="23"/>
      <c r="C10" s="23"/>
      <c r="D10" s="34"/>
      <c r="E10" s="34"/>
      <c r="F10" s="34"/>
      <c r="G10" s="34"/>
      <c r="H10" s="34"/>
      <c r="I10" s="34"/>
      <c r="J10" s="34"/>
      <c r="K10" s="34"/>
      <c r="L10" s="34"/>
      <c r="M10" s="34"/>
      <c r="N10" s="34"/>
    </row>
    <row r="11" ht="20.25" customHeight="1" spans="1:14">
      <c r="A11" s="24" t="s">
        <v>32</v>
      </c>
      <c r="B11" s="24"/>
      <c r="C11" s="24"/>
      <c r="D11" s="34"/>
      <c r="E11" s="34"/>
      <c r="F11" s="34"/>
      <c r="G11" s="34"/>
      <c r="H11" s="34"/>
      <c r="I11" s="34"/>
      <c r="J11" s="34"/>
      <c r="K11" s="34"/>
      <c r="L11" s="34"/>
      <c r="M11" s="34"/>
      <c r="N11" s="34"/>
    </row>
    <row r="12" customHeight="1" spans="1:1">
      <c r="A12" t="s">
        <v>546</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pane ySplit="1" topLeftCell="A2" activePane="bottomLeft" state="frozen"/>
      <selection/>
      <selection pane="bottomLeft" activeCell="A10" sqref="A10"/>
    </sheetView>
  </sheetViews>
  <sheetFormatPr defaultColWidth="8.85" defaultRowHeight="15" customHeight="1"/>
  <cols>
    <col min="1" max="1" width="37.1416666666667" customWidth="1"/>
    <col min="2" max="11" width="17.1416666666667" customWidth="1"/>
  </cols>
  <sheetData>
    <row r="1" customHeight="1" spans="1:11">
      <c r="A1" s="1"/>
      <c r="B1" s="1"/>
      <c r="C1" s="1"/>
      <c r="D1" s="1"/>
      <c r="E1" s="1"/>
      <c r="F1" s="1"/>
      <c r="G1" s="1"/>
      <c r="H1" s="1"/>
      <c r="I1" s="1"/>
      <c r="J1" s="1"/>
      <c r="K1" s="1"/>
    </row>
    <row r="2" ht="24.15" customHeight="1" spans="1:11">
      <c r="A2" s="19"/>
      <c r="B2" s="19"/>
      <c r="C2" s="19"/>
      <c r="D2" s="19"/>
      <c r="E2" s="19"/>
      <c r="F2" s="19"/>
      <c r="G2" s="19"/>
      <c r="H2" s="19"/>
      <c r="I2" s="19"/>
      <c r="J2" s="19"/>
      <c r="K2" s="20" t="s">
        <v>572</v>
      </c>
    </row>
    <row r="3" ht="45.15" customHeight="1" spans="1:11">
      <c r="A3" s="25" t="s">
        <v>573</v>
      </c>
      <c r="B3" s="25"/>
      <c r="C3" s="25"/>
      <c r="D3" s="25"/>
      <c r="E3" s="25"/>
      <c r="F3" s="25"/>
      <c r="G3" s="25"/>
      <c r="H3" s="25"/>
      <c r="I3" s="25"/>
      <c r="J3" s="25"/>
      <c r="K3" s="25"/>
    </row>
    <row r="4" ht="18.75" customHeight="1" spans="1:11">
      <c r="A4" s="19" t="str">
        <f>"单位名称："&amp;"玉溪市江川区民政局"</f>
        <v>单位名称：玉溪市江川区民政局</v>
      </c>
      <c r="B4" s="19"/>
      <c r="C4" s="19"/>
      <c r="D4" s="19"/>
      <c r="E4" s="19"/>
      <c r="F4" s="19"/>
      <c r="G4" s="19"/>
      <c r="H4" s="19"/>
      <c r="I4" s="19"/>
      <c r="J4" s="19"/>
      <c r="K4" s="20" t="s">
        <v>29</v>
      </c>
    </row>
    <row r="5" ht="22.5" customHeight="1" spans="1:11">
      <c r="A5" s="28" t="s">
        <v>574</v>
      </c>
      <c r="B5" s="28" t="s">
        <v>185</v>
      </c>
      <c r="C5" s="28"/>
      <c r="D5" s="28"/>
      <c r="E5" s="28" t="s">
        <v>575</v>
      </c>
      <c r="F5" s="28"/>
      <c r="G5" s="28"/>
      <c r="H5" s="28"/>
      <c r="I5" s="28"/>
      <c r="J5" s="28"/>
      <c r="K5" s="28"/>
    </row>
    <row r="6" ht="22.5" customHeight="1" spans="1:11">
      <c r="A6" s="28"/>
      <c r="B6" s="28" t="s">
        <v>32</v>
      </c>
      <c r="C6" s="28" t="s">
        <v>35</v>
      </c>
      <c r="D6" s="28" t="s">
        <v>556</v>
      </c>
      <c r="E6" s="29" t="s">
        <v>576</v>
      </c>
      <c r="F6" s="29" t="s">
        <v>577</v>
      </c>
      <c r="G6" s="29" t="s">
        <v>578</v>
      </c>
      <c r="H6" s="29" t="s">
        <v>579</v>
      </c>
      <c r="I6" s="29" t="s">
        <v>580</v>
      </c>
      <c r="J6" s="29" t="s">
        <v>581</v>
      </c>
      <c r="K6" s="29" t="s">
        <v>582</v>
      </c>
    </row>
    <row r="7" ht="18.75" customHeight="1" spans="1:11">
      <c r="A7" s="24" t="s">
        <v>46</v>
      </c>
      <c r="B7" s="24" t="s">
        <v>47</v>
      </c>
      <c r="C7" s="24" t="s">
        <v>48</v>
      </c>
      <c r="D7" s="24" t="s">
        <v>49</v>
      </c>
      <c r="E7" s="24" t="s">
        <v>50</v>
      </c>
      <c r="F7" s="24" t="s">
        <v>51</v>
      </c>
      <c r="G7" s="24" t="s">
        <v>52</v>
      </c>
      <c r="H7" s="24" t="s">
        <v>53</v>
      </c>
      <c r="I7" s="24" t="s">
        <v>54</v>
      </c>
      <c r="J7" s="24" t="s">
        <v>71</v>
      </c>
      <c r="K7" s="24" t="s">
        <v>583</v>
      </c>
    </row>
    <row r="8" ht="18.75" customHeight="1" spans="1:11">
      <c r="A8" s="23"/>
      <c r="B8" s="23"/>
      <c r="C8" s="23"/>
      <c r="D8" s="23"/>
      <c r="E8" s="23"/>
      <c r="F8" s="23"/>
      <c r="G8" s="23"/>
      <c r="H8" s="23"/>
      <c r="I8" s="23"/>
      <c r="J8" s="23"/>
      <c r="K8" s="23"/>
    </row>
    <row r="9" ht="18.75" customHeight="1" spans="1:11">
      <c r="A9" s="24"/>
      <c r="B9" s="23"/>
      <c r="C9" s="23"/>
      <c r="D9" s="23"/>
      <c r="E9" s="23"/>
      <c r="F9" s="23"/>
      <c r="G9" s="23"/>
      <c r="H9" s="23"/>
      <c r="I9" s="23"/>
      <c r="J9" s="23"/>
      <c r="K9" s="23"/>
    </row>
    <row r="10" customHeight="1" spans="1:1">
      <c r="A10" t="s">
        <v>546</v>
      </c>
    </row>
  </sheetData>
  <mergeCells count="5">
    <mergeCell ref="A3:K3"/>
    <mergeCell ref="A4:C4"/>
    <mergeCell ref="B5:D5"/>
    <mergeCell ref="E5:K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B18" sqref="B18"/>
    </sheetView>
  </sheetViews>
  <sheetFormatPr defaultColWidth="8.85" defaultRowHeight="15" customHeight="1"/>
  <cols>
    <col min="1" max="1" width="30.375" customWidth="1"/>
    <col min="2"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584</v>
      </c>
    </row>
    <row r="3" ht="52.05" customHeight="1" spans="1:10">
      <c r="A3" s="25" t="s">
        <v>585</v>
      </c>
      <c r="B3" s="26"/>
      <c r="C3" s="26"/>
      <c r="D3" s="26"/>
      <c r="E3" s="26"/>
      <c r="F3" s="26"/>
      <c r="G3" s="26"/>
      <c r="H3" s="26"/>
      <c r="I3" s="26"/>
      <c r="J3" s="26"/>
    </row>
    <row r="4" ht="21.3" customHeight="1" spans="1:10">
      <c r="A4" s="19" t="str">
        <f>"单位名称："&amp;"玉溪市江川区民政局"</f>
        <v>单位名称：玉溪市江川区民政局</v>
      </c>
      <c r="B4" s="19"/>
      <c r="C4" s="19"/>
      <c r="D4" s="27"/>
      <c r="E4" s="27"/>
      <c r="F4" s="27"/>
      <c r="G4" s="27"/>
      <c r="H4" s="27"/>
      <c r="I4" s="27"/>
      <c r="J4" s="27"/>
    </row>
    <row r="5" ht="27.15" customHeight="1" spans="1:10">
      <c r="A5" s="22" t="s">
        <v>574</v>
      </c>
      <c r="B5" s="22" t="s">
        <v>330</v>
      </c>
      <c r="C5" s="22" t="s">
        <v>331</v>
      </c>
      <c r="D5" s="22" t="s">
        <v>332</v>
      </c>
      <c r="E5" s="22" t="s">
        <v>333</v>
      </c>
      <c r="F5" s="22" t="s">
        <v>334</v>
      </c>
      <c r="G5" s="22" t="s">
        <v>335</v>
      </c>
      <c r="H5" s="22" t="s">
        <v>336</v>
      </c>
      <c r="I5" s="22" t="s">
        <v>337</v>
      </c>
      <c r="J5" s="22" t="s">
        <v>338</v>
      </c>
    </row>
    <row r="6" ht="18.75" customHeight="1" spans="1:10">
      <c r="A6" s="22" t="s">
        <v>46</v>
      </c>
      <c r="B6" s="22" t="s">
        <v>47</v>
      </c>
      <c r="C6" s="22" t="s">
        <v>48</v>
      </c>
      <c r="D6" s="22" t="s">
        <v>49</v>
      </c>
      <c r="E6" s="22" t="s">
        <v>50</v>
      </c>
      <c r="F6" s="22" t="s">
        <v>51</v>
      </c>
      <c r="G6" s="22" t="s">
        <v>52</v>
      </c>
      <c r="H6" s="22" t="s">
        <v>53</v>
      </c>
      <c r="I6" s="22" t="s">
        <v>54</v>
      </c>
      <c r="J6" s="22" t="s">
        <v>71</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546</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B15" sqref="B15"/>
    </sheetView>
  </sheetViews>
  <sheetFormatPr defaultColWidth="8.85" defaultRowHeight="15" customHeight="1" outlineLevelCol="7"/>
  <cols>
    <col min="1" max="1" width="31" customWidth="1"/>
    <col min="2" max="8" width="28.575" customWidth="1"/>
  </cols>
  <sheetData>
    <row r="1" customHeight="1" spans="1:8">
      <c r="A1" s="1"/>
      <c r="B1" s="1"/>
      <c r="C1" s="1"/>
      <c r="D1" s="1"/>
      <c r="E1" s="1"/>
      <c r="F1" s="1"/>
      <c r="G1" s="1"/>
      <c r="H1" s="1"/>
    </row>
    <row r="2" ht="18.75" customHeight="1" spans="1:8">
      <c r="A2" s="19"/>
      <c r="B2" s="19"/>
      <c r="C2" s="19"/>
      <c r="D2" s="19"/>
      <c r="E2" s="19"/>
      <c r="F2" s="19"/>
      <c r="G2" s="19"/>
      <c r="H2" s="20" t="s">
        <v>586</v>
      </c>
    </row>
    <row r="3" ht="41.4" customHeight="1" spans="1:8">
      <c r="A3" s="21" t="s">
        <v>587</v>
      </c>
      <c r="B3" s="21"/>
      <c r="C3" s="21"/>
      <c r="D3" s="21"/>
      <c r="E3" s="21"/>
      <c r="F3" s="21"/>
      <c r="G3" s="21"/>
      <c r="H3" s="21"/>
    </row>
    <row r="4" ht="18.75" customHeight="1" spans="1:8">
      <c r="A4" s="19" t="str">
        <f>"单位名称："&amp;"玉溪市江川区民政局"</f>
        <v>单位名称：玉溪市江川区民政局</v>
      </c>
      <c r="B4" s="19"/>
      <c r="C4" s="19"/>
      <c r="D4" s="19"/>
      <c r="E4" s="19"/>
      <c r="F4" s="19"/>
      <c r="G4" s="19"/>
      <c r="H4" s="19"/>
    </row>
    <row r="5" ht="18.75" customHeight="1" spans="1:8">
      <c r="A5" s="22" t="s">
        <v>178</v>
      </c>
      <c r="B5" s="22" t="s">
        <v>588</v>
      </c>
      <c r="C5" s="22" t="s">
        <v>589</v>
      </c>
      <c r="D5" s="22" t="s">
        <v>590</v>
      </c>
      <c r="E5" s="22" t="s">
        <v>552</v>
      </c>
      <c r="F5" s="22" t="s">
        <v>591</v>
      </c>
      <c r="G5" s="22"/>
      <c r="H5" s="22"/>
    </row>
    <row r="6" ht="18.75" customHeight="1" spans="1:8">
      <c r="A6" s="22"/>
      <c r="B6" s="22"/>
      <c r="C6" s="22"/>
      <c r="D6" s="22"/>
      <c r="E6" s="22"/>
      <c r="F6" s="22" t="s">
        <v>553</v>
      </c>
      <c r="G6" s="22" t="s">
        <v>592</v>
      </c>
      <c r="H6" s="22" t="s">
        <v>593</v>
      </c>
    </row>
    <row r="7" ht="18.75" customHeight="1" spans="1:8">
      <c r="A7" s="22" t="s">
        <v>46</v>
      </c>
      <c r="B7" s="22" t="s">
        <v>47</v>
      </c>
      <c r="C7" s="22" t="s">
        <v>48</v>
      </c>
      <c r="D7" s="22" t="s">
        <v>49</v>
      </c>
      <c r="E7" s="22" t="s">
        <v>50</v>
      </c>
      <c r="F7" s="22" t="s">
        <v>51</v>
      </c>
      <c r="G7" s="22" t="s">
        <v>52</v>
      </c>
      <c r="H7" s="22" t="s">
        <v>53</v>
      </c>
    </row>
    <row r="8" ht="18.75" customHeight="1" spans="1:8">
      <c r="A8" s="23"/>
      <c r="B8" s="23"/>
      <c r="C8" s="23"/>
      <c r="D8" s="23"/>
      <c r="E8" s="24"/>
      <c r="F8" s="24"/>
      <c r="G8" s="17"/>
      <c r="H8" s="17"/>
    </row>
    <row r="9" customHeight="1" spans="1:1">
      <c r="A9" t="s">
        <v>546</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A3" sqref="A3:K3"/>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594</v>
      </c>
    </row>
    <row r="3" ht="45" customHeight="1" spans="1:11">
      <c r="A3" s="4" t="s">
        <v>595</v>
      </c>
      <c r="B3" s="4"/>
      <c r="C3" s="4"/>
      <c r="D3" s="4"/>
      <c r="E3" s="4"/>
      <c r="F3" s="4"/>
      <c r="G3" s="4"/>
      <c r="H3" s="4"/>
      <c r="I3" s="4"/>
      <c r="J3" s="4"/>
      <c r="K3" s="4"/>
    </row>
    <row r="4" ht="18.75" customHeight="1" spans="1:11">
      <c r="A4" s="5" t="str">
        <f>"单位名称："&amp;"玉溪市江川区民政局"</f>
        <v>单位名称：玉溪市江川区民政局</v>
      </c>
      <c r="B4" s="5"/>
      <c r="C4" s="5"/>
      <c r="D4" s="5"/>
      <c r="E4" s="5"/>
      <c r="F4" s="5"/>
      <c r="G4" s="5"/>
      <c r="H4" s="6"/>
      <c r="I4" s="6"/>
      <c r="J4" s="6"/>
      <c r="K4" s="6" t="s">
        <v>29</v>
      </c>
    </row>
    <row r="5" ht="18.75" customHeight="1" spans="1:11">
      <c r="A5" s="13" t="s">
        <v>279</v>
      </c>
      <c r="B5" s="13" t="s">
        <v>180</v>
      </c>
      <c r="C5" s="13" t="s">
        <v>280</v>
      </c>
      <c r="D5" s="13" t="s">
        <v>181</v>
      </c>
      <c r="E5" s="13" t="s">
        <v>182</v>
      </c>
      <c r="F5" s="13" t="s">
        <v>281</v>
      </c>
      <c r="G5" s="13" t="s">
        <v>184</v>
      </c>
      <c r="H5" s="13" t="s">
        <v>32</v>
      </c>
      <c r="I5" s="13" t="s">
        <v>596</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32</v>
      </c>
      <c r="B11" s="18"/>
      <c r="C11" s="18"/>
      <c r="D11" s="18"/>
      <c r="E11" s="18"/>
      <c r="F11" s="18"/>
      <c r="G11" s="18"/>
      <c r="H11" s="17"/>
      <c r="I11" s="17"/>
      <c r="J11" s="17"/>
      <c r="K11" s="17"/>
    </row>
    <row r="12" customHeight="1" spans="1:1">
      <c r="A12" t="s">
        <v>546</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5"/>
  <sheetViews>
    <sheetView showZeros="0" tabSelected="1" workbookViewId="0">
      <pane ySplit="1" topLeftCell="A2" activePane="bottomLeft" state="frozen"/>
      <selection/>
      <selection pane="bottomLeft" activeCell="G24" sqref="G24"/>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597</v>
      </c>
    </row>
    <row r="3" ht="45" customHeight="1" spans="1:7">
      <c r="A3" s="4" t="s">
        <v>598</v>
      </c>
      <c r="B3" s="4"/>
      <c r="C3" s="4"/>
      <c r="D3" s="4"/>
      <c r="E3" s="4"/>
      <c r="F3" s="4"/>
      <c r="G3" s="4"/>
    </row>
    <row r="4" ht="24.15" customHeight="1" spans="1:7">
      <c r="A4" s="5" t="str">
        <f>"单位名称："&amp;"玉溪市江川区民政局"</f>
        <v>单位名称：玉溪市江川区民政局</v>
      </c>
      <c r="B4" s="5"/>
      <c r="C4" s="5"/>
      <c r="D4" s="5"/>
      <c r="E4" s="6"/>
      <c r="F4" s="6"/>
      <c r="G4" s="6" t="s">
        <v>29</v>
      </c>
    </row>
    <row r="5" ht="18.75" customHeight="1" spans="1:7">
      <c r="A5" s="7" t="s">
        <v>280</v>
      </c>
      <c r="B5" s="7" t="s">
        <v>279</v>
      </c>
      <c r="C5" s="7" t="s">
        <v>180</v>
      </c>
      <c r="D5" s="7" t="s">
        <v>599</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t="s">
        <v>56</v>
      </c>
      <c r="B9" s="9" t="s">
        <v>285</v>
      </c>
      <c r="C9" s="10" t="s">
        <v>284</v>
      </c>
      <c r="D9" s="9" t="s">
        <v>600</v>
      </c>
      <c r="E9" s="11">
        <v>4140000</v>
      </c>
      <c r="F9" s="11"/>
      <c r="G9" s="11"/>
    </row>
    <row r="10" ht="20.25" customHeight="1" spans="1:7">
      <c r="A10" s="9" t="s">
        <v>56</v>
      </c>
      <c r="B10" s="9" t="s">
        <v>285</v>
      </c>
      <c r="C10" s="10" t="s">
        <v>287</v>
      </c>
      <c r="D10" s="9" t="s">
        <v>600</v>
      </c>
      <c r="E10" s="11">
        <v>4784400</v>
      </c>
      <c r="F10" s="11"/>
      <c r="G10" s="11"/>
    </row>
    <row r="11" ht="20.25" customHeight="1" spans="1:7">
      <c r="A11" s="9" t="s">
        <v>56</v>
      </c>
      <c r="B11" s="9" t="s">
        <v>285</v>
      </c>
      <c r="C11" s="10" t="s">
        <v>289</v>
      </c>
      <c r="D11" s="9" t="s">
        <v>600</v>
      </c>
      <c r="E11" s="11">
        <v>1057968</v>
      </c>
      <c r="F11" s="11"/>
      <c r="G11" s="11"/>
    </row>
    <row r="12" ht="20.25" customHeight="1" spans="1:7">
      <c r="A12" s="9" t="s">
        <v>56</v>
      </c>
      <c r="B12" s="9" t="s">
        <v>285</v>
      </c>
      <c r="C12" s="10" t="s">
        <v>293</v>
      </c>
      <c r="D12" s="9" t="s">
        <v>600</v>
      </c>
      <c r="E12" s="11">
        <v>400000</v>
      </c>
      <c r="F12" s="11"/>
      <c r="G12" s="11"/>
    </row>
    <row r="13" ht="20.25" customHeight="1" spans="1:7">
      <c r="A13" s="9" t="s">
        <v>56</v>
      </c>
      <c r="B13" s="9" t="s">
        <v>296</v>
      </c>
      <c r="C13" s="10" t="s">
        <v>295</v>
      </c>
      <c r="D13" s="9" t="s">
        <v>600</v>
      </c>
      <c r="E13" s="11">
        <v>24000</v>
      </c>
      <c r="F13" s="11"/>
      <c r="G13" s="11"/>
    </row>
    <row r="14" ht="20.25" customHeight="1" spans="1:7">
      <c r="A14" s="9" t="s">
        <v>56</v>
      </c>
      <c r="B14" s="9" t="s">
        <v>285</v>
      </c>
      <c r="C14" s="10" t="s">
        <v>300</v>
      </c>
      <c r="D14" s="9" t="s">
        <v>600</v>
      </c>
      <c r="E14" s="11">
        <v>7900000</v>
      </c>
      <c r="F14" s="11"/>
      <c r="G14" s="11"/>
    </row>
    <row r="15" ht="20.25" customHeight="1" spans="1:7">
      <c r="A15" s="9" t="s">
        <v>56</v>
      </c>
      <c r="B15" s="9" t="s">
        <v>296</v>
      </c>
      <c r="C15" s="10" t="s">
        <v>302</v>
      </c>
      <c r="D15" s="9" t="s">
        <v>600</v>
      </c>
      <c r="E15" s="11">
        <v>1300000</v>
      </c>
      <c r="F15" s="11"/>
      <c r="G15" s="11"/>
    </row>
    <row r="16" ht="20.25" customHeight="1" spans="1:7">
      <c r="A16" s="9" t="s">
        <v>56</v>
      </c>
      <c r="B16" s="9" t="s">
        <v>285</v>
      </c>
      <c r="C16" s="10" t="s">
        <v>306</v>
      </c>
      <c r="D16" s="9" t="s">
        <v>600</v>
      </c>
      <c r="E16" s="11">
        <v>100500</v>
      </c>
      <c r="F16" s="11"/>
      <c r="G16" s="11"/>
    </row>
    <row r="17" ht="20.25" customHeight="1" spans="1:7">
      <c r="A17" s="9" t="s">
        <v>56</v>
      </c>
      <c r="B17" s="9" t="s">
        <v>285</v>
      </c>
      <c r="C17" s="10" t="s">
        <v>308</v>
      </c>
      <c r="D17" s="9" t="s">
        <v>600</v>
      </c>
      <c r="E17" s="11">
        <v>50000</v>
      </c>
      <c r="F17" s="11"/>
      <c r="G17" s="11"/>
    </row>
    <row r="18" ht="20.25" customHeight="1" spans="1:7">
      <c r="A18" s="9" t="s">
        <v>56</v>
      </c>
      <c r="B18" s="9" t="s">
        <v>285</v>
      </c>
      <c r="C18" s="10" t="s">
        <v>310</v>
      </c>
      <c r="D18" s="9" t="s">
        <v>600</v>
      </c>
      <c r="E18" s="11">
        <v>270728</v>
      </c>
      <c r="F18" s="11"/>
      <c r="G18" s="11"/>
    </row>
    <row r="19" ht="20.25" customHeight="1" spans="1:7">
      <c r="A19" s="9" t="s">
        <v>56</v>
      </c>
      <c r="B19" s="9" t="s">
        <v>285</v>
      </c>
      <c r="C19" s="10" t="s">
        <v>312</v>
      </c>
      <c r="D19" s="9" t="s">
        <v>600</v>
      </c>
      <c r="E19" s="11">
        <v>3751903</v>
      </c>
      <c r="F19" s="11"/>
      <c r="G19" s="11"/>
    </row>
    <row r="20" ht="20.25" customHeight="1" spans="1:7">
      <c r="A20" s="9" t="s">
        <v>56</v>
      </c>
      <c r="B20" s="9" t="s">
        <v>285</v>
      </c>
      <c r="C20" s="10" t="s">
        <v>314</v>
      </c>
      <c r="D20" s="9" t="s">
        <v>600</v>
      </c>
      <c r="E20" s="11">
        <v>605280</v>
      </c>
      <c r="F20" s="11"/>
      <c r="G20" s="11"/>
    </row>
    <row r="21" ht="20.25" customHeight="1" spans="1:7">
      <c r="A21" s="9" t="s">
        <v>56</v>
      </c>
      <c r="B21" s="9" t="s">
        <v>317</v>
      </c>
      <c r="C21" s="10" t="s">
        <v>316</v>
      </c>
      <c r="D21" s="9" t="s">
        <v>600</v>
      </c>
      <c r="E21" s="11">
        <v>20000</v>
      </c>
      <c r="F21" s="11"/>
      <c r="G21" s="11"/>
    </row>
    <row r="22" ht="20.25" customHeight="1" spans="1:7">
      <c r="A22" s="9" t="s">
        <v>56</v>
      </c>
      <c r="B22" s="9" t="s">
        <v>296</v>
      </c>
      <c r="C22" s="10" t="s">
        <v>319</v>
      </c>
      <c r="D22" s="9" t="s">
        <v>600</v>
      </c>
      <c r="E22" s="11">
        <v>10000</v>
      </c>
      <c r="F22" s="11"/>
      <c r="G22" s="11"/>
    </row>
    <row r="23" ht="20.25" customHeight="1" spans="1:7">
      <c r="A23" s="9" t="s">
        <v>56</v>
      </c>
      <c r="B23" s="9" t="s">
        <v>317</v>
      </c>
      <c r="C23" s="10" t="s">
        <v>321</v>
      </c>
      <c r="D23" s="9" t="s">
        <v>600</v>
      </c>
      <c r="E23" s="11">
        <v>100000</v>
      </c>
      <c r="F23" s="11"/>
      <c r="G23" s="11"/>
    </row>
    <row r="24" ht="20.25" customHeight="1" spans="1:7">
      <c r="A24" s="9" t="s">
        <v>56</v>
      </c>
      <c r="B24" s="9" t="s">
        <v>285</v>
      </c>
      <c r="C24" s="10" t="s">
        <v>325</v>
      </c>
      <c r="D24" s="9" t="s">
        <v>600</v>
      </c>
      <c r="E24" s="11">
        <v>200000</v>
      </c>
      <c r="F24" s="11"/>
      <c r="G24" s="11"/>
    </row>
    <row r="25" ht="20.25" customHeight="1" spans="1:7">
      <c r="A25" s="12" t="s">
        <v>32</v>
      </c>
      <c r="B25" s="12"/>
      <c r="C25" s="12"/>
      <c r="D25" s="12"/>
      <c r="E25" s="11">
        <v>24714779</v>
      </c>
      <c r="F25" s="11"/>
      <c r="G25" s="11"/>
    </row>
  </sheetData>
  <mergeCells count="11">
    <mergeCell ref="A3:G3"/>
    <mergeCell ref="A4:D4"/>
    <mergeCell ref="E5:G5"/>
    <mergeCell ref="A25:D25"/>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pane ySplit="1" topLeftCell="A2" activePane="bottomLeft" state="frozen"/>
      <selection/>
      <selection pane="bottomLeft" activeCell="A1" sqref="A1"/>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"单位名称："&amp;"玉溪市江川区民政局"</f>
        <v>单位名称：玉溪市江川区民政局</v>
      </c>
      <c r="B4" s="5"/>
      <c r="C4" s="5"/>
      <c r="D4" s="5"/>
      <c r="E4" s="53"/>
      <c r="F4" s="53"/>
      <c r="G4" s="53"/>
      <c r="H4" s="53"/>
      <c r="I4" s="6"/>
      <c r="J4" s="6"/>
      <c r="K4" s="6"/>
      <c r="L4" s="6"/>
      <c r="M4" s="6"/>
      <c r="N4" s="6"/>
      <c r="O4" s="6"/>
      <c r="P4" s="6"/>
      <c r="Q4" s="6"/>
      <c r="R4" s="6"/>
      <c r="S4" s="6" t="s">
        <v>29</v>
      </c>
    </row>
    <row r="5" ht="18.75" customHeight="1" spans="1:19">
      <c r="A5" s="13" t="s">
        <v>30</v>
      </c>
      <c r="B5" s="71" t="s">
        <v>31</v>
      </c>
      <c r="C5" s="71" t="s">
        <v>32</v>
      </c>
      <c r="D5" s="71" t="s">
        <v>33</v>
      </c>
      <c r="E5" s="71"/>
      <c r="F5" s="71"/>
      <c r="G5" s="71"/>
      <c r="H5" s="71"/>
      <c r="I5" s="71"/>
      <c r="J5" s="74"/>
      <c r="K5" s="74"/>
      <c r="L5" s="74"/>
      <c r="M5" s="74"/>
      <c r="N5" s="74"/>
      <c r="O5" s="71" t="s">
        <v>20</v>
      </c>
      <c r="P5" s="71"/>
      <c r="Q5" s="71"/>
      <c r="R5" s="71"/>
      <c r="S5" s="71"/>
    </row>
    <row r="6" ht="18.75" customHeight="1" spans="1:19">
      <c r="A6" s="13"/>
      <c r="B6" s="71"/>
      <c r="C6" s="71"/>
      <c r="D6" s="72" t="s">
        <v>34</v>
      </c>
      <c r="E6" s="72" t="s">
        <v>35</v>
      </c>
      <c r="F6" s="72" t="s">
        <v>36</v>
      </c>
      <c r="G6" s="72" t="s">
        <v>37</v>
      </c>
      <c r="H6" s="72" t="s">
        <v>38</v>
      </c>
      <c r="I6" s="75" t="s">
        <v>39</v>
      </c>
      <c r="J6" s="76"/>
      <c r="K6" s="76"/>
      <c r="L6" s="76"/>
      <c r="M6" s="76"/>
      <c r="N6" s="76"/>
      <c r="O6" s="75" t="s">
        <v>34</v>
      </c>
      <c r="P6" s="75" t="s">
        <v>35</v>
      </c>
      <c r="Q6" s="75" t="s">
        <v>36</v>
      </c>
      <c r="R6" s="75" t="s">
        <v>37</v>
      </c>
      <c r="S6" s="72" t="s">
        <v>40</v>
      </c>
    </row>
    <row r="7" ht="18.75" customHeight="1" spans="1:19">
      <c r="A7" s="13"/>
      <c r="B7" s="71"/>
      <c r="C7" s="71"/>
      <c r="D7" s="72"/>
      <c r="E7" s="72"/>
      <c r="F7" s="72"/>
      <c r="G7" s="72"/>
      <c r="H7" s="72"/>
      <c r="I7" s="75" t="s">
        <v>34</v>
      </c>
      <c r="J7" s="75" t="s">
        <v>41</v>
      </c>
      <c r="K7" s="75" t="s">
        <v>42</v>
      </c>
      <c r="L7" s="75" t="s">
        <v>43</v>
      </c>
      <c r="M7" s="75" t="s">
        <v>44</v>
      </c>
      <c r="N7" s="75" t="s">
        <v>45</v>
      </c>
      <c r="O7" s="75"/>
      <c r="P7" s="75"/>
      <c r="Q7" s="75"/>
      <c r="R7" s="75"/>
      <c r="S7" s="72"/>
    </row>
    <row r="8" ht="18.75" customHeight="1" spans="1:19">
      <c r="A8" s="73" t="s">
        <v>46</v>
      </c>
      <c r="B8" s="14" t="s">
        <v>47</v>
      </c>
      <c r="C8" s="14" t="s">
        <v>48</v>
      </c>
      <c r="D8" s="14" t="s">
        <v>49</v>
      </c>
      <c r="E8" s="73" t="s">
        <v>50</v>
      </c>
      <c r="F8" s="14" t="s">
        <v>51</v>
      </c>
      <c r="G8" s="14" t="s">
        <v>52</v>
      </c>
      <c r="H8" s="73" t="s">
        <v>53</v>
      </c>
      <c r="I8" s="14" t="s">
        <v>54</v>
      </c>
      <c r="J8" s="14">
        <v>10</v>
      </c>
      <c r="K8" s="14">
        <v>11</v>
      </c>
      <c r="L8" s="14">
        <v>12</v>
      </c>
      <c r="M8" s="14">
        <v>13</v>
      </c>
      <c r="N8" s="14">
        <v>14</v>
      </c>
      <c r="O8" s="14">
        <v>15</v>
      </c>
      <c r="P8" s="14">
        <v>16</v>
      </c>
      <c r="Q8" s="14">
        <v>17</v>
      </c>
      <c r="R8" s="14">
        <v>18</v>
      </c>
      <c r="S8" s="14">
        <v>19</v>
      </c>
    </row>
    <row r="9" ht="20.25" customHeight="1" spans="1:19">
      <c r="A9" s="16" t="s">
        <v>55</v>
      </c>
      <c r="B9" s="16" t="s">
        <v>56</v>
      </c>
      <c r="C9" s="17">
        <v>31223890.52</v>
      </c>
      <c r="D9" s="17">
        <v>31223890.52</v>
      </c>
      <c r="E9" s="17">
        <v>31223890.52</v>
      </c>
      <c r="F9" s="17"/>
      <c r="G9" s="17"/>
      <c r="H9" s="17"/>
      <c r="I9" s="17"/>
      <c r="J9" s="17"/>
      <c r="K9" s="17"/>
      <c r="L9" s="17"/>
      <c r="M9" s="17"/>
      <c r="N9" s="17"/>
      <c r="O9" s="17"/>
      <c r="P9" s="17"/>
      <c r="Q9" s="17"/>
      <c r="R9" s="17"/>
      <c r="S9" s="17"/>
    </row>
    <row r="10" ht="20.25" customHeight="1" spans="1:19">
      <c r="A10" s="64" t="s">
        <v>57</v>
      </c>
      <c r="B10" s="64" t="s">
        <v>56</v>
      </c>
      <c r="C10" s="17">
        <v>31223890.52</v>
      </c>
      <c r="D10" s="17">
        <v>31223890.52</v>
      </c>
      <c r="E10" s="17">
        <v>31223890.52</v>
      </c>
      <c r="F10" s="17"/>
      <c r="G10" s="17"/>
      <c r="H10" s="17"/>
      <c r="I10" s="17"/>
      <c r="J10" s="17"/>
      <c r="K10" s="17"/>
      <c r="L10" s="17"/>
      <c r="M10" s="17"/>
      <c r="N10" s="17"/>
      <c r="O10" s="23"/>
      <c r="P10" s="23"/>
      <c r="Q10" s="23"/>
      <c r="R10" s="23"/>
      <c r="S10" s="23"/>
    </row>
    <row r="11" ht="20.25" customHeight="1" spans="1:19">
      <c r="A11" s="47" t="s">
        <v>32</v>
      </c>
      <c r="B11" s="47"/>
      <c r="C11" s="17">
        <v>31223890.52</v>
      </c>
      <c r="D11" s="17">
        <v>31223890.52</v>
      </c>
      <c r="E11" s="17">
        <v>31223890.52</v>
      </c>
      <c r="F11" s="17"/>
      <c r="G11" s="17"/>
      <c r="H11" s="17"/>
      <c r="I11" s="17"/>
      <c r="J11" s="17"/>
      <c r="K11" s="17"/>
      <c r="L11" s="17"/>
      <c r="M11" s="17"/>
      <c r="N11" s="17"/>
      <c r="O11" s="17"/>
      <c r="P11" s="17"/>
      <c r="Q11" s="17"/>
      <c r="R11" s="17"/>
      <c r="S11" s="17"/>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7"/>
  <sheetViews>
    <sheetView showZeros="0" workbookViewId="0">
      <pane ySplit="1" topLeftCell="A2" activePane="bottomLeft" state="frozen"/>
      <selection/>
      <selection pane="bottomLeft" activeCell="A1" sqref="A1"/>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58</v>
      </c>
    </row>
    <row r="3" ht="37.5" customHeight="1" spans="1:15">
      <c r="A3" s="4" t="s">
        <v>59</v>
      </c>
      <c r="B3" s="4"/>
      <c r="C3" s="4"/>
      <c r="D3" s="4"/>
      <c r="E3" s="4"/>
      <c r="F3" s="4"/>
      <c r="G3" s="4"/>
      <c r="H3" s="4"/>
      <c r="I3" s="4"/>
      <c r="J3" s="4"/>
      <c r="K3" s="52"/>
      <c r="L3" s="52"/>
      <c r="M3" s="52"/>
      <c r="N3" s="52"/>
      <c r="O3" s="52"/>
    </row>
    <row r="4" ht="18.75" customHeight="1" spans="1:15">
      <c r="A4" s="43" t="str">
        <f>"单位名称："&amp;"玉溪市江川区民政局"</f>
        <v>单位名称：玉溪市江川区民政局</v>
      </c>
      <c r="B4" s="43"/>
      <c r="C4" s="43"/>
      <c r="D4" s="43"/>
      <c r="E4" s="43"/>
      <c r="F4" s="43"/>
      <c r="G4" s="43"/>
      <c r="H4" s="43"/>
      <c r="I4" s="43"/>
      <c r="J4" s="3"/>
      <c r="K4" s="3"/>
      <c r="L4" s="3"/>
      <c r="M4" s="3"/>
      <c r="N4" s="3"/>
      <c r="O4" s="3" t="s">
        <v>29</v>
      </c>
    </row>
    <row r="5" ht="18.75" customHeight="1" spans="1:15">
      <c r="A5" s="13" t="s">
        <v>60</v>
      </c>
      <c r="B5" s="13" t="s">
        <v>61</v>
      </c>
      <c r="C5" s="46" t="s">
        <v>32</v>
      </c>
      <c r="D5" s="46" t="s">
        <v>35</v>
      </c>
      <c r="E5" s="46"/>
      <c r="F5" s="46"/>
      <c r="G5" s="13" t="s">
        <v>36</v>
      </c>
      <c r="H5" s="46" t="s">
        <v>37</v>
      </c>
      <c r="I5" s="13" t="s">
        <v>62</v>
      </c>
      <c r="J5" s="46" t="s">
        <v>63</v>
      </c>
      <c r="K5" s="46"/>
      <c r="L5" s="46"/>
      <c r="M5" s="46"/>
      <c r="N5" s="46"/>
      <c r="O5" s="46"/>
    </row>
    <row r="6" ht="18.75" customHeight="1" spans="1:15">
      <c r="A6" s="13"/>
      <c r="B6" s="13"/>
      <c r="C6" s="46"/>
      <c r="D6" s="46" t="s">
        <v>34</v>
      </c>
      <c r="E6" s="46" t="s">
        <v>64</v>
      </c>
      <c r="F6" s="46" t="s">
        <v>65</v>
      </c>
      <c r="G6" s="13"/>
      <c r="H6" s="46"/>
      <c r="I6" s="13"/>
      <c r="J6" s="46" t="s">
        <v>34</v>
      </c>
      <c r="K6" s="46" t="s">
        <v>66</v>
      </c>
      <c r="L6" s="14" t="s">
        <v>67</v>
      </c>
      <c r="M6" s="14" t="s">
        <v>68</v>
      </c>
      <c r="N6" s="14" t="s">
        <v>69</v>
      </c>
      <c r="O6" s="14" t="s">
        <v>70</v>
      </c>
    </row>
    <row r="7" ht="18.75" customHeight="1" spans="1:15">
      <c r="A7" s="14" t="s">
        <v>46</v>
      </c>
      <c r="B7" s="14" t="s">
        <v>47</v>
      </c>
      <c r="C7" s="14" t="s">
        <v>48</v>
      </c>
      <c r="D7" s="14" t="s">
        <v>49</v>
      </c>
      <c r="E7" s="14" t="s">
        <v>50</v>
      </c>
      <c r="F7" s="14" t="s">
        <v>51</v>
      </c>
      <c r="G7" s="14" t="s">
        <v>52</v>
      </c>
      <c r="H7" s="14" t="s">
        <v>53</v>
      </c>
      <c r="I7" s="14" t="s">
        <v>54</v>
      </c>
      <c r="J7" s="14" t="s">
        <v>71</v>
      </c>
      <c r="K7" s="14">
        <v>11</v>
      </c>
      <c r="L7" s="14">
        <v>12</v>
      </c>
      <c r="M7" s="14">
        <v>13</v>
      </c>
      <c r="N7" s="14">
        <v>14</v>
      </c>
      <c r="O7" s="14">
        <v>15</v>
      </c>
    </row>
    <row r="8" ht="20.25" customHeight="1" spans="1:15">
      <c r="A8" s="16" t="s">
        <v>72</v>
      </c>
      <c r="B8" s="16" t="s">
        <v>73</v>
      </c>
      <c r="C8" s="17">
        <v>30011144.8</v>
      </c>
      <c r="D8" s="17">
        <v>30011144.8</v>
      </c>
      <c r="E8" s="17">
        <v>5496365.8</v>
      </c>
      <c r="F8" s="17">
        <v>24514779</v>
      </c>
      <c r="G8" s="17"/>
      <c r="H8" s="17"/>
      <c r="I8" s="17"/>
      <c r="J8" s="17"/>
      <c r="K8" s="17"/>
      <c r="L8" s="17"/>
      <c r="M8" s="17"/>
      <c r="N8" s="17"/>
      <c r="O8" s="17"/>
    </row>
    <row r="9" ht="20.25" customHeight="1" spans="1:15">
      <c r="A9" s="64" t="s">
        <v>74</v>
      </c>
      <c r="B9" s="64" t="s">
        <v>75</v>
      </c>
      <c r="C9" s="17">
        <v>4363004.04</v>
      </c>
      <c r="D9" s="17">
        <v>4363004.04</v>
      </c>
      <c r="E9" s="17">
        <v>4309004.04</v>
      </c>
      <c r="F9" s="17">
        <v>54000</v>
      </c>
      <c r="G9" s="17"/>
      <c r="H9" s="17"/>
      <c r="I9" s="17"/>
      <c r="J9" s="17"/>
      <c r="K9" s="17"/>
      <c r="L9" s="17"/>
      <c r="M9" s="17"/>
      <c r="N9" s="17"/>
      <c r="O9" s="17"/>
    </row>
    <row r="10" ht="20.25" customHeight="1" spans="1:15">
      <c r="A10" s="65" t="s">
        <v>76</v>
      </c>
      <c r="B10" s="65" t="s">
        <v>77</v>
      </c>
      <c r="C10" s="17">
        <v>4309004.04</v>
      </c>
      <c r="D10" s="17">
        <v>4309004.04</v>
      </c>
      <c r="E10" s="17">
        <v>4309004.04</v>
      </c>
      <c r="F10" s="17"/>
      <c r="G10" s="17"/>
      <c r="H10" s="17"/>
      <c r="I10" s="17"/>
      <c r="J10" s="17"/>
      <c r="K10" s="17"/>
      <c r="L10" s="17"/>
      <c r="M10" s="17"/>
      <c r="N10" s="17"/>
      <c r="O10" s="17"/>
    </row>
    <row r="11" ht="20.25" customHeight="1" spans="1:15">
      <c r="A11" s="65" t="s">
        <v>78</v>
      </c>
      <c r="B11" s="65" t="s">
        <v>79</v>
      </c>
      <c r="C11" s="17">
        <v>54000</v>
      </c>
      <c r="D11" s="17">
        <v>54000</v>
      </c>
      <c r="E11" s="17"/>
      <c r="F11" s="17">
        <v>54000</v>
      </c>
      <c r="G11" s="17"/>
      <c r="H11" s="17"/>
      <c r="I11" s="17"/>
      <c r="J11" s="17"/>
      <c r="K11" s="17"/>
      <c r="L11" s="17"/>
      <c r="M11" s="17"/>
      <c r="N11" s="17"/>
      <c r="O11" s="17"/>
    </row>
    <row r="12" ht="20.25" customHeight="1" spans="1:15">
      <c r="A12" s="64" t="s">
        <v>80</v>
      </c>
      <c r="B12" s="64" t="s">
        <v>81</v>
      </c>
      <c r="C12" s="17">
        <v>1162413.76</v>
      </c>
      <c r="D12" s="17">
        <v>1162413.76</v>
      </c>
      <c r="E12" s="17">
        <v>1162413.76</v>
      </c>
      <c r="F12" s="17"/>
      <c r="G12" s="17"/>
      <c r="H12" s="17"/>
      <c r="I12" s="17"/>
      <c r="J12" s="17"/>
      <c r="K12" s="17"/>
      <c r="L12" s="17"/>
      <c r="M12" s="17"/>
      <c r="N12" s="17"/>
      <c r="O12" s="17"/>
    </row>
    <row r="13" ht="20.25" customHeight="1" spans="1:15">
      <c r="A13" s="65" t="s">
        <v>82</v>
      </c>
      <c r="B13" s="65" t="s">
        <v>83</v>
      </c>
      <c r="C13" s="17">
        <v>273600</v>
      </c>
      <c r="D13" s="17">
        <v>273600</v>
      </c>
      <c r="E13" s="17">
        <v>273600</v>
      </c>
      <c r="F13" s="17"/>
      <c r="G13" s="17"/>
      <c r="H13" s="17"/>
      <c r="I13" s="17"/>
      <c r="J13" s="17"/>
      <c r="K13" s="17"/>
      <c r="L13" s="17"/>
      <c r="M13" s="17"/>
      <c r="N13" s="17"/>
      <c r="O13" s="17"/>
    </row>
    <row r="14" ht="20.25" customHeight="1" spans="1:15">
      <c r="A14" s="65" t="s">
        <v>84</v>
      </c>
      <c r="B14" s="65" t="s">
        <v>85</v>
      </c>
      <c r="C14" s="17">
        <v>2880</v>
      </c>
      <c r="D14" s="17">
        <v>2880</v>
      </c>
      <c r="E14" s="17">
        <v>2880</v>
      </c>
      <c r="F14" s="17"/>
      <c r="G14" s="17"/>
      <c r="H14" s="17"/>
      <c r="I14" s="17"/>
      <c r="J14" s="17"/>
      <c r="K14" s="17"/>
      <c r="L14" s="17"/>
      <c r="M14" s="17"/>
      <c r="N14" s="17"/>
      <c r="O14" s="17"/>
    </row>
    <row r="15" ht="20.25" customHeight="1" spans="1:15">
      <c r="A15" s="65" t="s">
        <v>86</v>
      </c>
      <c r="B15" s="65" t="s">
        <v>87</v>
      </c>
      <c r="C15" s="17">
        <v>604545.76</v>
      </c>
      <c r="D15" s="17">
        <v>604545.76</v>
      </c>
      <c r="E15" s="17">
        <v>604545.76</v>
      </c>
      <c r="F15" s="17"/>
      <c r="G15" s="17"/>
      <c r="H15" s="17"/>
      <c r="I15" s="17"/>
      <c r="J15" s="17"/>
      <c r="K15" s="17"/>
      <c r="L15" s="17"/>
      <c r="M15" s="17"/>
      <c r="N15" s="17"/>
      <c r="O15" s="17"/>
    </row>
    <row r="16" ht="20.25" customHeight="1" spans="1:15">
      <c r="A16" s="65" t="s">
        <v>88</v>
      </c>
      <c r="B16" s="65" t="s">
        <v>89</v>
      </c>
      <c r="C16" s="17">
        <v>281388</v>
      </c>
      <c r="D16" s="17">
        <v>281388</v>
      </c>
      <c r="E16" s="17">
        <v>281388</v>
      </c>
      <c r="F16" s="17"/>
      <c r="G16" s="17"/>
      <c r="H16" s="17"/>
      <c r="I16" s="17"/>
      <c r="J16" s="17"/>
      <c r="K16" s="17"/>
      <c r="L16" s="17"/>
      <c r="M16" s="17"/>
      <c r="N16" s="17"/>
      <c r="O16" s="17"/>
    </row>
    <row r="17" ht="20.25" customHeight="1" spans="1:15">
      <c r="A17" s="64" t="s">
        <v>90</v>
      </c>
      <c r="B17" s="64" t="s">
        <v>91</v>
      </c>
      <c r="C17" s="17">
        <v>24948</v>
      </c>
      <c r="D17" s="17">
        <v>24948</v>
      </c>
      <c r="E17" s="17">
        <v>24948</v>
      </c>
      <c r="F17" s="17"/>
      <c r="G17" s="17"/>
      <c r="H17" s="17"/>
      <c r="I17" s="17"/>
      <c r="J17" s="17"/>
      <c r="K17" s="17"/>
      <c r="L17" s="17"/>
      <c r="M17" s="17"/>
      <c r="N17" s="17"/>
      <c r="O17" s="17"/>
    </row>
    <row r="18" ht="20.25" customHeight="1" spans="1:15">
      <c r="A18" s="65" t="s">
        <v>92</v>
      </c>
      <c r="B18" s="65" t="s">
        <v>93</v>
      </c>
      <c r="C18" s="17">
        <v>24948</v>
      </c>
      <c r="D18" s="17">
        <v>24948</v>
      </c>
      <c r="E18" s="17">
        <v>24948</v>
      </c>
      <c r="F18" s="17"/>
      <c r="G18" s="17"/>
      <c r="H18" s="17"/>
      <c r="I18" s="17"/>
      <c r="J18" s="17"/>
      <c r="K18" s="17"/>
      <c r="L18" s="17"/>
      <c r="M18" s="17"/>
      <c r="N18" s="17"/>
      <c r="O18" s="17"/>
    </row>
    <row r="19" ht="20.25" customHeight="1" spans="1:15">
      <c r="A19" s="64" t="s">
        <v>94</v>
      </c>
      <c r="B19" s="64" t="s">
        <v>95</v>
      </c>
      <c r="C19" s="17">
        <v>13540500</v>
      </c>
      <c r="D19" s="17">
        <v>13540500</v>
      </c>
      <c r="E19" s="17"/>
      <c r="F19" s="17">
        <v>13540500</v>
      </c>
      <c r="G19" s="17"/>
      <c r="H19" s="17"/>
      <c r="I19" s="17"/>
      <c r="J19" s="17"/>
      <c r="K19" s="17"/>
      <c r="L19" s="17"/>
      <c r="M19" s="17"/>
      <c r="N19" s="17"/>
      <c r="O19" s="17"/>
    </row>
    <row r="20" ht="20.25" customHeight="1" spans="1:15">
      <c r="A20" s="65" t="s">
        <v>96</v>
      </c>
      <c r="B20" s="65" t="s">
        <v>97</v>
      </c>
      <c r="C20" s="17">
        <v>100000</v>
      </c>
      <c r="D20" s="17">
        <v>100000</v>
      </c>
      <c r="E20" s="17"/>
      <c r="F20" s="17">
        <v>100000</v>
      </c>
      <c r="G20" s="17"/>
      <c r="H20" s="17"/>
      <c r="I20" s="17"/>
      <c r="J20" s="17"/>
      <c r="K20" s="17"/>
      <c r="L20" s="17"/>
      <c r="M20" s="17"/>
      <c r="N20" s="17"/>
      <c r="O20" s="17"/>
    </row>
    <row r="21" ht="20.25" customHeight="1" spans="1:15">
      <c r="A21" s="65" t="s">
        <v>98</v>
      </c>
      <c r="B21" s="65" t="s">
        <v>99</v>
      </c>
      <c r="C21" s="17">
        <v>4240500</v>
      </c>
      <c r="D21" s="17">
        <v>4240500</v>
      </c>
      <c r="E21" s="17"/>
      <c r="F21" s="17">
        <v>4240500</v>
      </c>
      <c r="G21" s="17"/>
      <c r="H21" s="17"/>
      <c r="I21" s="17"/>
      <c r="J21" s="17"/>
      <c r="K21" s="17"/>
      <c r="L21" s="17"/>
      <c r="M21" s="17"/>
      <c r="N21" s="17"/>
      <c r="O21" s="17"/>
    </row>
    <row r="22" ht="20.25" customHeight="1" spans="1:15">
      <c r="A22" s="65" t="s">
        <v>100</v>
      </c>
      <c r="B22" s="65" t="s">
        <v>101</v>
      </c>
      <c r="C22" s="17">
        <v>9200000</v>
      </c>
      <c r="D22" s="17">
        <v>9200000</v>
      </c>
      <c r="E22" s="17"/>
      <c r="F22" s="17">
        <v>9200000</v>
      </c>
      <c r="G22" s="17"/>
      <c r="H22" s="17"/>
      <c r="I22" s="17"/>
      <c r="J22" s="17"/>
      <c r="K22" s="17"/>
      <c r="L22" s="17"/>
      <c r="M22" s="17"/>
      <c r="N22" s="17"/>
      <c r="O22" s="17"/>
    </row>
    <row r="23" ht="20.25" customHeight="1" spans="1:15">
      <c r="A23" s="64" t="s">
        <v>102</v>
      </c>
      <c r="B23" s="64" t="s">
        <v>103</v>
      </c>
      <c r="C23" s="17">
        <v>4784400</v>
      </c>
      <c r="D23" s="17">
        <v>4784400</v>
      </c>
      <c r="E23" s="17"/>
      <c r="F23" s="17">
        <v>4784400</v>
      </c>
      <c r="G23" s="17"/>
      <c r="H23" s="17"/>
      <c r="I23" s="17"/>
      <c r="J23" s="17"/>
      <c r="K23" s="17"/>
      <c r="L23" s="17"/>
      <c r="M23" s="17"/>
      <c r="N23" s="17"/>
      <c r="O23" s="17"/>
    </row>
    <row r="24" ht="20.25" customHeight="1" spans="1:15">
      <c r="A24" s="65" t="s">
        <v>104</v>
      </c>
      <c r="B24" s="65" t="s">
        <v>105</v>
      </c>
      <c r="C24" s="17">
        <v>4784400</v>
      </c>
      <c r="D24" s="17">
        <v>4784400</v>
      </c>
      <c r="E24" s="17"/>
      <c r="F24" s="17">
        <v>4784400</v>
      </c>
      <c r="G24" s="17"/>
      <c r="H24" s="17"/>
      <c r="I24" s="17"/>
      <c r="J24" s="17"/>
      <c r="K24" s="17"/>
      <c r="L24" s="17"/>
      <c r="M24" s="17"/>
      <c r="N24" s="17"/>
      <c r="O24" s="17"/>
    </row>
    <row r="25" ht="20.25" customHeight="1" spans="1:15">
      <c r="A25" s="64" t="s">
        <v>106</v>
      </c>
      <c r="B25" s="64" t="s">
        <v>107</v>
      </c>
      <c r="C25" s="17">
        <v>4809871</v>
      </c>
      <c r="D25" s="17">
        <v>4809871</v>
      </c>
      <c r="E25" s="17"/>
      <c r="F25" s="17">
        <v>4809871</v>
      </c>
      <c r="G25" s="17"/>
      <c r="H25" s="17"/>
      <c r="I25" s="17"/>
      <c r="J25" s="17"/>
      <c r="K25" s="17"/>
      <c r="L25" s="17"/>
      <c r="M25" s="17"/>
      <c r="N25" s="17"/>
      <c r="O25" s="17"/>
    </row>
    <row r="26" ht="20.25" customHeight="1" spans="1:15">
      <c r="A26" s="65" t="s">
        <v>108</v>
      </c>
      <c r="B26" s="65" t="s">
        <v>109</v>
      </c>
      <c r="C26" s="17">
        <v>1057968</v>
      </c>
      <c r="D26" s="17">
        <v>1057968</v>
      </c>
      <c r="E26" s="17"/>
      <c r="F26" s="17">
        <v>1057968</v>
      </c>
      <c r="G26" s="17"/>
      <c r="H26" s="17"/>
      <c r="I26" s="17"/>
      <c r="J26" s="17"/>
      <c r="K26" s="17"/>
      <c r="L26" s="17"/>
      <c r="M26" s="17"/>
      <c r="N26" s="17"/>
      <c r="O26" s="17"/>
    </row>
    <row r="27" ht="20.25" customHeight="1" spans="1:15">
      <c r="A27" s="65" t="s">
        <v>110</v>
      </c>
      <c r="B27" s="65" t="s">
        <v>111</v>
      </c>
      <c r="C27" s="17">
        <v>3751903</v>
      </c>
      <c r="D27" s="17">
        <v>3751903</v>
      </c>
      <c r="E27" s="17"/>
      <c r="F27" s="17">
        <v>3751903</v>
      </c>
      <c r="G27" s="17"/>
      <c r="H27" s="17"/>
      <c r="I27" s="17"/>
      <c r="J27" s="17"/>
      <c r="K27" s="17"/>
      <c r="L27" s="17"/>
      <c r="M27" s="17"/>
      <c r="N27" s="17"/>
      <c r="O27" s="17"/>
    </row>
    <row r="28" ht="20.25" customHeight="1" spans="1:15">
      <c r="A28" s="64" t="s">
        <v>112</v>
      </c>
      <c r="B28" s="64" t="s">
        <v>113</v>
      </c>
      <c r="C28" s="17">
        <v>450000</v>
      </c>
      <c r="D28" s="17">
        <v>450000</v>
      </c>
      <c r="E28" s="17"/>
      <c r="F28" s="17">
        <v>450000</v>
      </c>
      <c r="G28" s="17"/>
      <c r="H28" s="17"/>
      <c r="I28" s="17"/>
      <c r="J28" s="17"/>
      <c r="K28" s="17"/>
      <c r="L28" s="17"/>
      <c r="M28" s="17"/>
      <c r="N28" s="17"/>
      <c r="O28" s="17"/>
    </row>
    <row r="29" ht="20.25" customHeight="1" spans="1:15">
      <c r="A29" s="65" t="s">
        <v>114</v>
      </c>
      <c r="B29" s="65" t="s">
        <v>115</v>
      </c>
      <c r="C29" s="17">
        <v>400000</v>
      </c>
      <c r="D29" s="17">
        <v>400000</v>
      </c>
      <c r="E29" s="17"/>
      <c r="F29" s="17">
        <v>400000</v>
      </c>
      <c r="G29" s="17"/>
      <c r="H29" s="17"/>
      <c r="I29" s="17"/>
      <c r="J29" s="17"/>
      <c r="K29" s="17"/>
      <c r="L29" s="17"/>
      <c r="M29" s="17"/>
      <c r="N29" s="17"/>
      <c r="O29" s="17"/>
    </row>
    <row r="30" ht="20.25" customHeight="1" spans="1:15">
      <c r="A30" s="65" t="s">
        <v>116</v>
      </c>
      <c r="B30" s="65" t="s">
        <v>117</v>
      </c>
      <c r="C30" s="17">
        <v>50000</v>
      </c>
      <c r="D30" s="17">
        <v>50000</v>
      </c>
      <c r="E30" s="17"/>
      <c r="F30" s="17">
        <v>50000</v>
      </c>
      <c r="G30" s="17"/>
      <c r="H30" s="17"/>
      <c r="I30" s="17"/>
      <c r="J30" s="17"/>
      <c r="K30" s="17"/>
      <c r="L30" s="17"/>
      <c r="M30" s="17"/>
      <c r="N30" s="17"/>
      <c r="O30" s="17"/>
    </row>
    <row r="31" ht="20.25" customHeight="1" spans="1:15">
      <c r="A31" s="64" t="s">
        <v>118</v>
      </c>
      <c r="B31" s="64" t="s">
        <v>119</v>
      </c>
      <c r="C31" s="17">
        <v>605280</v>
      </c>
      <c r="D31" s="17">
        <v>605280</v>
      </c>
      <c r="E31" s="17"/>
      <c r="F31" s="17">
        <v>605280</v>
      </c>
      <c r="G31" s="17"/>
      <c r="H31" s="17"/>
      <c r="I31" s="17"/>
      <c r="J31" s="17"/>
      <c r="K31" s="17"/>
      <c r="L31" s="17"/>
      <c r="M31" s="17"/>
      <c r="N31" s="17"/>
      <c r="O31" s="17"/>
    </row>
    <row r="32" ht="20.25" customHeight="1" spans="1:15">
      <c r="A32" s="65" t="s">
        <v>120</v>
      </c>
      <c r="B32" s="65" t="s">
        <v>121</v>
      </c>
      <c r="C32" s="17">
        <v>605280</v>
      </c>
      <c r="D32" s="17">
        <v>605280</v>
      </c>
      <c r="E32" s="17"/>
      <c r="F32" s="17">
        <v>605280</v>
      </c>
      <c r="G32" s="17"/>
      <c r="H32" s="17"/>
      <c r="I32" s="17"/>
      <c r="J32" s="17"/>
      <c r="K32" s="17"/>
      <c r="L32" s="17"/>
      <c r="M32" s="17"/>
      <c r="N32" s="17"/>
      <c r="O32" s="17"/>
    </row>
    <row r="33" ht="20.25" customHeight="1" spans="1:15">
      <c r="A33" s="64" t="s">
        <v>122</v>
      </c>
      <c r="B33" s="64" t="s">
        <v>123</v>
      </c>
      <c r="C33" s="17">
        <v>270728</v>
      </c>
      <c r="D33" s="17">
        <v>270728</v>
      </c>
      <c r="E33" s="17"/>
      <c r="F33" s="17">
        <v>270728</v>
      </c>
      <c r="G33" s="17"/>
      <c r="H33" s="17"/>
      <c r="I33" s="17"/>
      <c r="J33" s="17"/>
      <c r="K33" s="17"/>
      <c r="L33" s="17"/>
      <c r="M33" s="17"/>
      <c r="N33" s="17"/>
      <c r="O33" s="17"/>
    </row>
    <row r="34" ht="20.25" customHeight="1" spans="1:15">
      <c r="A34" s="65" t="s">
        <v>124</v>
      </c>
      <c r="B34" s="65" t="s">
        <v>125</v>
      </c>
      <c r="C34" s="17">
        <v>118800</v>
      </c>
      <c r="D34" s="17">
        <v>118800</v>
      </c>
      <c r="E34" s="17"/>
      <c r="F34" s="17">
        <v>118800</v>
      </c>
      <c r="G34" s="17"/>
      <c r="H34" s="17"/>
      <c r="I34" s="17"/>
      <c r="J34" s="17"/>
      <c r="K34" s="17"/>
      <c r="L34" s="17"/>
      <c r="M34" s="17"/>
      <c r="N34" s="17"/>
      <c r="O34" s="17"/>
    </row>
    <row r="35" ht="20.25" customHeight="1" spans="1:15">
      <c r="A35" s="65" t="s">
        <v>126</v>
      </c>
      <c r="B35" s="65" t="s">
        <v>127</v>
      </c>
      <c r="C35" s="17">
        <v>151928</v>
      </c>
      <c r="D35" s="17">
        <v>151928</v>
      </c>
      <c r="E35" s="17"/>
      <c r="F35" s="17">
        <v>151928</v>
      </c>
      <c r="G35" s="17"/>
      <c r="H35" s="17"/>
      <c r="I35" s="17"/>
      <c r="J35" s="17"/>
      <c r="K35" s="17"/>
      <c r="L35" s="17"/>
      <c r="M35" s="17"/>
      <c r="N35" s="17"/>
      <c r="O35" s="17"/>
    </row>
    <row r="36" ht="20.25" customHeight="1" spans="1:15">
      <c r="A36" s="16" t="s">
        <v>128</v>
      </c>
      <c r="B36" s="16" t="s">
        <v>129</v>
      </c>
      <c r="C36" s="17">
        <v>738781.72</v>
      </c>
      <c r="D36" s="17">
        <v>738781.72</v>
      </c>
      <c r="E36" s="17">
        <v>538781.72</v>
      </c>
      <c r="F36" s="17">
        <v>200000</v>
      </c>
      <c r="G36" s="17"/>
      <c r="H36" s="17"/>
      <c r="I36" s="17"/>
      <c r="J36" s="17"/>
      <c r="K36" s="17"/>
      <c r="L36" s="17"/>
      <c r="M36" s="17"/>
      <c r="N36" s="17"/>
      <c r="O36" s="17"/>
    </row>
    <row r="37" ht="20.25" customHeight="1" spans="1:15">
      <c r="A37" s="64" t="s">
        <v>130</v>
      </c>
      <c r="B37" s="64" t="s">
        <v>131</v>
      </c>
      <c r="C37" s="17">
        <v>538781.72</v>
      </c>
      <c r="D37" s="17">
        <v>538781.72</v>
      </c>
      <c r="E37" s="17">
        <v>538781.72</v>
      </c>
      <c r="F37" s="17"/>
      <c r="G37" s="17"/>
      <c r="H37" s="17"/>
      <c r="I37" s="17"/>
      <c r="J37" s="17"/>
      <c r="K37" s="17"/>
      <c r="L37" s="17"/>
      <c r="M37" s="17"/>
      <c r="N37" s="17"/>
      <c r="O37" s="17"/>
    </row>
    <row r="38" ht="20.25" customHeight="1" spans="1:15">
      <c r="A38" s="65" t="s">
        <v>132</v>
      </c>
      <c r="B38" s="65" t="s">
        <v>133</v>
      </c>
      <c r="C38" s="17">
        <v>75967.41</v>
      </c>
      <c r="D38" s="17">
        <v>75967.41</v>
      </c>
      <c r="E38" s="17">
        <v>75967.41</v>
      </c>
      <c r="F38" s="17"/>
      <c r="G38" s="17"/>
      <c r="H38" s="17"/>
      <c r="I38" s="17"/>
      <c r="J38" s="17"/>
      <c r="K38" s="17"/>
      <c r="L38" s="17"/>
      <c r="M38" s="17"/>
      <c r="N38" s="17"/>
      <c r="O38" s="17"/>
    </row>
    <row r="39" ht="20.25" customHeight="1" spans="1:15">
      <c r="A39" s="65" t="s">
        <v>134</v>
      </c>
      <c r="B39" s="65" t="s">
        <v>135</v>
      </c>
      <c r="C39" s="17">
        <v>237640.7</v>
      </c>
      <c r="D39" s="17">
        <v>237640.7</v>
      </c>
      <c r="E39" s="17">
        <v>237640.7</v>
      </c>
      <c r="F39" s="17"/>
      <c r="G39" s="17"/>
      <c r="H39" s="17"/>
      <c r="I39" s="17"/>
      <c r="J39" s="17"/>
      <c r="K39" s="17"/>
      <c r="L39" s="17"/>
      <c r="M39" s="17"/>
      <c r="N39" s="17"/>
      <c r="O39" s="17"/>
    </row>
    <row r="40" ht="20.25" customHeight="1" spans="1:15">
      <c r="A40" s="65" t="s">
        <v>136</v>
      </c>
      <c r="B40" s="65" t="s">
        <v>137</v>
      </c>
      <c r="C40" s="17">
        <v>193518.64</v>
      </c>
      <c r="D40" s="17">
        <v>193518.64</v>
      </c>
      <c r="E40" s="17">
        <v>193518.64</v>
      </c>
      <c r="F40" s="17"/>
      <c r="G40" s="17"/>
      <c r="H40" s="17"/>
      <c r="I40" s="17"/>
      <c r="J40" s="17"/>
      <c r="K40" s="17"/>
      <c r="L40" s="17"/>
      <c r="M40" s="17"/>
      <c r="N40" s="17"/>
      <c r="O40" s="17"/>
    </row>
    <row r="41" ht="20.25" customHeight="1" spans="1:15">
      <c r="A41" s="65" t="s">
        <v>138</v>
      </c>
      <c r="B41" s="65" t="s">
        <v>139</v>
      </c>
      <c r="C41" s="17">
        <v>31654.97</v>
      </c>
      <c r="D41" s="17">
        <v>31654.97</v>
      </c>
      <c r="E41" s="17">
        <v>31654.97</v>
      </c>
      <c r="F41" s="17"/>
      <c r="G41" s="17"/>
      <c r="H41" s="17"/>
      <c r="I41" s="17"/>
      <c r="J41" s="17"/>
      <c r="K41" s="17"/>
      <c r="L41" s="17"/>
      <c r="M41" s="17"/>
      <c r="N41" s="17"/>
      <c r="O41" s="17"/>
    </row>
    <row r="42" ht="20.25" customHeight="1" spans="1:15">
      <c r="A42" s="64" t="s">
        <v>140</v>
      </c>
      <c r="B42" s="64" t="s">
        <v>141</v>
      </c>
      <c r="C42" s="17">
        <v>200000</v>
      </c>
      <c r="D42" s="17">
        <v>200000</v>
      </c>
      <c r="E42" s="17"/>
      <c r="F42" s="17">
        <v>200000</v>
      </c>
      <c r="G42" s="17"/>
      <c r="H42" s="17"/>
      <c r="I42" s="17"/>
      <c r="J42" s="17"/>
      <c r="K42" s="17"/>
      <c r="L42" s="17"/>
      <c r="M42" s="17"/>
      <c r="N42" s="17"/>
      <c r="O42" s="17"/>
    </row>
    <row r="43" ht="20.25" customHeight="1" spans="1:15">
      <c r="A43" s="65" t="s">
        <v>142</v>
      </c>
      <c r="B43" s="65" t="s">
        <v>143</v>
      </c>
      <c r="C43" s="17">
        <v>200000</v>
      </c>
      <c r="D43" s="17">
        <v>200000</v>
      </c>
      <c r="E43" s="17"/>
      <c r="F43" s="17">
        <v>200000</v>
      </c>
      <c r="G43" s="17"/>
      <c r="H43" s="17"/>
      <c r="I43" s="17"/>
      <c r="J43" s="17"/>
      <c r="K43" s="17"/>
      <c r="L43" s="17"/>
      <c r="M43" s="17"/>
      <c r="N43" s="17"/>
      <c r="O43" s="17"/>
    </row>
    <row r="44" ht="20.25" customHeight="1" spans="1:15">
      <c r="A44" s="16" t="s">
        <v>144</v>
      </c>
      <c r="B44" s="16" t="s">
        <v>145</v>
      </c>
      <c r="C44" s="17">
        <v>473964</v>
      </c>
      <c r="D44" s="17">
        <v>473964</v>
      </c>
      <c r="E44" s="17">
        <v>473964</v>
      </c>
      <c r="F44" s="17"/>
      <c r="G44" s="17"/>
      <c r="H44" s="17"/>
      <c r="I44" s="17"/>
      <c r="J44" s="17"/>
      <c r="K44" s="17"/>
      <c r="L44" s="17"/>
      <c r="M44" s="17"/>
      <c r="N44" s="17"/>
      <c r="O44" s="17"/>
    </row>
    <row r="45" ht="20.25" customHeight="1" spans="1:15">
      <c r="A45" s="64" t="s">
        <v>146</v>
      </c>
      <c r="B45" s="64" t="s">
        <v>147</v>
      </c>
      <c r="C45" s="17">
        <v>473964</v>
      </c>
      <c r="D45" s="17">
        <v>473964</v>
      </c>
      <c r="E45" s="17">
        <v>473964</v>
      </c>
      <c r="F45" s="17"/>
      <c r="G45" s="17"/>
      <c r="H45" s="17"/>
      <c r="I45" s="17"/>
      <c r="J45" s="17"/>
      <c r="K45" s="17"/>
      <c r="L45" s="17"/>
      <c r="M45" s="17"/>
      <c r="N45" s="17"/>
      <c r="O45" s="17"/>
    </row>
    <row r="46" ht="20.25" customHeight="1" spans="1:15">
      <c r="A46" s="65" t="s">
        <v>148</v>
      </c>
      <c r="B46" s="65" t="s">
        <v>149</v>
      </c>
      <c r="C46" s="17">
        <v>473964</v>
      </c>
      <c r="D46" s="17">
        <v>473964</v>
      </c>
      <c r="E46" s="17">
        <v>473964</v>
      </c>
      <c r="F46" s="17"/>
      <c r="G46" s="17"/>
      <c r="H46" s="17"/>
      <c r="I46" s="17"/>
      <c r="J46" s="17"/>
      <c r="K46" s="17"/>
      <c r="L46" s="17"/>
      <c r="M46" s="17"/>
      <c r="N46" s="17"/>
      <c r="O46" s="17"/>
    </row>
    <row r="47" ht="20.25" customHeight="1" spans="1:15">
      <c r="A47" s="47" t="s">
        <v>150</v>
      </c>
      <c r="B47" s="47"/>
      <c r="C47" s="17">
        <v>31223890.52</v>
      </c>
      <c r="D47" s="17">
        <v>31223890.52</v>
      </c>
      <c r="E47" s="17">
        <v>6509111.52</v>
      </c>
      <c r="F47" s="17">
        <v>24714779</v>
      </c>
      <c r="G47" s="17"/>
      <c r="H47" s="17"/>
      <c r="I47" s="17"/>
      <c r="J47" s="17"/>
      <c r="K47" s="17"/>
      <c r="L47" s="17"/>
      <c r="M47" s="17"/>
      <c r="N47" s="17"/>
      <c r="O47" s="17"/>
    </row>
  </sheetData>
  <mergeCells count="11">
    <mergeCell ref="A3:O3"/>
    <mergeCell ref="A4:I4"/>
    <mergeCell ref="D5:F5"/>
    <mergeCell ref="J5:O5"/>
    <mergeCell ref="A47:B47"/>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151</v>
      </c>
    </row>
    <row r="3" ht="45" customHeight="1" spans="1:4">
      <c r="A3" s="4" t="s">
        <v>152</v>
      </c>
      <c r="B3" s="4"/>
      <c r="C3" s="4"/>
      <c r="D3" s="4"/>
    </row>
    <row r="4" ht="18.75" customHeight="1" spans="1:4">
      <c r="A4" s="5" t="str">
        <f>"单位名称："&amp;"玉溪市江川区民政局"</f>
        <v>单位名称：玉溪市江川区民政局</v>
      </c>
      <c r="B4" s="5"/>
      <c r="C4" s="66"/>
      <c r="D4" s="6" t="s">
        <v>2</v>
      </c>
    </row>
    <row r="5" ht="22.5" customHeight="1" spans="1:4">
      <c r="A5" s="8" t="s">
        <v>3</v>
      </c>
      <c r="B5" s="8"/>
      <c r="C5" s="8" t="s">
        <v>4</v>
      </c>
      <c r="D5" s="8"/>
    </row>
    <row r="6" ht="18.75" customHeight="1" spans="1:4">
      <c r="A6" s="8" t="s">
        <v>5</v>
      </c>
      <c r="B6" s="8" t="s">
        <v>6</v>
      </c>
      <c r="C6" s="8" t="s">
        <v>153</v>
      </c>
      <c r="D6" s="8" t="s">
        <v>6</v>
      </c>
    </row>
    <row r="7" ht="18.75" customHeight="1" spans="1:4">
      <c r="A7" s="8"/>
      <c r="B7" s="8"/>
      <c r="C7" s="8"/>
      <c r="D7" s="8"/>
    </row>
    <row r="8" ht="22.5" customHeight="1" spans="1:4">
      <c r="A8" s="15" t="s">
        <v>154</v>
      </c>
      <c r="B8" s="17">
        <v>31223890.52</v>
      </c>
      <c r="C8" s="15" t="s">
        <v>155</v>
      </c>
      <c r="D8" s="17">
        <v>31223890.52</v>
      </c>
    </row>
    <row r="9" ht="22.5" customHeight="1" spans="1:4">
      <c r="A9" s="15" t="s">
        <v>156</v>
      </c>
      <c r="B9" s="17">
        <v>31223890.52</v>
      </c>
      <c r="C9" s="15" t="str">
        <f>"（"&amp;"一"&amp;"）"&amp;"社会保障和就业支出"</f>
        <v>（一）社会保障和就业支出</v>
      </c>
      <c r="D9" s="17">
        <v>30011144.8</v>
      </c>
    </row>
    <row r="10" ht="22.5" customHeight="1" spans="1:4">
      <c r="A10" s="15" t="s">
        <v>157</v>
      </c>
      <c r="B10" s="17"/>
      <c r="C10" s="15" t="str">
        <f>"（"&amp;"二"&amp;"）"&amp;"卫生健康支出"</f>
        <v>（二）卫生健康支出</v>
      </c>
      <c r="D10" s="17">
        <v>738781.72</v>
      </c>
    </row>
    <row r="11" ht="22.5" customHeight="1" spans="1:4">
      <c r="A11" s="15" t="s">
        <v>158</v>
      </c>
      <c r="B11" s="17"/>
      <c r="C11" s="15" t="str">
        <f>"（"&amp;"三"&amp;"）"&amp;"住房保障支出"</f>
        <v>（三）住房保障支出</v>
      </c>
      <c r="D11" s="17">
        <v>473964</v>
      </c>
    </row>
    <row r="12" ht="22.5" customHeight="1" spans="1:4">
      <c r="A12" s="15" t="s">
        <v>159</v>
      </c>
      <c r="B12" s="17"/>
      <c r="C12" s="15"/>
      <c r="D12" s="17"/>
    </row>
    <row r="13" ht="22.5" customHeight="1" spans="1:4">
      <c r="A13" s="15" t="s">
        <v>156</v>
      </c>
      <c r="B13" s="17"/>
      <c r="C13" s="15"/>
      <c r="D13" s="17"/>
    </row>
    <row r="14" ht="22.5" customHeight="1" spans="1:4">
      <c r="A14" s="15" t="s">
        <v>157</v>
      </c>
      <c r="B14" s="17"/>
      <c r="C14" s="15"/>
      <c r="D14" s="17"/>
    </row>
    <row r="15" ht="22.5" customHeight="1" spans="1:4">
      <c r="A15" s="15" t="s">
        <v>158</v>
      </c>
      <c r="B15" s="17"/>
      <c r="C15" s="15"/>
      <c r="D15" s="17"/>
    </row>
    <row r="16" ht="22.5" customHeight="1" spans="1:4">
      <c r="A16" s="67"/>
      <c r="B16" s="17"/>
      <c r="C16" s="15" t="s">
        <v>160</v>
      </c>
      <c r="D16" s="17"/>
    </row>
    <row r="17" ht="22.5" customHeight="1" spans="1:4">
      <c r="A17" s="68" t="s">
        <v>161</v>
      </c>
      <c r="B17" s="69">
        <v>31223890.52</v>
      </c>
      <c r="C17" s="70" t="s">
        <v>162</v>
      </c>
      <c r="D17" s="69">
        <v>31223890.52</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7"/>
  <sheetViews>
    <sheetView showZeros="0" workbookViewId="0">
      <pane ySplit="1" topLeftCell="A2" activePane="bottomLeft" state="frozen"/>
      <selection/>
      <selection pane="bottomLeft" activeCell="A1" sqref="A1"/>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2" t="s">
        <v>163</v>
      </c>
    </row>
    <row r="3" ht="37.5" customHeight="1" spans="1:7">
      <c r="A3" s="4" t="s">
        <v>164</v>
      </c>
      <c r="B3" s="4"/>
      <c r="C3" s="4"/>
      <c r="D3" s="4"/>
      <c r="E3" s="4"/>
      <c r="F3" s="4"/>
      <c r="G3" s="4"/>
    </row>
    <row r="4" ht="18.75" customHeight="1" spans="1:7">
      <c r="A4" s="43" t="str">
        <f>"单位名称："&amp;"玉溪市江川区民政局"</f>
        <v>单位名称：玉溪市江川区民政局</v>
      </c>
      <c r="B4" s="43"/>
      <c r="C4" s="43"/>
      <c r="D4" s="44"/>
      <c r="E4" s="44"/>
      <c r="F4" s="44"/>
      <c r="G4" s="45" t="s">
        <v>29</v>
      </c>
    </row>
    <row r="5" ht="18.75" customHeight="1" spans="1:7">
      <c r="A5" s="13" t="s">
        <v>165</v>
      </c>
      <c r="B5" s="13" t="s">
        <v>61</v>
      </c>
      <c r="C5" s="46" t="s">
        <v>32</v>
      </c>
      <c r="D5" s="46" t="s">
        <v>64</v>
      </c>
      <c r="E5" s="46"/>
      <c r="F5" s="46"/>
      <c r="G5" s="13" t="s">
        <v>65</v>
      </c>
    </row>
    <row r="6" ht="18.75" customHeight="1" spans="1:7">
      <c r="A6" s="13" t="s">
        <v>60</v>
      </c>
      <c r="B6" s="13" t="s">
        <v>61</v>
      </c>
      <c r="C6" s="46"/>
      <c r="D6" s="46" t="s">
        <v>34</v>
      </c>
      <c r="E6" s="46" t="s">
        <v>166</v>
      </c>
      <c r="F6" s="46" t="s">
        <v>167</v>
      </c>
      <c r="G6" s="13"/>
    </row>
    <row r="7" ht="18.75" customHeight="1" spans="1:7">
      <c r="A7" s="14" t="s">
        <v>46</v>
      </c>
      <c r="B7" s="14" t="s">
        <v>47</v>
      </c>
      <c r="C7" s="14" t="s">
        <v>48</v>
      </c>
      <c r="D7" s="14" t="s">
        <v>49</v>
      </c>
      <c r="E7" s="14" t="s">
        <v>50</v>
      </c>
      <c r="F7" s="14" t="s">
        <v>51</v>
      </c>
      <c r="G7" s="14" t="s">
        <v>52</v>
      </c>
    </row>
    <row r="8" ht="20.25" customHeight="1" spans="1:7">
      <c r="A8" s="16" t="s">
        <v>72</v>
      </c>
      <c r="B8" s="16" t="s">
        <v>73</v>
      </c>
      <c r="C8" s="17">
        <v>30011144.8</v>
      </c>
      <c r="D8" s="17">
        <v>5496365.8</v>
      </c>
      <c r="E8" s="17">
        <v>5138875.8</v>
      </c>
      <c r="F8" s="17">
        <v>357490</v>
      </c>
      <c r="G8" s="17">
        <v>24514779</v>
      </c>
    </row>
    <row r="9" ht="20.25" customHeight="1" spans="1:7">
      <c r="A9" s="64" t="s">
        <v>74</v>
      </c>
      <c r="B9" s="64" t="s">
        <v>75</v>
      </c>
      <c r="C9" s="17">
        <v>4363004.04</v>
      </c>
      <c r="D9" s="17">
        <v>4309004.04</v>
      </c>
      <c r="E9" s="17">
        <v>3959314.04</v>
      </c>
      <c r="F9" s="17">
        <v>349690</v>
      </c>
      <c r="G9" s="17">
        <v>54000</v>
      </c>
    </row>
    <row r="10" ht="20.25" customHeight="1" spans="1:7">
      <c r="A10" s="65" t="s">
        <v>76</v>
      </c>
      <c r="B10" s="65" t="s">
        <v>77</v>
      </c>
      <c r="C10" s="17">
        <v>4309004.04</v>
      </c>
      <c r="D10" s="17">
        <v>4309004.04</v>
      </c>
      <c r="E10" s="17">
        <v>3959314.04</v>
      </c>
      <c r="F10" s="17">
        <v>349690</v>
      </c>
      <c r="G10" s="17"/>
    </row>
    <row r="11" ht="20.25" customHeight="1" spans="1:7">
      <c r="A11" s="65" t="s">
        <v>78</v>
      </c>
      <c r="B11" s="65" t="s">
        <v>79</v>
      </c>
      <c r="C11" s="17">
        <v>54000</v>
      </c>
      <c r="D11" s="17"/>
      <c r="E11" s="17"/>
      <c r="F11" s="17"/>
      <c r="G11" s="17">
        <v>54000</v>
      </c>
    </row>
    <row r="12" ht="20.25" customHeight="1" spans="1:7">
      <c r="A12" s="64" t="s">
        <v>80</v>
      </c>
      <c r="B12" s="64" t="s">
        <v>81</v>
      </c>
      <c r="C12" s="17">
        <v>1162413.76</v>
      </c>
      <c r="D12" s="17">
        <v>1162413.76</v>
      </c>
      <c r="E12" s="17">
        <v>1154613.76</v>
      </c>
      <c r="F12" s="17">
        <v>7800</v>
      </c>
      <c r="G12" s="17"/>
    </row>
    <row r="13" ht="20.25" customHeight="1" spans="1:7">
      <c r="A13" s="65" t="s">
        <v>82</v>
      </c>
      <c r="B13" s="65" t="s">
        <v>83</v>
      </c>
      <c r="C13" s="17">
        <v>273600</v>
      </c>
      <c r="D13" s="17">
        <v>273600</v>
      </c>
      <c r="E13" s="17">
        <v>265800</v>
      </c>
      <c r="F13" s="17">
        <v>7800</v>
      </c>
      <c r="G13" s="17"/>
    </row>
    <row r="14" ht="20.25" customHeight="1" spans="1:7">
      <c r="A14" s="65" t="s">
        <v>84</v>
      </c>
      <c r="B14" s="65" t="s">
        <v>85</v>
      </c>
      <c r="C14" s="17">
        <v>2880</v>
      </c>
      <c r="D14" s="17">
        <v>2880</v>
      </c>
      <c r="E14" s="17">
        <v>2880</v>
      </c>
      <c r="F14" s="17"/>
      <c r="G14" s="17"/>
    </row>
    <row r="15" ht="20.25" customHeight="1" spans="1:7">
      <c r="A15" s="65" t="s">
        <v>86</v>
      </c>
      <c r="B15" s="65" t="s">
        <v>87</v>
      </c>
      <c r="C15" s="17">
        <v>604545.76</v>
      </c>
      <c r="D15" s="17">
        <v>604545.76</v>
      </c>
      <c r="E15" s="17">
        <v>604545.76</v>
      </c>
      <c r="F15" s="17"/>
      <c r="G15" s="17"/>
    </row>
    <row r="16" ht="20.25" customHeight="1" spans="1:7">
      <c r="A16" s="65" t="s">
        <v>88</v>
      </c>
      <c r="B16" s="65" t="s">
        <v>89</v>
      </c>
      <c r="C16" s="17">
        <v>281388</v>
      </c>
      <c r="D16" s="17">
        <v>281388</v>
      </c>
      <c r="E16" s="17">
        <v>281388</v>
      </c>
      <c r="F16" s="17"/>
      <c r="G16" s="17"/>
    </row>
    <row r="17" ht="20.25" customHeight="1" spans="1:7">
      <c r="A17" s="64" t="s">
        <v>90</v>
      </c>
      <c r="B17" s="64" t="s">
        <v>91</v>
      </c>
      <c r="C17" s="17">
        <v>24948</v>
      </c>
      <c r="D17" s="17">
        <v>24948</v>
      </c>
      <c r="E17" s="17">
        <v>24948</v>
      </c>
      <c r="F17" s="17"/>
      <c r="G17" s="17"/>
    </row>
    <row r="18" ht="20.25" customHeight="1" spans="1:7">
      <c r="A18" s="65" t="s">
        <v>92</v>
      </c>
      <c r="B18" s="65" t="s">
        <v>93</v>
      </c>
      <c r="C18" s="17">
        <v>24948</v>
      </c>
      <c r="D18" s="17">
        <v>24948</v>
      </c>
      <c r="E18" s="17">
        <v>24948</v>
      </c>
      <c r="F18" s="17"/>
      <c r="G18" s="17"/>
    </row>
    <row r="19" ht="20.25" customHeight="1" spans="1:7">
      <c r="A19" s="64" t="s">
        <v>94</v>
      </c>
      <c r="B19" s="64" t="s">
        <v>95</v>
      </c>
      <c r="C19" s="17">
        <v>13540500</v>
      </c>
      <c r="D19" s="17"/>
      <c r="E19" s="17"/>
      <c r="F19" s="17"/>
      <c r="G19" s="17">
        <v>13540500</v>
      </c>
    </row>
    <row r="20" ht="20.25" customHeight="1" spans="1:7">
      <c r="A20" s="65" t="s">
        <v>96</v>
      </c>
      <c r="B20" s="65" t="s">
        <v>97</v>
      </c>
      <c r="C20" s="17">
        <v>100000</v>
      </c>
      <c r="D20" s="17"/>
      <c r="E20" s="17"/>
      <c r="F20" s="17"/>
      <c r="G20" s="17">
        <v>100000</v>
      </c>
    </row>
    <row r="21" ht="20.25" customHeight="1" spans="1:7">
      <c r="A21" s="65" t="s">
        <v>98</v>
      </c>
      <c r="B21" s="65" t="s">
        <v>99</v>
      </c>
      <c r="C21" s="17">
        <v>4240500</v>
      </c>
      <c r="D21" s="17"/>
      <c r="E21" s="17"/>
      <c r="F21" s="17"/>
      <c r="G21" s="17">
        <v>4240500</v>
      </c>
    </row>
    <row r="22" ht="20.25" customHeight="1" spans="1:7">
      <c r="A22" s="65" t="s">
        <v>100</v>
      </c>
      <c r="B22" s="65" t="s">
        <v>101</v>
      </c>
      <c r="C22" s="17">
        <v>9200000</v>
      </c>
      <c r="D22" s="17"/>
      <c r="E22" s="17"/>
      <c r="F22" s="17"/>
      <c r="G22" s="17">
        <v>9200000</v>
      </c>
    </row>
    <row r="23" ht="20.25" customHeight="1" spans="1:7">
      <c r="A23" s="64" t="s">
        <v>102</v>
      </c>
      <c r="B23" s="64" t="s">
        <v>103</v>
      </c>
      <c r="C23" s="17">
        <v>4784400</v>
      </c>
      <c r="D23" s="17"/>
      <c r="E23" s="17"/>
      <c r="F23" s="17"/>
      <c r="G23" s="17">
        <v>4784400</v>
      </c>
    </row>
    <row r="24" ht="20.25" customHeight="1" spans="1:7">
      <c r="A24" s="65" t="s">
        <v>104</v>
      </c>
      <c r="B24" s="65" t="s">
        <v>105</v>
      </c>
      <c r="C24" s="17">
        <v>4784400</v>
      </c>
      <c r="D24" s="17"/>
      <c r="E24" s="17"/>
      <c r="F24" s="17"/>
      <c r="G24" s="17">
        <v>4784400</v>
      </c>
    </row>
    <row r="25" ht="20.25" customHeight="1" spans="1:7">
      <c r="A25" s="64" t="s">
        <v>106</v>
      </c>
      <c r="B25" s="64" t="s">
        <v>107</v>
      </c>
      <c r="C25" s="17">
        <v>4809871</v>
      </c>
      <c r="D25" s="17"/>
      <c r="E25" s="17"/>
      <c r="F25" s="17"/>
      <c r="G25" s="17">
        <v>4809871</v>
      </c>
    </row>
    <row r="26" ht="20.25" customHeight="1" spans="1:7">
      <c r="A26" s="65" t="s">
        <v>108</v>
      </c>
      <c r="B26" s="65" t="s">
        <v>109</v>
      </c>
      <c r="C26" s="17">
        <v>1057968</v>
      </c>
      <c r="D26" s="17"/>
      <c r="E26" s="17"/>
      <c r="F26" s="17"/>
      <c r="G26" s="17">
        <v>1057968</v>
      </c>
    </row>
    <row r="27" ht="20.25" customHeight="1" spans="1:7">
      <c r="A27" s="65" t="s">
        <v>110</v>
      </c>
      <c r="B27" s="65" t="s">
        <v>111</v>
      </c>
      <c r="C27" s="17">
        <v>3751903</v>
      </c>
      <c r="D27" s="17"/>
      <c r="E27" s="17"/>
      <c r="F27" s="17"/>
      <c r="G27" s="17">
        <v>3751903</v>
      </c>
    </row>
    <row r="28" ht="20.25" customHeight="1" spans="1:7">
      <c r="A28" s="64" t="s">
        <v>112</v>
      </c>
      <c r="B28" s="64" t="s">
        <v>113</v>
      </c>
      <c r="C28" s="17">
        <v>450000</v>
      </c>
      <c r="D28" s="17"/>
      <c r="E28" s="17"/>
      <c r="F28" s="17"/>
      <c r="G28" s="17">
        <v>450000</v>
      </c>
    </row>
    <row r="29" ht="20.25" customHeight="1" spans="1:7">
      <c r="A29" s="65" t="s">
        <v>114</v>
      </c>
      <c r="B29" s="65" t="s">
        <v>115</v>
      </c>
      <c r="C29" s="17">
        <v>400000</v>
      </c>
      <c r="D29" s="17"/>
      <c r="E29" s="17"/>
      <c r="F29" s="17"/>
      <c r="G29" s="17">
        <v>400000</v>
      </c>
    </row>
    <row r="30" ht="20.25" customHeight="1" spans="1:7">
      <c r="A30" s="65" t="s">
        <v>116</v>
      </c>
      <c r="B30" s="65" t="s">
        <v>117</v>
      </c>
      <c r="C30" s="17">
        <v>50000</v>
      </c>
      <c r="D30" s="17"/>
      <c r="E30" s="17"/>
      <c r="F30" s="17"/>
      <c r="G30" s="17">
        <v>50000</v>
      </c>
    </row>
    <row r="31" ht="20.25" customHeight="1" spans="1:7">
      <c r="A31" s="64" t="s">
        <v>118</v>
      </c>
      <c r="B31" s="64" t="s">
        <v>119</v>
      </c>
      <c r="C31" s="17">
        <v>605280</v>
      </c>
      <c r="D31" s="17"/>
      <c r="E31" s="17"/>
      <c r="F31" s="17"/>
      <c r="G31" s="17">
        <v>605280</v>
      </c>
    </row>
    <row r="32" ht="20.25" customHeight="1" spans="1:7">
      <c r="A32" s="65" t="s">
        <v>120</v>
      </c>
      <c r="B32" s="65" t="s">
        <v>121</v>
      </c>
      <c r="C32" s="17">
        <v>605280</v>
      </c>
      <c r="D32" s="17"/>
      <c r="E32" s="17"/>
      <c r="F32" s="17"/>
      <c r="G32" s="17">
        <v>605280</v>
      </c>
    </row>
    <row r="33" ht="20.25" customHeight="1" spans="1:7">
      <c r="A33" s="64" t="s">
        <v>122</v>
      </c>
      <c r="B33" s="64" t="s">
        <v>123</v>
      </c>
      <c r="C33" s="17">
        <v>270728</v>
      </c>
      <c r="D33" s="17"/>
      <c r="E33" s="17"/>
      <c r="F33" s="17"/>
      <c r="G33" s="17">
        <v>270728</v>
      </c>
    </row>
    <row r="34" ht="20.25" customHeight="1" spans="1:7">
      <c r="A34" s="65" t="s">
        <v>124</v>
      </c>
      <c r="B34" s="65" t="s">
        <v>125</v>
      </c>
      <c r="C34" s="17">
        <v>118800</v>
      </c>
      <c r="D34" s="17"/>
      <c r="E34" s="17"/>
      <c r="F34" s="17"/>
      <c r="G34" s="17">
        <v>118800</v>
      </c>
    </row>
    <row r="35" ht="20.25" customHeight="1" spans="1:7">
      <c r="A35" s="65" t="s">
        <v>126</v>
      </c>
      <c r="B35" s="65" t="s">
        <v>127</v>
      </c>
      <c r="C35" s="17">
        <v>151928</v>
      </c>
      <c r="D35" s="17"/>
      <c r="E35" s="17"/>
      <c r="F35" s="17"/>
      <c r="G35" s="17">
        <v>151928</v>
      </c>
    </row>
    <row r="36" ht="20.25" customHeight="1" spans="1:7">
      <c r="A36" s="16" t="s">
        <v>128</v>
      </c>
      <c r="B36" s="16" t="s">
        <v>129</v>
      </c>
      <c r="C36" s="17">
        <v>738781.72</v>
      </c>
      <c r="D36" s="17">
        <v>538781.72</v>
      </c>
      <c r="E36" s="17">
        <v>538781.72</v>
      </c>
      <c r="F36" s="17"/>
      <c r="G36" s="17">
        <v>200000</v>
      </c>
    </row>
    <row r="37" ht="20.25" customHeight="1" spans="1:7">
      <c r="A37" s="64" t="s">
        <v>130</v>
      </c>
      <c r="B37" s="64" t="s">
        <v>131</v>
      </c>
      <c r="C37" s="17">
        <v>538781.72</v>
      </c>
      <c r="D37" s="17">
        <v>538781.72</v>
      </c>
      <c r="E37" s="17">
        <v>538781.72</v>
      </c>
      <c r="F37" s="17"/>
      <c r="G37" s="17"/>
    </row>
    <row r="38" ht="20.25" customHeight="1" spans="1:7">
      <c r="A38" s="65" t="s">
        <v>132</v>
      </c>
      <c r="B38" s="65" t="s">
        <v>133</v>
      </c>
      <c r="C38" s="17">
        <v>75967.41</v>
      </c>
      <c r="D38" s="17">
        <v>75967.41</v>
      </c>
      <c r="E38" s="17">
        <v>75967.41</v>
      </c>
      <c r="F38" s="17"/>
      <c r="G38" s="17"/>
    </row>
    <row r="39" ht="20.25" customHeight="1" spans="1:7">
      <c r="A39" s="65" t="s">
        <v>134</v>
      </c>
      <c r="B39" s="65" t="s">
        <v>135</v>
      </c>
      <c r="C39" s="17">
        <v>237640.7</v>
      </c>
      <c r="D39" s="17">
        <v>237640.7</v>
      </c>
      <c r="E39" s="17">
        <v>237640.7</v>
      </c>
      <c r="F39" s="17"/>
      <c r="G39" s="17"/>
    </row>
    <row r="40" ht="20.25" customHeight="1" spans="1:7">
      <c r="A40" s="65" t="s">
        <v>136</v>
      </c>
      <c r="B40" s="65" t="s">
        <v>137</v>
      </c>
      <c r="C40" s="17">
        <v>193518.64</v>
      </c>
      <c r="D40" s="17">
        <v>193518.64</v>
      </c>
      <c r="E40" s="17">
        <v>193518.64</v>
      </c>
      <c r="F40" s="17"/>
      <c r="G40" s="17"/>
    </row>
    <row r="41" ht="20.25" customHeight="1" spans="1:7">
      <c r="A41" s="65" t="s">
        <v>138</v>
      </c>
      <c r="B41" s="65" t="s">
        <v>139</v>
      </c>
      <c r="C41" s="17">
        <v>31654.97</v>
      </c>
      <c r="D41" s="17">
        <v>31654.97</v>
      </c>
      <c r="E41" s="17">
        <v>31654.97</v>
      </c>
      <c r="F41" s="17"/>
      <c r="G41" s="17"/>
    </row>
    <row r="42" ht="20.25" customHeight="1" spans="1:7">
      <c r="A42" s="64" t="s">
        <v>140</v>
      </c>
      <c r="B42" s="64" t="s">
        <v>141</v>
      </c>
      <c r="C42" s="17">
        <v>200000</v>
      </c>
      <c r="D42" s="17"/>
      <c r="E42" s="17"/>
      <c r="F42" s="17"/>
      <c r="G42" s="17">
        <v>200000</v>
      </c>
    </row>
    <row r="43" ht="20.25" customHeight="1" spans="1:7">
      <c r="A43" s="65" t="s">
        <v>142</v>
      </c>
      <c r="B43" s="65" t="s">
        <v>143</v>
      </c>
      <c r="C43" s="17">
        <v>200000</v>
      </c>
      <c r="D43" s="17"/>
      <c r="E43" s="17"/>
      <c r="F43" s="17"/>
      <c r="G43" s="17">
        <v>200000</v>
      </c>
    </row>
    <row r="44" ht="20.25" customHeight="1" spans="1:7">
      <c r="A44" s="16" t="s">
        <v>144</v>
      </c>
      <c r="B44" s="16" t="s">
        <v>145</v>
      </c>
      <c r="C44" s="17">
        <v>473964</v>
      </c>
      <c r="D44" s="17">
        <v>473964</v>
      </c>
      <c r="E44" s="17">
        <v>473964</v>
      </c>
      <c r="F44" s="17"/>
      <c r="G44" s="17"/>
    </row>
    <row r="45" ht="20.25" customHeight="1" spans="1:7">
      <c r="A45" s="64" t="s">
        <v>146</v>
      </c>
      <c r="B45" s="64" t="s">
        <v>147</v>
      </c>
      <c r="C45" s="17">
        <v>473964</v>
      </c>
      <c r="D45" s="17">
        <v>473964</v>
      </c>
      <c r="E45" s="17">
        <v>473964</v>
      </c>
      <c r="F45" s="17"/>
      <c r="G45" s="17"/>
    </row>
    <row r="46" ht="20.25" customHeight="1" spans="1:7">
      <c r="A46" s="65" t="s">
        <v>148</v>
      </c>
      <c r="B46" s="65" t="s">
        <v>149</v>
      </c>
      <c r="C46" s="17">
        <v>473964</v>
      </c>
      <c r="D46" s="17">
        <v>473964</v>
      </c>
      <c r="E46" s="17">
        <v>473964</v>
      </c>
      <c r="F46" s="17"/>
      <c r="G46" s="17"/>
    </row>
    <row r="47" ht="20.25" customHeight="1" spans="1:7">
      <c r="A47" s="47" t="s">
        <v>150</v>
      </c>
      <c r="B47" s="47"/>
      <c r="C47" s="48">
        <v>31223890.52</v>
      </c>
      <c r="D47" s="48">
        <v>6509111.52</v>
      </c>
      <c r="E47" s="48">
        <v>6151621.52</v>
      </c>
      <c r="F47" s="48">
        <v>357490</v>
      </c>
      <c r="G47" s="48">
        <v>24714779</v>
      </c>
    </row>
  </sheetData>
  <mergeCells count="7">
    <mergeCell ref="A3:G3"/>
    <mergeCell ref="A4:C4"/>
    <mergeCell ref="A5:B5"/>
    <mergeCell ref="D5:F5"/>
    <mergeCell ref="A47:B47"/>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1" sqref="A1"/>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7"/>
      <c r="B2" s="57"/>
      <c r="C2" s="58"/>
      <c r="D2" s="2"/>
      <c r="E2" s="2"/>
      <c r="F2" s="59" t="s">
        <v>168</v>
      </c>
    </row>
    <row r="3" ht="41.25" customHeight="1" spans="1:6">
      <c r="A3" s="60" t="s">
        <v>169</v>
      </c>
      <c r="B3" s="60"/>
      <c r="C3" s="60"/>
      <c r="D3" s="60"/>
      <c r="E3" s="60"/>
      <c r="F3" s="60"/>
    </row>
    <row r="4" ht="18.75" customHeight="1" spans="1:6">
      <c r="A4" s="5" t="str">
        <f>"单位名称："&amp;"玉溪市江川区民政局"</f>
        <v>单位名称：玉溪市江川区民政局</v>
      </c>
      <c r="B4" s="5"/>
      <c r="C4" s="5"/>
      <c r="D4" s="61"/>
      <c r="E4" s="2"/>
      <c r="F4" s="59" t="s">
        <v>29</v>
      </c>
    </row>
    <row r="5" ht="18.75" customHeight="1" spans="1:6">
      <c r="A5" s="13" t="s">
        <v>170</v>
      </c>
      <c r="B5" s="46" t="s">
        <v>171</v>
      </c>
      <c r="C5" s="46" t="s">
        <v>172</v>
      </c>
      <c r="D5" s="46"/>
      <c r="E5" s="46"/>
      <c r="F5" s="46" t="s">
        <v>173</v>
      </c>
    </row>
    <row r="6" ht="18.75" customHeight="1" spans="1:6">
      <c r="A6" s="13"/>
      <c r="B6" s="46"/>
      <c r="C6" s="46" t="s">
        <v>34</v>
      </c>
      <c r="D6" s="46" t="s">
        <v>174</v>
      </c>
      <c r="E6" s="46" t="s">
        <v>175</v>
      </c>
      <c r="F6" s="46"/>
    </row>
    <row r="7" ht="18.75" customHeight="1" spans="1:6">
      <c r="A7" s="62">
        <v>1</v>
      </c>
      <c r="B7" s="63">
        <v>2</v>
      </c>
      <c r="C7" s="62">
        <v>3</v>
      </c>
      <c r="D7" s="62">
        <v>4</v>
      </c>
      <c r="E7" s="62">
        <v>5</v>
      </c>
      <c r="F7" s="62">
        <v>6</v>
      </c>
    </row>
    <row r="8" ht="20.25" customHeight="1" spans="1:6">
      <c r="A8" s="17">
        <v>55800</v>
      </c>
      <c r="B8" s="17"/>
      <c r="C8" s="17">
        <v>40000</v>
      </c>
      <c r="D8" s="17"/>
      <c r="E8" s="17">
        <v>40000</v>
      </c>
      <c r="F8" s="17">
        <v>15800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3"/>
  <sheetViews>
    <sheetView showZeros="0" workbookViewId="0">
      <pane ySplit="1" topLeftCell="A2" activePane="bottomLeft" state="frozen"/>
      <selection/>
      <selection pane="bottomLeft" activeCell="A1" sqref="A1"/>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176</v>
      </c>
    </row>
    <row r="3" ht="45" customHeight="1" spans="1:23">
      <c r="A3" s="4" t="s">
        <v>177</v>
      </c>
      <c r="B3" s="4"/>
      <c r="C3" s="4"/>
      <c r="D3" s="4"/>
      <c r="E3" s="4"/>
      <c r="F3" s="4"/>
      <c r="G3" s="4"/>
      <c r="H3" s="4"/>
      <c r="I3" s="4"/>
      <c r="J3" s="4"/>
      <c r="K3" s="4"/>
      <c r="L3" s="52"/>
      <c r="M3" s="52"/>
      <c r="N3" s="52"/>
      <c r="O3" s="52"/>
      <c r="P3" s="52"/>
      <c r="Q3" s="52"/>
      <c r="R3" s="52"/>
      <c r="S3" s="52"/>
      <c r="T3" s="52"/>
      <c r="U3" s="52"/>
      <c r="V3" s="52"/>
      <c r="W3" s="52"/>
    </row>
    <row r="4" ht="18.75" customHeight="1" spans="1:23">
      <c r="A4" s="5" t="str">
        <f>"单位名称："&amp;"玉溪市江川区民政局"</f>
        <v>单位名称：玉溪市江川区民政局</v>
      </c>
      <c r="B4" s="5"/>
      <c r="C4" s="5"/>
      <c r="D4" s="5"/>
      <c r="E4" s="5"/>
      <c r="F4" s="5"/>
      <c r="G4" s="5"/>
      <c r="H4" s="53"/>
      <c r="I4" s="53"/>
      <c r="J4" s="53"/>
      <c r="K4" s="53"/>
      <c r="L4" s="6"/>
      <c r="M4" s="6"/>
      <c r="N4" s="6"/>
      <c r="O4" s="6"/>
      <c r="P4" s="6"/>
      <c r="Q4" s="6"/>
      <c r="R4" s="6"/>
      <c r="S4" s="6"/>
      <c r="T4" s="6"/>
      <c r="U4" s="6"/>
      <c r="V4" s="6"/>
      <c r="W4" s="6" t="s">
        <v>29</v>
      </c>
    </row>
    <row r="5" ht="18.75" customHeight="1" spans="1:23">
      <c r="A5" s="54" t="s">
        <v>178</v>
      </c>
      <c r="B5" s="54" t="s">
        <v>179</v>
      </c>
      <c r="C5" s="54" t="s">
        <v>180</v>
      </c>
      <c r="D5" s="54" t="s">
        <v>181</v>
      </c>
      <c r="E5" s="54" t="s">
        <v>182</v>
      </c>
      <c r="F5" s="54" t="s">
        <v>183</v>
      </c>
      <c r="G5" s="54" t="s">
        <v>184</v>
      </c>
      <c r="H5" s="55" t="s">
        <v>32</v>
      </c>
      <c r="I5" s="55" t="s">
        <v>185</v>
      </c>
      <c r="J5" s="54"/>
      <c r="K5" s="54"/>
      <c r="L5" s="54"/>
      <c r="M5" s="54"/>
      <c r="N5" s="54" t="s">
        <v>186</v>
      </c>
      <c r="O5" s="54"/>
      <c r="P5" s="54"/>
      <c r="Q5" s="54" t="s">
        <v>38</v>
      </c>
      <c r="R5" s="54" t="s">
        <v>63</v>
      </c>
      <c r="S5" s="54"/>
      <c r="T5" s="54"/>
      <c r="U5" s="54"/>
      <c r="V5" s="54"/>
      <c r="W5" s="54"/>
    </row>
    <row r="6" ht="18.75" customHeight="1" spans="1:23">
      <c r="A6" s="54"/>
      <c r="B6" s="54"/>
      <c r="C6" s="54"/>
      <c r="D6" s="54"/>
      <c r="E6" s="54"/>
      <c r="F6" s="54"/>
      <c r="G6" s="54"/>
      <c r="H6" s="55" t="s">
        <v>187</v>
      </c>
      <c r="I6" s="55" t="s">
        <v>188</v>
      </c>
      <c r="J6" s="54" t="s">
        <v>36</v>
      </c>
      <c r="K6" s="54" t="s">
        <v>37</v>
      </c>
      <c r="L6" s="54"/>
      <c r="M6" s="54"/>
      <c r="N6" s="54" t="s">
        <v>186</v>
      </c>
      <c r="O6" s="54" t="s">
        <v>36</v>
      </c>
      <c r="P6" s="54" t="s">
        <v>37</v>
      </c>
      <c r="Q6" s="54" t="s">
        <v>38</v>
      </c>
      <c r="R6" s="54" t="s">
        <v>63</v>
      </c>
      <c r="S6" s="54" t="s">
        <v>41</v>
      </c>
      <c r="T6" s="54" t="s">
        <v>42</v>
      </c>
      <c r="U6" s="54" t="s">
        <v>43</v>
      </c>
      <c r="V6" s="54" t="s">
        <v>44</v>
      </c>
      <c r="W6" s="54" t="s">
        <v>45</v>
      </c>
    </row>
    <row r="7" ht="18.75" customHeight="1" spans="1:23">
      <c r="A7" s="54"/>
      <c r="B7" s="54"/>
      <c r="C7" s="54"/>
      <c r="D7" s="54"/>
      <c r="E7" s="54"/>
      <c r="F7" s="54"/>
      <c r="G7" s="54"/>
      <c r="H7" s="55"/>
      <c r="I7" s="55" t="s">
        <v>189</v>
      </c>
      <c r="J7" s="54" t="s">
        <v>190</v>
      </c>
      <c r="K7" s="54" t="s">
        <v>191</v>
      </c>
      <c r="L7" s="54" t="s">
        <v>192</v>
      </c>
      <c r="M7" s="54" t="s">
        <v>193</v>
      </c>
      <c r="N7" s="54" t="s">
        <v>35</v>
      </c>
      <c r="O7" s="54" t="s">
        <v>36</v>
      </c>
      <c r="P7" s="54" t="s">
        <v>37</v>
      </c>
      <c r="Q7" s="54"/>
      <c r="R7" s="54" t="s">
        <v>34</v>
      </c>
      <c r="S7" s="54" t="s">
        <v>41</v>
      </c>
      <c r="T7" s="54" t="s">
        <v>42</v>
      </c>
      <c r="U7" s="54" t="s">
        <v>43</v>
      </c>
      <c r="V7" s="54" t="s">
        <v>44</v>
      </c>
      <c r="W7" s="54" t="s">
        <v>45</v>
      </c>
    </row>
    <row r="8" ht="22.65" customHeight="1" spans="1:23">
      <c r="A8" s="54"/>
      <c r="B8" s="54"/>
      <c r="C8" s="54"/>
      <c r="D8" s="54"/>
      <c r="E8" s="54"/>
      <c r="F8" s="54"/>
      <c r="G8" s="54"/>
      <c r="H8" s="55"/>
      <c r="I8" s="55" t="s">
        <v>34</v>
      </c>
      <c r="J8" s="54"/>
      <c r="K8" s="54"/>
      <c r="L8" s="54"/>
      <c r="M8" s="54"/>
      <c r="N8" s="54"/>
      <c r="O8" s="54"/>
      <c r="P8" s="54"/>
      <c r="Q8" s="54"/>
      <c r="R8" s="54"/>
      <c r="S8" s="54"/>
      <c r="T8" s="54"/>
      <c r="U8" s="54"/>
      <c r="V8" s="54"/>
      <c r="W8" s="54"/>
    </row>
    <row r="9" ht="18.75" customHeight="1" spans="1:23">
      <c r="A9" s="55" t="s">
        <v>46</v>
      </c>
      <c r="B9" s="55">
        <v>2</v>
      </c>
      <c r="C9" s="55">
        <v>3</v>
      </c>
      <c r="D9" s="55">
        <v>4</v>
      </c>
      <c r="E9" s="55">
        <v>5</v>
      </c>
      <c r="F9" s="55">
        <v>6</v>
      </c>
      <c r="G9" s="55">
        <v>7</v>
      </c>
      <c r="H9" s="55">
        <v>8</v>
      </c>
      <c r="I9" s="55">
        <v>9</v>
      </c>
      <c r="J9" s="55">
        <v>10</v>
      </c>
      <c r="K9" s="55">
        <v>11</v>
      </c>
      <c r="L9" s="55">
        <v>12</v>
      </c>
      <c r="M9" s="55">
        <v>13</v>
      </c>
      <c r="N9" s="55">
        <v>14</v>
      </c>
      <c r="O9" s="55">
        <v>15</v>
      </c>
      <c r="P9" s="55">
        <v>16</v>
      </c>
      <c r="Q9" s="55">
        <v>17</v>
      </c>
      <c r="R9" s="55">
        <v>18</v>
      </c>
      <c r="S9" s="55">
        <v>19</v>
      </c>
      <c r="T9" s="55">
        <v>20</v>
      </c>
      <c r="U9" s="55">
        <v>21</v>
      </c>
      <c r="V9" s="55">
        <v>22</v>
      </c>
      <c r="W9" s="55">
        <v>23</v>
      </c>
    </row>
    <row r="10" ht="18.75" customHeight="1" spans="1:23">
      <c r="A10" s="9" t="s">
        <v>56</v>
      </c>
      <c r="B10" s="9"/>
      <c r="C10" s="10"/>
      <c r="D10" s="9"/>
      <c r="E10" s="9"/>
      <c r="F10" s="9"/>
      <c r="G10" s="9"/>
      <c r="H10" s="17">
        <v>6509111.52</v>
      </c>
      <c r="I10" s="17">
        <v>6509111.52</v>
      </c>
      <c r="J10" s="17"/>
      <c r="K10" s="17"/>
      <c r="L10" s="17">
        <v>6509111.52</v>
      </c>
      <c r="M10" s="17"/>
      <c r="N10" s="17"/>
      <c r="O10" s="17"/>
      <c r="P10" s="17"/>
      <c r="Q10" s="17"/>
      <c r="R10" s="17"/>
      <c r="S10" s="17"/>
      <c r="T10" s="17"/>
      <c r="U10" s="17"/>
      <c r="V10" s="17"/>
      <c r="W10" s="17"/>
    </row>
    <row r="11" ht="18.75" customHeight="1" spans="1:23">
      <c r="A11" s="56" t="s">
        <v>56</v>
      </c>
      <c r="B11" s="9" t="s">
        <v>194</v>
      </c>
      <c r="C11" s="10" t="s">
        <v>195</v>
      </c>
      <c r="D11" s="9" t="s">
        <v>76</v>
      </c>
      <c r="E11" s="9" t="s">
        <v>77</v>
      </c>
      <c r="F11" s="9" t="s">
        <v>196</v>
      </c>
      <c r="G11" s="9" t="s">
        <v>197</v>
      </c>
      <c r="H11" s="17">
        <v>388728</v>
      </c>
      <c r="I11" s="17">
        <v>388728</v>
      </c>
      <c r="J11" s="17"/>
      <c r="K11" s="17"/>
      <c r="L11" s="17">
        <v>388728</v>
      </c>
      <c r="M11" s="17"/>
      <c r="N11" s="17"/>
      <c r="O11" s="17"/>
      <c r="P11" s="23"/>
      <c r="Q11" s="17"/>
      <c r="R11" s="17"/>
      <c r="S11" s="17"/>
      <c r="T11" s="17"/>
      <c r="U11" s="17"/>
      <c r="V11" s="17"/>
      <c r="W11" s="17"/>
    </row>
    <row r="12" ht="18.75" customHeight="1" spans="1:23">
      <c r="A12" s="56" t="s">
        <v>56</v>
      </c>
      <c r="B12" s="9" t="s">
        <v>194</v>
      </c>
      <c r="C12" s="10" t="s">
        <v>195</v>
      </c>
      <c r="D12" s="9" t="s">
        <v>76</v>
      </c>
      <c r="E12" s="9" t="s">
        <v>77</v>
      </c>
      <c r="F12" s="9" t="s">
        <v>198</v>
      </c>
      <c r="G12" s="9" t="s">
        <v>199</v>
      </c>
      <c r="H12" s="17">
        <v>448944</v>
      </c>
      <c r="I12" s="17">
        <v>448944</v>
      </c>
      <c r="J12" s="17"/>
      <c r="K12" s="17"/>
      <c r="L12" s="17">
        <v>448944</v>
      </c>
      <c r="M12" s="17"/>
      <c r="N12" s="17"/>
      <c r="O12" s="17"/>
      <c r="P12" s="23"/>
      <c r="Q12" s="17"/>
      <c r="R12" s="17"/>
      <c r="S12" s="17"/>
      <c r="T12" s="17"/>
      <c r="U12" s="17"/>
      <c r="V12" s="17"/>
      <c r="W12" s="17"/>
    </row>
    <row r="13" ht="18.75" customHeight="1" spans="1:23">
      <c r="A13" s="56" t="s">
        <v>56</v>
      </c>
      <c r="B13" s="9" t="s">
        <v>194</v>
      </c>
      <c r="C13" s="10" t="s">
        <v>195</v>
      </c>
      <c r="D13" s="9" t="s">
        <v>76</v>
      </c>
      <c r="E13" s="9" t="s">
        <v>77</v>
      </c>
      <c r="F13" s="9" t="s">
        <v>200</v>
      </c>
      <c r="G13" s="9" t="s">
        <v>201</v>
      </c>
      <c r="H13" s="17">
        <v>32394</v>
      </c>
      <c r="I13" s="17">
        <v>32394</v>
      </c>
      <c r="J13" s="17"/>
      <c r="K13" s="17"/>
      <c r="L13" s="17">
        <v>32394</v>
      </c>
      <c r="M13" s="17"/>
      <c r="N13" s="17"/>
      <c r="O13" s="17"/>
      <c r="P13" s="23"/>
      <c r="Q13" s="17"/>
      <c r="R13" s="17"/>
      <c r="S13" s="17"/>
      <c r="T13" s="17"/>
      <c r="U13" s="17"/>
      <c r="V13" s="17"/>
      <c r="W13" s="17"/>
    </row>
    <row r="14" ht="18.75" customHeight="1" spans="1:23">
      <c r="A14" s="56" t="s">
        <v>56</v>
      </c>
      <c r="B14" s="9" t="s">
        <v>202</v>
      </c>
      <c r="C14" s="10" t="s">
        <v>203</v>
      </c>
      <c r="D14" s="9" t="s">
        <v>76</v>
      </c>
      <c r="E14" s="9" t="s">
        <v>77</v>
      </c>
      <c r="F14" s="9" t="s">
        <v>196</v>
      </c>
      <c r="G14" s="9" t="s">
        <v>197</v>
      </c>
      <c r="H14" s="17">
        <v>1068348</v>
      </c>
      <c r="I14" s="17">
        <v>1068348</v>
      </c>
      <c r="J14" s="17"/>
      <c r="K14" s="17"/>
      <c r="L14" s="17">
        <v>1068348</v>
      </c>
      <c r="M14" s="17"/>
      <c r="N14" s="17"/>
      <c r="O14" s="17"/>
      <c r="P14" s="23"/>
      <c r="Q14" s="17"/>
      <c r="R14" s="17"/>
      <c r="S14" s="17"/>
      <c r="T14" s="17"/>
      <c r="U14" s="17"/>
      <c r="V14" s="17"/>
      <c r="W14" s="17"/>
    </row>
    <row r="15" ht="18.75" customHeight="1" spans="1:23">
      <c r="A15" s="56" t="s">
        <v>56</v>
      </c>
      <c r="B15" s="9" t="s">
        <v>202</v>
      </c>
      <c r="C15" s="10" t="s">
        <v>203</v>
      </c>
      <c r="D15" s="9" t="s">
        <v>76</v>
      </c>
      <c r="E15" s="9" t="s">
        <v>77</v>
      </c>
      <c r="F15" s="9" t="s">
        <v>198</v>
      </c>
      <c r="G15" s="9" t="s">
        <v>199</v>
      </c>
      <c r="H15" s="17">
        <v>79356</v>
      </c>
      <c r="I15" s="17">
        <v>79356</v>
      </c>
      <c r="J15" s="17"/>
      <c r="K15" s="17"/>
      <c r="L15" s="17">
        <v>79356</v>
      </c>
      <c r="M15" s="17"/>
      <c r="N15" s="17"/>
      <c r="O15" s="17"/>
      <c r="P15" s="23"/>
      <c r="Q15" s="17"/>
      <c r="R15" s="17"/>
      <c r="S15" s="17"/>
      <c r="T15" s="17"/>
      <c r="U15" s="17"/>
      <c r="V15" s="17"/>
      <c r="W15" s="17"/>
    </row>
    <row r="16" ht="18.75" customHeight="1" spans="1:23">
      <c r="A16" s="56" t="s">
        <v>56</v>
      </c>
      <c r="B16" s="9" t="s">
        <v>202</v>
      </c>
      <c r="C16" s="10" t="s">
        <v>203</v>
      </c>
      <c r="D16" s="9" t="s">
        <v>76</v>
      </c>
      <c r="E16" s="9" t="s">
        <v>77</v>
      </c>
      <c r="F16" s="9" t="s">
        <v>204</v>
      </c>
      <c r="G16" s="9" t="s">
        <v>205</v>
      </c>
      <c r="H16" s="17">
        <v>441300</v>
      </c>
      <c r="I16" s="17">
        <v>441300</v>
      </c>
      <c r="J16" s="17"/>
      <c r="K16" s="17"/>
      <c r="L16" s="17">
        <v>441300</v>
      </c>
      <c r="M16" s="17"/>
      <c r="N16" s="17"/>
      <c r="O16" s="17"/>
      <c r="P16" s="23"/>
      <c r="Q16" s="17"/>
      <c r="R16" s="17"/>
      <c r="S16" s="17"/>
      <c r="T16" s="17"/>
      <c r="U16" s="17"/>
      <c r="V16" s="17"/>
      <c r="W16" s="17"/>
    </row>
    <row r="17" ht="18.75" customHeight="1" spans="1:23">
      <c r="A17" s="56" t="s">
        <v>56</v>
      </c>
      <c r="B17" s="9" t="s">
        <v>202</v>
      </c>
      <c r="C17" s="10" t="s">
        <v>203</v>
      </c>
      <c r="D17" s="9" t="s">
        <v>76</v>
      </c>
      <c r="E17" s="9" t="s">
        <v>77</v>
      </c>
      <c r="F17" s="9" t="s">
        <v>204</v>
      </c>
      <c r="G17" s="9" t="s">
        <v>205</v>
      </c>
      <c r="H17" s="17">
        <v>246120</v>
      </c>
      <c r="I17" s="17">
        <v>246120</v>
      </c>
      <c r="J17" s="17"/>
      <c r="K17" s="17"/>
      <c r="L17" s="17">
        <v>246120</v>
      </c>
      <c r="M17" s="17"/>
      <c r="N17" s="17"/>
      <c r="O17" s="17"/>
      <c r="P17" s="23"/>
      <c r="Q17" s="17"/>
      <c r="R17" s="17"/>
      <c r="S17" s="17"/>
      <c r="T17" s="17"/>
      <c r="U17" s="17"/>
      <c r="V17" s="17"/>
      <c r="W17" s="17"/>
    </row>
    <row r="18" ht="18.75" customHeight="1" spans="1:23">
      <c r="A18" s="56" t="s">
        <v>56</v>
      </c>
      <c r="B18" s="9" t="s">
        <v>202</v>
      </c>
      <c r="C18" s="10" t="s">
        <v>203</v>
      </c>
      <c r="D18" s="9" t="s">
        <v>76</v>
      </c>
      <c r="E18" s="9" t="s">
        <v>77</v>
      </c>
      <c r="F18" s="9" t="s">
        <v>204</v>
      </c>
      <c r="G18" s="9" t="s">
        <v>205</v>
      </c>
      <c r="H18" s="17">
        <v>89029</v>
      </c>
      <c r="I18" s="17">
        <v>89029</v>
      </c>
      <c r="J18" s="17"/>
      <c r="K18" s="17"/>
      <c r="L18" s="17">
        <v>89029</v>
      </c>
      <c r="M18" s="17"/>
      <c r="N18" s="17"/>
      <c r="O18" s="17"/>
      <c r="P18" s="23"/>
      <c r="Q18" s="17"/>
      <c r="R18" s="17"/>
      <c r="S18" s="17"/>
      <c r="T18" s="17"/>
      <c r="U18" s="17"/>
      <c r="V18" s="17"/>
      <c r="W18" s="17"/>
    </row>
    <row r="19" ht="18.75" customHeight="1" spans="1:23">
      <c r="A19" s="56" t="s">
        <v>56</v>
      </c>
      <c r="B19" s="9" t="s">
        <v>202</v>
      </c>
      <c r="C19" s="10" t="s">
        <v>203</v>
      </c>
      <c r="D19" s="9" t="s">
        <v>76</v>
      </c>
      <c r="E19" s="9" t="s">
        <v>77</v>
      </c>
      <c r="F19" s="9" t="s">
        <v>204</v>
      </c>
      <c r="G19" s="9" t="s">
        <v>205</v>
      </c>
      <c r="H19" s="17">
        <v>447228</v>
      </c>
      <c r="I19" s="17">
        <v>447228</v>
      </c>
      <c r="J19" s="17"/>
      <c r="K19" s="17"/>
      <c r="L19" s="17">
        <v>447228</v>
      </c>
      <c r="M19" s="17"/>
      <c r="N19" s="17"/>
      <c r="O19" s="17"/>
      <c r="P19" s="23"/>
      <c r="Q19" s="17"/>
      <c r="R19" s="17"/>
      <c r="S19" s="17"/>
      <c r="T19" s="17"/>
      <c r="U19" s="17"/>
      <c r="V19" s="17"/>
      <c r="W19" s="17"/>
    </row>
    <row r="20" ht="18.75" customHeight="1" spans="1:23">
      <c r="A20" s="56" t="s">
        <v>56</v>
      </c>
      <c r="B20" s="9" t="s">
        <v>206</v>
      </c>
      <c r="C20" s="10" t="s">
        <v>207</v>
      </c>
      <c r="D20" s="9" t="s">
        <v>76</v>
      </c>
      <c r="E20" s="9" t="s">
        <v>77</v>
      </c>
      <c r="F20" s="9" t="s">
        <v>208</v>
      </c>
      <c r="G20" s="9" t="s">
        <v>209</v>
      </c>
      <c r="H20" s="17">
        <v>20763.04</v>
      </c>
      <c r="I20" s="17">
        <v>20763.04</v>
      </c>
      <c r="J20" s="17"/>
      <c r="K20" s="17"/>
      <c r="L20" s="17">
        <v>20763.04</v>
      </c>
      <c r="M20" s="17"/>
      <c r="N20" s="17"/>
      <c r="O20" s="17"/>
      <c r="P20" s="23"/>
      <c r="Q20" s="17"/>
      <c r="R20" s="17"/>
      <c r="S20" s="17"/>
      <c r="T20" s="17"/>
      <c r="U20" s="17"/>
      <c r="V20" s="17"/>
      <c r="W20" s="17"/>
    </row>
    <row r="21" ht="18.75" customHeight="1" spans="1:23">
      <c r="A21" s="56" t="s">
        <v>56</v>
      </c>
      <c r="B21" s="9" t="s">
        <v>206</v>
      </c>
      <c r="C21" s="10" t="s">
        <v>207</v>
      </c>
      <c r="D21" s="9" t="s">
        <v>86</v>
      </c>
      <c r="E21" s="9" t="s">
        <v>87</v>
      </c>
      <c r="F21" s="9" t="s">
        <v>210</v>
      </c>
      <c r="G21" s="9" t="s">
        <v>211</v>
      </c>
      <c r="H21" s="17">
        <v>604545.76</v>
      </c>
      <c r="I21" s="17">
        <v>604545.76</v>
      </c>
      <c r="J21" s="17"/>
      <c r="K21" s="17"/>
      <c r="L21" s="17">
        <v>604545.76</v>
      </c>
      <c r="M21" s="17"/>
      <c r="N21" s="17"/>
      <c r="O21" s="17"/>
      <c r="P21" s="23"/>
      <c r="Q21" s="17"/>
      <c r="R21" s="17"/>
      <c r="S21" s="17"/>
      <c r="T21" s="17"/>
      <c r="U21" s="17"/>
      <c r="V21" s="17"/>
      <c r="W21" s="17"/>
    </row>
    <row r="22" ht="18.75" customHeight="1" spans="1:23">
      <c r="A22" s="56" t="s">
        <v>56</v>
      </c>
      <c r="B22" s="9" t="s">
        <v>206</v>
      </c>
      <c r="C22" s="10" t="s">
        <v>207</v>
      </c>
      <c r="D22" s="9" t="s">
        <v>132</v>
      </c>
      <c r="E22" s="9" t="s">
        <v>133</v>
      </c>
      <c r="F22" s="9" t="s">
        <v>212</v>
      </c>
      <c r="G22" s="9" t="s">
        <v>213</v>
      </c>
      <c r="H22" s="17">
        <v>75967.41</v>
      </c>
      <c r="I22" s="17">
        <v>75967.41</v>
      </c>
      <c r="J22" s="17"/>
      <c r="K22" s="17"/>
      <c r="L22" s="17">
        <v>75967.41</v>
      </c>
      <c r="M22" s="17"/>
      <c r="N22" s="17"/>
      <c r="O22" s="17"/>
      <c r="P22" s="23"/>
      <c r="Q22" s="17"/>
      <c r="R22" s="17"/>
      <c r="S22" s="17"/>
      <c r="T22" s="17"/>
      <c r="U22" s="17"/>
      <c r="V22" s="17"/>
      <c r="W22" s="17"/>
    </row>
    <row r="23" ht="18.75" customHeight="1" spans="1:23">
      <c r="A23" s="56" t="s">
        <v>56</v>
      </c>
      <c r="B23" s="9" t="s">
        <v>206</v>
      </c>
      <c r="C23" s="10" t="s">
        <v>207</v>
      </c>
      <c r="D23" s="9" t="s">
        <v>134</v>
      </c>
      <c r="E23" s="9" t="s">
        <v>135</v>
      </c>
      <c r="F23" s="9" t="s">
        <v>212</v>
      </c>
      <c r="G23" s="9" t="s">
        <v>213</v>
      </c>
      <c r="H23" s="17">
        <v>237640.7</v>
      </c>
      <c r="I23" s="17">
        <v>237640.7</v>
      </c>
      <c r="J23" s="17"/>
      <c r="K23" s="17"/>
      <c r="L23" s="17">
        <v>237640.7</v>
      </c>
      <c r="M23" s="17"/>
      <c r="N23" s="17"/>
      <c r="O23" s="17"/>
      <c r="P23" s="23"/>
      <c r="Q23" s="17"/>
      <c r="R23" s="17"/>
      <c r="S23" s="17"/>
      <c r="T23" s="17"/>
      <c r="U23" s="17"/>
      <c r="V23" s="17"/>
      <c r="W23" s="17"/>
    </row>
    <row r="24" ht="18.75" customHeight="1" spans="1:23">
      <c r="A24" s="56" t="s">
        <v>56</v>
      </c>
      <c r="B24" s="9" t="s">
        <v>206</v>
      </c>
      <c r="C24" s="10" t="s">
        <v>207</v>
      </c>
      <c r="D24" s="9" t="s">
        <v>136</v>
      </c>
      <c r="E24" s="9" t="s">
        <v>137</v>
      </c>
      <c r="F24" s="9" t="s">
        <v>214</v>
      </c>
      <c r="G24" s="9" t="s">
        <v>215</v>
      </c>
      <c r="H24" s="17">
        <v>193518.64</v>
      </c>
      <c r="I24" s="17">
        <v>193518.64</v>
      </c>
      <c r="J24" s="17"/>
      <c r="K24" s="17"/>
      <c r="L24" s="17">
        <v>193518.64</v>
      </c>
      <c r="M24" s="17"/>
      <c r="N24" s="17"/>
      <c r="O24" s="17"/>
      <c r="P24" s="23"/>
      <c r="Q24" s="17"/>
      <c r="R24" s="17"/>
      <c r="S24" s="17"/>
      <c r="T24" s="17"/>
      <c r="U24" s="17"/>
      <c r="V24" s="17"/>
      <c r="W24" s="17"/>
    </row>
    <row r="25" ht="18.75" customHeight="1" spans="1:23">
      <c r="A25" s="56" t="s">
        <v>56</v>
      </c>
      <c r="B25" s="9" t="s">
        <v>206</v>
      </c>
      <c r="C25" s="10" t="s">
        <v>207</v>
      </c>
      <c r="D25" s="9" t="s">
        <v>138</v>
      </c>
      <c r="E25" s="9" t="s">
        <v>139</v>
      </c>
      <c r="F25" s="9" t="s">
        <v>208</v>
      </c>
      <c r="G25" s="9" t="s">
        <v>209</v>
      </c>
      <c r="H25" s="17">
        <v>7060</v>
      </c>
      <c r="I25" s="17">
        <v>7060</v>
      </c>
      <c r="J25" s="17"/>
      <c r="K25" s="17"/>
      <c r="L25" s="17">
        <v>7060</v>
      </c>
      <c r="M25" s="17"/>
      <c r="N25" s="17"/>
      <c r="O25" s="17"/>
      <c r="P25" s="23"/>
      <c r="Q25" s="17"/>
      <c r="R25" s="17"/>
      <c r="S25" s="17"/>
      <c r="T25" s="17"/>
      <c r="U25" s="17"/>
      <c r="V25" s="17"/>
      <c r="W25" s="17"/>
    </row>
    <row r="26" ht="18.75" customHeight="1" spans="1:23">
      <c r="A26" s="56" t="s">
        <v>56</v>
      </c>
      <c r="B26" s="9" t="s">
        <v>206</v>
      </c>
      <c r="C26" s="10" t="s">
        <v>207</v>
      </c>
      <c r="D26" s="9" t="s">
        <v>138</v>
      </c>
      <c r="E26" s="9" t="s">
        <v>139</v>
      </c>
      <c r="F26" s="9" t="s">
        <v>208</v>
      </c>
      <c r="G26" s="9" t="s">
        <v>209</v>
      </c>
      <c r="H26" s="17">
        <v>3478.03</v>
      </c>
      <c r="I26" s="17">
        <v>3478.03</v>
      </c>
      <c r="J26" s="17"/>
      <c r="K26" s="17"/>
      <c r="L26" s="17">
        <v>3478.03</v>
      </c>
      <c r="M26" s="17"/>
      <c r="N26" s="17"/>
      <c r="O26" s="17"/>
      <c r="P26" s="23"/>
      <c r="Q26" s="17"/>
      <c r="R26" s="17"/>
      <c r="S26" s="17"/>
      <c r="T26" s="17"/>
      <c r="U26" s="17"/>
      <c r="V26" s="17"/>
      <c r="W26" s="17"/>
    </row>
    <row r="27" ht="18.75" customHeight="1" spans="1:23">
      <c r="A27" s="56" t="s">
        <v>56</v>
      </c>
      <c r="B27" s="9" t="s">
        <v>206</v>
      </c>
      <c r="C27" s="10" t="s">
        <v>207</v>
      </c>
      <c r="D27" s="9" t="s">
        <v>138</v>
      </c>
      <c r="E27" s="9" t="s">
        <v>139</v>
      </c>
      <c r="F27" s="9" t="s">
        <v>208</v>
      </c>
      <c r="G27" s="9" t="s">
        <v>209</v>
      </c>
      <c r="H27" s="17">
        <v>10879.94</v>
      </c>
      <c r="I27" s="17">
        <v>10879.94</v>
      </c>
      <c r="J27" s="17"/>
      <c r="K27" s="17"/>
      <c r="L27" s="17">
        <v>10879.94</v>
      </c>
      <c r="M27" s="17"/>
      <c r="N27" s="17"/>
      <c r="O27" s="17"/>
      <c r="P27" s="23"/>
      <c r="Q27" s="17"/>
      <c r="R27" s="17"/>
      <c r="S27" s="17"/>
      <c r="T27" s="17"/>
      <c r="U27" s="17"/>
      <c r="V27" s="17"/>
      <c r="W27" s="17"/>
    </row>
    <row r="28" ht="18.75" customHeight="1" spans="1:23">
      <c r="A28" s="56" t="s">
        <v>56</v>
      </c>
      <c r="B28" s="9" t="s">
        <v>206</v>
      </c>
      <c r="C28" s="10" t="s">
        <v>207</v>
      </c>
      <c r="D28" s="9" t="s">
        <v>138</v>
      </c>
      <c r="E28" s="9" t="s">
        <v>139</v>
      </c>
      <c r="F28" s="9" t="s">
        <v>208</v>
      </c>
      <c r="G28" s="9" t="s">
        <v>209</v>
      </c>
      <c r="H28" s="17">
        <v>10237</v>
      </c>
      <c r="I28" s="17">
        <v>10237</v>
      </c>
      <c r="J28" s="17"/>
      <c r="K28" s="17"/>
      <c r="L28" s="17">
        <v>10237</v>
      </c>
      <c r="M28" s="17"/>
      <c r="N28" s="17"/>
      <c r="O28" s="17"/>
      <c r="P28" s="23"/>
      <c r="Q28" s="17"/>
      <c r="R28" s="17"/>
      <c r="S28" s="17"/>
      <c r="T28" s="17"/>
      <c r="U28" s="17"/>
      <c r="V28" s="17"/>
      <c r="W28" s="17"/>
    </row>
    <row r="29" ht="18.75" customHeight="1" spans="1:23">
      <c r="A29" s="56" t="s">
        <v>56</v>
      </c>
      <c r="B29" s="9" t="s">
        <v>216</v>
      </c>
      <c r="C29" s="10" t="s">
        <v>149</v>
      </c>
      <c r="D29" s="9" t="s">
        <v>148</v>
      </c>
      <c r="E29" s="9" t="s">
        <v>149</v>
      </c>
      <c r="F29" s="9" t="s">
        <v>217</v>
      </c>
      <c r="G29" s="9" t="s">
        <v>149</v>
      </c>
      <c r="H29" s="17">
        <v>473964</v>
      </c>
      <c r="I29" s="17">
        <v>473964</v>
      </c>
      <c r="J29" s="17"/>
      <c r="K29" s="17"/>
      <c r="L29" s="17">
        <v>473964</v>
      </c>
      <c r="M29" s="17"/>
      <c r="N29" s="17"/>
      <c r="O29" s="17"/>
      <c r="P29" s="23"/>
      <c r="Q29" s="17"/>
      <c r="R29" s="17"/>
      <c r="S29" s="17"/>
      <c r="T29" s="17"/>
      <c r="U29" s="17"/>
      <c r="V29" s="17"/>
      <c r="W29" s="17"/>
    </row>
    <row r="30" ht="18.75" customHeight="1" spans="1:23">
      <c r="A30" s="56" t="s">
        <v>56</v>
      </c>
      <c r="B30" s="9" t="s">
        <v>218</v>
      </c>
      <c r="C30" s="10" t="s">
        <v>219</v>
      </c>
      <c r="D30" s="9" t="s">
        <v>76</v>
      </c>
      <c r="E30" s="9" t="s">
        <v>77</v>
      </c>
      <c r="F30" s="9" t="s">
        <v>220</v>
      </c>
      <c r="G30" s="9" t="s">
        <v>221</v>
      </c>
      <c r="H30" s="17">
        <v>40000</v>
      </c>
      <c r="I30" s="17">
        <v>40000</v>
      </c>
      <c r="J30" s="17"/>
      <c r="K30" s="17"/>
      <c r="L30" s="17">
        <v>40000</v>
      </c>
      <c r="M30" s="17"/>
      <c r="N30" s="17"/>
      <c r="O30" s="17"/>
      <c r="P30" s="23"/>
      <c r="Q30" s="17"/>
      <c r="R30" s="17"/>
      <c r="S30" s="17"/>
      <c r="T30" s="17"/>
      <c r="U30" s="17"/>
      <c r="V30" s="17"/>
      <c r="W30" s="17"/>
    </row>
    <row r="31" ht="18.75" customHeight="1" spans="1:23">
      <c r="A31" s="56" t="s">
        <v>56</v>
      </c>
      <c r="B31" s="9" t="s">
        <v>222</v>
      </c>
      <c r="C31" s="10" t="s">
        <v>223</v>
      </c>
      <c r="D31" s="9" t="s">
        <v>76</v>
      </c>
      <c r="E31" s="9" t="s">
        <v>77</v>
      </c>
      <c r="F31" s="9" t="s">
        <v>224</v>
      </c>
      <c r="G31" s="9" t="s">
        <v>225</v>
      </c>
      <c r="H31" s="17">
        <v>61800</v>
      </c>
      <c r="I31" s="17">
        <v>61800</v>
      </c>
      <c r="J31" s="17"/>
      <c r="K31" s="17"/>
      <c r="L31" s="17">
        <v>61800</v>
      </c>
      <c r="M31" s="17"/>
      <c r="N31" s="17"/>
      <c r="O31" s="17"/>
      <c r="P31" s="23"/>
      <c r="Q31" s="17"/>
      <c r="R31" s="17"/>
      <c r="S31" s="17"/>
      <c r="T31" s="17"/>
      <c r="U31" s="17"/>
      <c r="V31" s="17"/>
      <c r="W31" s="17"/>
    </row>
    <row r="32" ht="18.75" customHeight="1" spans="1:23">
      <c r="A32" s="56" t="s">
        <v>56</v>
      </c>
      <c r="B32" s="9" t="s">
        <v>226</v>
      </c>
      <c r="C32" s="10" t="s">
        <v>227</v>
      </c>
      <c r="D32" s="9" t="s">
        <v>76</v>
      </c>
      <c r="E32" s="9" t="s">
        <v>77</v>
      </c>
      <c r="F32" s="9" t="s">
        <v>228</v>
      </c>
      <c r="G32" s="9" t="s">
        <v>227</v>
      </c>
      <c r="H32" s="17">
        <v>21600</v>
      </c>
      <c r="I32" s="17">
        <v>21600</v>
      </c>
      <c r="J32" s="17"/>
      <c r="K32" s="17"/>
      <c r="L32" s="17">
        <v>21600</v>
      </c>
      <c r="M32" s="17"/>
      <c r="N32" s="17"/>
      <c r="O32" s="17"/>
      <c r="P32" s="23"/>
      <c r="Q32" s="17"/>
      <c r="R32" s="17"/>
      <c r="S32" s="17"/>
      <c r="T32" s="17"/>
      <c r="U32" s="17"/>
      <c r="V32" s="17"/>
      <c r="W32" s="17"/>
    </row>
    <row r="33" ht="18.75" customHeight="1" spans="1:23">
      <c r="A33" s="56" t="s">
        <v>56</v>
      </c>
      <c r="B33" s="9" t="s">
        <v>229</v>
      </c>
      <c r="C33" s="10" t="s">
        <v>230</v>
      </c>
      <c r="D33" s="9" t="s">
        <v>76</v>
      </c>
      <c r="E33" s="9" t="s">
        <v>77</v>
      </c>
      <c r="F33" s="9" t="s">
        <v>231</v>
      </c>
      <c r="G33" s="9" t="s">
        <v>232</v>
      </c>
      <c r="H33" s="17">
        <v>127700</v>
      </c>
      <c r="I33" s="17">
        <v>127700</v>
      </c>
      <c r="J33" s="17"/>
      <c r="K33" s="17"/>
      <c r="L33" s="17">
        <v>127700</v>
      </c>
      <c r="M33" s="17"/>
      <c r="N33" s="17"/>
      <c r="O33" s="17"/>
      <c r="P33" s="23"/>
      <c r="Q33" s="17"/>
      <c r="R33" s="17"/>
      <c r="S33" s="17"/>
      <c r="T33" s="17"/>
      <c r="U33" s="17"/>
      <c r="V33" s="17"/>
      <c r="W33" s="17"/>
    </row>
    <row r="34" ht="18.75" customHeight="1" spans="1:23">
      <c r="A34" s="56" t="s">
        <v>56</v>
      </c>
      <c r="B34" s="9" t="s">
        <v>229</v>
      </c>
      <c r="C34" s="10" t="s">
        <v>230</v>
      </c>
      <c r="D34" s="9" t="s">
        <v>76</v>
      </c>
      <c r="E34" s="9" t="s">
        <v>77</v>
      </c>
      <c r="F34" s="9" t="s">
        <v>233</v>
      </c>
      <c r="G34" s="9" t="s">
        <v>234</v>
      </c>
      <c r="H34" s="17">
        <v>4000</v>
      </c>
      <c r="I34" s="17">
        <v>4000</v>
      </c>
      <c r="J34" s="17"/>
      <c r="K34" s="17"/>
      <c r="L34" s="17">
        <v>4000</v>
      </c>
      <c r="M34" s="17"/>
      <c r="N34" s="17"/>
      <c r="O34" s="17"/>
      <c r="P34" s="23"/>
      <c r="Q34" s="17"/>
      <c r="R34" s="17"/>
      <c r="S34" s="17"/>
      <c r="T34" s="17"/>
      <c r="U34" s="17"/>
      <c r="V34" s="17"/>
      <c r="W34" s="17"/>
    </row>
    <row r="35" ht="18.75" customHeight="1" spans="1:23">
      <c r="A35" s="56" t="s">
        <v>56</v>
      </c>
      <c r="B35" s="9" t="s">
        <v>229</v>
      </c>
      <c r="C35" s="10" t="s">
        <v>230</v>
      </c>
      <c r="D35" s="9" t="s">
        <v>76</v>
      </c>
      <c r="E35" s="9" t="s">
        <v>77</v>
      </c>
      <c r="F35" s="9" t="s">
        <v>235</v>
      </c>
      <c r="G35" s="9" t="s">
        <v>236</v>
      </c>
      <c r="H35" s="17">
        <v>7000</v>
      </c>
      <c r="I35" s="17">
        <v>7000</v>
      </c>
      <c r="J35" s="17"/>
      <c r="K35" s="17"/>
      <c r="L35" s="17">
        <v>7000</v>
      </c>
      <c r="M35" s="17"/>
      <c r="N35" s="17"/>
      <c r="O35" s="17"/>
      <c r="P35" s="23"/>
      <c r="Q35" s="17"/>
      <c r="R35" s="17"/>
      <c r="S35" s="17"/>
      <c r="T35" s="17"/>
      <c r="U35" s="17"/>
      <c r="V35" s="17"/>
      <c r="W35" s="17"/>
    </row>
    <row r="36" ht="18.75" customHeight="1" spans="1:23">
      <c r="A36" s="56" t="s">
        <v>56</v>
      </c>
      <c r="B36" s="9" t="s">
        <v>229</v>
      </c>
      <c r="C36" s="10" t="s">
        <v>230</v>
      </c>
      <c r="D36" s="9" t="s">
        <v>76</v>
      </c>
      <c r="E36" s="9" t="s">
        <v>77</v>
      </c>
      <c r="F36" s="9" t="s">
        <v>237</v>
      </c>
      <c r="G36" s="9" t="s">
        <v>238</v>
      </c>
      <c r="H36" s="17">
        <v>20000</v>
      </c>
      <c r="I36" s="17">
        <v>20000</v>
      </c>
      <c r="J36" s="17"/>
      <c r="K36" s="17"/>
      <c r="L36" s="17">
        <v>20000</v>
      </c>
      <c r="M36" s="17"/>
      <c r="N36" s="17"/>
      <c r="O36" s="17"/>
      <c r="P36" s="23"/>
      <c r="Q36" s="17"/>
      <c r="R36" s="17"/>
      <c r="S36" s="17"/>
      <c r="T36" s="17"/>
      <c r="U36" s="17"/>
      <c r="V36" s="17"/>
      <c r="W36" s="17"/>
    </row>
    <row r="37" ht="18.75" customHeight="1" spans="1:23">
      <c r="A37" s="56" t="s">
        <v>56</v>
      </c>
      <c r="B37" s="9" t="s">
        <v>229</v>
      </c>
      <c r="C37" s="10" t="s">
        <v>230</v>
      </c>
      <c r="D37" s="9" t="s">
        <v>76</v>
      </c>
      <c r="E37" s="9" t="s">
        <v>77</v>
      </c>
      <c r="F37" s="9" t="s">
        <v>239</v>
      </c>
      <c r="G37" s="9" t="s">
        <v>240</v>
      </c>
      <c r="H37" s="17">
        <v>4000</v>
      </c>
      <c r="I37" s="17">
        <v>4000</v>
      </c>
      <c r="J37" s="17"/>
      <c r="K37" s="17"/>
      <c r="L37" s="17">
        <v>4000</v>
      </c>
      <c r="M37" s="17"/>
      <c r="N37" s="17"/>
      <c r="O37" s="17"/>
      <c r="P37" s="23"/>
      <c r="Q37" s="17"/>
      <c r="R37" s="17"/>
      <c r="S37" s="17"/>
      <c r="T37" s="17"/>
      <c r="U37" s="17"/>
      <c r="V37" s="17"/>
      <c r="W37" s="17"/>
    </row>
    <row r="38" ht="18.75" customHeight="1" spans="1:23">
      <c r="A38" s="56" t="s">
        <v>56</v>
      </c>
      <c r="B38" s="9" t="s">
        <v>229</v>
      </c>
      <c r="C38" s="10" t="s">
        <v>230</v>
      </c>
      <c r="D38" s="9" t="s">
        <v>76</v>
      </c>
      <c r="E38" s="9" t="s">
        <v>77</v>
      </c>
      <c r="F38" s="9" t="s">
        <v>241</v>
      </c>
      <c r="G38" s="9" t="s">
        <v>242</v>
      </c>
      <c r="H38" s="17">
        <v>1500</v>
      </c>
      <c r="I38" s="17">
        <v>1500</v>
      </c>
      <c r="J38" s="17"/>
      <c r="K38" s="17"/>
      <c r="L38" s="17">
        <v>1500</v>
      </c>
      <c r="M38" s="17"/>
      <c r="N38" s="17"/>
      <c r="O38" s="17"/>
      <c r="P38" s="23"/>
      <c r="Q38" s="17"/>
      <c r="R38" s="17"/>
      <c r="S38" s="17"/>
      <c r="T38" s="17"/>
      <c r="U38" s="17"/>
      <c r="V38" s="17"/>
      <c r="W38" s="17"/>
    </row>
    <row r="39" ht="18.75" customHeight="1" spans="1:23">
      <c r="A39" s="56" t="s">
        <v>56</v>
      </c>
      <c r="B39" s="9" t="s">
        <v>229</v>
      </c>
      <c r="C39" s="10" t="s">
        <v>230</v>
      </c>
      <c r="D39" s="9" t="s">
        <v>76</v>
      </c>
      <c r="E39" s="9" t="s">
        <v>77</v>
      </c>
      <c r="F39" s="9" t="s">
        <v>224</v>
      </c>
      <c r="G39" s="9" t="s">
        <v>225</v>
      </c>
      <c r="H39" s="17">
        <v>3090</v>
      </c>
      <c r="I39" s="17">
        <v>3090</v>
      </c>
      <c r="J39" s="17"/>
      <c r="K39" s="17"/>
      <c r="L39" s="17">
        <v>3090</v>
      </c>
      <c r="M39" s="17"/>
      <c r="N39" s="17"/>
      <c r="O39" s="17"/>
      <c r="P39" s="23"/>
      <c r="Q39" s="17"/>
      <c r="R39" s="17"/>
      <c r="S39" s="17"/>
      <c r="T39" s="17"/>
      <c r="U39" s="17"/>
      <c r="V39" s="17"/>
      <c r="W39" s="17"/>
    </row>
    <row r="40" ht="18.75" customHeight="1" spans="1:23">
      <c r="A40" s="56" t="s">
        <v>56</v>
      </c>
      <c r="B40" s="9" t="s">
        <v>229</v>
      </c>
      <c r="C40" s="10" t="s">
        <v>230</v>
      </c>
      <c r="D40" s="9" t="s">
        <v>82</v>
      </c>
      <c r="E40" s="9" t="s">
        <v>83</v>
      </c>
      <c r="F40" s="9" t="s">
        <v>243</v>
      </c>
      <c r="G40" s="9" t="s">
        <v>244</v>
      </c>
      <c r="H40" s="17">
        <v>7800</v>
      </c>
      <c r="I40" s="17">
        <v>7800</v>
      </c>
      <c r="J40" s="17"/>
      <c r="K40" s="17"/>
      <c r="L40" s="17">
        <v>7800</v>
      </c>
      <c r="M40" s="17"/>
      <c r="N40" s="17"/>
      <c r="O40" s="17"/>
      <c r="P40" s="23"/>
      <c r="Q40" s="17"/>
      <c r="R40" s="17"/>
      <c r="S40" s="17"/>
      <c r="T40" s="17"/>
      <c r="U40" s="17"/>
      <c r="V40" s="17"/>
      <c r="W40" s="17"/>
    </row>
    <row r="41" ht="18.75" customHeight="1" spans="1:23">
      <c r="A41" s="56" t="s">
        <v>56</v>
      </c>
      <c r="B41" s="9" t="s">
        <v>245</v>
      </c>
      <c r="C41" s="10" t="s">
        <v>173</v>
      </c>
      <c r="D41" s="9" t="s">
        <v>76</v>
      </c>
      <c r="E41" s="9" t="s">
        <v>77</v>
      </c>
      <c r="F41" s="9" t="s">
        <v>246</v>
      </c>
      <c r="G41" s="9" t="s">
        <v>173</v>
      </c>
      <c r="H41" s="17">
        <v>15800</v>
      </c>
      <c r="I41" s="17">
        <v>15800</v>
      </c>
      <c r="J41" s="17"/>
      <c r="K41" s="17"/>
      <c r="L41" s="17">
        <v>15800</v>
      </c>
      <c r="M41" s="17"/>
      <c r="N41" s="17"/>
      <c r="O41" s="17"/>
      <c r="P41" s="23"/>
      <c r="Q41" s="17"/>
      <c r="R41" s="17"/>
      <c r="S41" s="17"/>
      <c r="T41" s="17"/>
      <c r="U41" s="17"/>
      <c r="V41" s="17"/>
      <c r="W41" s="17"/>
    </row>
    <row r="42" ht="18.75" customHeight="1" spans="1:23">
      <c r="A42" s="56" t="s">
        <v>56</v>
      </c>
      <c r="B42" s="9" t="s">
        <v>247</v>
      </c>
      <c r="C42" s="10" t="s">
        <v>248</v>
      </c>
      <c r="D42" s="9" t="s">
        <v>84</v>
      </c>
      <c r="E42" s="9" t="s">
        <v>85</v>
      </c>
      <c r="F42" s="9" t="s">
        <v>249</v>
      </c>
      <c r="G42" s="9" t="s">
        <v>250</v>
      </c>
      <c r="H42" s="17">
        <v>2880</v>
      </c>
      <c r="I42" s="17">
        <v>2880</v>
      </c>
      <c r="J42" s="17"/>
      <c r="K42" s="17"/>
      <c r="L42" s="17">
        <v>2880</v>
      </c>
      <c r="M42" s="17"/>
      <c r="N42" s="17"/>
      <c r="O42" s="17"/>
      <c r="P42" s="23"/>
      <c r="Q42" s="17"/>
      <c r="R42" s="17"/>
      <c r="S42" s="17"/>
      <c r="T42" s="17"/>
      <c r="U42" s="17"/>
      <c r="V42" s="17"/>
      <c r="W42" s="17"/>
    </row>
    <row r="43" ht="18.75" customHeight="1" spans="1:23">
      <c r="A43" s="56" t="s">
        <v>56</v>
      </c>
      <c r="B43" s="9" t="s">
        <v>251</v>
      </c>
      <c r="C43" s="10" t="s">
        <v>252</v>
      </c>
      <c r="D43" s="9" t="s">
        <v>76</v>
      </c>
      <c r="E43" s="9" t="s">
        <v>77</v>
      </c>
      <c r="F43" s="9" t="s">
        <v>204</v>
      </c>
      <c r="G43" s="9" t="s">
        <v>205</v>
      </c>
      <c r="H43" s="17">
        <v>417600</v>
      </c>
      <c r="I43" s="17">
        <v>417600</v>
      </c>
      <c r="J43" s="17"/>
      <c r="K43" s="17"/>
      <c r="L43" s="17">
        <v>417600</v>
      </c>
      <c r="M43" s="17"/>
      <c r="N43" s="17"/>
      <c r="O43" s="17"/>
      <c r="P43" s="23"/>
      <c r="Q43" s="17"/>
      <c r="R43" s="17"/>
      <c r="S43" s="17"/>
      <c r="T43" s="17"/>
      <c r="U43" s="17"/>
      <c r="V43" s="17"/>
      <c r="W43" s="17"/>
    </row>
    <row r="44" ht="18.75" customHeight="1" spans="1:23">
      <c r="A44" s="56" t="s">
        <v>56</v>
      </c>
      <c r="B44" s="9" t="s">
        <v>253</v>
      </c>
      <c r="C44" s="10" t="s">
        <v>254</v>
      </c>
      <c r="D44" s="9" t="s">
        <v>76</v>
      </c>
      <c r="E44" s="9" t="s">
        <v>77</v>
      </c>
      <c r="F44" s="9" t="s">
        <v>200</v>
      </c>
      <c r="G44" s="9" t="s">
        <v>201</v>
      </c>
      <c r="H44" s="17">
        <v>135504</v>
      </c>
      <c r="I44" s="17">
        <v>135504</v>
      </c>
      <c r="J44" s="17"/>
      <c r="K44" s="17"/>
      <c r="L44" s="17">
        <v>135504</v>
      </c>
      <c r="M44" s="17"/>
      <c r="N44" s="17"/>
      <c r="O44" s="17"/>
      <c r="P44" s="23"/>
      <c r="Q44" s="17"/>
      <c r="R44" s="17"/>
      <c r="S44" s="17"/>
      <c r="T44" s="17"/>
      <c r="U44" s="17"/>
      <c r="V44" s="17"/>
      <c r="W44" s="17"/>
    </row>
    <row r="45" ht="18.75" customHeight="1" spans="1:23">
      <c r="A45" s="56" t="s">
        <v>56</v>
      </c>
      <c r="B45" s="9" t="s">
        <v>255</v>
      </c>
      <c r="C45" s="10" t="s">
        <v>256</v>
      </c>
      <c r="D45" s="9" t="s">
        <v>76</v>
      </c>
      <c r="E45" s="9" t="s">
        <v>77</v>
      </c>
      <c r="F45" s="9" t="s">
        <v>257</v>
      </c>
      <c r="G45" s="9" t="s">
        <v>256</v>
      </c>
      <c r="H45" s="17">
        <v>28800</v>
      </c>
      <c r="I45" s="17">
        <v>28800</v>
      </c>
      <c r="J45" s="17"/>
      <c r="K45" s="17"/>
      <c r="L45" s="17">
        <v>28800</v>
      </c>
      <c r="M45" s="17"/>
      <c r="N45" s="17"/>
      <c r="O45" s="17"/>
      <c r="P45" s="23"/>
      <c r="Q45" s="17"/>
      <c r="R45" s="17"/>
      <c r="S45" s="17"/>
      <c r="T45" s="17"/>
      <c r="U45" s="17"/>
      <c r="V45" s="17"/>
      <c r="W45" s="17"/>
    </row>
    <row r="46" ht="18.75" customHeight="1" spans="1:23">
      <c r="A46" s="56" t="s">
        <v>56</v>
      </c>
      <c r="B46" s="9" t="s">
        <v>258</v>
      </c>
      <c r="C46" s="10" t="s">
        <v>259</v>
      </c>
      <c r="D46" s="9" t="s">
        <v>76</v>
      </c>
      <c r="E46" s="9" t="s">
        <v>77</v>
      </c>
      <c r="F46" s="9" t="s">
        <v>260</v>
      </c>
      <c r="G46" s="9" t="s">
        <v>259</v>
      </c>
      <c r="H46" s="17">
        <v>14400</v>
      </c>
      <c r="I46" s="17">
        <v>14400</v>
      </c>
      <c r="J46" s="17"/>
      <c r="K46" s="17"/>
      <c r="L46" s="17">
        <v>14400</v>
      </c>
      <c r="M46" s="17"/>
      <c r="N46" s="17"/>
      <c r="O46" s="17"/>
      <c r="P46" s="23"/>
      <c r="Q46" s="17"/>
      <c r="R46" s="17"/>
      <c r="S46" s="17"/>
      <c r="T46" s="17"/>
      <c r="U46" s="17"/>
      <c r="V46" s="17"/>
      <c r="W46" s="17"/>
    </row>
    <row r="47" ht="18.75" customHeight="1" spans="1:23">
      <c r="A47" s="56" t="s">
        <v>56</v>
      </c>
      <c r="B47" s="9" t="s">
        <v>261</v>
      </c>
      <c r="C47" s="10" t="s">
        <v>262</v>
      </c>
      <c r="D47" s="9" t="s">
        <v>76</v>
      </c>
      <c r="E47" s="9" t="s">
        <v>77</v>
      </c>
      <c r="F47" s="9" t="s">
        <v>249</v>
      </c>
      <c r="G47" s="9" t="s">
        <v>250</v>
      </c>
      <c r="H47" s="17">
        <v>39600</v>
      </c>
      <c r="I47" s="17">
        <v>39600</v>
      </c>
      <c r="J47" s="17"/>
      <c r="K47" s="17"/>
      <c r="L47" s="17">
        <v>39600</v>
      </c>
      <c r="M47" s="17"/>
      <c r="N47" s="17"/>
      <c r="O47" s="17"/>
      <c r="P47" s="23"/>
      <c r="Q47" s="17"/>
      <c r="R47" s="17"/>
      <c r="S47" s="17"/>
      <c r="T47" s="17"/>
      <c r="U47" s="17"/>
      <c r="V47" s="17"/>
      <c r="W47" s="17"/>
    </row>
    <row r="48" ht="18.75" customHeight="1" spans="1:23">
      <c r="A48" s="56" t="s">
        <v>56</v>
      </c>
      <c r="B48" s="9" t="s">
        <v>263</v>
      </c>
      <c r="C48" s="10" t="s">
        <v>264</v>
      </c>
      <c r="D48" s="9" t="s">
        <v>82</v>
      </c>
      <c r="E48" s="9" t="s">
        <v>83</v>
      </c>
      <c r="F48" s="9" t="s">
        <v>265</v>
      </c>
      <c r="G48" s="9" t="s">
        <v>266</v>
      </c>
      <c r="H48" s="17">
        <v>78600</v>
      </c>
      <c r="I48" s="17">
        <v>78600</v>
      </c>
      <c r="J48" s="17"/>
      <c r="K48" s="17"/>
      <c r="L48" s="17">
        <v>78600</v>
      </c>
      <c r="M48" s="17"/>
      <c r="N48" s="17"/>
      <c r="O48" s="17"/>
      <c r="P48" s="23"/>
      <c r="Q48" s="17"/>
      <c r="R48" s="17"/>
      <c r="S48" s="17"/>
      <c r="T48" s="17"/>
      <c r="U48" s="17"/>
      <c r="V48" s="17"/>
      <c r="W48" s="17"/>
    </row>
    <row r="49" ht="18.75" customHeight="1" spans="1:23">
      <c r="A49" s="56" t="s">
        <v>56</v>
      </c>
      <c r="B49" s="9" t="s">
        <v>267</v>
      </c>
      <c r="C49" s="10" t="s">
        <v>268</v>
      </c>
      <c r="D49" s="9" t="s">
        <v>76</v>
      </c>
      <c r="E49" s="9" t="s">
        <v>77</v>
      </c>
      <c r="F49" s="9" t="s">
        <v>204</v>
      </c>
      <c r="G49" s="9" t="s">
        <v>205</v>
      </c>
      <c r="H49" s="17">
        <v>104400</v>
      </c>
      <c r="I49" s="17">
        <v>104400</v>
      </c>
      <c r="J49" s="17"/>
      <c r="K49" s="17"/>
      <c r="L49" s="17">
        <v>104400</v>
      </c>
      <c r="M49" s="17"/>
      <c r="N49" s="17"/>
      <c r="O49" s="17"/>
      <c r="P49" s="23"/>
      <c r="Q49" s="17"/>
      <c r="R49" s="17"/>
      <c r="S49" s="17"/>
      <c r="T49" s="17"/>
      <c r="U49" s="17"/>
      <c r="V49" s="17"/>
      <c r="W49" s="17"/>
    </row>
    <row r="50" ht="18.75" customHeight="1" spans="1:23">
      <c r="A50" s="56" t="s">
        <v>56</v>
      </c>
      <c r="B50" s="9" t="s">
        <v>269</v>
      </c>
      <c r="C50" s="10" t="s">
        <v>270</v>
      </c>
      <c r="D50" s="9" t="s">
        <v>82</v>
      </c>
      <c r="E50" s="9" t="s">
        <v>83</v>
      </c>
      <c r="F50" s="9" t="s">
        <v>265</v>
      </c>
      <c r="G50" s="9" t="s">
        <v>266</v>
      </c>
      <c r="H50" s="17">
        <v>187200</v>
      </c>
      <c r="I50" s="17">
        <v>187200</v>
      </c>
      <c r="J50" s="17"/>
      <c r="K50" s="17"/>
      <c r="L50" s="17">
        <v>187200</v>
      </c>
      <c r="M50" s="17"/>
      <c r="N50" s="17"/>
      <c r="O50" s="17"/>
      <c r="P50" s="23"/>
      <c r="Q50" s="17"/>
      <c r="R50" s="17"/>
      <c r="S50" s="17"/>
      <c r="T50" s="17"/>
      <c r="U50" s="17"/>
      <c r="V50" s="17"/>
      <c r="W50" s="17"/>
    </row>
    <row r="51" ht="18.75" customHeight="1" spans="1:23">
      <c r="A51" s="56" t="s">
        <v>56</v>
      </c>
      <c r="B51" s="9" t="s">
        <v>271</v>
      </c>
      <c r="C51" s="10" t="s">
        <v>272</v>
      </c>
      <c r="D51" s="9" t="s">
        <v>88</v>
      </c>
      <c r="E51" s="9" t="s">
        <v>89</v>
      </c>
      <c r="F51" s="9" t="s">
        <v>273</v>
      </c>
      <c r="G51" s="9" t="s">
        <v>274</v>
      </c>
      <c r="H51" s="17">
        <v>281388</v>
      </c>
      <c r="I51" s="17">
        <v>281388</v>
      </c>
      <c r="J51" s="17"/>
      <c r="K51" s="17"/>
      <c r="L51" s="17">
        <v>281388</v>
      </c>
      <c r="M51" s="17"/>
      <c r="N51" s="17"/>
      <c r="O51" s="17"/>
      <c r="P51" s="23"/>
      <c r="Q51" s="17"/>
      <c r="R51" s="17"/>
      <c r="S51" s="17"/>
      <c r="T51" s="17"/>
      <c r="U51" s="17"/>
      <c r="V51" s="17"/>
      <c r="W51" s="17"/>
    </row>
    <row r="52" ht="18.75" customHeight="1" spans="1:23">
      <c r="A52" s="56" t="s">
        <v>56</v>
      </c>
      <c r="B52" s="9" t="s">
        <v>275</v>
      </c>
      <c r="C52" s="10" t="s">
        <v>276</v>
      </c>
      <c r="D52" s="9" t="s">
        <v>92</v>
      </c>
      <c r="E52" s="9" t="s">
        <v>93</v>
      </c>
      <c r="F52" s="9" t="s">
        <v>265</v>
      </c>
      <c r="G52" s="9" t="s">
        <v>266</v>
      </c>
      <c r="H52" s="17">
        <v>24948</v>
      </c>
      <c r="I52" s="17">
        <v>24948</v>
      </c>
      <c r="J52" s="17"/>
      <c r="K52" s="17"/>
      <c r="L52" s="17">
        <v>24948</v>
      </c>
      <c r="M52" s="17"/>
      <c r="N52" s="17"/>
      <c r="O52" s="17"/>
      <c r="P52" s="23"/>
      <c r="Q52" s="17"/>
      <c r="R52" s="17"/>
      <c r="S52" s="17"/>
      <c r="T52" s="17"/>
      <c r="U52" s="17"/>
      <c r="V52" s="17"/>
      <c r="W52" s="17"/>
    </row>
    <row r="53" ht="18.75" customHeight="1" spans="1:23">
      <c r="A53" s="12" t="s">
        <v>32</v>
      </c>
      <c r="B53" s="12"/>
      <c r="C53" s="12"/>
      <c r="D53" s="12"/>
      <c r="E53" s="12"/>
      <c r="F53" s="12"/>
      <c r="G53" s="12"/>
      <c r="H53" s="17">
        <v>6509111.52</v>
      </c>
      <c r="I53" s="17">
        <v>6509111.52</v>
      </c>
      <c r="J53" s="17"/>
      <c r="K53" s="17"/>
      <c r="L53" s="17">
        <v>6509111.52</v>
      </c>
      <c r="M53" s="17"/>
      <c r="N53" s="17"/>
      <c r="O53" s="17"/>
      <c r="P53" s="17"/>
      <c r="Q53" s="17"/>
      <c r="R53" s="17"/>
      <c r="S53" s="17"/>
      <c r="T53" s="17"/>
      <c r="U53" s="17"/>
      <c r="V53" s="17"/>
      <c r="W53" s="17"/>
    </row>
  </sheetData>
  <mergeCells count="30">
    <mergeCell ref="A3:W3"/>
    <mergeCell ref="A4:G4"/>
    <mergeCell ref="I5:W5"/>
    <mergeCell ref="I6:M6"/>
    <mergeCell ref="N6:P6"/>
    <mergeCell ref="R6:W6"/>
    <mergeCell ref="A53:G53"/>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0"/>
  <sheetViews>
    <sheetView showZeros="0" topLeftCell="E1" workbookViewId="0">
      <pane ySplit="1" topLeftCell="A2" activePane="bottomLeft" state="frozen"/>
      <selection/>
      <selection pane="bottomLeft" activeCell="A1" sqref="A1"/>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277</v>
      </c>
    </row>
    <row r="3" ht="45" customHeight="1" spans="1:23">
      <c r="A3" s="4" t="s">
        <v>278</v>
      </c>
      <c r="B3" s="4"/>
      <c r="C3" s="4"/>
      <c r="D3" s="4"/>
      <c r="E3" s="4"/>
      <c r="F3" s="4"/>
      <c r="G3" s="4"/>
      <c r="H3" s="4"/>
      <c r="I3" s="4"/>
      <c r="J3" s="4"/>
      <c r="K3" s="4"/>
      <c r="L3" s="4"/>
      <c r="M3" s="4"/>
      <c r="N3" s="52"/>
      <c r="O3" s="52"/>
      <c r="P3" s="52"/>
      <c r="Q3" s="52"/>
      <c r="R3" s="52"/>
      <c r="S3" s="52"/>
      <c r="T3" s="52"/>
      <c r="U3" s="52"/>
      <c r="V3" s="52"/>
      <c r="W3" s="52"/>
    </row>
    <row r="4" ht="18.75" customHeight="1" spans="1:23">
      <c r="A4" s="5" t="str">
        <f>"单位名称："&amp;"玉溪市江川区民政局"</f>
        <v>单位名称：玉溪市江川区民政局</v>
      </c>
      <c r="B4" s="5"/>
      <c r="C4" s="5"/>
      <c r="D4" s="5"/>
      <c r="E4" s="5"/>
      <c r="F4" s="5"/>
      <c r="G4" s="5"/>
      <c r="H4" s="5"/>
      <c r="I4" s="53"/>
      <c r="J4" s="53"/>
      <c r="K4" s="53"/>
      <c r="L4" s="53"/>
      <c r="M4" s="53"/>
      <c r="N4" s="6"/>
      <c r="O4" s="6"/>
      <c r="P4" s="6"/>
      <c r="Q4" s="6"/>
      <c r="R4" s="6"/>
      <c r="S4" s="6"/>
      <c r="T4" s="6"/>
      <c r="U4" s="6"/>
      <c r="V4" s="6"/>
      <c r="W4" s="6" t="s">
        <v>29</v>
      </c>
    </row>
    <row r="5" ht="18.75" customHeight="1" spans="1:23">
      <c r="A5" s="13" t="s">
        <v>279</v>
      </c>
      <c r="B5" s="13" t="s">
        <v>179</v>
      </c>
      <c r="C5" s="13" t="s">
        <v>180</v>
      </c>
      <c r="D5" s="13" t="s">
        <v>280</v>
      </c>
      <c r="E5" s="13" t="s">
        <v>181</v>
      </c>
      <c r="F5" s="13" t="s">
        <v>182</v>
      </c>
      <c r="G5" s="13" t="s">
        <v>281</v>
      </c>
      <c r="H5" s="13" t="s">
        <v>184</v>
      </c>
      <c r="I5" s="46" t="s">
        <v>32</v>
      </c>
      <c r="J5" s="46" t="s">
        <v>282</v>
      </c>
      <c r="K5" s="13"/>
      <c r="L5" s="13"/>
      <c r="M5" s="13"/>
      <c r="N5" s="13" t="s">
        <v>186</v>
      </c>
      <c r="O5" s="13"/>
      <c r="P5" s="13"/>
      <c r="Q5" s="13" t="s">
        <v>38</v>
      </c>
      <c r="R5" s="13" t="s">
        <v>63</v>
      </c>
      <c r="S5" s="13"/>
      <c r="T5" s="13"/>
      <c r="U5" s="13"/>
      <c r="V5" s="13"/>
      <c r="W5" s="13"/>
    </row>
    <row r="6" ht="18.75" customHeight="1" spans="1:23">
      <c r="A6" s="13"/>
      <c r="B6" s="13"/>
      <c r="C6" s="13"/>
      <c r="D6" s="13"/>
      <c r="E6" s="13"/>
      <c r="F6" s="13"/>
      <c r="G6" s="13"/>
      <c r="H6" s="13"/>
      <c r="I6" s="46" t="s">
        <v>187</v>
      </c>
      <c r="J6" s="46"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46"/>
      <c r="J7" s="46" t="s">
        <v>35</v>
      </c>
      <c r="K7" s="13"/>
      <c r="L7" s="13" t="s">
        <v>36</v>
      </c>
      <c r="M7" s="13" t="s">
        <v>37</v>
      </c>
      <c r="N7" s="13" t="s">
        <v>35</v>
      </c>
      <c r="O7" s="13" t="s">
        <v>36</v>
      </c>
      <c r="P7" s="13" t="s">
        <v>37</v>
      </c>
      <c r="Q7" s="13"/>
      <c r="R7" s="13" t="s">
        <v>34</v>
      </c>
      <c r="S7" s="13" t="s">
        <v>41</v>
      </c>
      <c r="T7" s="13" t="s">
        <v>42</v>
      </c>
      <c r="U7" s="13" t="s">
        <v>43</v>
      </c>
      <c r="V7" s="13" t="s">
        <v>44</v>
      </c>
      <c r="W7" s="13" t="s">
        <v>45</v>
      </c>
    </row>
    <row r="8" ht="22.65" customHeight="1" spans="1:23">
      <c r="A8" s="13"/>
      <c r="B8" s="13"/>
      <c r="C8" s="13"/>
      <c r="D8" s="13"/>
      <c r="E8" s="13"/>
      <c r="F8" s="13"/>
      <c r="G8" s="13"/>
      <c r="H8" s="13"/>
      <c r="I8" s="46"/>
      <c r="J8" s="46" t="s">
        <v>34</v>
      </c>
      <c r="K8" s="13" t="s">
        <v>283</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284</v>
      </c>
      <c r="D10" s="9"/>
      <c r="E10" s="9"/>
      <c r="F10" s="9"/>
      <c r="G10" s="9"/>
      <c r="H10" s="9"/>
      <c r="I10" s="11">
        <v>4140000</v>
      </c>
      <c r="J10" s="11">
        <v>4140000</v>
      </c>
      <c r="K10" s="11">
        <v>4140000</v>
      </c>
      <c r="L10" s="11"/>
      <c r="M10" s="11"/>
      <c r="N10" s="11"/>
      <c r="O10" s="11"/>
      <c r="P10" s="11"/>
      <c r="Q10" s="11"/>
      <c r="R10" s="11"/>
      <c r="S10" s="11"/>
      <c r="T10" s="11"/>
      <c r="U10" s="11"/>
      <c r="V10" s="11"/>
      <c r="W10" s="11"/>
    </row>
    <row r="11" ht="18.75" customHeight="1" spans="1:23">
      <c r="A11" s="9" t="s">
        <v>285</v>
      </c>
      <c r="B11" s="9" t="s">
        <v>286</v>
      </c>
      <c r="C11" s="10" t="s">
        <v>284</v>
      </c>
      <c r="D11" s="9" t="s">
        <v>56</v>
      </c>
      <c r="E11" s="9" t="s">
        <v>98</v>
      </c>
      <c r="F11" s="9" t="s">
        <v>99</v>
      </c>
      <c r="G11" s="9" t="s">
        <v>265</v>
      </c>
      <c r="H11" s="9" t="s">
        <v>266</v>
      </c>
      <c r="I11" s="11">
        <v>4140000</v>
      </c>
      <c r="J11" s="11">
        <v>4140000</v>
      </c>
      <c r="K11" s="11">
        <v>4140000</v>
      </c>
      <c r="L11" s="11"/>
      <c r="M11" s="11"/>
      <c r="N11" s="11"/>
      <c r="O11" s="11"/>
      <c r="P11" s="11"/>
      <c r="Q11" s="11"/>
      <c r="R11" s="11"/>
      <c r="S11" s="11"/>
      <c r="T11" s="11"/>
      <c r="U11" s="11"/>
      <c r="V11" s="11"/>
      <c r="W11" s="11"/>
    </row>
    <row r="12" ht="18.75" customHeight="1" spans="1:23">
      <c r="A12" s="23"/>
      <c r="B12" s="23"/>
      <c r="C12" s="10" t="s">
        <v>287</v>
      </c>
      <c r="D12" s="23"/>
      <c r="E12" s="23"/>
      <c r="F12" s="23"/>
      <c r="G12" s="23"/>
      <c r="H12" s="23"/>
      <c r="I12" s="11">
        <v>4784400</v>
      </c>
      <c r="J12" s="11">
        <v>4784400</v>
      </c>
      <c r="K12" s="11">
        <v>4784400</v>
      </c>
      <c r="L12" s="11"/>
      <c r="M12" s="11"/>
      <c r="N12" s="11"/>
      <c r="O12" s="11"/>
      <c r="P12" s="23"/>
      <c r="Q12" s="11"/>
      <c r="R12" s="11"/>
      <c r="S12" s="11"/>
      <c r="T12" s="11"/>
      <c r="U12" s="11"/>
      <c r="V12" s="11"/>
      <c r="W12" s="11"/>
    </row>
    <row r="13" ht="18.75" customHeight="1" spans="1:23">
      <c r="A13" s="9" t="s">
        <v>285</v>
      </c>
      <c r="B13" s="9" t="s">
        <v>288</v>
      </c>
      <c r="C13" s="10" t="s">
        <v>287</v>
      </c>
      <c r="D13" s="9" t="s">
        <v>56</v>
      </c>
      <c r="E13" s="9" t="s">
        <v>104</v>
      </c>
      <c r="F13" s="9" t="s">
        <v>105</v>
      </c>
      <c r="G13" s="9" t="s">
        <v>265</v>
      </c>
      <c r="H13" s="9" t="s">
        <v>266</v>
      </c>
      <c r="I13" s="11">
        <v>1188000</v>
      </c>
      <c r="J13" s="11">
        <v>1188000</v>
      </c>
      <c r="K13" s="11">
        <v>1188000</v>
      </c>
      <c r="L13" s="11"/>
      <c r="M13" s="11"/>
      <c r="N13" s="11"/>
      <c r="O13" s="11"/>
      <c r="P13" s="23"/>
      <c r="Q13" s="11"/>
      <c r="R13" s="11"/>
      <c r="S13" s="11"/>
      <c r="T13" s="11"/>
      <c r="U13" s="11"/>
      <c r="V13" s="11"/>
      <c r="W13" s="11"/>
    </row>
    <row r="14" ht="18.75" customHeight="1" spans="1:23">
      <c r="A14" s="9" t="s">
        <v>285</v>
      </c>
      <c r="B14" s="9" t="s">
        <v>288</v>
      </c>
      <c r="C14" s="10" t="s">
        <v>287</v>
      </c>
      <c r="D14" s="9" t="s">
        <v>56</v>
      </c>
      <c r="E14" s="9" t="s">
        <v>104</v>
      </c>
      <c r="F14" s="9" t="s">
        <v>105</v>
      </c>
      <c r="G14" s="9" t="s">
        <v>265</v>
      </c>
      <c r="H14" s="9" t="s">
        <v>266</v>
      </c>
      <c r="I14" s="11">
        <v>2041200</v>
      </c>
      <c r="J14" s="11">
        <v>2041200</v>
      </c>
      <c r="K14" s="11">
        <v>2041200</v>
      </c>
      <c r="L14" s="11"/>
      <c r="M14" s="11"/>
      <c r="N14" s="11"/>
      <c r="O14" s="11"/>
      <c r="P14" s="23"/>
      <c r="Q14" s="11"/>
      <c r="R14" s="11"/>
      <c r="S14" s="11"/>
      <c r="T14" s="11"/>
      <c r="U14" s="11"/>
      <c r="V14" s="11"/>
      <c r="W14" s="11"/>
    </row>
    <row r="15" ht="18.75" customHeight="1" spans="1:23">
      <c r="A15" s="9" t="s">
        <v>285</v>
      </c>
      <c r="B15" s="9" t="s">
        <v>288</v>
      </c>
      <c r="C15" s="10" t="s">
        <v>287</v>
      </c>
      <c r="D15" s="9" t="s">
        <v>56</v>
      </c>
      <c r="E15" s="9" t="s">
        <v>104</v>
      </c>
      <c r="F15" s="9" t="s">
        <v>105</v>
      </c>
      <c r="G15" s="9" t="s">
        <v>265</v>
      </c>
      <c r="H15" s="9" t="s">
        <v>266</v>
      </c>
      <c r="I15" s="11">
        <v>1555200</v>
      </c>
      <c r="J15" s="11">
        <v>1555200</v>
      </c>
      <c r="K15" s="11">
        <v>1555200</v>
      </c>
      <c r="L15" s="11"/>
      <c r="M15" s="11"/>
      <c r="N15" s="11"/>
      <c r="O15" s="11"/>
      <c r="P15" s="23"/>
      <c r="Q15" s="11"/>
      <c r="R15" s="11"/>
      <c r="S15" s="11"/>
      <c r="T15" s="11"/>
      <c r="U15" s="11"/>
      <c r="V15" s="11"/>
      <c r="W15" s="11"/>
    </row>
    <row r="16" ht="18.75" customHeight="1" spans="1:23">
      <c r="A16" s="23"/>
      <c r="B16" s="23"/>
      <c r="C16" s="10" t="s">
        <v>289</v>
      </c>
      <c r="D16" s="23"/>
      <c r="E16" s="23"/>
      <c r="F16" s="23"/>
      <c r="G16" s="23"/>
      <c r="H16" s="23"/>
      <c r="I16" s="11">
        <v>1057968</v>
      </c>
      <c r="J16" s="11">
        <v>1057968</v>
      </c>
      <c r="K16" s="11">
        <v>1057968</v>
      </c>
      <c r="L16" s="11"/>
      <c r="M16" s="11"/>
      <c r="N16" s="11"/>
      <c r="O16" s="11"/>
      <c r="P16" s="23"/>
      <c r="Q16" s="11"/>
      <c r="R16" s="11"/>
      <c r="S16" s="11"/>
      <c r="T16" s="11"/>
      <c r="U16" s="11"/>
      <c r="V16" s="11"/>
      <c r="W16" s="11"/>
    </row>
    <row r="17" ht="18.75" customHeight="1" spans="1:23">
      <c r="A17" s="9" t="s">
        <v>285</v>
      </c>
      <c r="B17" s="9" t="s">
        <v>290</v>
      </c>
      <c r="C17" s="10" t="s">
        <v>289</v>
      </c>
      <c r="D17" s="9" t="s">
        <v>56</v>
      </c>
      <c r="E17" s="9" t="s">
        <v>108</v>
      </c>
      <c r="F17" s="9" t="s">
        <v>109</v>
      </c>
      <c r="G17" s="9" t="s">
        <v>291</v>
      </c>
      <c r="H17" s="9" t="s">
        <v>292</v>
      </c>
      <c r="I17" s="11">
        <v>1057968</v>
      </c>
      <c r="J17" s="11">
        <v>1057968</v>
      </c>
      <c r="K17" s="11">
        <v>1057968</v>
      </c>
      <c r="L17" s="11"/>
      <c r="M17" s="11"/>
      <c r="N17" s="11"/>
      <c r="O17" s="11"/>
      <c r="P17" s="23"/>
      <c r="Q17" s="11"/>
      <c r="R17" s="11"/>
      <c r="S17" s="11"/>
      <c r="T17" s="11"/>
      <c r="U17" s="11"/>
      <c r="V17" s="11"/>
      <c r="W17" s="11"/>
    </row>
    <row r="18" ht="18.75" customHeight="1" spans="1:23">
      <c r="A18" s="23"/>
      <c r="B18" s="23"/>
      <c r="C18" s="10" t="s">
        <v>293</v>
      </c>
      <c r="D18" s="23"/>
      <c r="E18" s="23"/>
      <c r="F18" s="23"/>
      <c r="G18" s="23"/>
      <c r="H18" s="23"/>
      <c r="I18" s="11">
        <v>400000</v>
      </c>
      <c r="J18" s="11">
        <v>400000</v>
      </c>
      <c r="K18" s="11">
        <v>400000</v>
      </c>
      <c r="L18" s="11"/>
      <c r="M18" s="11"/>
      <c r="N18" s="11"/>
      <c r="O18" s="11"/>
      <c r="P18" s="23"/>
      <c r="Q18" s="11"/>
      <c r="R18" s="11"/>
      <c r="S18" s="11"/>
      <c r="T18" s="11"/>
      <c r="U18" s="11"/>
      <c r="V18" s="11"/>
      <c r="W18" s="11"/>
    </row>
    <row r="19" ht="18.75" customHeight="1" spans="1:23">
      <c r="A19" s="9" t="s">
        <v>285</v>
      </c>
      <c r="B19" s="9" t="s">
        <v>294</v>
      </c>
      <c r="C19" s="10" t="s">
        <v>293</v>
      </c>
      <c r="D19" s="9" t="s">
        <v>56</v>
      </c>
      <c r="E19" s="9" t="s">
        <v>114</v>
      </c>
      <c r="F19" s="9" t="s">
        <v>115</v>
      </c>
      <c r="G19" s="9" t="s">
        <v>291</v>
      </c>
      <c r="H19" s="9" t="s">
        <v>292</v>
      </c>
      <c r="I19" s="11">
        <v>400000</v>
      </c>
      <c r="J19" s="11">
        <v>400000</v>
      </c>
      <c r="K19" s="11">
        <v>400000</v>
      </c>
      <c r="L19" s="11"/>
      <c r="M19" s="11"/>
      <c r="N19" s="11"/>
      <c r="O19" s="11"/>
      <c r="P19" s="23"/>
      <c r="Q19" s="11"/>
      <c r="R19" s="11"/>
      <c r="S19" s="11"/>
      <c r="T19" s="11"/>
      <c r="U19" s="11"/>
      <c r="V19" s="11"/>
      <c r="W19" s="11"/>
    </row>
    <row r="20" ht="18.75" customHeight="1" spans="1:23">
      <c r="A20" s="23"/>
      <c r="B20" s="23"/>
      <c r="C20" s="10" t="s">
        <v>295</v>
      </c>
      <c r="D20" s="23"/>
      <c r="E20" s="23"/>
      <c r="F20" s="23"/>
      <c r="G20" s="23"/>
      <c r="H20" s="23"/>
      <c r="I20" s="11">
        <v>24000</v>
      </c>
      <c r="J20" s="11">
        <v>24000</v>
      </c>
      <c r="K20" s="11">
        <v>24000</v>
      </c>
      <c r="L20" s="11"/>
      <c r="M20" s="11"/>
      <c r="N20" s="11"/>
      <c r="O20" s="11"/>
      <c r="P20" s="23"/>
      <c r="Q20" s="11"/>
      <c r="R20" s="11"/>
      <c r="S20" s="11"/>
      <c r="T20" s="11"/>
      <c r="U20" s="11"/>
      <c r="V20" s="11"/>
      <c r="W20" s="11"/>
    </row>
    <row r="21" ht="18.75" customHeight="1" spans="1:23">
      <c r="A21" s="9" t="s">
        <v>296</v>
      </c>
      <c r="B21" s="9" t="s">
        <v>297</v>
      </c>
      <c r="C21" s="10" t="s">
        <v>295</v>
      </c>
      <c r="D21" s="9" t="s">
        <v>56</v>
      </c>
      <c r="E21" s="9" t="s">
        <v>78</v>
      </c>
      <c r="F21" s="9" t="s">
        <v>79</v>
      </c>
      <c r="G21" s="9" t="s">
        <v>231</v>
      </c>
      <c r="H21" s="9" t="s">
        <v>232</v>
      </c>
      <c r="I21" s="11">
        <v>6000</v>
      </c>
      <c r="J21" s="11">
        <v>6000</v>
      </c>
      <c r="K21" s="11">
        <v>6000</v>
      </c>
      <c r="L21" s="11"/>
      <c r="M21" s="11"/>
      <c r="N21" s="11"/>
      <c r="O21" s="11"/>
      <c r="P21" s="23"/>
      <c r="Q21" s="11"/>
      <c r="R21" s="11"/>
      <c r="S21" s="11"/>
      <c r="T21" s="11"/>
      <c r="U21" s="11"/>
      <c r="V21" s="11"/>
      <c r="W21" s="11"/>
    </row>
    <row r="22" ht="18.75" customHeight="1" spans="1:23">
      <c r="A22" s="9" t="s">
        <v>296</v>
      </c>
      <c r="B22" s="9" t="s">
        <v>297</v>
      </c>
      <c r="C22" s="10" t="s">
        <v>295</v>
      </c>
      <c r="D22" s="9" t="s">
        <v>56</v>
      </c>
      <c r="E22" s="9" t="s">
        <v>78</v>
      </c>
      <c r="F22" s="9" t="s">
        <v>79</v>
      </c>
      <c r="G22" s="9" t="s">
        <v>298</v>
      </c>
      <c r="H22" s="9" t="s">
        <v>299</v>
      </c>
      <c r="I22" s="11">
        <v>8000</v>
      </c>
      <c r="J22" s="11">
        <v>8000</v>
      </c>
      <c r="K22" s="11">
        <v>8000</v>
      </c>
      <c r="L22" s="11"/>
      <c r="M22" s="11"/>
      <c r="N22" s="11"/>
      <c r="O22" s="11"/>
      <c r="P22" s="23"/>
      <c r="Q22" s="11"/>
      <c r="R22" s="11"/>
      <c r="S22" s="11"/>
      <c r="T22" s="11"/>
      <c r="U22" s="11"/>
      <c r="V22" s="11"/>
      <c r="W22" s="11"/>
    </row>
    <row r="23" ht="18.75" customHeight="1" spans="1:23">
      <c r="A23" s="9" t="s">
        <v>296</v>
      </c>
      <c r="B23" s="9" t="s">
        <v>297</v>
      </c>
      <c r="C23" s="10" t="s">
        <v>295</v>
      </c>
      <c r="D23" s="9" t="s">
        <v>56</v>
      </c>
      <c r="E23" s="9" t="s">
        <v>78</v>
      </c>
      <c r="F23" s="9" t="s">
        <v>79</v>
      </c>
      <c r="G23" s="9" t="s">
        <v>298</v>
      </c>
      <c r="H23" s="9" t="s">
        <v>299</v>
      </c>
      <c r="I23" s="11">
        <v>10000</v>
      </c>
      <c r="J23" s="11">
        <v>10000</v>
      </c>
      <c r="K23" s="11">
        <v>10000</v>
      </c>
      <c r="L23" s="11"/>
      <c r="M23" s="11"/>
      <c r="N23" s="11"/>
      <c r="O23" s="11"/>
      <c r="P23" s="23"/>
      <c r="Q23" s="11"/>
      <c r="R23" s="11"/>
      <c r="S23" s="11"/>
      <c r="T23" s="11"/>
      <c r="U23" s="11"/>
      <c r="V23" s="11"/>
      <c r="W23" s="11"/>
    </row>
    <row r="24" ht="18.75" customHeight="1" spans="1:23">
      <c r="A24" s="23"/>
      <c r="B24" s="23"/>
      <c r="C24" s="10" t="s">
        <v>300</v>
      </c>
      <c r="D24" s="23"/>
      <c r="E24" s="23"/>
      <c r="F24" s="23"/>
      <c r="G24" s="23"/>
      <c r="H24" s="23"/>
      <c r="I24" s="11">
        <v>7900000</v>
      </c>
      <c r="J24" s="11">
        <v>7900000</v>
      </c>
      <c r="K24" s="11">
        <v>7900000</v>
      </c>
      <c r="L24" s="11"/>
      <c r="M24" s="11"/>
      <c r="N24" s="11"/>
      <c r="O24" s="11"/>
      <c r="P24" s="23"/>
      <c r="Q24" s="11"/>
      <c r="R24" s="11"/>
      <c r="S24" s="11"/>
      <c r="T24" s="11"/>
      <c r="U24" s="11"/>
      <c r="V24" s="11"/>
      <c r="W24" s="11"/>
    </row>
    <row r="25" ht="18.75" customHeight="1" spans="1:23">
      <c r="A25" s="9" t="s">
        <v>285</v>
      </c>
      <c r="B25" s="9" t="s">
        <v>301</v>
      </c>
      <c r="C25" s="10" t="s">
        <v>300</v>
      </c>
      <c r="D25" s="9" t="s">
        <v>56</v>
      </c>
      <c r="E25" s="9" t="s">
        <v>100</v>
      </c>
      <c r="F25" s="9" t="s">
        <v>101</v>
      </c>
      <c r="G25" s="9" t="s">
        <v>265</v>
      </c>
      <c r="H25" s="9" t="s">
        <v>266</v>
      </c>
      <c r="I25" s="11">
        <v>7900000</v>
      </c>
      <c r="J25" s="11">
        <v>7900000</v>
      </c>
      <c r="K25" s="11">
        <v>7900000</v>
      </c>
      <c r="L25" s="11"/>
      <c r="M25" s="11"/>
      <c r="N25" s="11"/>
      <c r="O25" s="11"/>
      <c r="P25" s="23"/>
      <c r="Q25" s="11"/>
      <c r="R25" s="11"/>
      <c r="S25" s="11"/>
      <c r="T25" s="11"/>
      <c r="U25" s="11"/>
      <c r="V25" s="11"/>
      <c r="W25" s="11"/>
    </row>
    <row r="26" ht="18.75" customHeight="1" spans="1:23">
      <c r="A26" s="23"/>
      <c r="B26" s="23"/>
      <c r="C26" s="10" t="s">
        <v>302</v>
      </c>
      <c r="D26" s="23"/>
      <c r="E26" s="23"/>
      <c r="F26" s="23"/>
      <c r="G26" s="23"/>
      <c r="H26" s="23"/>
      <c r="I26" s="11">
        <v>1300000</v>
      </c>
      <c r="J26" s="11">
        <v>1300000</v>
      </c>
      <c r="K26" s="11">
        <v>1300000</v>
      </c>
      <c r="L26" s="11"/>
      <c r="M26" s="11"/>
      <c r="N26" s="11"/>
      <c r="O26" s="11"/>
      <c r="P26" s="23"/>
      <c r="Q26" s="11"/>
      <c r="R26" s="11"/>
      <c r="S26" s="11"/>
      <c r="T26" s="11"/>
      <c r="U26" s="11"/>
      <c r="V26" s="11"/>
      <c r="W26" s="11"/>
    </row>
    <row r="27" ht="18.75" customHeight="1" spans="1:23">
      <c r="A27" s="9" t="s">
        <v>296</v>
      </c>
      <c r="B27" s="9" t="s">
        <v>303</v>
      </c>
      <c r="C27" s="10" t="s">
        <v>302</v>
      </c>
      <c r="D27" s="9" t="s">
        <v>56</v>
      </c>
      <c r="E27" s="9" t="s">
        <v>100</v>
      </c>
      <c r="F27" s="9" t="s">
        <v>101</v>
      </c>
      <c r="G27" s="9" t="s">
        <v>304</v>
      </c>
      <c r="H27" s="9" t="s">
        <v>305</v>
      </c>
      <c r="I27" s="11">
        <v>1300000</v>
      </c>
      <c r="J27" s="11">
        <v>1300000</v>
      </c>
      <c r="K27" s="11">
        <v>1300000</v>
      </c>
      <c r="L27" s="11"/>
      <c r="M27" s="11"/>
      <c r="N27" s="11"/>
      <c r="O27" s="11"/>
      <c r="P27" s="23"/>
      <c r="Q27" s="11"/>
      <c r="R27" s="11"/>
      <c r="S27" s="11"/>
      <c r="T27" s="11"/>
      <c r="U27" s="11"/>
      <c r="V27" s="11"/>
      <c r="W27" s="11"/>
    </row>
    <row r="28" ht="18.75" customHeight="1" spans="1:23">
      <c r="A28" s="23"/>
      <c r="B28" s="23"/>
      <c r="C28" s="10" t="s">
        <v>306</v>
      </c>
      <c r="D28" s="23"/>
      <c r="E28" s="23"/>
      <c r="F28" s="23"/>
      <c r="G28" s="23"/>
      <c r="H28" s="23"/>
      <c r="I28" s="11">
        <v>100500</v>
      </c>
      <c r="J28" s="11">
        <v>100500</v>
      </c>
      <c r="K28" s="11">
        <v>100500</v>
      </c>
      <c r="L28" s="11"/>
      <c r="M28" s="11"/>
      <c r="N28" s="11"/>
      <c r="O28" s="11"/>
      <c r="P28" s="23"/>
      <c r="Q28" s="11"/>
      <c r="R28" s="11"/>
      <c r="S28" s="11"/>
      <c r="T28" s="11"/>
      <c r="U28" s="11"/>
      <c r="V28" s="11"/>
      <c r="W28" s="11"/>
    </row>
    <row r="29" ht="18.75" customHeight="1" spans="1:23">
      <c r="A29" s="9" t="s">
        <v>285</v>
      </c>
      <c r="B29" s="9" t="s">
        <v>307</v>
      </c>
      <c r="C29" s="10" t="s">
        <v>306</v>
      </c>
      <c r="D29" s="9" t="s">
        <v>56</v>
      </c>
      <c r="E29" s="9" t="s">
        <v>98</v>
      </c>
      <c r="F29" s="9" t="s">
        <v>99</v>
      </c>
      <c r="G29" s="9" t="s">
        <v>265</v>
      </c>
      <c r="H29" s="9" t="s">
        <v>266</v>
      </c>
      <c r="I29" s="11">
        <v>100500</v>
      </c>
      <c r="J29" s="11">
        <v>100500</v>
      </c>
      <c r="K29" s="11">
        <v>100500</v>
      </c>
      <c r="L29" s="11"/>
      <c r="M29" s="11"/>
      <c r="N29" s="11"/>
      <c r="O29" s="11"/>
      <c r="P29" s="23"/>
      <c r="Q29" s="11"/>
      <c r="R29" s="11"/>
      <c r="S29" s="11"/>
      <c r="T29" s="11"/>
      <c r="U29" s="11"/>
      <c r="V29" s="11"/>
      <c r="W29" s="11"/>
    </row>
    <row r="30" ht="18.75" customHeight="1" spans="1:23">
      <c r="A30" s="23"/>
      <c r="B30" s="23"/>
      <c r="C30" s="10" t="s">
        <v>308</v>
      </c>
      <c r="D30" s="23"/>
      <c r="E30" s="23"/>
      <c r="F30" s="23"/>
      <c r="G30" s="23"/>
      <c r="H30" s="23"/>
      <c r="I30" s="11">
        <v>50000</v>
      </c>
      <c r="J30" s="11">
        <v>50000</v>
      </c>
      <c r="K30" s="11">
        <v>50000</v>
      </c>
      <c r="L30" s="11"/>
      <c r="M30" s="11"/>
      <c r="N30" s="11"/>
      <c r="O30" s="11"/>
      <c r="P30" s="23"/>
      <c r="Q30" s="11"/>
      <c r="R30" s="11"/>
      <c r="S30" s="11"/>
      <c r="T30" s="11"/>
      <c r="U30" s="11"/>
      <c r="V30" s="11"/>
      <c r="W30" s="11"/>
    </row>
    <row r="31" ht="18.75" customHeight="1" spans="1:23">
      <c r="A31" s="9" t="s">
        <v>285</v>
      </c>
      <c r="B31" s="9" t="s">
        <v>309</v>
      </c>
      <c r="C31" s="10" t="s">
        <v>308</v>
      </c>
      <c r="D31" s="9" t="s">
        <v>56</v>
      </c>
      <c r="E31" s="9" t="s">
        <v>116</v>
      </c>
      <c r="F31" s="9" t="s">
        <v>117</v>
      </c>
      <c r="G31" s="9" t="s">
        <v>291</v>
      </c>
      <c r="H31" s="9" t="s">
        <v>292</v>
      </c>
      <c r="I31" s="11">
        <v>50000</v>
      </c>
      <c r="J31" s="11">
        <v>50000</v>
      </c>
      <c r="K31" s="11">
        <v>50000</v>
      </c>
      <c r="L31" s="11"/>
      <c r="M31" s="11"/>
      <c r="N31" s="11"/>
      <c r="O31" s="11"/>
      <c r="P31" s="23"/>
      <c r="Q31" s="11"/>
      <c r="R31" s="11"/>
      <c r="S31" s="11"/>
      <c r="T31" s="11"/>
      <c r="U31" s="11"/>
      <c r="V31" s="11"/>
      <c r="W31" s="11"/>
    </row>
    <row r="32" ht="18.75" customHeight="1" spans="1:23">
      <c r="A32" s="23"/>
      <c r="B32" s="23"/>
      <c r="C32" s="10" t="s">
        <v>310</v>
      </c>
      <c r="D32" s="23"/>
      <c r="E32" s="23"/>
      <c r="F32" s="23"/>
      <c r="G32" s="23"/>
      <c r="H32" s="23"/>
      <c r="I32" s="11">
        <v>270728</v>
      </c>
      <c r="J32" s="11">
        <v>270728</v>
      </c>
      <c r="K32" s="11">
        <v>270728</v>
      </c>
      <c r="L32" s="11"/>
      <c r="M32" s="11"/>
      <c r="N32" s="11"/>
      <c r="O32" s="11"/>
      <c r="P32" s="23"/>
      <c r="Q32" s="11"/>
      <c r="R32" s="11"/>
      <c r="S32" s="11"/>
      <c r="T32" s="11"/>
      <c r="U32" s="11"/>
      <c r="V32" s="11"/>
      <c r="W32" s="11"/>
    </row>
    <row r="33" ht="18.75" customHeight="1" spans="1:23">
      <c r="A33" s="9" t="s">
        <v>285</v>
      </c>
      <c r="B33" s="9" t="s">
        <v>311</v>
      </c>
      <c r="C33" s="10" t="s">
        <v>310</v>
      </c>
      <c r="D33" s="9" t="s">
        <v>56</v>
      </c>
      <c r="E33" s="9" t="s">
        <v>124</v>
      </c>
      <c r="F33" s="9" t="s">
        <v>125</v>
      </c>
      <c r="G33" s="9" t="s">
        <v>265</v>
      </c>
      <c r="H33" s="9" t="s">
        <v>266</v>
      </c>
      <c r="I33" s="11">
        <v>118800</v>
      </c>
      <c r="J33" s="11">
        <v>118800</v>
      </c>
      <c r="K33" s="11">
        <v>118800</v>
      </c>
      <c r="L33" s="11"/>
      <c r="M33" s="11"/>
      <c r="N33" s="11"/>
      <c r="O33" s="11"/>
      <c r="P33" s="23"/>
      <c r="Q33" s="11"/>
      <c r="R33" s="11"/>
      <c r="S33" s="11"/>
      <c r="T33" s="11"/>
      <c r="U33" s="11"/>
      <c r="V33" s="11"/>
      <c r="W33" s="11"/>
    </row>
    <row r="34" ht="18.75" customHeight="1" spans="1:23">
      <c r="A34" s="9" t="s">
        <v>285</v>
      </c>
      <c r="B34" s="9" t="s">
        <v>311</v>
      </c>
      <c r="C34" s="10" t="s">
        <v>310</v>
      </c>
      <c r="D34" s="9" t="s">
        <v>56</v>
      </c>
      <c r="E34" s="9" t="s">
        <v>126</v>
      </c>
      <c r="F34" s="9" t="s">
        <v>127</v>
      </c>
      <c r="G34" s="9" t="s">
        <v>265</v>
      </c>
      <c r="H34" s="9" t="s">
        <v>266</v>
      </c>
      <c r="I34" s="11">
        <v>5400</v>
      </c>
      <c r="J34" s="11">
        <v>5400</v>
      </c>
      <c r="K34" s="11">
        <v>5400</v>
      </c>
      <c r="L34" s="11"/>
      <c r="M34" s="11"/>
      <c r="N34" s="11"/>
      <c r="O34" s="11"/>
      <c r="P34" s="23"/>
      <c r="Q34" s="11"/>
      <c r="R34" s="11"/>
      <c r="S34" s="11"/>
      <c r="T34" s="11"/>
      <c r="U34" s="11"/>
      <c r="V34" s="11"/>
      <c r="W34" s="11"/>
    </row>
    <row r="35" ht="18.75" customHeight="1" spans="1:23">
      <c r="A35" s="9" t="s">
        <v>285</v>
      </c>
      <c r="B35" s="9" t="s">
        <v>311</v>
      </c>
      <c r="C35" s="10" t="s">
        <v>310</v>
      </c>
      <c r="D35" s="9" t="s">
        <v>56</v>
      </c>
      <c r="E35" s="9" t="s">
        <v>126</v>
      </c>
      <c r="F35" s="9" t="s">
        <v>127</v>
      </c>
      <c r="G35" s="9" t="s">
        <v>265</v>
      </c>
      <c r="H35" s="9" t="s">
        <v>266</v>
      </c>
      <c r="I35" s="11">
        <v>99008</v>
      </c>
      <c r="J35" s="11">
        <v>99008</v>
      </c>
      <c r="K35" s="11">
        <v>99008</v>
      </c>
      <c r="L35" s="11"/>
      <c r="M35" s="11"/>
      <c r="N35" s="11"/>
      <c r="O35" s="11"/>
      <c r="P35" s="23"/>
      <c r="Q35" s="11"/>
      <c r="R35" s="11"/>
      <c r="S35" s="11"/>
      <c r="T35" s="11"/>
      <c r="U35" s="11"/>
      <c r="V35" s="11"/>
      <c r="W35" s="11"/>
    </row>
    <row r="36" ht="18.75" customHeight="1" spans="1:23">
      <c r="A36" s="9" t="s">
        <v>285</v>
      </c>
      <c r="B36" s="9" t="s">
        <v>311</v>
      </c>
      <c r="C36" s="10" t="s">
        <v>310</v>
      </c>
      <c r="D36" s="9" t="s">
        <v>56</v>
      </c>
      <c r="E36" s="9" t="s">
        <v>126</v>
      </c>
      <c r="F36" s="9" t="s">
        <v>127</v>
      </c>
      <c r="G36" s="9" t="s">
        <v>265</v>
      </c>
      <c r="H36" s="9" t="s">
        <v>266</v>
      </c>
      <c r="I36" s="11">
        <v>47520</v>
      </c>
      <c r="J36" s="11">
        <v>47520</v>
      </c>
      <c r="K36" s="11">
        <v>47520</v>
      </c>
      <c r="L36" s="11"/>
      <c r="M36" s="11"/>
      <c r="N36" s="11"/>
      <c r="O36" s="11"/>
      <c r="P36" s="23"/>
      <c r="Q36" s="11"/>
      <c r="R36" s="11"/>
      <c r="S36" s="11"/>
      <c r="T36" s="11"/>
      <c r="U36" s="11"/>
      <c r="V36" s="11"/>
      <c r="W36" s="11"/>
    </row>
    <row r="37" ht="18.75" customHeight="1" spans="1:23">
      <c r="A37" s="23"/>
      <c r="B37" s="23"/>
      <c r="C37" s="10" t="s">
        <v>312</v>
      </c>
      <c r="D37" s="23"/>
      <c r="E37" s="23"/>
      <c r="F37" s="23"/>
      <c r="G37" s="23"/>
      <c r="H37" s="23"/>
      <c r="I37" s="11">
        <v>3751903</v>
      </c>
      <c r="J37" s="11">
        <v>3751903</v>
      </c>
      <c r="K37" s="11">
        <v>3751903</v>
      </c>
      <c r="L37" s="11"/>
      <c r="M37" s="11"/>
      <c r="N37" s="11"/>
      <c r="O37" s="11"/>
      <c r="P37" s="23"/>
      <c r="Q37" s="11"/>
      <c r="R37" s="11"/>
      <c r="S37" s="11"/>
      <c r="T37" s="11"/>
      <c r="U37" s="11"/>
      <c r="V37" s="11"/>
      <c r="W37" s="11"/>
    </row>
    <row r="38" ht="18.75" customHeight="1" spans="1:23">
      <c r="A38" s="9" t="s">
        <v>285</v>
      </c>
      <c r="B38" s="9" t="s">
        <v>313</v>
      </c>
      <c r="C38" s="10" t="s">
        <v>312</v>
      </c>
      <c r="D38" s="9" t="s">
        <v>56</v>
      </c>
      <c r="E38" s="9" t="s">
        <v>110</v>
      </c>
      <c r="F38" s="9" t="s">
        <v>111</v>
      </c>
      <c r="G38" s="9" t="s">
        <v>291</v>
      </c>
      <c r="H38" s="9" t="s">
        <v>292</v>
      </c>
      <c r="I38" s="11">
        <v>3751903</v>
      </c>
      <c r="J38" s="11">
        <v>3751903</v>
      </c>
      <c r="K38" s="11">
        <v>3751903</v>
      </c>
      <c r="L38" s="11"/>
      <c r="M38" s="11"/>
      <c r="N38" s="11"/>
      <c r="O38" s="11"/>
      <c r="P38" s="23"/>
      <c r="Q38" s="11"/>
      <c r="R38" s="11"/>
      <c r="S38" s="11"/>
      <c r="T38" s="11"/>
      <c r="U38" s="11"/>
      <c r="V38" s="11"/>
      <c r="W38" s="11"/>
    </row>
    <row r="39" ht="18.75" customHeight="1" spans="1:23">
      <c r="A39" s="23"/>
      <c r="B39" s="23"/>
      <c r="C39" s="10" t="s">
        <v>314</v>
      </c>
      <c r="D39" s="23"/>
      <c r="E39" s="23"/>
      <c r="F39" s="23"/>
      <c r="G39" s="23"/>
      <c r="H39" s="23"/>
      <c r="I39" s="11">
        <v>605280</v>
      </c>
      <c r="J39" s="11">
        <v>605280</v>
      </c>
      <c r="K39" s="11">
        <v>605280</v>
      </c>
      <c r="L39" s="11"/>
      <c r="M39" s="11"/>
      <c r="N39" s="11"/>
      <c r="O39" s="11"/>
      <c r="P39" s="23"/>
      <c r="Q39" s="11"/>
      <c r="R39" s="11"/>
      <c r="S39" s="11"/>
      <c r="T39" s="11"/>
      <c r="U39" s="11"/>
      <c r="V39" s="11"/>
      <c r="W39" s="11"/>
    </row>
    <row r="40" ht="18.75" customHeight="1" spans="1:23">
      <c r="A40" s="9" t="s">
        <v>285</v>
      </c>
      <c r="B40" s="9" t="s">
        <v>315</v>
      </c>
      <c r="C40" s="10" t="s">
        <v>314</v>
      </c>
      <c r="D40" s="9" t="s">
        <v>56</v>
      </c>
      <c r="E40" s="9" t="s">
        <v>120</v>
      </c>
      <c r="F40" s="9" t="s">
        <v>121</v>
      </c>
      <c r="G40" s="9" t="s">
        <v>291</v>
      </c>
      <c r="H40" s="9" t="s">
        <v>292</v>
      </c>
      <c r="I40" s="11">
        <v>305760</v>
      </c>
      <c r="J40" s="11">
        <v>305760</v>
      </c>
      <c r="K40" s="11">
        <v>305760</v>
      </c>
      <c r="L40" s="11"/>
      <c r="M40" s="11"/>
      <c r="N40" s="11"/>
      <c r="O40" s="11"/>
      <c r="P40" s="23"/>
      <c r="Q40" s="11"/>
      <c r="R40" s="11"/>
      <c r="S40" s="11"/>
      <c r="T40" s="11"/>
      <c r="U40" s="11"/>
      <c r="V40" s="11"/>
      <c r="W40" s="11"/>
    </row>
    <row r="41" ht="18.75" customHeight="1" spans="1:23">
      <c r="A41" s="9" t="s">
        <v>285</v>
      </c>
      <c r="B41" s="9" t="s">
        <v>315</v>
      </c>
      <c r="C41" s="10" t="s">
        <v>314</v>
      </c>
      <c r="D41" s="9" t="s">
        <v>56</v>
      </c>
      <c r="E41" s="9" t="s">
        <v>120</v>
      </c>
      <c r="F41" s="9" t="s">
        <v>121</v>
      </c>
      <c r="G41" s="9" t="s">
        <v>291</v>
      </c>
      <c r="H41" s="9" t="s">
        <v>292</v>
      </c>
      <c r="I41" s="11">
        <v>299520</v>
      </c>
      <c r="J41" s="11">
        <v>299520</v>
      </c>
      <c r="K41" s="11">
        <v>299520</v>
      </c>
      <c r="L41" s="11"/>
      <c r="M41" s="11"/>
      <c r="N41" s="11"/>
      <c r="O41" s="11"/>
      <c r="P41" s="23"/>
      <c r="Q41" s="11"/>
      <c r="R41" s="11"/>
      <c r="S41" s="11"/>
      <c r="T41" s="11"/>
      <c r="U41" s="11"/>
      <c r="V41" s="11"/>
      <c r="W41" s="11"/>
    </row>
    <row r="42" ht="18.75" customHeight="1" spans="1:23">
      <c r="A42" s="23"/>
      <c r="B42" s="23"/>
      <c r="C42" s="10" t="s">
        <v>316</v>
      </c>
      <c r="D42" s="23"/>
      <c r="E42" s="23"/>
      <c r="F42" s="23"/>
      <c r="G42" s="23"/>
      <c r="H42" s="23"/>
      <c r="I42" s="11">
        <v>20000</v>
      </c>
      <c r="J42" s="11">
        <v>20000</v>
      </c>
      <c r="K42" s="11">
        <v>20000</v>
      </c>
      <c r="L42" s="11"/>
      <c r="M42" s="11"/>
      <c r="N42" s="11"/>
      <c r="O42" s="11"/>
      <c r="P42" s="23"/>
      <c r="Q42" s="11"/>
      <c r="R42" s="11"/>
      <c r="S42" s="11"/>
      <c r="T42" s="11"/>
      <c r="U42" s="11"/>
      <c r="V42" s="11"/>
      <c r="W42" s="11"/>
    </row>
    <row r="43" ht="18.75" customHeight="1" spans="1:23">
      <c r="A43" s="9" t="s">
        <v>317</v>
      </c>
      <c r="B43" s="9" t="s">
        <v>318</v>
      </c>
      <c r="C43" s="10" t="s">
        <v>316</v>
      </c>
      <c r="D43" s="9" t="s">
        <v>56</v>
      </c>
      <c r="E43" s="9" t="s">
        <v>78</v>
      </c>
      <c r="F43" s="9" t="s">
        <v>79</v>
      </c>
      <c r="G43" s="9" t="s">
        <v>231</v>
      </c>
      <c r="H43" s="9" t="s">
        <v>232</v>
      </c>
      <c r="I43" s="11">
        <v>20000</v>
      </c>
      <c r="J43" s="11">
        <v>20000</v>
      </c>
      <c r="K43" s="11">
        <v>20000</v>
      </c>
      <c r="L43" s="11"/>
      <c r="M43" s="11"/>
      <c r="N43" s="11"/>
      <c r="O43" s="11"/>
      <c r="P43" s="23"/>
      <c r="Q43" s="11"/>
      <c r="R43" s="11"/>
      <c r="S43" s="11"/>
      <c r="T43" s="11"/>
      <c r="U43" s="11"/>
      <c r="V43" s="11"/>
      <c r="W43" s="11"/>
    </row>
    <row r="44" ht="18.75" customHeight="1" spans="1:23">
      <c r="A44" s="23"/>
      <c r="B44" s="23"/>
      <c r="C44" s="10" t="s">
        <v>319</v>
      </c>
      <c r="D44" s="23"/>
      <c r="E44" s="23"/>
      <c r="F44" s="23"/>
      <c r="G44" s="23"/>
      <c r="H44" s="23"/>
      <c r="I44" s="11">
        <v>10000</v>
      </c>
      <c r="J44" s="11">
        <v>10000</v>
      </c>
      <c r="K44" s="11">
        <v>10000</v>
      </c>
      <c r="L44" s="11"/>
      <c r="M44" s="11"/>
      <c r="N44" s="11"/>
      <c r="O44" s="11"/>
      <c r="P44" s="23"/>
      <c r="Q44" s="11"/>
      <c r="R44" s="11"/>
      <c r="S44" s="11"/>
      <c r="T44" s="11"/>
      <c r="U44" s="11"/>
      <c r="V44" s="11"/>
      <c r="W44" s="11"/>
    </row>
    <row r="45" ht="18.75" customHeight="1" spans="1:23">
      <c r="A45" s="9" t="s">
        <v>296</v>
      </c>
      <c r="B45" s="9" t="s">
        <v>320</v>
      </c>
      <c r="C45" s="10" t="s">
        <v>319</v>
      </c>
      <c r="D45" s="9" t="s">
        <v>56</v>
      </c>
      <c r="E45" s="9" t="s">
        <v>78</v>
      </c>
      <c r="F45" s="9" t="s">
        <v>79</v>
      </c>
      <c r="G45" s="9" t="s">
        <v>231</v>
      </c>
      <c r="H45" s="9" t="s">
        <v>232</v>
      </c>
      <c r="I45" s="11">
        <v>10000</v>
      </c>
      <c r="J45" s="11">
        <v>10000</v>
      </c>
      <c r="K45" s="11">
        <v>10000</v>
      </c>
      <c r="L45" s="11"/>
      <c r="M45" s="11"/>
      <c r="N45" s="11"/>
      <c r="O45" s="11"/>
      <c r="P45" s="23"/>
      <c r="Q45" s="11"/>
      <c r="R45" s="11"/>
      <c r="S45" s="11"/>
      <c r="T45" s="11"/>
      <c r="U45" s="11"/>
      <c r="V45" s="11"/>
      <c r="W45" s="11"/>
    </row>
    <row r="46" ht="18.75" customHeight="1" spans="1:23">
      <c r="A46" s="23"/>
      <c r="B46" s="23"/>
      <c r="C46" s="10" t="s">
        <v>321</v>
      </c>
      <c r="D46" s="23"/>
      <c r="E46" s="23"/>
      <c r="F46" s="23"/>
      <c r="G46" s="23"/>
      <c r="H46" s="23"/>
      <c r="I46" s="11">
        <v>100000</v>
      </c>
      <c r="J46" s="11">
        <v>100000</v>
      </c>
      <c r="K46" s="11">
        <v>100000</v>
      </c>
      <c r="L46" s="11"/>
      <c r="M46" s="11"/>
      <c r="N46" s="11"/>
      <c r="O46" s="11"/>
      <c r="P46" s="23"/>
      <c r="Q46" s="11"/>
      <c r="R46" s="11"/>
      <c r="S46" s="11"/>
      <c r="T46" s="11"/>
      <c r="U46" s="11"/>
      <c r="V46" s="11"/>
      <c r="W46" s="11"/>
    </row>
    <row r="47" ht="18.75" customHeight="1" spans="1:23">
      <c r="A47" s="9" t="s">
        <v>317</v>
      </c>
      <c r="B47" s="9" t="s">
        <v>322</v>
      </c>
      <c r="C47" s="10" t="s">
        <v>321</v>
      </c>
      <c r="D47" s="9" t="s">
        <v>56</v>
      </c>
      <c r="E47" s="9" t="s">
        <v>96</v>
      </c>
      <c r="F47" s="9" t="s">
        <v>97</v>
      </c>
      <c r="G47" s="9" t="s">
        <v>323</v>
      </c>
      <c r="H47" s="9" t="s">
        <v>324</v>
      </c>
      <c r="I47" s="11">
        <v>100000</v>
      </c>
      <c r="J47" s="11">
        <v>100000</v>
      </c>
      <c r="K47" s="11">
        <v>100000</v>
      </c>
      <c r="L47" s="11"/>
      <c r="M47" s="11"/>
      <c r="N47" s="11"/>
      <c r="O47" s="11"/>
      <c r="P47" s="23"/>
      <c r="Q47" s="11"/>
      <c r="R47" s="11"/>
      <c r="S47" s="11"/>
      <c r="T47" s="11"/>
      <c r="U47" s="11"/>
      <c r="V47" s="11"/>
      <c r="W47" s="11"/>
    </row>
    <row r="48" ht="18.75" customHeight="1" spans="1:23">
      <c r="A48" s="23"/>
      <c r="B48" s="23"/>
      <c r="C48" s="10" t="s">
        <v>325</v>
      </c>
      <c r="D48" s="23"/>
      <c r="E48" s="23"/>
      <c r="F48" s="23"/>
      <c r="G48" s="23"/>
      <c r="H48" s="23"/>
      <c r="I48" s="11">
        <v>200000</v>
      </c>
      <c r="J48" s="11">
        <v>200000</v>
      </c>
      <c r="K48" s="11">
        <v>200000</v>
      </c>
      <c r="L48" s="11"/>
      <c r="M48" s="11"/>
      <c r="N48" s="11"/>
      <c r="O48" s="11"/>
      <c r="P48" s="23"/>
      <c r="Q48" s="11"/>
      <c r="R48" s="11"/>
      <c r="S48" s="11"/>
      <c r="T48" s="11"/>
      <c r="U48" s="11"/>
      <c r="V48" s="11"/>
      <c r="W48" s="11"/>
    </row>
    <row r="49" ht="18.75" customHeight="1" spans="1:23">
      <c r="A49" s="9" t="s">
        <v>285</v>
      </c>
      <c r="B49" s="9" t="s">
        <v>326</v>
      </c>
      <c r="C49" s="10" t="s">
        <v>325</v>
      </c>
      <c r="D49" s="9" t="s">
        <v>56</v>
      </c>
      <c r="E49" s="9" t="s">
        <v>142</v>
      </c>
      <c r="F49" s="9" t="s">
        <v>143</v>
      </c>
      <c r="G49" s="9" t="s">
        <v>291</v>
      </c>
      <c r="H49" s="9" t="s">
        <v>292</v>
      </c>
      <c r="I49" s="11">
        <v>200000</v>
      </c>
      <c r="J49" s="11">
        <v>200000</v>
      </c>
      <c r="K49" s="11">
        <v>200000</v>
      </c>
      <c r="L49" s="11"/>
      <c r="M49" s="11"/>
      <c r="N49" s="11"/>
      <c r="O49" s="11"/>
      <c r="P49" s="23"/>
      <c r="Q49" s="11"/>
      <c r="R49" s="11"/>
      <c r="S49" s="11"/>
      <c r="T49" s="11"/>
      <c r="U49" s="11"/>
      <c r="V49" s="11"/>
      <c r="W49" s="11"/>
    </row>
    <row r="50" ht="18.75" customHeight="1" spans="1:23">
      <c r="A50" s="12" t="s">
        <v>32</v>
      </c>
      <c r="B50" s="12"/>
      <c r="C50" s="12"/>
      <c r="D50" s="12"/>
      <c r="E50" s="12"/>
      <c r="F50" s="12"/>
      <c r="G50" s="12"/>
      <c r="H50" s="12"/>
      <c r="I50" s="11">
        <v>24714779</v>
      </c>
      <c r="J50" s="11">
        <v>24714779</v>
      </c>
      <c r="K50" s="11">
        <v>24714779</v>
      </c>
      <c r="L50" s="11"/>
      <c r="M50" s="11"/>
      <c r="N50" s="11"/>
      <c r="O50" s="11"/>
      <c r="P50" s="11"/>
      <c r="Q50" s="11"/>
      <c r="R50" s="11"/>
      <c r="S50" s="11"/>
      <c r="T50" s="11"/>
      <c r="U50" s="11"/>
      <c r="V50" s="11"/>
      <c r="W50" s="11"/>
    </row>
  </sheetData>
  <mergeCells count="28">
    <mergeCell ref="A3:W3"/>
    <mergeCell ref="A4:H4"/>
    <mergeCell ref="J5:M5"/>
    <mergeCell ref="N5:P5"/>
    <mergeCell ref="R5:W5"/>
    <mergeCell ref="A50:H5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07"/>
  <sheetViews>
    <sheetView showZeros="0" workbookViewId="0">
      <pane ySplit="1" topLeftCell="A2" activePane="bottomLeft" state="frozen"/>
      <selection/>
      <selection pane="bottomLeft" activeCell="A1" sqref="A1"/>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0"/>
      <c r="B1" s="30"/>
      <c r="C1" s="30"/>
      <c r="D1" s="30"/>
      <c r="E1" s="30"/>
      <c r="F1" s="30"/>
      <c r="G1" s="30"/>
      <c r="H1" s="30"/>
      <c r="I1" s="30"/>
      <c r="J1" s="30"/>
    </row>
    <row r="2" customHeight="1" spans="1:10">
      <c r="A2" s="20" t="s">
        <v>327</v>
      </c>
      <c r="B2" s="20"/>
      <c r="C2" s="20"/>
      <c r="D2" s="20"/>
      <c r="E2" s="20"/>
      <c r="F2" s="20"/>
      <c r="G2" s="20"/>
      <c r="H2" s="20"/>
      <c r="I2" s="20"/>
      <c r="J2" s="20"/>
    </row>
    <row r="3" ht="45" customHeight="1" spans="1:10">
      <c r="A3" s="31" t="s">
        <v>328</v>
      </c>
      <c r="B3" s="31"/>
      <c r="C3" s="31"/>
      <c r="D3" s="31"/>
      <c r="E3" s="31"/>
      <c r="F3" s="31"/>
      <c r="G3" s="31"/>
      <c r="H3" s="31"/>
      <c r="I3" s="31"/>
      <c r="J3" s="31"/>
    </row>
    <row r="4" ht="20.25" customHeight="1" spans="1:10">
      <c r="A4" s="19" t="str">
        <f>"单位名称："&amp;"玉溪市江川区民政局"</f>
        <v>单位名称：玉溪市江川区民政局</v>
      </c>
      <c r="B4" s="19"/>
      <c r="C4" s="19"/>
      <c r="D4" s="19"/>
      <c r="E4" s="19"/>
      <c r="F4" s="19"/>
      <c r="G4" s="19"/>
      <c r="H4" s="19"/>
      <c r="I4" s="19"/>
      <c r="J4" s="19"/>
    </row>
    <row r="5" ht="20.25" customHeight="1" spans="1:10">
      <c r="A5" s="32" t="s">
        <v>329</v>
      </c>
      <c r="B5" s="32" t="s">
        <v>330</v>
      </c>
      <c r="C5" s="32" t="s">
        <v>331</v>
      </c>
      <c r="D5" s="32" t="s">
        <v>332</v>
      </c>
      <c r="E5" s="32" t="s">
        <v>333</v>
      </c>
      <c r="F5" s="32" t="s">
        <v>334</v>
      </c>
      <c r="G5" s="32" t="s">
        <v>335</v>
      </c>
      <c r="H5" s="32" t="s">
        <v>336</v>
      </c>
      <c r="I5" s="32" t="s">
        <v>337</v>
      </c>
      <c r="J5" s="32" t="s">
        <v>338</v>
      </c>
    </row>
    <row r="6" ht="46.5" customHeight="1" spans="1:10">
      <c r="A6" s="32"/>
      <c r="B6" s="32"/>
      <c r="C6" s="32"/>
      <c r="D6" s="32"/>
      <c r="E6" s="32"/>
      <c r="F6" s="32"/>
      <c r="G6" s="32"/>
      <c r="H6" s="32"/>
      <c r="I6" s="32"/>
      <c r="J6" s="32"/>
    </row>
    <row r="7" ht="20.25" customHeight="1" spans="1:10">
      <c r="A7" s="33">
        <v>1</v>
      </c>
      <c r="B7" s="33">
        <v>2</v>
      </c>
      <c r="C7" s="33">
        <v>3</v>
      </c>
      <c r="D7" s="33">
        <v>4</v>
      </c>
      <c r="E7" s="33">
        <v>5</v>
      </c>
      <c r="F7" s="33">
        <v>6</v>
      </c>
      <c r="G7" s="33">
        <v>7</v>
      </c>
      <c r="H7" s="33">
        <v>8</v>
      </c>
      <c r="I7" s="33">
        <v>9</v>
      </c>
      <c r="J7" s="33">
        <v>10</v>
      </c>
    </row>
    <row r="8" ht="20.25" customHeight="1" spans="1:10">
      <c r="A8" t="s">
        <v>56</v>
      </c>
      <c r="B8" s="23"/>
      <c r="C8" s="23"/>
      <c r="E8" s="38"/>
      <c r="F8" s="38"/>
      <c r="G8" s="38"/>
      <c r="H8" s="38"/>
      <c r="I8" s="38"/>
      <c r="J8" s="38"/>
    </row>
    <row r="9" ht="20.25" customHeight="1" spans="1:10">
      <c r="A9" s="49" t="s">
        <v>310</v>
      </c>
      <c r="B9" s="23" t="s">
        <v>339</v>
      </c>
      <c r="C9" s="24"/>
      <c r="D9" s="24"/>
      <c r="E9" s="38"/>
      <c r="F9" s="38"/>
      <c r="G9" s="38"/>
      <c r="H9" s="38"/>
      <c r="I9" s="38"/>
      <c r="J9" s="38"/>
    </row>
    <row r="10" ht="20.25" customHeight="1" spans="1:10">
      <c r="A10" s="23"/>
      <c r="B10" s="23"/>
      <c r="C10" s="23" t="s">
        <v>340</v>
      </c>
      <c r="D10" s="50" t="s">
        <v>341</v>
      </c>
      <c r="E10" s="51" t="s">
        <v>342</v>
      </c>
      <c r="F10" s="39" t="s">
        <v>343</v>
      </c>
      <c r="G10" s="24" t="s">
        <v>344</v>
      </c>
      <c r="H10" s="39" t="s">
        <v>345</v>
      </c>
      <c r="I10" s="39" t="s">
        <v>346</v>
      </c>
      <c r="J10" s="51" t="s">
        <v>347</v>
      </c>
    </row>
    <row r="11" ht="20.25" customHeight="1" spans="1:10">
      <c r="A11" s="23"/>
      <c r="B11" s="23"/>
      <c r="C11" s="23" t="s">
        <v>340</v>
      </c>
      <c r="D11" s="50" t="s">
        <v>341</v>
      </c>
      <c r="E11" s="51" t="s">
        <v>348</v>
      </c>
      <c r="F11" s="39" t="s">
        <v>343</v>
      </c>
      <c r="G11" s="24" t="s">
        <v>349</v>
      </c>
      <c r="H11" s="39" t="s">
        <v>345</v>
      </c>
      <c r="I11" s="39" t="s">
        <v>346</v>
      </c>
      <c r="J11" s="51" t="s">
        <v>347</v>
      </c>
    </row>
    <row r="12" ht="20.25" customHeight="1" spans="1:10">
      <c r="A12" s="23"/>
      <c r="B12" s="23"/>
      <c r="C12" s="23" t="s">
        <v>340</v>
      </c>
      <c r="D12" s="50" t="s">
        <v>350</v>
      </c>
      <c r="E12" s="51" t="s">
        <v>351</v>
      </c>
      <c r="F12" s="39" t="s">
        <v>352</v>
      </c>
      <c r="G12" s="24" t="s">
        <v>353</v>
      </c>
      <c r="H12" s="39" t="s">
        <v>354</v>
      </c>
      <c r="I12" s="39" t="s">
        <v>346</v>
      </c>
      <c r="J12" s="51" t="s">
        <v>355</v>
      </c>
    </row>
    <row r="13" ht="20.25" customHeight="1" spans="1:10">
      <c r="A13" s="23"/>
      <c r="B13" s="23"/>
      <c r="C13" s="23" t="s">
        <v>340</v>
      </c>
      <c r="D13" s="50" t="s">
        <v>356</v>
      </c>
      <c r="E13" s="51" t="s">
        <v>357</v>
      </c>
      <c r="F13" s="39" t="s">
        <v>343</v>
      </c>
      <c r="G13" s="24" t="s">
        <v>358</v>
      </c>
      <c r="H13" s="39" t="s">
        <v>359</v>
      </c>
      <c r="I13" s="39" t="s">
        <v>346</v>
      </c>
      <c r="J13" s="51" t="s">
        <v>360</v>
      </c>
    </row>
    <row r="14" ht="20.25" customHeight="1" spans="1:10">
      <c r="A14" s="23"/>
      <c r="B14" s="23"/>
      <c r="C14" s="23" t="s">
        <v>361</v>
      </c>
      <c r="D14" s="50" t="s">
        <v>362</v>
      </c>
      <c r="E14" s="51" t="s">
        <v>363</v>
      </c>
      <c r="F14" s="39" t="s">
        <v>364</v>
      </c>
      <c r="G14" s="24" t="s">
        <v>365</v>
      </c>
      <c r="H14" s="39"/>
      <c r="I14" s="39" t="s">
        <v>366</v>
      </c>
      <c r="J14" s="51" t="s">
        <v>367</v>
      </c>
    </row>
    <row r="15" ht="20.25" customHeight="1" spans="1:10">
      <c r="A15" s="23"/>
      <c r="B15" s="23"/>
      <c r="C15" s="23" t="s">
        <v>368</v>
      </c>
      <c r="D15" s="50" t="s">
        <v>369</v>
      </c>
      <c r="E15" s="51" t="s">
        <v>370</v>
      </c>
      <c r="F15" s="39" t="s">
        <v>352</v>
      </c>
      <c r="G15" s="24" t="s">
        <v>353</v>
      </c>
      <c r="H15" s="39" t="s">
        <v>354</v>
      </c>
      <c r="I15" s="39" t="s">
        <v>346</v>
      </c>
      <c r="J15" s="51" t="s">
        <v>371</v>
      </c>
    </row>
    <row r="16" ht="20.25" customHeight="1" spans="1:10">
      <c r="A16" s="49" t="s">
        <v>306</v>
      </c>
      <c r="B16" s="23" t="s">
        <v>372</v>
      </c>
      <c r="C16" s="23"/>
      <c r="D16" s="23"/>
      <c r="E16" s="23"/>
      <c r="F16" s="23"/>
      <c r="G16" s="23"/>
      <c r="H16" s="23"/>
      <c r="I16" s="23"/>
      <c r="J16" s="23"/>
    </row>
    <row r="17" ht="20.25" customHeight="1" spans="1:10">
      <c r="A17" s="23"/>
      <c r="B17" s="23"/>
      <c r="C17" s="23" t="s">
        <v>340</v>
      </c>
      <c r="D17" s="50" t="s">
        <v>341</v>
      </c>
      <c r="E17" s="51" t="s">
        <v>373</v>
      </c>
      <c r="F17" s="39" t="s">
        <v>343</v>
      </c>
      <c r="G17" s="24" t="s">
        <v>374</v>
      </c>
      <c r="H17" s="39" t="s">
        <v>345</v>
      </c>
      <c r="I17" s="39" t="s">
        <v>346</v>
      </c>
      <c r="J17" s="51" t="s">
        <v>375</v>
      </c>
    </row>
    <row r="18" ht="20.25" customHeight="1" spans="1:10">
      <c r="A18" s="23"/>
      <c r="B18" s="23"/>
      <c r="C18" s="23" t="s">
        <v>340</v>
      </c>
      <c r="D18" s="50" t="s">
        <v>350</v>
      </c>
      <c r="E18" s="51" t="s">
        <v>376</v>
      </c>
      <c r="F18" s="39" t="s">
        <v>364</v>
      </c>
      <c r="G18" s="24" t="s">
        <v>377</v>
      </c>
      <c r="H18" s="39" t="s">
        <v>378</v>
      </c>
      <c r="I18" s="39" t="s">
        <v>346</v>
      </c>
      <c r="J18" s="51" t="s">
        <v>379</v>
      </c>
    </row>
    <row r="19" ht="20.25" customHeight="1" spans="1:10">
      <c r="A19" s="23"/>
      <c r="B19" s="23"/>
      <c r="C19" s="23" t="s">
        <v>340</v>
      </c>
      <c r="D19" s="50" t="s">
        <v>356</v>
      </c>
      <c r="E19" s="51" t="s">
        <v>380</v>
      </c>
      <c r="F19" s="39" t="s">
        <v>352</v>
      </c>
      <c r="G19" s="24" t="s">
        <v>381</v>
      </c>
      <c r="H19" s="39" t="s">
        <v>354</v>
      </c>
      <c r="I19" s="39" t="s">
        <v>346</v>
      </c>
      <c r="J19" s="51" t="s">
        <v>382</v>
      </c>
    </row>
    <row r="20" ht="20.25" customHeight="1" spans="1:10">
      <c r="A20" s="23"/>
      <c r="B20" s="23"/>
      <c r="C20" s="23" t="s">
        <v>361</v>
      </c>
      <c r="D20" s="50" t="s">
        <v>362</v>
      </c>
      <c r="E20" s="51" t="s">
        <v>383</v>
      </c>
      <c r="F20" s="39" t="s">
        <v>364</v>
      </c>
      <c r="G20" s="24" t="s">
        <v>384</v>
      </c>
      <c r="H20" s="39" t="s">
        <v>385</v>
      </c>
      <c r="I20" s="39" t="s">
        <v>366</v>
      </c>
      <c r="J20" s="51" t="s">
        <v>386</v>
      </c>
    </row>
    <row r="21" ht="20.25" customHeight="1" spans="1:10">
      <c r="A21" s="23"/>
      <c r="B21" s="23"/>
      <c r="C21" s="23" t="s">
        <v>368</v>
      </c>
      <c r="D21" s="50" t="s">
        <v>369</v>
      </c>
      <c r="E21" s="51" t="s">
        <v>387</v>
      </c>
      <c r="F21" s="39" t="s">
        <v>352</v>
      </c>
      <c r="G21" s="24" t="s">
        <v>388</v>
      </c>
      <c r="H21" s="39" t="s">
        <v>354</v>
      </c>
      <c r="I21" s="39" t="s">
        <v>346</v>
      </c>
      <c r="J21" s="51" t="s">
        <v>389</v>
      </c>
    </row>
    <row r="22" ht="20.25" customHeight="1" spans="1:10">
      <c r="A22" s="49" t="s">
        <v>312</v>
      </c>
      <c r="B22" s="23" t="s">
        <v>390</v>
      </c>
      <c r="C22" s="23"/>
      <c r="D22" s="23"/>
      <c r="E22" s="23"/>
      <c r="F22" s="23"/>
      <c r="G22" s="23"/>
      <c r="H22" s="23"/>
      <c r="I22" s="23"/>
      <c r="J22" s="23"/>
    </row>
    <row r="23" ht="20.25" customHeight="1" spans="1:10">
      <c r="A23" s="23"/>
      <c r="B23" s="23"/>
      <c r="C23" s="23" t="s">
        <v>340</v>
      </c>
      <c r="D23" s="50" t="s">
        <v>341</v>
      </c>
      <c r="E23" s="51" t="s">
        <v>391</v>
      </c>
      <c r="F23" s="39" t="s">
        <v>352</v>
      </c>
      <c r="G23" s="24" t="s">
        <v>392</v>
      </c>
      <c r="H23" s="39" t="s">
        <v>345</v>
      </c>
      <c r="I23" s="39" t="s">
        <v>346</v>
      </c>
      <c r="J23" s="51" t="s">
        <v>393</v>
      </c>
    </row>
    <row r="24" ht="20.25" customHeight="1" spans="1:10">
      <c r="A24" s="23"/>
      <c r="B24" s="23"/>
      <c r="C24" s="23" t="s">
        <v>340</v>
      </c>
      <c r="D24" s="50" t="s">
        <v>350</v>
      </c>
      <c r="E24" s="51" t="s">
        <v>394</v>
      </c>
      <c r="F24" s="39" t="s">
        <v>364</v>
      </c>
      <c r="G24" s="24" t="s">
        <v>395</v>
      </c>
      <c r="H24" s="39" t="s">
        <v>354</v>
      </c>
      <c r="I24" s="39" t="s">
        <v>346</v>
      </c>
      <c r="J24" s="51" t="s">
        <v>396</v>
      </c>
    </row>
    <row r="25" ht="20.25" customHeight="1" spans="1:10">
      <c r="A25" s="23"/>
      <c r="B25" s="23"/>
      <c r="C25" s="23" t="s">
        <v>340</v>
      </c>
      <c r="D25" s="50" t="s">
        <v>341</v>
      </c>
      <c r="E25" s="51" t="s">
        <v>397</v>
      </c>
      <c r="F25" s="39" t="s">
        <v>343</v>
      </c>
      <c r="G25" s="24" t="s">
        <v>398</v>
      </c>
      <c r="H25" s="39" t="s">
        <v>399</v>
      </c>
      <c r="I25" s="39" t="s">
        <v>346</v>
      </c>
      <c r="J25" s="51" t="s">
        <v>400</v>
      </c>
    </row>
    <row r="26" ht="20.25" customHeight="1" spans="1:10">
      <c r="A26" s="23"/>
      <c r="B26" s="23"/>
      <c r="C26" s="23" t="s">
        <v>361</v>
      </c>
      <c r="D26" s="50" t="s">
        <v>362</v>
      </c>
      <c r="E26" s="51" t="s">
        <v>401</v>
      </c>
      <c r="F26" s="39" t="s">
        <v>352</v>
      </c>
      <c r="G26" s="24" t="s">
        <v>402</v>
      </c>
      <c r="H26" s="39" t="s">
        <v>354</v>
      </c>
      <c r="I26" s="39" t="s">
        <v>346</v>
      </c>
      <c r="J26" s="51" t="s">
        <v>403</v>
      </c>
    </row>
    <row r="27" ht="20.25" customHeight="1" spans="1:10">
      <c r="A27" s="23"/>
      <c r="B27" s="23"/>
      <c r="C27" s="23" t="s">
        <v>368</v>
      </c>
      <c r="D27" s="50" t="s">
        <v>369</v>
      </c>
      <c r="E27" s="51" t="s">
        <v>370</v>
      </c>
      <c r="F27" s="39" t="s">
        <v>352</v>
      </c>
      <c r="G27" s="24" t="s">
        <v>381</v>
      </c>
      <c r="H27" s="39" t="s">
        <v>354</v>
      </c>
      <c r="I27" s="39" t="s">
        <v>346</v>
      </c>
      <c r="J27" s="51" t="s">
        <v>404</v>
      </c>
    </row>
    <row r="28" ht="20.25" customHeight="1" spans="1:10">
      <c r="A28" s="49" t="s">
        <v>321</v>
      </c>
      <c r="B28" s="23" t="s">
        <v>405</v>
      </c>
      <c r="C28" s="23"/>
      <c r="D28" s="23"/>
      <c r="E28" s="23"/>
      <c r="F28" s="23"/>
      <c r="G28" s="23"/>
      <c r="H28" s="23"/>
      <c r="I28" s="23"/>
      <c r="J28" s="23"/>
    </row>
    <row r="29" ht="20.25" customHeight="1" spans="1:10">
      <c r="A29" s="23"/>
      <c r="B29" s="23"/>
      <c r="C29" s="23" t="s">
        <v>340</v>
      </c>
      <c r="D29" s="50" t="s">
        <v>341</v>
      </c>
      <c r="E29" s="51" t="s">
        <v>406</v>
      </c>
      <c r="F29" s="39" t="s">
        <v>364</v>
      </c>
      <c r="G29" s="24" t="s">
        <v>46</v>
      </c>
      <c r="H29" s="39" t="s">
        <v>407</v>
      </c>
      <c r="I29" s="39" t="s">
        <v>346</v>
      </c>
      <c r="J29" s="51" t="s">
        <v>408</v>
      </c>
    </row>
    <row r="30" ht="20.25" customHeight="1" spans="1:10">
      <c r="A30" s="23"/>
      <c r="B30" s="23"/>
      <c r="C30" s="23" t="s">
        <v>340</v>
      </c>
      <c r="D30" s="50" t="s">
        <v>350</v>
      </c>
      <c r="E30" s="51" t="s">
        <v>409</v>
      </c>
      <c r="F30" s="39" t="s">
        <v>364</v>
      </c>
      <c r="G30" s="24" t="s">
        <v>395</v>
      </c>
      <c r="H30" s="39" t="s">
        <v>354</v>
      </c>
      <c r="I30" s="39" t="s">
        <v>346</v>
      </c>
      <c r="J30" s="51" t="s">
        <v>410</v>
      </c>
    </row>
    <row r="31" ht="20.25" customHeight="1" spans="1:10">
      <c r="A31" s="23"/>
      <c r="B31" s="23"/>
      <c r="C31" s="23" t="s">
        <v>340</v>
      </c>
      <c r="D31" s="50" t="s">
        <v>356</v>
      </c>
      <c r="E31" s="51" t="s">
        <v>411</v>
      </c>
      <c r="F31" s="39" t="s">
        <v>364</v>
      </c>
      <c r="G31" s="24" t="s">
        <v>395</v>
      </c>
      <c r="H31" s="39" t="s">
        <v>354</v>
      </c>
      <c r="I31" s="39" t="s">
        <v>346</v>
      </c>
      <c r="J31" s="51" t="s">
        <v>412</v>
      </c>
    </row>
    <row r="32" ht="20.25" customHeight="1" spans="1:10">
      <c r="A32" s="23"/>
      <c r="B32" s="23"/>
      <c r="C32" s="23" t="s">
        <v>361</v>
      </c>
      <c r="D32" s="50" t="s">
        <v>362</v>
      </c>
      <c r="E32" s="51" t="s">
        <v>413</v>
      </c>
      <c r="F32" s="39" t="s">
        <v>364</v>
      </c>
      <c r="G32" s="24" t="s">
        <v>414</v>
      </c>
      <c r="H32" s="39" t="s">
        <v>354</v>
      </c>
      <c r="I32" s="39" t="s">
        <v>346</v>
      </c>
      <c r="J32" s="51" t="s">
        <v>386</v>
      </c>
    </row>
    <row r="33" ht="20.25" customHeight="1" spans="1:10">
      <c r="A33" s="23"/>
      <c r="B33" s="23"/>
      <c r="C33" s="23" t="s">
        <v>368</v>
      </c>
      <c r="D33" s="50" t="s">
        <v>369</v>
      </c>
      <c r="E33" s="51" t="s">
        <v>387</v>
      </c>
      <c r="F33" s="39" t="s">
        <v>352</v>
      </c>
      <c r="G33" s="24" t="s">
        <v>353</v>
      </c>
      <c r="H33" s="39" t="s">
        <v>354</v>
      </c>
      <c r="I33" s="39" t="s">
        <v>346</v>
      </c>
      <c r="J33" s="51" t="s">
        <v>389</v>
      </c>
    </row>
    <row r="34" ht="20.25" customHeight="1" spans="1:10">
      <c r="A34" s="49" t="s">
        <v>302</v>
      </c>
      <c r="B34" s="23" t="s">
        <v>415</v>
      </c>
      <c r="C34" s="23"/>
      <c r="D34" s="23"/>
      <c r="E34" s="23"/>
      <c r="F34" s="23"/>
      <c r="G34" s="23"/>
      <c r="H34" s="23"/>
      <c r="I34" s="23"/>
      <c r="J34" s="23"/>
    </row>
    <row r="35" ht="20.25" customHeight="1" spans="1:10">
      <c r="A35" s="23"/>
      <c r="B35" s="23"/>
      <c r="C35" s="23" t="s">
        <v>340</v>
      </c>
      <c r="D35" s="50" t="s">
        <v>341</v>
      </c>
      <c r="E35" s="51" t="s">
        <v>416</v>
      </c>
      <c r="F35" s="39" t="s">
        <v>343</v>
      </c>
      <c r="G35" s="24" t="s">
        <v>417</v>
      </c>
      <c r="H35" s="39" t="s">
        <v>418</v>
      </c>
      <c r="I35" s="39" t="s">
        <v>346</v>
      </c>
      <c r="J35" s="51" t="s">
        <v>419</v>
      </c>
    </row>
    <row r="36" ht="20.25" customHeight="1" spans="1:10">
      <c r="A36" s="23"/>
      <c r="B36" s="23"/>
      <c r="C36" s="23" t="s">
        <v>340</v>
      </c>
      <c r="D36" s="50" t="s">
        <v>350</v>
      </c>
      <c r="E36" s="51" t="s">
        <v>420</v>
      </c>
      <c r="F36" s="39" t="s">
        <v>364</v>
      </c>
      <c r="G36" s="24" t="s">
        <v>395</v>
      </c>
      <c r="H36" s="39" t="s">
        <v>354</v>
      </c>
      <c r="I36" s="39" t="s">
        <v>346</v>
      </c>
      <c r="J36" s="51" t="s">
        <v>421</v>
      </c>
    </row>
    <row r="37" ht="20.25" customHeight="1" spans="1:10">
      <c r="A37" s="23"/>
      <c r="B37" s="23"/>
      <c r="C37" s="23" t="s">
        <v>340</v>
      </c>
      <c r="D37" s="50" t="s">
        <v>356</v>
      </c>
      <c r="E37" s="51" t="s">
        <v>422</v>
      </c>
      <c r="F37" s="39" t="s">
        <v>364</v>
      </c>
      <c r="G37" s="24" t="s">
        <v>423</v>
      </c>
      <c r="H37" s="39" t="s">
        <v>424</v>
      </c>
      <c r="I37" s="39" t="s">
        <v>346</v>
      </c>
      <c r="J37" s="51" t="s">
        <v>425</v>
      </c>
    </row>
    <row r="38" ht="20.25" customHeight="1" spans="1:10">
      <c r="A38" s="23"/>
      <c r="B38" s="23"/>
      <c r="C38" s="23" t="s">
        <v>361</v>
      </c>
      <c r="D38" s="50" t="s">
        <v>426</v>
      </c>
      <c r="E38" s="51" t="s">
        <v>427</v>
      </c>
      <c r="F38" s="39" t="s">
        <v>364</v>
      </c>
      <c r="G38" s="24" t="s">
        <v>395</v>
      </c>
      <c r="H38" s="39" t="s">
        <v>354</v>
      </c>
      <c r="I38" s="39" t="s">
        <v>346</v>
      </c>
      <c r="J38" s="51" t="s">
        <v>428</v>
      </c>
    </row>
    <row r="39" ht="20.25" customHeight="1" spans="1:10">
      <c r="A39" s="23"/>
      <c r="B39" s="23"/>
      <c r="C39" s="23" t="s">
        <v>368</v>
      </c>
      <c r="D39" s="50" t="s">
        <v>369</v>
      </c>
      <c r="E39" s="51" t="s">
        <v>387</v>
      </c>
      <c r="F39" s="39" t="s">
        <v>352</v>
      </c>
      <c r="G39" s="24" t="s">
        <v>353</v>
      </c>
      <c r="H39" s="39" t="s">
        <v>354</v>
      </c>
      <c r="I39" s="39" t="s">
        <v>346</v>
      </c>
      <c r="J39" s="51" t="s">
        <v>429</v>
      </c>
    </row>
    <row r="40" ht="20.25" customHeight="1" spans="1:10">
      <c r="A40" s="49" t="s">
        <v>284</v>
      </c>
      <c r="B40" s="23" t="s">
        <v>430</v>
      </c>
      <c r="C40" s="23"/>
      <c r="D40" s="23"/>
      <c r="E40" s="23"/>
      <c r="F40" s="23"/>
      <c r="G40" s="23"/>
      <c r="H40" s="23"/>
      <c r="I40" s="23"/>
      <c r="J40" s="23"/>
    </row>
    <row r="41" ht="20.25" customHeight="1" spans="1:10">
      <c r="A41" s="23"/>
      <c r="B41" s="23"/>
      <c r="C41" s="23" t="s">
        <v>340</v>
      </c>
      <c r="D41" s="50" t="s">
        <v>341</v>
      </c>
      <c r="E41" s="51" t="s">
        <v>373</v>
      </c>
      <c r="F41" s="39" t="s">
        <v>352</v>
      </c>
      <c r="G41" s="24" t="s">
        <v>431</v>
      </c>
      <c r="H41" s="39" t="s">
        <v>345</v>
      </c>
      <c r="I41" s="39" t="s">
        <v>346</v>
      </c>
      <c r="J41" s="51" t="s">
        <v>432</v>
      </c>
    </row>
    <row r="42" ht="20.25" customHeight="1" spans="1:10">
      <c r="A42" s="23"/>
      <c r="B42" s="23"/>
      <c r="C42" s="23" t="s">
        <v>340</v>
      </c>
      <c r="D42" s="50" t="s">
        <v>350</v>
      </c>
      <c r="E42" s="51" t="s">
        <v>433</v>
      </c>
      <c r="F42" s="39" t="s">
        <v>352</v>
      </c>
      <c r="G42" s="24" t="s">
        <v>377</v>
      </c>
      <c r="H42" s="39" t="s">
        <v>378</v>
      </c>
      <c r="I42" s="39" t="s">
        <v>346</v>
      </c>
      <c r="J42" s="51" t="s">
        <v>434</v>
      </c>
    </row>
    <row r="43" ht="20.25" customHeight="1" spans="1:10">
      <c r="A43" s="23"/>
      <c r="B43" s="23"/>
      <c r="C43" s="23" t="s">
        <v>340</v>
      </c>
      <c r="D43" s="50" t="s">
        <v>356</v>
      </c>
      <c r="E43" s="51" t="s">
        <v>435</v>
      </c>
      <c r="F43" s="39" t="s">
        <v>364</v>
      </c>
      <c r="G43" s="24" t="s">
        <v>436</v>
      </c>
      <c r="H43" s="39" t="s">
        <v>359</v>
      </c>
      <c r="I43" s="39" t="s">
        <v>346</v>
      </c>
      <c r="J43" s="51" t="s">
        <v>437</v>
      </c>
    </row>
    <row r="44" ht="20.25" customHeight="1" spans="1:10">
      <c r="A44" s="23"/>
      <c r="B44" s="23"/>
      <c r="C44" s="23" t="s">
        <v>361</v>
      </c>
      <c r="D44" s="50" t="s">
        <v>362</v>
      </c>
      <c r="E44" s="51" t="s">
        <v>438</v>
      </c>
      <c r="F44" s="39" t="s">
        <v>364</v>
      </c>
      <c r="G44" s="24" t="s">
        <v>365</v>
      </c>
      <c r="H44" s="39"/>
      <c r="I44" s="39" t="s">
        <v>366</v>
      </c>
      <c r="J44" s="51" t="s">
        <v>439</v>
      </c>
    </row>
    <row r="45" ht="20.25" customHeight="1" spans="1:10">
      <c r="A45" s="23"/>
      <c r="B45" s="23"/>
      <c r="C45" s="23" t="s">
        <v>368</v>
      </c>
      <c r="D45" s="50" t="s">
        <v>369</v>
      </c>
      <c r="E45" s="51" t="s">
        <v>387</v>
      </c>
      <c r="F45" s="39" t="s">
        <v>352</v>
      </c>
      <c r="G45" s="24" t="s">
        <v>402</v>
      </c>
      <c r="H45" s="39" t="s">
        <v>354</v>
      </c>
      <c r="I45" s="39" t="s">
        <v>346</v>
      </c>
      <c r="J45" s="51" t="s">
        <v>440</v>
      </c>
    </row>
    <row r="46" ht="20.25" customHeight="1" spans="1:10">
      <c r="A46" s="49" t="s">
        <v>293</v>
      </c>
      <c r="B46" s="23" t="s">
        <v>441</v>
      </c>
      <c r="C46" s="23"/>
      <c r="D46" s="23"/>
      <c r="E46" s="23"/>
      <c r="F46" s="23"/>
      <c r="G46" s="23"/>
      <c r="H46" s="23"/>
      <c r="I46" s="23"/>
      <c r="J46" s="23"/>
    </row>
    <row r="47" ht="20.25" customHeight="1" spans="1:10">
      <c r="A47" s="23"/>
      <c r="B47" s="23"/>
      <c r="C47" s="23" t="s">
        <v>340</v>
      </c>
      <c r="D47" s="50" t="s">
        <v>341</v>
      </c>
      <c r="E47" s="51" t="s">
        <v>442</v>
      </c>
      <c r="F47" s="39" t="s">
        <v>343</v>
      </c>
      <c r="G47" s="24" t="s">
        <v>443</v>
      </c>
      <c r="H47" s="39" t="s">
        <v>418</v>
      </c>
      <c r="I47" s="39" t="s">
        <v>346</v>
      </c>
      <c r="J47" s="51" t="s">
        <v>393</v>
      </c>
    </row>
    <row r="48" ht="20.25" customHeight="1" spans="1:10">
      <c r="A48" s="23"/>
      <c r="B48" s="23"/>
      <c r="C48" s="23" t="s">
        <v>340</v>
      </c>
      <c r="D48" s="50" t="s">
        <v>350</v>
      </c>
      <c r="E48" s="51" t="s">
        <v>444</v>
      </c>
      <c r="F48" s="39" t="s">
        <v>364</v>
      </c>
      <c r="G48" s="24" t="s">
        <v>395</v>
      </c>
      <c r="H48" s="39" t="s">
        <v>399</v>
      </c>
      <c r="I48" s="39" t="s">
        <v>346</v>
      </c>
      <c r="J48" s="51" t="s">
        <v>445</v>
      </c>
    </row>
    <row r="49" ht="20.25" customHeight="1" spans="1:10">
      <c r="A49" s="23"/>
      <c r="B49" s="23"/>
      <c r="C49" s="23" t="s">
        <v>361</v>
      </c>
      <c r="D49" s="50" t="s">
        <v>362</v>
      </c>
      <c r="E49" s="51" t="s">
        <v>401</v>
      </c>
      <c r="F49" s="39" t="s">
        <v>364</v>
      </c>
      <c r="G49" s="24" t="s">
        <v>353</v>
      </c>
      <c r="H49" s="39" t="s">
        <v>354</v>
      </c>
      <c r="I49" s="39" t="s">
        <v>346</v>
      </c>
      <c r="J49" s="51" t="s">
        <v>446</v>
      </c>
    </row>
    <row r="50" ht="20.25" customHeight="1" spans="1:10">
      <c r="A50" s="23"/>
      <c r="B50" s="23"/>
      <c r="C50" s="23" t="s">
        <v>361</v>
      </c>
      <c r="D50" s="50" t="s">
        <v>362</v>
      </c>
      <c r="E50" s="51" t="s">
        <v>447</v>
      </c>
      <c r="F50" s="39" t="s">
        <v>364</v>
      </c>
      <c r="G50" s="24" t="s">
        <v>365</v>
      </c>
      <c r="H50" s="39" t="s">
        <v>399</v>
      </c>
      <c r="I50" s="39" t="s">
        <v>346</v>
      </c>
      <c r="J50" s="51" t="s">
        <v>367</v>
      </c>
    </row>
    <row r="51" ht="20.25" customHeight="1" spans="1:10">
      <c r="A51" s="23"/>
      <c r="B51" s="23"/>
      <c r="C51" s="23" t="s">
        <v>368</v>
      </c>
      <c r="D51" s="50" t="s">
        <v>369</v>
      </c>
      <c r="E51" s="51" t="s">
        <v>448</v>
      </c>
      <c r="F51" s="39" t="s">
        <v>352</v>
      </c>
      <c r="G51" s="24" t="s">
        <v>353</v>
      </c>
      <c r="H51" s="39" t="s">
        <v>354</v>
      </c>
      <c r="I51" s="39" t="s">
        <v>346</v>
      </c>
      <c r="J51" s="51" t="s">
        <v>371</v>
      </c>
    </row>
    <row r="52" ht="20.25" customHeight="1" spans="1:10">
      <c r="A52" s="49" t="s">
        <v>287</v>
      </c>
      <c r="B52" s="23" t="s">
        <v>449</v>
      </c>
      <c r="C52" s="23"/>
      <c r="D52" s="23"/>
      <c r="E52" s="23"/>
      <c r="F52" s="23"/>
      <c r="G52" s="23"/>
      <c r="H52" s="23"/>
      <c r="I52" s="23"/>
      <c r="J52" s="23"/>
    </row>
    <row r="53" ht="20.25" customHeight="1" spans="1:10">
      <c r="A53" s="23"/>
      <c r="B53" s="23"/>
      <c r="C53" s="23" t="s">
        <v>340</v>
      </c>
      <c r="D53" s="50" t="s">
        <v>341</v>
      </c>
      <c r="E53" s="51" t="s">
        <v>450</v>
      </c>
      <c r="F53" s="39" t="s">
        <v>352</v>
      </c>
      <c r="G53" s="24" t="s">
        <v>451</v>
      </c>
      <c r="H53" s="39" t="s">
        <v>345</v>
      </c>
      <c r="I53" s="39" t="s">
        <v>346</v>
      </c>
      <c r="J53" s="51" t="s">
        <v>452</v>
      </c>
    </row>
    <row r="54" ht="20.25" customHeight="1" spans="1:10">
      <c r="A54" s="23"/>
      <c r="B54" s="23"/>
      <c r="C54" s="23" t="s">
        <v>340</v>
      </c>
      <c r="D54" s="50" t="s">
        <v>350</v>
      </c>
      <c r="E54" s="51" t="s">
        <v>453</v>
      </c>
      <c r="F54" s="39" t="s">
        <v>352</v>
      </c>
      <c r="G54" s="24" t="s">
        <v>402</v>
      </c>
      <c r="H54" s="39" t="s">
        <v>354</v>
      </c>
      <c r="I54" s="39" t="s">
        <v>346</v>
      </c>
      <c r="J54" s="51" t="s">
        <v>454</v>
      </c>
    </row>
    <row r="55" ht="20.25" customHeight="1" spans="1:10">
      <c r="A55" s="23"/>
      <c r="B55" s="23"/>
      <c r="C55" s="23" t="s">
        <v>340</v>
      </c>
      <c r="D55" s="50" t="s">
        <v>350</v>
      </c>
      <c r="E55" s="51" t="s">
        <v>455</v>
      </c>
      <c r="F55" s="39" t="s">
        <v>352</v>
      </c>
      <c r="G55" s="24" t="s">
        <v>402</v>
      </c>
      <c r="H55" s="39" t="s">
        <v>354</v>
      </c>
      <c r="I55" s="39" t="s">
        <v>346</v>
      </c>
      <c r="J55" s="51" t="s">
        <v>456</v>
      </c>
    </row>
    <row r="56" ht="20.25" customHeight="1" spans="1:10">
      <c r="A56" s="23"/>
      <c r="B56" s="23"/>
      <c r="C56" s="23" t="s">
        <v>340</v>
      </c>
      <c r="D56" s="50" t="s">
        <v>356</v>
      </c>
      <c r="E56" s="51" t="s">
        <v>457</v>
      </c>
      <c r="F56" s="39" t="s">
        <v>352</v>
      </c>
      <c r="G56" s="24" t="s">
        <v>381</v>
      </c>
      <c r="H56" s="39" t="s">
        <v>354</v>
      </c>
      <c r="I56" s="39" t="s">
        <v>346</v>
      </c>
      <c r="J56" s="51" t="s">
        <v>458</v>
      </c>
    </row>
    <row r="57" ht="20.25" customHeight="1" spans="1:10">
      <c r="A57" s="23"/>
      <c r="B57" s="23"/>
      <c r="C57" s="23" t="s">
        <v>361</v>
      </c>
      <c r="D57" s="50" t="s">
        <v>362</v>
      </c>
      <c r="E57" s="51" t="s">
        <v>459</v>
      </c>
      <c r="F57" s="39" t="s">
        <v>364</v>
      </c>
      <c r="G57" s="24" t="s">
        <v>365</v>
      </c>
      <c r="H57" s="39" t="s">
        <v>354</v>
      </c>
      <c r="I57" s="39" t="s">
        <v>346</v>
      </c>
      <c r="J57" s="51" t="s">
        <v>386</v>
      </c>
    </row>
    <row r="58" ht="20.25" customHeight="1" spans="1:10">
      <c r="A58" s="23"/>
      <c r="B58" s="23"/>
      <c r="C58" s="23" t="s">
        <v>368</v>
      </c>
      <c r="D58" s="50" t="s">
        <v>369</v>
      </c>
      <c r="E58" s="51" t="s">
        <v>387</v>
      </c>
      <c r="F58" s="39" t="s">
        <v>352</v>
      </c>
      <c r="G58" s="24" t="s">
        <v>353</v>
      </c>
      <c r="H58" s="39" t="s">
        <v>354</v>
      </c>
      <c r="I58" s="39" t="s">
        <v>346</v>
      </c>
      <c r="J58" s="51" t="s">
        <v>460</v>
      </c>
    </row>
    <row r="59" ht="20.25" customHeight="1" spans="1:10">
      <c r="A59" s="49" t="s">
        <v>316</v>
      </c>
      <c r="B59" s="23" t="s">
        <v>461</v>
      </c>
      <c r="C59" s="23"/>
      <c r="D59" s="23"/>
      <c r="E59" s="23"/>
      <c r="F59" s="23"/>
      <c r="G59" s="23"/>
      <c r="H59" s="23"/>
      <c r="I59" s="23"/>
      <c r="J59" s="23"/>
    </row>
    <row r="60" ht="20.25" customHeight="1" spans="1:10">
      <c r="A60" s="23"/>
      <c r="B60" s="23"/>
      <c r="C60" s="23" t="s">
        <v>340</v>
      </c>
      <c r="D60" s="50" t="s">
        <v>341</v>
      </c>
      <c r="E60" s="51" t="s">
        <v>462</v>
      </c>
      <c r="F60" s="39" t="s">
        <v>343</v>
      </c>
      <c r="G60" s="24" t="s">
        <v>463</v>
      </c>
      <c r="H60" s="39" t="s">
        <v>464</v>
      </c>
      <c r="I60" s="39" t="s">
        <v>346</v>
      </c>
      <c r="J60" s="51" t="s">
        <v>465</v>
      </c>
    </row>
    <row r="61" ht="20.25" customHeight="1" spans="1:10">
      <c r="A61" s="23"/>
      <c r="B61" s="23"/>
      <c r="C61" s="23" t="s">
        <v>340</v>
      </c>
      <c r="D61" s="50" t="s">
        <v>350</v>
      </c>
      <c r="E61" s="51" t="s">
        <v>409</v>
      </c>
      <c r="F61" s="39" t="s">
        <v>364</v>
      </c>
      <c r="G61" s="24" t="s">
        <v>395</v>
      </c>
      <c r="H61" s="39" t="s">
        <v>354</v>
      </c>
      <c r="I61" s="39" t="s">
        <v>346</v>
      </c>
      <c r="J61" s="51" t="s">
        <v>466</v>
      </c>
    </row>
    <row r="62" ht="20.25" customHeight="1" spans="1:10">
      <c r="A62" s="23"/>
      <c r="B62" s="23"/>
      <c r="C62" s="23" t="s">
        <v>340</v>
      </c>
      <c r="D62" s="50" t="s">
        <v>356</v>
      </c>
      <c r="E62" s="51" t="s">
        <v>467</v>
      </c>
      <c r="F62" s="39" t="s">
        <v>352</v>
      </c>
      <c r="G62" s="24" t="s">
        <v>381</v>
      </c>
      <c r="H62" s="39" t="s">
        <v>354</v>
      </c>
      <c r="I62" s="39" t="s">
        <v>346</v>
      </c>
      <c r="J62" s="51" t="s">
        <v>468</v>
      </c>
    </row>
    <row r="63" ht="20.25" customHeight="1" spans="1:10">
      <c r="A63" s="23"/>
      <c r="B63" s="23"/>
      <c r="C63" s="23" t="s">
        <v>361</v>
      </c>
      <c r="D63" s="50" t="s">
        <v>362</v>
      </c>
      <c r="E63" s="51" t="s">
        <v>469</v>
      </c>
      <c r="F63" s="39" t="s">
        <v>364</v>
      </c>
      <c r="G63" s="24" t="s">
        <v>395</v>
      </c>
      <c r="H63" s="39" t="s">
        <v>354</v>
      </c>
      <c r="I63" s="39" t="s">
        <v>346</v>
      </c>
      <c r="J63" s="51" t="s">
        <v>470</v>
      </c>
    </row>
    <row r="64" ht="20.25" customHeight="1" spans="1:10">
      <c r="A64" s="23"/>
      <c r="B64" s="23"/>
      <c r="C64" s="23" t="s">
        <v>368</v>
      </c>
      <c r="D64" s="50" t="s">
        <v>369</v>
      </c>
      <c r="E64" s="51" t="s">
        <v>369</v>
      </c>
      <c r="F64" s="39" t="s">
        <v>352</v>
      </c>
      <c r="G64" s="24" t="s">
        <v>353</v>
      </c>
      <c r="H64" s="39" t="s">
        <v>354</v>
      </c>
      <c r="I64" s="39" t="s">
        <v>346</v>
      </c>
      <c r="J64" s="51" t="s">
        <v>471</v>
      </c>
    </row>
    <row r="65" ht="20.25" customHeight="1" spans="1:10">
      <c r="A65" s="49" t="s">
        <v>295</v>
      </c>
      <c r="B65" s="23" t="s">
        <v>472</v>
      </c>
      <c r="C65" s="23"/>
      <c r="D65" s="23"/>
      <c r="E65" s="23"/>
      <c r="F65" s="23"/>
      <c r="G65" s="23"/>
      <c r="H65" s="23"/>
      <c r="I65" s="23"/>
      <c r="J65" s="23"/>
    </row>
    <row r="66" ht="20.25" customHeight="1" spans="1:10">
      <c r="A66" s="23"/>
      <c r="B66" s="23"/>
      <c r="C66" s="23" t="s">
        <v>340</v>
      </c>
      <c r="D66" s="50" t="s">
        <v>341</v>
      </c>
      <c r="E66" s="51" t="s">
        <v>473</v>
      </c>
      <c r="F66" s="39" t="s">
        <v>364</v>
      </c>
      <c r="G66" s="24" t="s">
        <v>474</v>
      </c>
      <c r="H66" s="39" t="s">
        <v>475</v>
      </c>
      <c r="I66" s="39" t="s">
        <v>346</v>
      </c>
      <c r="J66" s="51" t="s">
        <v>476</v>
      </c>
    </row>
    <row r="67" ht="20.25" customHeight="1" spans="1:10">
      <c r="A67" s="23"/>
      <c r="B67" s="23"/>
      <c r="C67" s="23" t="s">
        <v>340</v>
      </c>
      <c r="D67" s="50" t="s">
        <v>350</v>
      </c>
      <c r="E67" s="51" t="s">
        <v>477</v>
      </c>
      <c r="F67" s="39" t="s">
        <v>364</v>
      </c>
      <c r="G67" s="24" t="s">
        <v>395</v>
      </c>
      <c r="H67" s="39" t="s">
        <v>354</v>
      </c>
      <c r="I67" s="39" t="s">
        <v>346</v>
      </c>
      <c r="J67" s="51" t="s">
        <v>478</v>
      </c>
    </row>
    <row r="68" ht="20.25" customHeight="1" spans="1:10">
      <c r="A68" s="23"/>
      <c r="B68" s="23"/>
      <c r="C68" s="23" t="s">
        <v>340</v>
      </c>
      <c r="D68" s="50" t="s">
        <v>350</v>
      </c>
      <c r="E68" s="51" t="s">
        <v>479</v>
      </c>
      <c r="F68" s="39" t="s">
        <v>364</v>
      </c>
      <c r="G68" s="24" t="s">
        <v>395</v>
      </c>
      <c r="H68" s="39" t="s">
        <v>354</v>
      </c>
      <c r="I68" s="39" t="s">
        <v>346</v>
      </c>
      <c r="J68" s="51" t="s">
        <v>480</v>
      </c>
    </row>
    <row r="69" ht="20.25" customHeight="1" spans="1:10">
      <c r="A69" s="23"/>
      <c r="B69" s="23"/>
      <c r="C69" s="23" t="s">
        <v>361</v>
      </c>
      <c r="D69" s="50" t="s">
        <v>362</v>
      </c>
      <c r="E69" s="51" t="s">
        <v>481</v>
      </c>
      <c r="F69" s="39" t="s">
        <v>364</v>
      </c>
      <c r="G69" s="24" t="s">
        <v>395</v>
      </c>
      <c r="H69" s="39" t="s">
        <v>354</v>
      </c>
      <c r="I69" s="39" t="s">
        <v>346</v>
      </c>
      <c r="J69" s="51" t="s">
        <v>482</v>
      </c>
    </row>
    <row r="70" ht="20.25" customHeight="1" spans="1:10">
      <c r="A70" s="23"/>
      <c r="B70" s="23"/>
      <c r="C70" s="23" t="s">
        <v>368</v>
      </c>
      <c r="D70" s="50" t="s">
        <v>369</v>
      </c>
      <c r="E70" s="51" t="s">
        <v>387</v>
      </c>
      <c r="F70" s="39" t="s">
        <v>352</v>
      </c>
      <c r="G70" s="24" t="s">
        <v>353</v>
      </c>
      <c r="H70" s="39" t="s">
        <v>354</v>
      </c>
      <c r="I70" s="39" t="s">
        <v>346</v>
      </c>
      <c r="J70" s="51" t="s">
        <v>471</v>
      </c>
    </row>
    <row r="71" ht="20.25" customHeight="1" spans="1:10">
      <c r="A71" s="49" t="s">
        <v>319</v>
      </c>
      <c r="B71" s="23" t="s">
        <v>483</v>
      </c>
      <c r="C71" s="23"/>
      <c r="D71" s="23"/>
      <c r="E71" s="23"/>
      <c r="F71" s="23"/>
      <c r="G71" s="23"/>
      <c r="H71" s="23"/>
      <c r="I71" s="23"/>
      <c r="J71" s="23"/>
    </row>
    <row r="72" ht="20.25" customHeight="1" spans="1:10">
      <c r="A72" s="23"/>
      <c r="B72" s="23"/>
      <c r="C72" s="23" t="s">
        <v>340</v>
      </c>
      <c r="D72" s="50" t="s">
        <v>341</v>
      </c>
      <c r="E72" s="51" t="s">
        <v>484</v>
      </c>
      <c r="F72" s="39" t="s">
        <v>352</v>
      </c>
      <c r="G72" s="24" t="s">
        <v>50</v>
      </c>
      <c r="H72" s="39" t="s">
        <v>345</v>
      </c>
      <c r="I72" s="39" t="s">
        <v>346</v>
      </c>
      <c r="J72" s="51" t="s">
        <v>485</v>
      </c>
    </row>
    <row r="73" ht="20.25" customHeight="1" spans="1:10">
      <c r="A73" s="23"/>
      <c r="B73" s="23"/>
      <c r="C73" s="23" t="s">
        <v>340</v>
      </c>
      <c r="D73" s="50" t="s">
        <v>350</v>
      </c>
      <c r="E73" s="51" t="s">
        <v>486</v>
      </c>
      <c r="F73" s="39" t="s">
        <v>352</v>
      </c>
      <c r="G73" s="24" t="s">
        <v>381</v>
      </c>
      <c r="H73" s="39" t="s">
        <v>354</v>
      </c>
      <c r="I73" s="39" t="s">
        <v>346</v>
      </c>
      <c r="J73" s="51" t="s">
        <v>487</v>
      </c>
    </row>
    <row r="74" ht="20.25" customHeight="1" spans="1:10">
      <c r="A74" s="23"/>
      <c r="B74" s="23"/>
      <c r="C74" s="23" t="s">
        <v>340</v>
      </c>
      <c r="D74" s="50" t="s">
        <v>356</v>
      </c>
      <c r="E74" s="51" t="s">
        <v>488</v>
      </c>
      <c r="F74" s="39" t="s">
        <v>364</v>
      </c>
      <c r="G74" s="24" t="s">
        <v>395</v>
      </c>
      <c r="H74" s="39" t="s">
        <v>354</v>
      </c>
      <c r="I74" s="39" t="s">
        <v>346</v>
      </c>
      <c r="J74" s="51" t="s">
        <v>489</v>
      </c>
    </row>
    <row r="75" ht="20.25" customHeight="1" spans="1:10">
      <c r="A75" s="23"/>
      <c r="B75" s="23"/>
      <c r="C75" s="23" t="s">
        <v>361</v>
      </c>
      <c r="D75" s="50" t="s">
        <v>362</v>
      </c>
      <c r="E75" s="51" t="s">
        <v>490</v>
      </c>
      <c r="F75" s="39" t="s">
        <v>364</v>
      </c>
      <c r="G75" s="24" t="s">
        <v>491</v>
      </c>
      <c r="H75" s="39" t="s">
        <v>354</v>
      </c>
      <c r="I75" s="39" t="s">
        <v>346</v>
      </c>
      <c r="J75" s="51" t="s">
        <v>492</v>
      </c>
    </row>
    <row r="76" ht="20.25" customHeight="1" spans="1:10">
      <c r="A76" s="23"/>
      <c r="B76" s="23"/>
      <c r="C76" s="23" t="s">
        <v>368</v>
      </c>
      <c r="D76" s="50" t="s">
        <v>369</v>
      </c>
      <c r="E76" s="51" t="s">
        <v>369</v>
      </c>
      <c r="F76" s="39" t="s">
        <v>352</v>
      </c>
      <c r="G76" s="24" t="s">
        <v>353</v>
      </c>
      <c r="H76" s="39" t="s">
        <v>354</v>
      </c>
      <c r="I76" s="39" t="s">
        <v>346</v>
      </c>
      <c r="J76" s="51" t="s">
        <v>389</v>
      </c>
    </row>
    <row r="77" ht="20.25" customHeight="1" spans="1:10">
      <c r="A77" s="49" t="s">
        <v>325</v>
      </c>
      <c r="B77" s="23" t="s">
        <v>493</v>
      </c>
      <c r="C77" s="23"/>
      <c r="D77" s="23"/>
      <c r="E77" s="23"/>
      <c r="F77" s="23"/>
      <c r="G77" s="23"/>
      <c r="H77" s="23"/>
      <c r="I77" s="23"/>
      <c r="J77" s="23"/>
    </row>
    <row r="78" ht="20.25" customHeight="1" spans="1:10">
      <c r="A78" s="23"/>
      <c r="B78" s="23"/>
      <c r="C78" s="23" t="s">
        <v>340</v>
      </c>
      <c r="D78" s="50" t="s">
        <v>341</v>
      </c>
      <c r="E78" s="51" t="s">
        <v>494</v>
      </c>
      <c r="F78" s="39" t="s">
        <v>352</v>
      </c>
      <c r="G78" s="24" t="s">
        <v>495</v>
      </c>
      <c r="H78" s="39" t="s">
        <v>345</v>
      </c>
      <c r="I78" s="39" t="s">
        <v>346</v>
      </c>
      <c r="J78" s="51" t="s">
        <v>347</v>
      </c>
    </row>
    <row r="79" ht="20.25" customHeight="1" spans="1:10">
      <c r="A79" s="23"/>
      <c r="B79" s="23"/>
      <c r="C79" s="23" t="s">
        <v>340</v>
      </c>
      <c r="D79" s="50" t="s">
        <v>350</v>
      </c>
      <c r="E79" s="51" t="s">
        <v>496</v>
      </c>
      <c r="F79" s="39" t="s">
        <v>352</v>
      </c>
      <c r="G79" s="24" t="s">
        <v>497</v>
      </c>
      <c r="H79" s="39" t="s">
        <v>498</v>
      </c>
      <c r="I79" s="39" t="s">
        <v>346</v>
      </c>
      <c r="J79" s="51" t="s">
        <v>499</v>
      </c>
    </row>
    <row r="80" ht="20.25" customHeight="1" spans="1:10">
      <c r="A80" s="23"/>
      <c r="B80" s="23"/>
      <c r="C80" s="23" t="s">
        <v>340</v>
      </c>
      <c r="D80" s="50" t="s">
        <v>356</v>
      </c>
      <c r="E80" s="51" t="s">
        <v>500</v>
      </c>
      <c r="F80" s="39" t="s">
        <v>352</v>
      </c>
      <c r="G80" s="24" t="s">
        <v>381</v>
      </c>
      <c r="H80" s="39" t="s">
        <v>354</v>
      </c>
      <c r="I80" s="39" t="s">
        <v>346</v>
      </c>
      <c r="J80" s="51" t="s">
        <v>501</v>
      </c>
    </row>
    <row r="81" ht="20.25" customHeight="1" spans="1:10">
      <c r="A81" s="23"/>
      <c r="B81" s="23"/>
      <c r="C81" s="23" t="s">
        <v>361</v>
      </c>
      <c r="D81" s="50" t="s">
        <v>362</v>
      </c>
      <c r="E81" s="51" t="s">
        <v>502</v>
      </c>
      <c r="F81" s="39" t="s">
        <v>364</v>
      </c>
      <c r="G81" s="24" t="s">
        <v>365</v>
      </c>
      <c r="H81" s="39"/>
      <c r="I81" s="39" t="s">
        <v>366</v>
      </c>
      <c r="J81" s="51" t="s">
        <v>367</v>
      </c>
    </row>
    <row r="82" ht="20.25" customHeight="1" spans="1:10">
      <c r="A82" s="23"/>
      <c r="B82" s="23"/>
      <c r="C82" s="23" t="s">
        <v>368</v>
      </c>
      <c r="D82" s="50" t="s">
        <v>369</v>
      </c>
      <c r="E82" s="51" t="s">
        <v>370</v>
      </c>
      <c r="F82" s="39" t="s">
        <v>352</v>
      </c>
      <c r="G82" s="24" t="s">
        <v>388</v>
      </c>
      <c r="H82" s="39" t="s">
        <v>354</v>
      </c>
      <c r="I82" s="39" t="s">
        <v>346</v>
      </c>
      <c r="J82" s="51" t="s">
        <v>503</v>
      </c>
    </row>
    <row r="83" ht="20.25" customHeight="1" spans="1:10">
      <c r="A83" s="49" t="s">
        <v>314</v>
      </c>
      <c r="B83" s="23" t="s">
        <v>504</v>
      </c>
      <c r="C83" s="23"/>
      <c r="D83" s="23"/>
      <c r="E83" s="23"/>
      <c r="F83" s="23"/>
      <c r="G83" s="23"/>
      <c r="H83" s="23"/>
      <c r="I83" s="23"/>
      <c r="J83" s="23"/>
    </row>
    <row r="84" ht="20.25" customHeight="1" spans="1:10">
      <c r="A84" s="23"/>
      <c r="B84" s="23"/>
      <c r="C84" s="23" t="s">
        <v>340</v>
      </c>
      <c r="D84" s="50" t="s">
        <v>341</v>
      </c>
      <c r="E84" s="51" t="s">
        <v>505</v>
      </c>
      <c r="F84" s="39" t="s">
        <v>343</v>
      </c>
      <c r="G84" s="24" t="s">
        <v>506</v>
      </c>
      <c r="H84" s="39" t="s">
        <v>345</v>
      </c>
      <c r="I84" s="39" t="s">
        <v>346</v>
      </c>
      <c r="J84" s="51" t="s">
        <v>507</v>
      </c>
    </row>
    <row r="85" ht="20.25" customHeight="1" spans="1:10">
      <c r="A85" s="23"/>
      <c r="B85" s="23"/>
      <c r="C85" s="23" t="s">
        <v>340</v>
      </c>
      <c r="D85" s="50" t="s">
        <v>350</v>
      </c>
      <c r="E85" s="51" t="s">
        <v>508</v>
      </c>
      <c r="F85" s="39" t="s">
        <v>352</v>
      </c>
      <c r="G85" s="24" t="s">
        <v>509</v>
      </c>
      <c r="H85" s="39" t="s">
        <v>378</v>
      </c>
      <c r="I85" s="39" t="s">
        <v>346</v>
      </c>
      <c r="J85" s="51" t="s">
        <v>499</v>
      </c>
    </row>
    <row r="86" ht="20.25" customHeight="1" spans="1:10">
      <c r="A86" s="23"/>
      <c r="B86" s="23"/>
      <c r="C86" s="23" t="s">
        <v>340</v>
      </c>
      <c r="D86" s="50" t="s">
        <v>356</v>
      </c>
      <c r="E86" s="51" t="s">
        <v>510</v>
      </c>
      <c r="F86" s="39" t="s">
        <v>352</v>
      </c>
      <c r="G86" s="24" t="s">
        <v>381</v>
      </c>
      <c r="H86" s="39" t="s">
        <v>354</v>
      </c>
      <c r="I86" s="39" t="s">
        <v>346</v>
      </c>
      <c r="J86" s="51" t="s">
        <v>360</v>
      </c>
    </row>
    <row r="87" ht="20.25" customHeight="1" spans="1:10">
      <c r="A87" s="23"/>
      <c r="B87" s="23"/>
      <c r="C87" s="23" t="s">
        <v>361</v>
      </c>
      <c r="D87" s="50" t="s">
        <v>362</v>
      </c>
      <c r="E87" s="51" t="s">
        <v>511</v>
      </c>
      <c r="F87" s="39" t="s">
        <v>364</v>
      </c>
      <c r="G87" s="24" t="s">
        <v>512</v>
      </c>
      <c r="H87" s="39"/>
      <c r="I87" s="39" t="s">
        <v>366</v>
      </c>
      <c r="J87" s="51" t="s">
        <v>513</v>
      </c>
    </row>
    <row r="88" ht="20.25" customHeight="1" spans="1:10">
      <c r="A88" s="23"/>
      <c r="B88" s="23"/>
      <c r="C88" s="23" t="s">
        <v>368</v>
      </c>
      <c r="D88" s="50" t="s">
        <v>369</v>
      </c>
      <c r="E88" s="51" t="s">
        <v>514</v>
      </c>
      <c r="F88" s="39" t="s">
        <v>352</v>
      </c>
      <c r="G88" s="24" t="s">
        <v>388</v>
      </c>
      <c r="H88" s="39" t="s">
        <v>354</v>
      </c>
      <c r="I88" s="39" t="s">
        <v>346</v>
      </c>
      <c r="J88" s="51" t="s">
        <v>515</v>
      </c>
    </row>
    <row r="89" ht="20.25" customHeight="1" spans="1:10">
      <c r="A89" s="49" t="s">
        <v>308</v>
      </c>
      <c r="B89" s="23" t="s">
        <v>516</v>
      </c>
      <c r="C89" s="23"/>
      <c r="D89" s="23"/>
      <c r="E89" s="23"/>
      <c r="F89" s="23"/>
      <c r="G89" s="23"/>
      <c r="H89" s="23"/>
      <c r="I89" s="23"/>
      <c r="J89" s="23"/>
    </row>
    <row r="90" ht="20.25" customHeight="1" spans="1:10">
      <c r="A90" s="23"/>
      <c r="B90" s="23"/>
      <c r="C90" s="23" t="s">
        <v>340</v>
      </c>
      <c r="D90" s="50" t="s">
        <v>341</v>
      </c>
      <c r="E90" s="51" t="s">
        <v>517</v>
      </c>
      <c r="F90" s="39" t="s">
        <v>352</v>
      </c>
      <c r="G90" s="24" t="s">
        <v>395</v>
      </c>
      <c r="H90" s="39" t="s">
        <v>345</v>
      </c>
      <c r="I90" s="39" t="s">
        <v>346</v>
      </c>
      <c r="J90" s="51" t="s">
        <v>393</v>
      </c>
    </row>
    <row r="91" ht="20.25" customHeight="1" spans="1:10">
      <c r="A91" s="23"/>
      <c r="B91" s="23"/>
      <c r="C91" s="23" t="s">
        <v>340</v>
      </c>
      <c r="D91" s="50" t="s">
        <v>350</v>
      </c>
      <c r="E91" s="51" t="s">
        <v>409</v>
      </c>
      <c r="F91" s="39" t="s">
        <v>364</v>
      </c>
      <c r="G91" s="24" t="s">
        <v>395</v>
      </c>
      <c r="H91" s="39" t="s">
        <v>354</v>
      </c>
      <c r="I91" s="39" t="s">
        <v>346</v>
      </c>
      <c r="J91" s="51" t="s">
        <v>518</v>
      </c>
    </row>
    <row r="92" ht="20.25" customHeight="1" spans="1:10">
      <c r="A92" s="23"/>
      <c r="B92" s="23"/>
      <c r="C92" s="23" t="s">
        <v>340</v>
      </c>
      <c r="D92" s="50" t="s">
        <v>356</v>
      </c>
      <c r="E92" s="51" t="s">
        <v>488</v>
      </c>
      <c r="F92" s="39" t="s">
        <v>364</v>
      </c>
      <c r="G92" s="24" t="s">
        <v>395</v>
      </c>
      <c r="H92" s="39" t="s">
        <v>354</v>
      </c>
      <c r="I92" s="39" t="s">
        <v>346</v>
      </c>
      <c r="J92" s="51" t="s">
        <v>519</v>
      </c>
    </row>
    <row r="93" ht="20.25" customHeight="1" spans="1:10">
      <c r="A93" s="23"/>
      <c r="B93" s="23"/>
      <c r="C93" s="23" t="s">
        <v>361</v>
      </c>
      <c r="D93" s="50" t="s">
        <v>362</v>
      </c>
      <c r="E93" s="51" t="s">
        <v>520</v>
      </c>
      <c r="F93" s="39" t="s">
        <v>352</v>
      </c>
      <c r="G93" s="24" t="s">
        <v>381</v>
      </c>
      <c r="H93" s="39" t="s">
        <v>354</v>
      </c>
      <c r="I93" s="39" t="s">
        <v>346</v>
      </c>
      <c r="J93" s="51" t="s">
        <v>521</v>
      </c>
    </row>
    <row r="94" ht="20.25" customHeight="1" spans="1:10">
      <c r="A94" s="23"/>
      <c r="B94" s="23"/>
      <c r="C94" s="23" t="s">
        <v>368</v>
      </c>
      <c r="D94" s="50" t="s">
        <v>369</v>
      </c>
      <c r="E94" s="51" t="s">
        <v>369</v>
      </c>
      <c r="F94" s="39" t="s">
        <v>352</v>
      </c>
      <c r="G94" s="24" t="s">
        <v>353</v>
      </c>
      <c r="H94" s="39" t="s">
        <v>354</v>
      </c>
      <c r="I94" s="39" t="s">
        <v>346</v>
      </c>
      <c r="J94" s="51" t="s">
        <v>371</v>
      </c>
    </row>
    <row r="95" ht="20.25" customHeight="1" spans="1:10">
      <c r="A95" s="49" t="s">
        <v>289</v>
      </c>
      <c r="B95" s="23" t="s">
        <v>522</v>
      </c>
      <c r="C95" s="23"/>
      <c r="D95" s="23"/>
      <c r="E95" s="23"/>
      <c r="F95" s="23"/>
      <c r="G95" s="23"/>
      <c r="H95" s="23"/>
      <c r="I95" s="23"/>
      <c r="J95" s="23"/>
    </row>
    <row r="96" ht="20.25" customHeight="1" spans="1:10">
      <c r="A96" s="23"/>
      <c r="B96" s="23"/>
      <c r="C96" s="23" t="s">
        <v>340</v>
      </c>
      <c r="D96" s="50" t="s">
        <v>341</v>
      </c>
      <c r="E96" s="51" t="s">
        <v>391</v>
      </c>
      <c r="F96" s="39" t="s">
        <v>352</v>
      </c>
      <c r="G96" s="24" t="s">
        <v>523</v>
      </c>
      <c r="H96" s="39" t="s">
        <v>345</v>
      </c>
      <c r="I96" s="39" t="s">
        <v>346</v>
      </c>
      <c r="J96" s="51" t="s">
        <v>507</v>
      </c>
    </row>
    <row r="97" ht="20.25" customHeight="1" spans="1:10">
      <c r="A97" s="23"/>
      <c r="B97" s="23"/>
      <c r="C97" s="23" t="s">
        <v>340</v>
      </c>
      <c r="D97" s="50" t="s">
        <v>350</v>
      </c>
      <c r="E97" s="51" t="s">
        <v>524</v>
      </c>
      <c r="F97" s="39" t="s">
        <v>364</v>
      </c>
      <c r="G97" s="24" t="s">
        <v>395</v>
      </c>
      <c r="H97" s="39" t="s">
        <v>354</v>
      </c>
      <c r="I97" s="39" t="s">
        <v>346</v>
      </c>
      <c r="J97" s="51" t="s">
        <v>525</v>
      </c>
    </row>
    <row r="98" ht="20.25" customHeight="1" spans="1:10">
      <c r="A98" s="23"/>
      <c r="B98" s="23"/>
      <c r="C98" s="23" t="s">
        <v>340</v>
      </c>
      <c r="D98" s="50" t="s">
        <v>341</v>
      </c>
      <c r="E98" s="51" t="s">
        <v>397</v>
      </c>
      <c r="F98" s="39" t="s">
        <v>343</v>
      </c>
      <c r="G98" s="24" t="s">
        <v>526</v>
      </c>
      <c r="H98" s="39" t="s">
        <v>527</v>
      </c>
      <c r="I98" s="39" t="s">
        <v>346</v>
      </c>
      <c r="J98" s="51" t="s">
        <v>528</v>
      </c>
    </row>
    <row r="99" ht="20.25" customHeight="1" spans="1:10">
      <c r="A99" s="23"/>
      <c r="B99" s="23"/>
      <c r="C99" s="23" t="s">
        <v>361</v>
      </c>
      <c r="D99" s="50" t="s">
        <v>362</v>
      </c>
      <c r="E99" s="51" t="s">
        <v>401</v>
      </c>
      <c r="F99" s="39" t="s">
        <v>364</v>
      </c>
      <c r="G99" s="24" t="s">
        <v>402</v>
      </c>
      <c r="H99" s="39" t="s">
        <v>354</v>
      </c>
      <c r="I99" s="39" t="s">
        <v>346</v>
      </c>
      <c r="J99" s="51" t="s">
        <v>529</v>
      </c>
    </row>
    <row r="100" ht="20.25" customHeight="1" spans="1:10">
      <c r="A100" s="23"/>
      <c r="B100" s="23"/>
      <c r="C100" s="23" t="s">
        <v>368</v>
      </c>
      <c r="D100" s="50" t="s">
        <v>369</v>
      </c>
      <c r="E100" s="51" t="s">
        <v>370</v>
      </c>
      <c r="F100" s="39" t="s">
        <v>352</v>
      </c>
      <c r="G100" s="24" t="s">
        <v>381</v>
      </c>
      <c r="H100" s="39" t="s">
        <v>354</v>
      </c>
      <c r="I100" s="39" t="s">
        <v>346</v>
      </c>
      <c r="J100" s="51" t="s">
        <v>530</v>
      </c>
    </row>
    <row r="101" ht="20.25" customHeight="1" spans="1:10">
      <c r="A101" s="49" t="s">
        <v>300</v>
      </c>
      <c r="B101" s="23" t="s">
        <v>531</v>
      </c>
      <c r="C101" s="23"/>
      <c r="D101" s="23"/>
      <c r="E101" s="23"/>
      <c r="F101" s="23"/>
      <c r="G101" s="23"/>
      <c r="H101" s="23"/>
      <c r="I101" s="23"/>
      <c r="J101" s="23"/>
    </row>
    <row r="102" ht="20.25" customHeight="1" spans="1:10">
      <c r="A102" s="23"/>
      <c r="B102" s="23"/>
      <c r="C102" s="23" t="s">
        <v>340</v>
      </c>
      <c r="D102" s="50" t="s">
        <v>341</v>
      </c>
      <c r="E102" s="51" t="s">
        <v>532</v>
      </c>
      <c r="F102" s="39" t="s">
        <v>352</v>
      </c>
      <c r="G102" s="24" t="s">
        <v>533</v>
      </c>
      <c r="H102" s="39" t="s">
        <v>418</v>
      </c>
      <c r="I102" s="39" t="s">
        <v>346</v>
      </c>
      <c r="J102" s="51" t="s">
        <v>534</v>
      </c>
    </row>
    <row r="103" ht="20.25" customHeight="1" spans="1:10">
      <c r="A103" s="23"/>
      <c r="B103" s="23"/>
      <c r="C103" s="23" t="s">
        <v>340</v>
      </c>
      <c r="D103" s="50" t="s">
        <v>341</v>
      </c>
      <c r="E103" s="51" t="s">
        <v>535</v>
      </c>
      <c r="F103" s="39" t="s">
        <v>352</v>
      </c>
      <c r="G103" s="24" t="s">
        <v>536</v>
      </c>
      <c r="H103" s="39" t="s">
        <v>418</v>
      </c>
      <c r="I103" s="39" t="s">
        <v>346</v>
      </c>
      <c r="J103" s="51" t="s">
        <v>534</v>
      </c>
    </row>
    <row r="104" ht="20.25" customHeight="1" spans="1:10">
      <c r="A104" s="23"/>
      <c r="B104" s="23"/>
      <c r="C104" s="23" t="s">
        <v>340</v>
      </c>
      <c r="D104" s="50" t="s">
        <v>350</v>
      </c>
      <c r="E104" s="51" t="s">
        <v>444</v>
      </c>
      <c r="F104" s="39" t="s">
        <v>364</v>
      </c>
      <c r="G104" s="24" t="s">
        <v>395</v>
      </c>
      <c r="H104" s="39" t="s">
        <v>354</v>
      </c>
      <c r="I104" s="39" t="s">
        <v>346</v>
      </c>
      <c r="J104" s="51" t="s">
        <v>537</v>
      </c>
    </row>
    <row r="105" ht="20.25" customHeight="1" spans="1:10">
      <c r="A105" s="23"/>
      <c r="B105" s="23"/>
      <c r="C105" s="23" t="s">
        <v>340</v>
      </c>
      <c r="D105" s="50" t="s">
        <v>356</v>
      </c>
      <c r="E105" s="51" t="s">
        <v>380</v>
      </c>
      <c r="F105" s="39" t="s">
        <v>343</v>
      </c>
      <c r="G105" s="24" t="s">
        <v>538</v>
      </c>
      <c r="H105" s="39" t="s">
        <v>424</v>
      </c>
      <c r="I105" s="39" t="s">
        <v>346</v>
      </c>
      <c r="J105" s="51" t="s">
        <v>539</v>
      </c>
    </row>
    <row r="106" ht="20.25" customHeight="1" spans="1:10">
      <c r="A106" s="23"/>
      <c r="B106" s="23"/>
      <c r="C106" s="23" t="s">
        <v>361</v>
      </c>
      <c r="D106" s="50" t="s">
        <v>362</v>
      </c>
      <c r="E106" s="51" t="s">
        <v>363</v>
      </c>
      <c r="F106" s="39" t="s">
        <v>364</v>
      </c>
      <c r="G106" s="24" t="s">
        <v>540</v>
      </c>
      <c r="H106" s="39" t="s">
        <v>399</v>
      </c>
      <c r="I106" s="39" t="s">
        <v>346</v>
      </c>
      <c r="J106" s="51" t="s">
        <v>541</v>
      </c>
    </row>
    <row r="107" ht="20.25" customHeight="1" spans="1:10">
      <c r="A107" s="23"/>
      <c r="B107" s="23"/>
      <c r="C107" s="23" t="s">
        <v>368</v>
      </c>
      <c r="D107" s="50" t="s">
        <v>369</v>
      </c>
      <c r="E107" s="51" t="s">
        <v>542</v>
      </c>
      <c r="F107" s="39" t="s">
        <v>364</v>
      </c>
      <c r="G107" s="24" t="s">
        <v>395</v>
      </c>
      <c r="H107" s="39" t="s">
        <v>354</v>
      </c>
      <c r="I107" s="39" t="s">
        <v>346</v>
      </c>
      <c r="J107" s="51" t="s">
        <v>429</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李岢悦</cp:lastModifiedBy>
  <dcterms:created xsi:type="dcterms:W3CDTF">2025-04-24T07:02:14Z</dcterms:created>
  <dcterms:modified xsi:type="dcterms:W3CDTF">2025-04-24T07:13:33Z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56E0D71A38414B5AAEB63BBCEE66AF96_12</vt:lpwstr>
  </property>
  <property fmtid="{D5CDD505-2E9C-101B-9397-08002B2CF9AE}" pid="3" name="KSOProductBuildVer">
    <vt:lpwstr>2052-12.1.0.17140</vt:lpwstr>
  </property>
</Properties>
</file>