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firstSheet="9" activeTab="13"/>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<sst xmlns="http://schemas.openxmlformats.org/spreadsheetml/2006/main" count="2526" uniqueCount="543">
  <si>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</si>
  <si>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</si>
  <si>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</si>
  <si>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</si>
  <si>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</si>
  <si>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</si>
  <si>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</si>
  <si>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</si>
  <si>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</si>
  <si>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</si>
  <si>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</si>
  <si>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</si>
  <si>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</si>
  <si>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</si>
  <si>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</si>
  <si>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</si>
  <si>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</si>
  <si>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</si>
  <si>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</si>
  <si>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</si>
  <si>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</si>
  <si>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</si>
  <si>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</si>
  <si>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</si>
  <si>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</si>
  <si>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</si>
  <si>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</si>
  <si>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</si>
  <si>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</si>
  <si>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</si>
  <si>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</si>
  <si>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</si>
  <si>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</si>
  <si>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</si>
  <si>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</si>
  <si>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</si>
  <si>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</si>
  <si>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</si>
  <si>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</si>
  <si>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</si>
  <si>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</si>
  <si>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</si>
  <si>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</si>
  <si>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</si>
  <si>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</si>
  <si>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</si>
  <si>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</si>
  <si>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</si>
  <si>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</si>
  <si>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</si>
  <si>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</si>
  <si>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</si>
  <si>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</si>
  <si>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</si>
  <si>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</si>
  <si>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578</t>
  </si>
  <si>
    <t>玉溪市江川区人民政府星云街道办事处</t>
  </si>
  <si>
    <t>578001</t>
  </si>
  <si>
    <t>578005</t>
  </si>
  <si>
    <t>玉溪市江川区人民政府星云街道办事处社区治理服务中心</t>
  </si>
  <si>
    <t>578011</t>
  </si>
  <si>
    <t>玉溪市江川区人民政府星云街道办事处综合行政执法队</t>
  </si>
  <si>
    <t>578012</t>
  </si>
  <si>
    <t>玉溪市江川区人民政府星云街道办事处城镇建设发展服务中心</t>
  </si>
  <si>
    <t>578014</t>
  </si>
  <si>
    <t>玉溪市江川区人民政府星云街道办事处党群服务中心</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</si>
  <si>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</si>
  <si>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</si>
  <si>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</si>
  <si>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</si>
  <si>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</si>
  <si>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</si>
  <si>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</si>
  <si>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</si>
  <si>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</si>
  <si>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</si>
  <si>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</si>
  <si>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</si>
  <si>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</si>
  <si>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</si>
  <si>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201</t>
  </si>
  <si>
    <t>一般公共服务支出</t>
  </si>
  <si>
    <t>20103</t>
  </si>
  <si>
    <t>政府办公厅（室）及相关机构事务</t>
  </si>
  <si>
    <t>2010301</t>
  </si>
  <si>
    <t>行政运行</t>
  </si>
  <si>
    <t>2010302</t>
  </si>
  <si>
    <t>一般行政管理事务</t>
  </si>
  <si>
    <t>20131</t>
  </si>
  <si>
    <t>党委办公厅（室）及相关机构事务</t>
  </si>
  <si>
    <t>2013150</t>
  </si>
  <si>
    <t>事业运行</t>
  </si>
  <si>
    <t>20132</t>
  </si>
  <si>
    <t>组织事务</t>
  </si>
  <si>
    <t>2013202</t>
  </si>
  <si>
    <t>20133</t>
  </si>
  <si>
    <t>宣传事务</t>
  </si>
  <si>
    <t>2013350</t>
  </si>
  <si>
    <t>20136</t>
  </si>
  <si>
    <t>其他共产党事务支出</t>
  </si>
  <si>
    <t>2013650</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</si>
  <si>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</si>
  <si>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</si>
  <si>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</si>
  <si>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</si>
  <si>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</si>
  <si>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</si>
  <si>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</si>
  <si>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</si>
  <si>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</si>
  <si>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</si>
  <si>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</si>
  <si>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</si>
  <si>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</si>
  <si>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</si>
  <si>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</si>
  <si>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</si>
  <si>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</si>
  <si>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</si>
  <si>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21007</t>
  </si>
  <si>
    <t>计划生育事务</t>
  </si>
  <si>
    <t>2100717</t>
  </si>
  <si>
    <t>计划生育服务</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</si>
  <si>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</si>
  <si>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</si>
  <si>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</si>
  <si>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</si>
  <si>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</si>
  <si>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</si>
  <si>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</si>
  <si>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</si>
  <si>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</si>
  <si>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</si>
  <si>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</si>
  <si>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</si>
  <si>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</si>
  <si>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</si>
  <si>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2120104</t>
  </si>
  <si>
    <t>城管执法</t>
  </si>
  <si>
    <t>2120199</t>
  </si>
  <si>
    <t>其他城乡社区管理事务支出</t>
  </si>
  <si>
    <t>21202</t>
  </si>
  <si>
    <t>城乡社区规划与管理</t>
  </si>
  <si>
    <t>2120201</t>
  </si>
  <si>
    <t>213</t>
  </si>
  <si>
    <t>农林水支出</t>
  </si>
  <si>
    <t>21307</t>
  </si>
  <si>
    <t>农村综合改革</t>
  </si>
  <si>
    <t>2130705</t>
  </si>
  <si>
    <t>对村民委员会和村党支部的补助</t>
  </si>
  <si>
    <t>221</t>
  </si>
  <si>
    <t>住房保障支出</t>
  </si>
  <si>
    <t>22102</t>
  </si>
  <si>
    <t>住房改革支出</t>
  </si>
  <si>
    <t>2210201</t>
  </si>
  <si>
    <t>住房公积金</t>
  </si>
  <si>
    <t>229</t>
  </si>
  <si>
    <t>22999</t>
  </si>
  <si>
    <t>2299999</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</si>
  <si>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</si>
  <si>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</si>
  <si>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</si>
  <si>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</si>
  <si>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</si>
  <si>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</si>
  <si>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</si>
  <si>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</si>
  <si>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</si>
  <si>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</si>
  <si>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</si>
  <si>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</si>
  <si>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</si>
  <si>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</si>
  <si>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</si>
  <si>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</si>
  <si>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</si>
  <si>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</si>
  <si>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</si>
  <si>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</si>
  <si>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</si>
  <si>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</si>
  <si>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</si>
  <si>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</si>
  <si>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</si>
  <si>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</si>
  <si>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</si>
  <si>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</si>
  <si>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</si>
  <si>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</si>
  <si>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</si>
  <si>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</si>
  <si>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</si>
  <si>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</si>
  <si>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</si>
  <si>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</si>
  <si>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</si>
  <si>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</si>
  <si>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</si>
  <si>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</si>
  <si>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</si>
  <si>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</si>
  <si>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</si>
  <si>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</si>
  <si>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530421231100001168499</t>
  </si>
  <si>
    <t>公车购置及运维费</t>
  </si>
  <si>
    <t>30231</t>
  </si>
  <si>
    <t>公务用车运行维护费</t>
  </si>
  <si>
    <t>530421231100001168509</t>
  </si>
  <si>
    <t>行政人员支出工资</t>
  </si>
  <si>
    <t>30101</t>
  </si>
  <si>
    <t>基本工资</t>
  </si>
  <si>
    <t>30102</t>
  </si>
  <si>
    <t>津贴补贴</t>
  </si>
  <si>
    <t>30103</t>
  </si>
  <si>
    <t>奖金</t>
  </si>
  <si>
    <t>530421231100001168511</t>
  </si>
  <si>
    <t>社会保障缴费</t>
  </si>
  <si>
    <t>30112</t>
  </si>
  <si>
    <t>其他社会保障缴费</t>
  </si>
  <si>
    <t>30108</t>
  </si>
  <si>
    <t>机关事业单位基本养老保险缴费</t>
  </si>
  <si>
    <t>30110</t>
  </si>
  <si>
    <t>职工基本医疗保险缴费</t>
  </si>
  <si>
    <t>30111</t>
  </si>
  <si>
    <t>公务员医疗补助缴费</t>
  </si>
  <si>
    <t>530421231100001168512</t>
  </si>
  <si>
    <t>30113</t>
  </si>
  <si>
    <t>530421231100001168517</t>
  </si>
  <si>
    <t>行政人员公务交通补贴</t>
  </si>
  <si>
    <t>30239</t>
  </si>
  <si>
    <t>其他交通费用</t>
  </si>
  <si>
    <t>530421231100001168518</t>
  </si>
  <si>
    <t>工会经费</t>
  </si>
  <si>
    <t>30228</t>
  </si>
  <si>
    <t>530421231100001185821</t>
  </si>
  <si>
    <t>一般公用经费</t>
  </si>
  <si>
    <t>30201</t>
  </si>
  <si>
    <t>办公费</t>
  </si>
  <si>
    <t>30205</t>
  </si>
  <si>
    <t>水费</t>
  </si>
  <si>
    <t>30206</t>
  </si>
  <si>
    <t>电费</t>
  </si>
  <si>
    <t>30299</t>
  </si>
  <si>
    <t>其他商品和服务支出</t>
  </si>
  <si>
    <t>530421231100001380564</t>
  </si>
  <si>
    <t>福利费</t>
  </si>
  <si>
    <t>30229</t>
  </si>
  <si>
    <t>530421231100001380568</t>
  </si>
  <si>
    <t>其他刚性支出</t>
  </si>
  <si>
    <t>530421231100001380590</t>
  </si>
  <si>
    <t>培训费</t>
  </si>
  <si>
    <t>30216</t>
  </si>
  <si>
    <t>530421241100002443368</t>
  </si>
  <si>
    <t>离退休生活补助</t>
  </si>
  <si>
    <t>30305</t>
  </si>
  <si>
    <t>生活补助</t>
  </si>
  <si>
    <t>530421251100003584329</t>
  </si>
  <si>
    <t>遗属补助经费</t>
  </si>
  <si>
    <t>530421251100003641715</t>
  </si>
  <si>
    <t>特殊人员医疗经费</t>
  </si>
  <si>
    <t>30307</t>
  </si>
  <si>
    <t>医疗费补助</t>
  </si>
  <si>
    <t>530421251100003664205</t>
  </si>
  <si>
    <t>职业年金记实资金</t>
  </si>
  <si>
    <t>30109</t>
  </si>
  <si>
    <t>职业年金缴费</t>
  </si>
  <si>
    <t>530421231100001182035</t>
  </si>
  <si>
    <t>事业人员支出工资</t>
  </si>
  <si>
    <t>30107</t>
  </si>
  <si>
    <t>绩效工资</t>
  </si>
  <si>
    <t>530421231100001182036</t>
  </si>
  <si>
    <t>530421231100001186479</t>
  </si>
  <si>
    <t>530421231100001186481</t>
  </si>
  <si>
    <t>30211</t>
  </si>
  <si>
    <t>差旅费</t>
  </si>
  <si>
    <t>530421231100001186494</t>
  </si>
  <si>
    <t>530421231100001380667</t>
  </si>
  <si>
    <t>奖励性绩效（地方）</t>
  </si>
  <si>
    <t>530421231100001380679</t>
  </si>
  <si>
    <t>530421231100001384267</t>
  </si>
  <si>
    <t>530421241100002411183</t>
  </si>
  <si>
    <t>奖励性绩效工资（考核）</t>
  </si>
  <si>
    <t>530421241100002105260</t>
  </si>
  <si>
    <t>530421241100002105261</t>
  </si>
  <si>
    <t>530421241100002105264</t>
  </si>
  <si>
    <t>530421241100002105265</t>
  </si>
  <si>
    <t>530421241100002105266</t>
  </si>
  <si>
    <t>30202</t>
  </si>
  <si>
    <t>印刷费</t>
  </si>
  <si>
    <t>530421241100002105282</t>
  </si>
  <si>
    <t>530421241100002105284</t>
  </si>
  <si>
    <t>530421241100002110386</t>
  </si>
  <si>
    <t>530421241100002411884</t>
  </si>
  <si>
    <t>530421251100003583423</t>
  </si>
  <si>
    <t>530421251100003583424</t>
  </si>
  <si>
    <t>530421251100003583425</t>
  </si>
  <si>
    <t>530421251100003583426</t>
  </si>
  <si>
    <t>530421251100003583427</t>
  </si>
  <si>
    <t>30207</t>
  </si>
  <si>
    <t>邮电费</t>
  </si>
  <si>
    <t>530421251100003583436</t>
  </si>
  <si>
    <t>530421251100003583437</t>
  </si>
  <si>
    <t>530421251100003583438</t>
  </si>
  <si>
    <t>30217</t>
  </si>
  <si>
    <t>530421251100003583440</t>
  </si>
  <si>
    <t>530421251100003583442</t>
  </si>
  <si>
    <t>530421251100003584122</t>
  </si>
  <si>
    <t>530421251100003584123</t>
  </si>
  <si>
    <t>530421251100003584124</t>
  </si>
  <si>
    <t>530421251100003584125</t>
  </si>
  <si>
    <t>530421251100003584126</t>
  </si>
  <si>
    <t>530421251100003584127</t>
  </si>
  <si>
    <t>530421251100003584134</t>
  </si>
  <si>
    <t>530421251100003584136</t>
  </si>
  <si>
    <t>530421251100003584137</t>
  </si>
  <si>
    <t>30215</t>
  </si>
  <si>
    <t>会议费</t>
  </si>
  <si>
    <t>预算05-1表</t>
  </si>
  <si>
    <t>2025年部门项目支出预算表</t>
  </si>
  <si>
    <t>项目分类</t>
  </si>
  <si>
    <t>项目单位</t>
  </si>
  <si>
    <t>经济科目编码</t>
  </si>
  <si>
    <t>本年拨款</t>
  </si>
  <si>
    <t>其中：本次下达</t>
  </si>
  <si>
    <t>村社区小组运转经费</t>
  </si>
  <si>
    <t>312 民生类</t>
  </si>
  <si>
    <t>530421251100003619836</t>
  </si>
  <si>
    <t>村庄土地建设规划员经费</t>
  </si>
  <si>
    <t>313 事业发展类</t>
  </si>
  <si>
    <t>530421241100002121914</t>
  </si>
  <si>
    <t>村组干部生活补助资金</t>
  </si>
  <si>
    <t>530421241100002119919</t>
  </si>
  <si>
    <t>护林员生活补助资金</t>
  </si>
  <si>
    <t>530421241100002120191</t>
  </si>
  <si>
    <t>计生信息员工作补贴经费</t>
  </si>
  <si>
    <t>530421241100002121940</t>
  </si>
  <si>
    <t>街道临聘人员经费</t>
  </si>
  <si>
    <t>530421241100002121848</t>
  </si>
  <si>
    <t>30226</t>
  </si>
  <si>
    <t>劳务费</t>
  </si>
  <si>
    <t>农村困难党员关爱行动补助经费</t>
  </si>
  <si>
    <t>530421231100001179107</t>
  </si>
  <si>
    <t>社区干部生活补助资金</t>
  </si>
  <si>
    <t>530421241100002119502</t>
  </si>
  <si>
    <t>星云街道办事处工作经费</t>
  </si>
  <si>
    <t>530421231100001176001</t>
  </si>
  <si>
    <t>30213</t>
  </si>
  <si>
    <t>维修（护）费</t>
  </si>
  <si>
    <t>30227</t>
  </si>
  <si>
    <t>委托业务费</t>
  </si>
  <si>
    <t>星云街道农村党员教育培训补助经费</t>
  </si>
  <si>
    <t>530421231100001178305</t>
  </si>
  <si>
    <t>星云街道预备费资金</t>
  </si>
  <si>
    <t>530421231100001579553</t>
  </si>
  <si>
    <t>星云街道预留经费</t>
  </si>
  <si>
    <t>311 专项业务类</t>
  </si>
  <si>
    <t>530421231100001579675</t>
  </si>
  <si>
    <t>星云街道政府采购资金</t>
  </si>
  <si>
    <t>530421231100001182947</t>
  </si>
  <si>
    <t>星云街道专户项目专项资金</t>
  </si>
  <si>
    <t>530421221100000903667</t>
  </si>
  <si>
    <t>应急救援特种作业车辆运行保障经费</t>
  </si>
  <si>
    <t>530421251100003651716</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</si>
  <si>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</si>
  <si>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</si>
  <si>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</si>
  <si>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</si>
  <si>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</si>
  <si>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</si>
  <si>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</si>
  <si>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</si>
  <si>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</si>
  <si>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</si>
  <si>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</si>
  <si>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</si>
  <si>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全部资金纳入预算管理</t>
  </si>
  <si>
    <t>产出指标</t>
  </si>
  <si>
    <t>数量指标</t>
  </si>
  <si>
    <t>资金额度</t>
  </si>
  <si>
    <t>=</t>
  </si>
  <si>
    <t>750000</t>
  </si>
  <si>
    <t>元</t>
  </si>
  <si>
    <t>定量指标</t>
  </si>
  <si>
    <t>文件</t>
  </si>
  <si>
    <t>资金支付率</t>
  </si>
  <si>
    <t>100</t>
  </si>
  <si>
    <t>%</t>
  </si>
  <si>
    <t>时效指标</t>
  </si>
  <si>
    <t>按时支付</t>
  </si>
  <si>
    <t>效益指标</t>
  </si>
  <si>
    <t>社会效益</t>
  </si>
  <si>
    <t>群众好评</t>
  </si>
  <si>
    <t>&gt;=</t>
  </si>
  <si>
    <t>90</t>
  </si>
  <si>
    <t>满意度指标</t>
  </si>
  <si>
    <t>服务对象满意度</t>
  </si>
  <si>
    <t>群众满意度</t>
  </si>
  <si>
    <t>根据农村困难党员关爱补助经费的相关文件精神及区委组织部分配意见，经过星云街道党工委、办事处研究决定，将185280元项目资金用于农村困难党员关爱行动，进一步加强对农村困难党员的关怀力度，提升农村困难党员的安全感、幸福感和归属感。</t>
  </si>
  <si>
    <t>涉及村社区个数</t>
  </si>
  <si>
    <t>个</t>
  </si>
  <si>
    <t>实施方案</t>
  </si>
  <si>
    <t>资金需求</t>
  </si>
  <si>
    <t>228240</t>
  </si>
  <si>
    <t>项目完成时间</t>
  </si>
  <si>
    <t>2025年12月</t>
  </si>
  <si>
    <t>年</t>
  </si>
  <si>
    <t>实施方案空</t>
  </si>
  <si>
    <t>困难党员好评</t>
  </si>
  <si>
    <t>85</t>
  </si>
  <si>
    <t>困难党员满意度</t>
  </si>
  <si>
    <t>做好本部门人员、公用经费保障，按规定落实干部职工各项待遇，支持部门正常履职</t>
  </si>
  <si>
    <t>工资福利发放人数</t>
  </si>
  <si>
    <t>人</t>
  </si>
  <si>
    <t>工资福利发放金额</t>
  </si>
  <si>
    <t>960</t>
  </si>
  <si>
    <t>部门运转</t>
  </si>
  <si>
    <t>部门正常运转</t>
  </si>
  <si>
    <t>定性指标</t>
  </si>
  <si>
    <t>单位人员满意度</t>
  </si>
  <si>
    <t>社会公众满意度</t>
  </si>
  <si>
    <t>在区委、区政府的坚强领导下，星云街道始终坚持以习近平新时代中国特色社会主义思想为指导，深入贯彻党的二十大和十九届二中、三中、四中、五中全会精神以及习近平总书记考察云南重要讲话精神，统筹推进街道经济、政治、文化、社会、生态和党的建设全面发展。</t>
  </si>
  <si>
    <t>770000</t>
  </si>
  <si>
    <t>质量指标</t>
  </si>
  <si>
    <t>保障运转</t>
  </si>
  <si>
    <t>保障正常运转</t>
  </si>
  <si>
    <t>打造星云湖集滨水休闲娱乐、民俗文化体验、湿地生态景观一体的休闲基地</t>
  </si>
  <si>
    <t>该项目的实施有利于提高星云街道的行政效能和服务能力，有利于维护街道正常运转，夯实稳固产业基础，促进经济高质量发展，推进护林防火、防汛抗旱、乡村振兴，文明城市和卫生城市建设等各项重点工作的开展。</t>
  </si>
  <si>
    <t>拥有应急救援特种作业车辆</t>
  </si>
  <si>
    <t>1.0</t>
  </si>
  <si>
    <t>辆</t>
  </si>
  <si>
    <t>应急救援特种作业车辆正常运行率</t>
  </si>
  <si>
    <t>成本指标</t>
  </si>
  <si>
    <t>经济成本指标</t>
  </si>
  <si>
    <t>20000</t>
  </si>
  <si>
    <t>受益群众好评率</t>
  </si>
  <si>
    <t>受益群众满意度</t>
  </si>
  <si>
    <t>全面抓好党员干部教育管理、城市基层党建、党组织和党员作用发挥等各项重点工作，推动“智慧党建”三年行动各项任务落地落实，按照五个“基本标准化”继续加强支部建设，全面提升基层党建工作水平。着力构建“大党建”格局，全面推进党建引领社区治理、“三社联动”、红色物业、疫情防控、爱国卫生“7个专项”行动、乡村振兴等各项工作，发挥各级党组织战斗堡垒和党员先锋模范作用。围绕建党百年开展系列活动，通过专题学习、特色活动、主题党日活动、专题党课、红色电影、办民生实事“六个一”丰富活动形式，全力推动党史学习教育走深走实。筑牢意识形态阵地，强化理论武装，完善网宣队伍、舆情管控等意识形态工作。认真落实党风廉政建设主体责任和“一岗双责”，锲而不舍落实中央八项规定精神，防范“四风”问题隐形变异、反弹回潮。严肃执纪问责全力查办案件，保持反腐高压态势。</t>
  </si>
  <si>
    <t>购置计划完成率</t>
  </si>
  <si>
    <t>反映部门购置计划执行情况购置计划执行情况。
购置计划完成率=（实际购置交付装备数量/计划购置交付装备数量）*100%。</t>
  </si>
  <si>
    <t>购置设备利用率</t>
  </si>
  <si>
    <t>反映设备利用情况。
设备利用率=（投入使用设备数/购置设备总数）*100%。</t>
  </si>
  <si>
    <t>30000</t>
  </si>
  <si>
    <t>可持续影响</t>
  </si>
  <si>
    <t>设备使用年限</t>
  </si>
  <si>
    <t>反映新投入设备使用年限情况。</t>
  </si>
  <si>
    <t>使用人员满意度</t>
  </si>
  <si>
    <t>反映服务对象对购置设备的整体满意情况。
使用人员满意度=（对购置设备满意的人数/问卷调查人数）*100%。</t>
  </si>
  <si>
    <t>在区委、区政府的坚强领导下，星云街道始终坚持以习近平新时代中国特色社会主义思想为指导，深入贯彻党的二十大精神以及习近平总书记考察云南重要讲话精神，统筹推进街道经济、政治、文化、社会、生态和党的建设。</t>
  </si>
  <si>
    <t>土地建设规划员人数</t>
  </si>
  <si>
    <t>补助金额</t>
  </si>
  <si>
    <t>120000</t>
  </si>
  <si>
    <t>完成时间</t>
  </si>
  <si>
    <t>规划员好评</t>
  </si>
  <si>
    <t>满意度</t>
  </si>
  <si>
    <t>党建工作经费资金用于党员教育、阵地建设、开展活动以及慰问、发展壮大集体经济、软弱涣散党组织整顿工作等项目，能解决一批硬件设施完善建设，通过加大投入，使基层办公设施、设备有较大改观，达到“有场所、有牌子、有旗帜、有制度，有党员、电教设备”等要求，解决基层无钱办事的问题，保障街道党工委党建各项工作正常推动，机构部门高效运转，党的建设根基进一步夯实，为其他各项重点工作推动提供坚强的组织保障。</t>
  </si>
  <si>
    <t>59</t>
  </si>
  <si>
    <t>涉及社区数</t>
  </si>
  <si>
    <t>涉及村委会数</t>
  </si>
  <si>
    <t>1.00</t>
  </si>
  <si>
    <t>489000</t>
  </si>
  <si>
    <t>保障村组工作正常展开</t>
  </si>
  <si>
    <t>基本保障</t>
  </si>
  <si>
    <t>村级满满意度</t>
  </si>
  <si>
    <t>计生信息员人数</t>
  </si>
  <si>
    <t>24000</t>
  </si>
  <si>
    <t>计生员好评</t>
  </si>
  <si>
    <t>计生员满意度</t>
  </si>
  <si>
    <t>121</t>
  </si>
  <si>
    <t>2599200</t>
  </si>
  <si>
    <t>聘用人数</t>
  </si>
  <si>
    <t>12</t>
  </si>
  <si>
    <t>240000</t>
  </si>
  <si>
    <t>保障街道运转</t>
  </si>
  <si>
    <t>保障街道各部门正常运转</t>
  </si>
  <si>
    <t>407</t>
  </si>
  <si>
    <t>1980000</t>
  </si>
  <si>
    <t>为认真贯彻落实中央、省、市、区委关于加强和改进新形势下党的建设提出的一系列新任务，适应新形势下党的新要求，切实加强和改进党员教育培训工作，提高农村党员素质，增强基层党组织的凝聚力、战斗力，结合实际，特设立本项目。</t>
  </si>
  <si>
    <t>万名党员进党校期数</t>
  </si>
  <si>
    <t>期</t>
  </si>
  <si>
    <t>需资金数额</t>
  </si>
  <si>
    <t>60000</t>
  </si>
  <si>
    <t>农村党员好评</t>
  </si>
  <si>
    <t>农村党员满意度</t>
  </si>
  <si>
    <t>在区委、区政府的坚强领导下，大街街道始终坚持以习近平新时代中国特色社会主义思想为指导，深入贯彻党的十九大和十九届二中、三中、四中、五中全会精神以及习近平总书记考察云南重要讲话精神，统筹推进街道经济、政治、文化、社会、生态和党的建设全面发展。</t>
  </si>
  <si>
    <t>预留经费</t>
  </si>
  <si>
    <t>370000</t>
  </si>
  <si>
    <t>保运转</t>
  </si>
  <si>
    <t>正常运转</t>
  </si>
  <si>
    <t>预备费</t>
  </si>
  <si>
    <t>完成绩效目标</t>
  </si>
  <si>
    <t>预算06表</t>
  </si>
  <si>
    <t>2025年部门政府性基金预算支出预算表</t>
  </si>
  <si>
    <t>政府性基金预算支出</t>
  </si>
  <si>
    <t>备注：本单位无此事项，此表为空</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</si>
  <si>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</si>
  <si>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</si>
  <si>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</si>
  <si>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</si>
  <si>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</si>
  <si>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</si>
  <si>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</si>
  <si>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</si>
  <si>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</si>
  <si>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</si>
  <si>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</si>
  <si>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</si>
  <si>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车辆运行维修费</t>
  </si>
  <si>
    <t>车辆保险费</t>
  </si>
  <si>
    <t>油费</t>
  </si>
  <si>
    <t>预算08表</t>
  </si>
  <si>
    <t>2025年部门政府购买服务预算表</t>
  </si>
  <si>
    <t>政府购买服务项目</t>
  </si>
  <si>
    <t>政府购买服务目录</t>
  </si>
  <si>
    <t>政府购买服务指导性目录代码</t>
  </si>
  <si>
    <t>预算09-1表</t>
  </si>
  <si>
    <t>2025年对下转移支付预算表</t>
  </si>
  <si>
    <t>单位名称（项目）</t>
  </si>
  <si>
    <t>地区</t>
  </si>
  <si>
    <t>星云街道</t>
  </si>
  <si>
    <t>宁海街道</t>
  </si>
  <si>
    <t>江城镇</t>
  </si>
  <si>
    <t>前卫镇</t>
  </si>
  <si>
    <t>九溪镇</t>
  </si>
  <si>
    <t>雄关乡</t>
  </si>
  <si>
    <t>安化彝族乡</t>
  </si>
  <si>
    <t>11</t>
  </si>
  <si>
    <t>预算09-2表</t>
  </si>
  <si>
    <t>2025年对下转移支付绩效目标表</t>
  </si>
  <si>
    <t>预算10表</t>
  </si>
  <si>
    <t>2025年新增资产配置表</t>
  </si>
  <si>
    <t>资产类别</t>
  </si>
  <si>
    <t>资产分类代码.名称</t>
  </si>
  <si>
    <t>资产名称</t>
  </si>
  <si>
    <t>财政部门批复数（元）</t>
  </si>
  <si>
    <t>单价</t>
  </si>
  <si>
    <t>金额</t>
  </si>
  <si>
    <t>预算11表</t>
  </si>
  <si>
    <t>2025年上级补助项目支出预算表</t>
  </si>
  <si>
    <t>上级补助</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</si>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</sst>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7">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sz val="11"/>
      <color rgb="FF0F0F0F"/>
      <name val="宋体"/>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6"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25" fillId="0" borderId="8" applyNumberFormat="0" applyFill="0" applyAlignment="0" applyProtection="0">
      <alignment vertical="center"/>
    </xf>
    <xf numFmtId="0" fontId="25" fillId="0" borderId="0" applyNumberFormat="0" applyFill="0" applyBorder="0" applyAlignment="0" applyProtection="0">
      <alignment vertical="center"/>
    </xf>
    <xf numFmtId="0" fontId="26" fillId="3" borderId="9" applyNumberFormat="0" applyAlignment="0" applyProtection="0">
      <alignment vertical="center"/>
    </xf>
    <xf numFmtId="0" fontId="27" fillId="4" borderId="10" applyNumberFormat="0" applyAlignment="0" applyProtection="0">
      <alignment vertical="center"/>
    </xf>
    <xf numFmtId="0" fontId="28" fillId="4" borderId="9" applyNumberFormat="0" applyAlignment="0" applyProtection="0">
      <alignment vertical="center"/>
    </xf>
    <xf numFmtId="0" fontId="29" fillId="5" borderId="11" applyNumberFormat="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176" fontId="3" fillId="0" borderId="1">
      <alignment horizontal="right" vertical="center"/>
    </xf>
    <xf numFmtId="49" fontId="3" fillId="0" borderId="1">
      <alignment horizontal="left" vertical="center" wrapText="1"/>
    </xf>
    <xf numFmtId="176" fontId="3" fillId="0" borderId="1">
      <alignment horizontal="right" vertical="center"/>
    </xf>
    <xf numFmtId="177" fontId="3" fillId="0" borderId="1">
      <alignment horizontal="right" vertical="center"/>
    </xf>
    <xf numFmtId="178" fontId="3" fillId="0" borderId="1">
      <alignment horizontal="right" vertical="center"/>
    </xf>
    <xf numFmtId="179" fontId="3" fillId="0" borderId="1">
      <alignment horizontal="right" vertical="center"/>
    </xf>
    <xf numFmtId="10" fontId="3" fillId="0" borderId="1">
      <alignment horizontal="right" vertical="center"/>
    </xf>
    <xf numFmtId="180" fontId="3" fillId="0" borderId="1">
      <alignment horizontal="right" vertical="center"/>
    </xf>
  </cellStyleXfs>
  <cellXfs count="79">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6" fontId="3" fillId="0" borderId="1" xfId="51" applyNumberFormat="1" applyFont="1" applyBorder="1">
      <alignment horizontal="right" vertical="center"/>
    </xf>
    <xf numFmtId="0" fontId="3" fillId="0" borderId="1" xfId="0" applyFont="1" applyBorder="1" applyAlignment="1">
      <alignment horizontal="center" vertical="center"/>
    </xf>
    <xf numFmtId="49" fontId="3" fillId="0" borderId="0" xfId="50" applyNumberFormat="1" applyFont="1" applyBorder="1">
      <alignment horizontal="left" vertical="center" wrapText="1"/>
    </xf>
    <xf numFmtId="49" fontId="3" fillId="0" borderId="0" xfId="50"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0" applyNumberFormat="1" applyFont="1" applyBorder="1" applyAlignment="1">
      <alignment horizontal="center" vertical="center" wrapText="1"/>
    </xf>
    <xf numFmtId="49" fontId="3" fillId="0" borderId="1" xfId="50" applyNumberFormat="1" applyFont="1" applyBorder="1">
      <alignment horizontal="left" vertical="center" wrapText="1"/>
    </xf>
    <xf numFmtId="49" fontId="3" fillId="0" borderId="1" xfId="50" applyNumberFormat="1" applyFont="1" applyBorder="1" applyAlignment="1">
      <alignment horizontal="center" vertical="center" wrapText="1"/>
    </xf>
    <xf numFmtId="49" fontId="9" fillId="0" borderId="0" xfId="50"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11" fillId="0" borderId="2" xfId="0" applyFont="1" applyBorder="1" applyAlignment="1">
      <alignment horizontal="center" vertical="center"/>
    </xf>
    <xf numFmtId="49" fontId="1" fillId="0" borderId="1" xfId="50" applyNumberFormat="1" applyFont="1" applyBorder="1" applyAlignment="1">
      <alignment horizontal="center" vertical="center" wrapText="1"/>
    </xf>
    <xf numFmtId="49" fontId="4" fillId="0" borderId="0" xfId="50" applyNumberFormat="1" applyFont="1" applyBorder="1" applyAlignment="1">
      <alignment horizontal="center" vertical="center" wrapText="1"/>
    </xf>
    <xf numFmtId="49" fontId="7" fillId="0" borderId="1" xfId="50"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6"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2" fillId="0" borderId="0" xfId="50" applyNumberFormat="1" applyFont="1" applyBorder="1" applyAlignment="1">
      <alignment horizontal="right" vertical="center" wrapText="1"/>
    </xf>
    <xf numFmtId="0" fontId="3" fillId="0" borderId="1" xfId="50" applyNumberFormat="1" applyFont="1" applyBorder="1">
      <alignment horizontal="left" vertical="center" wrapText="1"/>
    </xf>
    <xf numFmtId="176" fontId="3" fillId="0" borderId="1" xfId="50" applyNumberFormat="1" applyFont="1" applyBorder="1" applyAlignment="1">
      <alignment horizontal="right" vertical="center" wrapText="1"/>
    </xf>
    <xf numFmtId="176" fontId="3" fillId="0" borderId="1" xfId="50" applyNumberFormat="1" applyFont="1" applyBorder="1" applyAlignment="1">
      <alignment horizontal="center" vertical="center" wrapText="1"/>
    </xf>
    <xf numFmtId="49" fontId="13" fillId="0" borderId="0" xfId="50"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right" vertical="center"/>
    </xf>
    <xf numFmtId="49" fontId="3" fillId="0" borderId="1" xfId="50" applyNumberFormat="1" applyFont="1" applyBorder="1" applyAlignment="1">
      <alignment horizontal="left" vertical="center" wrapText="1" indent="1"/>
    </xf>
    <xf numFmtId="176" fontId="3" fillId="0" borderId="1" xfId="0" applyNumberFormat="1" applyFont="1" applyBorder="1" applyAlignment="1">
      <alignment horizontal="left" vertical="center" wrapText="1"/>
    </xf>
    <xf numFmtId="176" fontId="3" fillId="0" borderId="1" xfId="50" applyNumberFormat="1" applyFont="1" applyBorder="1">
      <alignment horizontal="left" vertical="center" wrapText="1"/>
    </xf>
    <xf numFmtId="0" fontId="13" fillId="0" borderId="0" xfId="0" applyFont="1" applyAlignment="1">
      <alignment horizontal="center" vertical="center"/>
    </xf>
    <xf numFmtId="0" fontId="8" fillId="0" borderId="0" xfId="0" applyFont="1" applyAlignment="1"/>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6" fillId="0" borderId="1" xfId="0" applyFont="1" applyBorder="1" applyAlignment="1">
      <alignment horizontal="left" vertical="center" indent="1"/>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5" fillId="0" borderId="0" xfId="0" applyFont="1" applyAlignment="1">
      <alignment horizontal="center" vertical="center"/>
    </xf>
    <xf numFmtId="0" fontId="3" fillId="0" borderId="2" xfId="0" applyFont="1" applyBorder="1" applyAlignment="1">
      <alignment horizontal="left" vertical="center"/>
    </xf>
    <xf numFmtId="0" fontId="12" fillId="0" borderId="2" xfId="0" applyFont="1" applyBorder="1" applyAlignment="1">
      <alignment horizontal="center" vertical="center"/>
    </xf>
    <xf numFmtId="176" fontId="12" fillId="0" borderId="1" xfId="0" applyNumberFormat="1" applyFont="1" applyBorder="1" applyAlignment="1">
      <alignment horizontal="right" vertical="center"/>
    </xf>
    <xf numFmtId="0" fontId="12"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3" xfId="0" applyFont="1" applyBorder="1" applyAlignment="1">
      <alignment horizontal="center" vertical="center"/>
    </xf>
    <xf numFmtId="0" fontId="16" fillId="0" borderId="4" xfId="0" applyFont="1" applyBorder="1" applyAlignment="1">
      <alignment horizontal="center" vertical="center" wrapText="1"/>
    </xf>
    <xf numFmtId="0" fontId="7" fillId="0" borderId="5" xfId="0" applyFont="1" applyBorder="1" applyAlignment="1">
      <alignment horizontal="center" vertical="center"/>
    </xf>
    <xf numFmtId="0" fontId="16" fillId="0" borderId="5" xfId="0" applyFont="1" applyBorder="1" applyAlignment="1">
      <alignment horizontal="center" vertical="center"/>
    </xf>
    <xf numFmtId="0" fontId="12" fillId="0" borderId="2" xfId="0" applyFont="1" applyBorder="1" applyAlignment="1">
      <alignment horizontal="left" vertical="center"/>
    </xf>
    <xf numFmtId="0" fontId="12" fillId="0" borderId="1"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workbookViewId="0">
      <pane ySplit="1" topLeftCell="A4" activePane="bottomLeft" state="frozen"/>
      <selection/>
      <selection pane="bottomLeft" activeCell="A1" sqref="A1"/>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"单位名称："&amp;"玉溪市江川区人民政府星云街道办事处"</f>
        <v>单位名称：玉溪市江川区人民政府星云街道办事处</v>
      </c>
      <c r="B4" s="5"/>
      <c r="C4" s="66"/>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23038552.23</v>
      </c>
      <c r="C8" s="15" t="str">
        <f>"一"&amp;"、"&amp;"一般公共服务支出"</f>
        <v>一、一般公共服务支出</v>
      </c>
      <c r="D8" s="17">
        <v>7949613.57</v>
      </c>
    </row>
    <row r="9" ht="22.5" customHeight="1" spans="1:4">
      <c r="A9" s="15" t="s">
        <v>9</v>
      </c>
      <c r="B9" s="17"/>
      <c r="C9" s="15" t="str">
        <f>"二"&amp;"、"&amp;"社会保障和就业支出"</f>
        <v>二、社会保障和就业支出</v>
      </c>
      <c r="D9" s="17">
        <v>2150276.32</v>
      </c>
    </row>
    <row r="10" ht="22.5" customHeight="1" spans="1:4">
      <c r="A10" s="15" t="s">
        <v>10</v>
      </c>
      <c r="B10" s="17"/>
      <c r="C10" s="15" t="str">
        <f>"三"&amp;"、"&amp;"卫生健康支出"</f>
        <v>三、卫生健康支出</v>
      </c>
      <c r="D10" s="17">
        <v>1326630.62</v>
      </c>
    </row>
    <row r="11" ht="22.5" customHeight="1" spans="1:4">
      <c r="A11" s="15" t="s">
        <v>11</v>
      </c>
      <c r="B11" s="17"/>
      <c r="C11" s="15" t="str">
        <f>"四"&amp;"、"&amp;"城乡社区支出"</f>
        <v>四、城乡社区支出</v>
      </c>
      <c r="D11" s="17">
        <v>9947947.72</v>
      </c>
    </row>
    <row r="12" ht="22.5" customHeight="1" spans="1:4">
      <c r="A12" s="15" t="s">
        <v>12</v>
      </c>
      <c r="B12" s="17">
        <v>750000</v>
      </c>
      <c r="C12" s="15" t="str">
        <f>"五"&amp;"、"&amp;"农林水支出"</f>
        <v>五、农林水支出</v>
      </c>
      <c r="D12" s="17">
        <v>489000</v>
      </c>
    </row>
    <row r="13" ht="22.5" customHeight="1" spans="1:4">
      <c r="A13" s="15" t="s">
        <v>13</v>
      </c>
      <c r="B13" s="17"/>
      <c r="C13" s="15" t="str">
        <f>"六"&amp;"、"&amp;"住房保障支出"</f>
        <v>六、住房保障支出</v>
      </c>
      <c r="D13" s="17">
        <v>1215084</v>
      </c>
    </row>
    <row r="14" ht="22.5" customHeight="1" spans="1:4">
      <c r="A14" s="15" t="s">
        <v>14</v>
      </c>
      <c r="B14" s="17"/>
      <c r="C14" s="15" t="str">
        <f>"七"&amp;"、"&amp;"其他支出"</f>
        <v>七、其他支出</v>
      </c>
      <c r="D14" s="17">
        <v>710000</v>
      </c>
    </row>
    <row r="15" ht="22.5" customHeight="1" spans="1:4">
      <c r="A15" s="15" t="s">
        <v>15</v>
      </c>
      <c r="B15" s="17"/>
      <c r="C15" s="15"/>
      <c r="D15" s="17"/>
    </row>
    <row r="16" ht="22.5" customHeight="1" spans="1:4">
      <c r="A16" s="67" t="s">
        <v>16</v>
      </c>
      <c r="B16" s="17"/>
      <c r="C16" s="70"/>
      <c r="D16" s="17"/>
    </row>
    <row r="17" ht="22.5" customHeight="1" spans="1:4">
      <c r="A17" s="67" t="s">
        <v>17</v>
      </c>
      <c r="B17" s="17">
        <v>750000</v>
      </c>
      <c r="C17" s="70"/>
      <c r="D17" s="17"/>
    </row>
    <row r="18" ht="22.5" customHeight="1" spans="1:4">
      <c r="A18" s="67"/>
      <c r="B18" s="17"/>
      <c r="C18" s="70"/>
      <c r="D18" s="17"/>
    </row>
    <row r="19" ht="22.5" customHeight="1" spans="1:4">
      <c r="A19" s="68" t="s">
        <v>18</v>
      </c>
      <c r="B19" s="69">
        <v>23788552.23</v>
      </c>
      <c r="C19" s="70" t="s">
        <v>19</v>
      </c>
      <c r="D19" s="69">
        <v>23788552.23</v>
      </c>
    </row>
    <row r="20" ht="22.5" customHeight="1" spans="1:4">
      <c r="A20" s="77" t="s">
        <v>20</v>
      </c>
      <c r="B20" s="17"/>
      <c r="C20" s="78" t="s">
        <v>21</v>
      </c>
      <c r="D20" s="48"/>
    </row>
    <row r="21" ht="22.5" customHeight="1" spans="1:4">
      <c r="A21" s="67" t="s">
        <v>22</v>
      </c>
      <c r="B21" s="69"/>
      <c r="C21" s="67" t="s">
        <v>22</v>
      </c>
      <c r="D21" s="69"/>
    </row>
    <row r="22" ht="22.5" customHeight="1" spans="1:4">
      <c r="A22" s="67" t="s">
        <v>23</v>
      </c>
      <c r="B22" s="69"/>
      <c r="C22" s="67" t="s">
        <v>24</v>
      </c>
      <c r="D22" s="69"/>
    </row>
    <row r="23" ht="22.5" customHeight="1" spans="1:4">
      <c r="A23" s="68" t="s">
        <v>25</v>
      </c>
      <c r="B23" s="69">
        <v>23788552.23</v>
      </c>
      <c r="C23" s="70" t="s">
        <v>26</v>
      </c>
      <c r="D23" s="69">
        <v>23788552.23</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5"/>
  <sheetViews>
    <sheetView showZeros="0" topLeftCell="I1" workbookViewId="0">
      <pane ySplit="1" topLeftCell="A2" activePane="bottomLeft" state="frozen"/>
      <selection/>
      <selection pane="bottomLeft" activeCell="A1" sqref="A1"/>
    </sheetView>
  </sheetViews>
  <sheetFormatPr defaultColWidth="8.85" defaultRowHeight="15" customHeight="1"/>
  <cols>
    <col min="1" max="1" width="25.275" customWidth="1"/>
    <col min="2" max="2" width="29.9833333333333" customWidth="1"/>
    <col min="3" max="19" width="17.1416666666667"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27</v>
      </c>
    </row>
    <row r="3" ht="37.5" customHeight="1" spans="1:19">
      <c r="A3" s="4" t="s">
        <v>28</v>
      </c>
      <c r="B3" s="4"/>
      <c r="C3" s="4"/>
      <c r="D3" s="4"/>
      <c r="E3" s="4"/>
      <c r="F3" s="4"/>
      <c r="G3" s="4"/>
      <c r="H3" s="4"/>
      <c r="I3" s="4"/>
      <c r="J3" s="4"/>
      <c r="K3" s="4"/>
      <c r="L3" s="4"/>
      <c r="M3" s="4"/>
      <c r="N3" s="4"/>
      <c r="O3" s="4"/>
      <c r="P3" s="4"/>
      <c r="Q3" s="4"/>
      <c r="R3" s="4"/>
      <c r="S3" s="4"/>
    </row>
    <row r="4" ht="18.75" customHeight="1" spans="1:19">
      <c r="A4" s="5" t="str">
        <f>"单位名称："&amp;"玉溪市江川区人民政府星云街道办事处"</f>
        <v>单位名称：玉溪市江川区人民政府星云街道办事处</v>
      </c>
      <c r="B4" s="5"/>
      <c r="C4" s="5"/>
      <c r="D4" s="5"/>
      <c r="E4" s="53"/>
      <c r="F4" s="53"/>
      <c r="G4" s="53"/>
      <c r="H4" s="53"/>
      <c r="I4" s="6"/>
      <c r="J4" s="6"/>
      <c r="K4" s="6"/>
      <c r="L4" s="6"/>
      <c r="M4" s="6"/>
      <c r="N4" s="6"/>
      <c r="O4" s="6"/>
      <c r="P4" s="6"/>
      <c r="Q4" s="6"/>
      <c r="R4" s="6"/>
      <c r="S4" s="6" t="s">
        <v>29</v>
      </c>
    </row>
    <row r="5" ht="18.75" customHeight="1" spans="1:19">
      <c r="A5" s="13" t="s">
        <v>30</v>
      </c>
      <c r="B5" s="71" t="s">
        <v>31</v>
      </c>
      <c r="C5" s="71" t="s">
        <v>32</v>
      </c>
      <c r="D5" s="71" t="s">
        <v>33</v>
      </c>
      <c r="E5" s="71"/>
      <c r="F5" s="71"/>
      <c r="G5" s="71"/>
      <c r="H5" s="71"/>
      <c r="I5" s="71"/>
      <c r="J5" s="74"/>
      <c r="K5" s="74"/>
      <c r="L5" s="74"/>
      <c r="M5" s="74"/>
      <c r="N5" s="74"/>
      <c r="O5" s="71" t="s">
        <v>20</v>
      </c>
      <c r="P5" s="71"/>
      <c r="Q5" s="71"/>
      <c r="R5" s="71"/>
      <c r="S5" s="71"/>
    </row>
    <row r="6" ht="18.75" customHeight="1" spans="1:19">
      <c r="A6" s="13"/>
      <c r="B6" s="71"/>
      <c r="C6" s="71"/>
      <c r="D6" s="72" t="s">
        <v>34</v>
      </c>
      <c r="E6" s="72" t="s">
        <v>35</v>
      </c>
      <c r="F6" s="72" t="s">
        <v>36</v>
      </c>
      <c r="G6" s="72" t="s">
        <v>37</v>
      </c>
      <c r="H6" s="72" t="s">
        <v>38</v>
      </c>
      <c r="I6" s="75" t="s">
        <v>39</v>
      </c>
      <c r="J6" s="76"/>
      <c r="K6" s="76"/>
      <c r="L6" s="76"/>
      <c r="M6" s="76"/>
      <c r="N6" s="76"/>
      <c r="O6" s="75" t="s">
        <v>34</v>
      </c>
      <c r="P6" s="75" t="s">
        <v>35</v>
      </c>
      <c r="Q6" s="75" t="s">
        <v>36</v>
      </c>
      <c r="R6" s="75" t="s">
        <v>37</v>
      </c>
      <c r="S6" s="72" t="s">
        <v>40</v>
      </c>
    </row>
    <row r="7" ht="18.75" customHeight="1" spans="1:19">
      <c r="A7" s="13"/>
      <c r="B7" s="71"/>
      <c r="C7" s="71"/>
      <c r="D7" s="72"/>
      <c r="E7" s="72"/>
      <c r="F7" s="72"/>
      <c r="G7" s="72"/>
      <c r="H7" s="72"/>
      <c r="I7" s="75" t="s">
        <v>34</v>
      </c>
      <c r="J7" s="75" t="s">
        <v>41</v>
      </c>
      <c r="K7" s="75" t="s">
        <v>42</v>
      </c>
      <c r="L7" s="75" t="s">
        <v>43</v>
      </c>
      <c r="M7" s="75" t="s">
        <v>44</v>
      </c>
      <c r="N7" s="75" t="s">
        <v>45</v>
      </c>
      <c r="O7" s="75"/>
      <c r="P7" s="75"/>
      <c r="Q7" s="75"/>
      <c r="R7" s="75"/>
      <c r="S7" s="72"/>
    </row>
    <row r="8" ht="18.75" customHeight="1" spans="1:19">
      <c r="A8" s="73" t="s">
        <v>46</v>
      </c>
      <c r="B8" s="14" t="s">
        <v>47</v>
      </c>
      <c r="C8" s="14" t="s">
        <v>48</v>
      </c>
      <c r="D8" s="14" t="s">
        <v>49</v>
      </c>
      <c r="E8" s="73" t="s">
        <v>50</v>
      </c>
      <c r="F8" s="14" t="s">
        <v>51</v>
      </c>
      <c r="G8" s="14" t="s">
        <v>52</v>
      </c>
      <c r="H8" s="73" t="s">
        <v>53</v>
      </c>
      <c r="I8" s="14" t="s">
        <v>54</v>
      </c>
      <c r="J8" s="14">
        <v>10</v>
      </c>
      <c r="K8" s="14">
        <v>11</v>
      </c>
      <c r="L8" s="14">
        <v>12</v>
      </c>
      <c r="M8" s="14">
        <v>13</v>
      </c>
      <c r="N8" s="14">
        <v>14</v>
      </c>
      <c r="O8" s="14">
        <v>15</v>
      </c>
      <c r="P8" s="14">
        <v>16</v>
      </c>
      <c r="Q8" s="14">
        <v>17</v>
      </c>
      <c r="R8" s="14">
        <v>18</v>
      </c>
      <c r="S8" s="14">
        <v>19</v>
      </c>
    </row>
    <row r="9" ht="20.25" customHeight="1" spans="1:19">
      <c r="A9" s="16" t="s">
        <v>55</v>
      </c>
      <c r="B9" s="16" t="s">
        <v>56</v>
      </c>
      <c r="C9" s="17">
        <v>23788552.23</v>
      </c>
      <c r="D9" s="17">
        <v>23038552.23</v>
      </c>
      <c r="E9" s="17">
        <v>23038552.23</v>
      </c>
      <c r="F9" s="17"/>
      <c r="G9" s="17"/>
      <c r="H9" s="17"/>
      <c r="I9" s="17">
        <v>750000</v>
      </c>
      <c r="J9" s="17"/>
      <c r="K9" s="17"/>
      <c r="L9" s="17"/>
      <c r="M9" s="17"/>
      <c r="N9" s="17">
        <v>750000</v>
      </c>
      <c r="O9" s="17"/>
      <c r="P9" s="17"/>
      <c r="Q9" s="17"/>
      <c r="R9" s="17"/>
      <c r="S9" s="17"/>
    </row>
    <row r="10" ht="20.25" customHeight="1" spans="1:19">
      <c r="A10" s="64" t="s">
        <v>57</v>
      </c>
      <c r="B10" s="64" t="s">
        <v>56</v>
      </c>
      <c r="C10" s="17">
        <v>13778545.3</v>
      </c>
      <c r="D10" s="17">
        <v>13028545.3</v>
      </c>
      <c r="E10" s="17">
        <v>13028545.3</v>
      </c>
      <c r="F10" s="17"/>
      <c r="G10" s="17"/>
      <c r="H10" s="17"/>
      <c r="I10" s="17">
        <v>750000</v>
      </c>
      <c r="J10" s="17"/>
      <c r="K10" s="17"/>
      <c r="L10" s="17"/>
      <c r="M10" s="17"/>
      <c r="N10" s="17">
        <v>750000</v>
      </c>
      <c r="O10" s="23"/>
      <c r="P10" s="23"/>
      <c r="Q10" s="23"/>
      <c r="R10" s="23"/>
      <c r="S10" s="23"/>
    </row>
    <row r="11" ht="20.25" customHeight="1" spans="1:19">
      <c r="A11" s="64" t="s">
        <v>58</v>
      </c>
      <c r="B11" s="64" t="s">
        <v>59</v>
      </c>
      <c r="C11" s="17">
        <v>428773.77</v>
      </c>
      <c r="D11" s="17">
        <v>428773.77</v>
      </c>
      <c r="E11" s="17">
        <v>428773.77</v>
      </c>
      <c r="F11" s="17"/>
      <c r="G11" s="17"/>
      <c r="H11" s="17"/>
      <c r="I11" s="17"/>
      <c r="J11" s="17"/>
      <c r="K11" s="17"/>
      <c r="L11" s="17"/>
      <c r="M11" s="17"/>
      <c r="N11" s="17"/>
      <c r="O11" s="23"/>
      <c r="P11" s="23"/>
      <c r="Q11" s="23"/>
      <c r="R11" s="23"/>
      <c r="S11" s="23"/>
    </row>
    <row r="12" ht="20.25" customHeight="1" spans="1:19">
      <c r="A12" s="64" t="s">
        <v>60</v>
      </c>
      <c r="B12" s="64" t="s">
        <v>61</v>
      </c>
      <c r="C12" s="17">
        <v>1680421.73</v>
      </c>
      <c r="D12" s="17">
        <v>1680421.73</v>
      </c>
      <c r="E12" s="17">
        <v>1680421.73</v>
      </c>
      <c r="F12" s="17"/>
      <c r="G12" s="17"/>
      <c r="H12" s="17"/>
      <c r="I12" s="17"/>
      <c r="J12" s="17"/>
      <c r="K12" s="17"/>
      <c r="L12" s="17"/>
      <c r="M12" s="17"/>
      <c r="N12" s="17"/>
      <c r="O12" s="23"/>
      <c r="P12" s="23"/>
      <c r="Q12" s="23"/>
      <c r="R12" s="23"/>
      <c r="S12" s="23"/>
    </row>
    <row r="13" ht="20.25" customHeight="1" spans="1:19">
      <c r="A13" s="64" t="s">
        <v>62</v>
      </c>
      <c r="B13" s="64" t="s">
        <v>63</v>
      </c>
      <c r="C13" s="17">
        <v>5519836.37</v>
      </c>
      <c r="D13" s="17">
        <v>5519836.37</v>
      </c>
      <c r="E13" s="17">
        <v>5519836.37</v>
      </c>
      <c r="F13" s="17"/>
      <c r="G13" s="17"/>
      <c r="H13" s="17"/>
      <c r="I13" s="17"/>
      <c r="J13" s="17"/>
      <c r="K13" s="17"/>
      <c r="L13" s="17"/>
      <c r="M13" s="17"/>
      <c r="N13" s="17"/>
      <c r="O13" s="23"/>
      <c r="P13" s="23"/>
      <c r="Q13" s="23"/>
      <c r="R13" s="23"/>
      <c r="S13" s="23"/>
    </row>
    <row r="14" ht="20.25" customHeight="1" spans="1:19">
      <c r="A14" s="64" t="s">
        <v>64</v>
      </c>
      <c r="B14" s="64" t="s">
        <v>65</v>
      </c>
      <c r="C14" s="17">
        <v>2380975.06</v>
      </c>
      <c r="D14" s="17">
        <v>2380975.06</v>
      </c>
      <c r="E14" s="17">
        <v>2380975.06</v>
      </c>
      <c r="F14" s="17"/>
      <c r="G14" s="17"/>
      <c r="H14" s="17"/>
      <c r="I14" s="17"/>
      <c r="J14" s="17"/>
      <c r="K14" s="17"/>
      <c r="L14" s="17"/>
      <c r="M14" s="17"/>
      <c r="N14" s="17"/>
      <c r="O14" s="23"/>
      <c r="P14" s="23"/>
      <c r="Q14" s="23"/>
      <c r="R14" s="23"/>
      <c r="S14" s="23"/>
    </row>
    <row r="15" ht="20.25" customHeight="1" spans="1:19">
      <c r="A15" s="47" t="s">
        <v>32</v>
      </c>
      <c r="B15" s="47"/>
      <c r="C15" s="17">
        <v>23788552.23</v>
      </c>
      <c r="D15" s="17">
        <v>23038552.23</v>
      </c>
      <c r="E15" s="17">
        <v>23038552.23</v>
      </c>
      <c r="F15" s="17"/>
      <c r="G15" s="17"/>
      <c r="H15" s="17"/>
      <c r="I15" s="17">
        <v>750000</v>
      </c>
      <c r="J15" s="17"/>
      <c r="K15" s="17"/>
      <c r="L15" s="17"/>
      <c r="M15" s="17"/>
      <c r="N15" s="17">
        <v>750000</v>
      </c>
      <c r="O15" s="17"/>
      <c r="P15" s="17"/>
      <c r="Q15" s="17"/>
      <c r="R15" s="17"/>
      <c r="S15" s="17"/>
    </row>
  </sheetData>
  <mergeCells count="19">
    <mergeCell ref="A3:S3"/>
    <mergeCell ref="A4:D4"/>
    <mergeCell ref="D5:N5"/>
    <mergeCell ref="O5:S5"/>
    <mergeCell ref="I6:N6"/>
    <mergeCell ref="A15:B15"/>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51"/>
  <sheetViews>
    <sheetView showZeros="0" workbookViewId="0">
      <pane ySplit="1" topLeftCell="A2" activePane="bottomLeft" state="frozen"/>
      <selection/>
      <selection pane="bottomLeft" activeCell="A1" sqref="A1"/>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66</v>
      </c>
    </row>
    <row r="3" ht="37.5" customHeight="1" spans="1:15">
      <c r="A3" s="4" t="s">
        <v>67</v>
      </c>
      <c r="B3" s="4"/>
      <c r="C3" s="4"/>
      <c r="D3" s="4"/>
      <c r="E3" s="4"/>
      <c r="F3" s="4"/>
      <c r="G3" s="4"/>
      <c r="H3" s="4"/>
      <c r="I3" s="4"/>
      <c r="J3" s="4"/>
      <c r="K3" s="52"/>
      <c r="L3" s="52"/>
      <c r="M3" s="52"/>
      <c r="N3" s="52"/>
      <c r="O3" s="52"/>
    </row>
    <row r="4" ht="18.75" customHeight="1" spans="1:15">
      <c r="A4" s="43" t="str">
        <f>"单位名称："&amp;"玉溪市江川区人民政府星云街道办事处"</f>
        <v>单位名称：玉溪市江川区人民政府星云街道办事处</v>
      </c>
      <c r="B4" s="43"/>
      <c r="C4" s="43"/>
      <c r="D4" s="43"/>
      <c r="E4" s="43"/>
      <c r="F4" s="43"/>
      <c r="G4" s="43"/>
      <c r="H4" s="43"/>
      <c r="I4" s="43"/>
      <c r="J4" s="3"/>
      <c r="K4" s="3"/>
      <c r="L4" s="3"/>
      <c r="M4" s="3"/>
      <c r="N4" s="3"/>
      <c r="O4" s="3" t="s">
        <v>29</v>
      </c>
    </row>
    <row r="5" ht="18.75" customHeight="1" spans="1:15">
      <c r="A5" s="13" t="s">
        <v>68</v>
      </c>
      <c r="B5" s="13" t="s">
        <v>69</v>
      </c>
      <c r="C5" s="46" t="s">
        <v>32</v>
      </c>
      <c r="D5" s="46" t="s">
        <v>35</v>
      </c>
      <c r="E5" s="46"/>
      <c r="F5" s="46"/>
      <c r="G5" s="13" t="s">
        <v>36</v>
      </c>
      <c r="H5" s="46" t="s">
        <v>37</v>
      </c>
      <c r="I5" s="13" t="s">
        <v>70</v>
      </c>
      <c r="J5" s="46" t="s">
        <v>71</v>
      </c>
      <c r="K5" s="46"/>
      <c r="L5" s="46"/>
      <c r="M5" s="46"/>
      <c r="N5" s="46"/>
      <c r="O5" s="46"/>
    </row>
    <row r="6" ht="18.75" customHeight="1" spans="1:15">
      <c r="A6" s="13"/>
      <c r="B6" s="13"/>
      <c r="C6" s="46"/>
      <c r="D6" s="46" t="s">
        <v>34</v>
      </c>
      <c r="E6" s="46" t="s">
        <v>72</v>
      </c>
      <c r="F6" s="46" t="s">
        <v>73</v>
      </c>
      <c r="G6" s="13"/>
      <c r="H6" s="46"/>
      <c r="I6" s="13"/>
      <c r="J6" s="46" t="s">
        <v>34</v>
      </c>
      <c r="K6" s="46" t="s">
        <v>74</v>
      </c>
      <c r="L6" s="14" t="s">
        <v>75</v>
      </c>
      <c r="M6" s="14" t="s">
        <v>76</v>
      </c>
      <c r="N6" s="14" t="s">
        <v>77</v>
      </c>
      <c r="O6" s="14" t="s">
        <v>78</v>
      </c>
    </row>
    <row r="7" ht="18.75" customHeight="1" spans="1:15">
      <c r="A7" s="14" t="s">
        <v>46</v>
      </c>
      <c r="B7" s="14" t="s">
        <v>47</v>
      </c>
      <c r="C7" s="14" t="s">
        <v>48</v>
      </c>
      <c r="D7" s="14" t="s">
        <v>49</v>
      </c>
      <c r="E7" s="14" t="s">
        <v>50</v>
      </c>
      <c r="F7" s="14" t="s">
        <v>51</v>
      </c>
      <c r="G7" s="14" t="s">
        <v>52</v>
      </c>
      <c r="H7" s="14" t="s">
        <v>53</v>
      </c>
      <c r="I7" s="14" t="s">
        <v>54</v>
      </c>
      <c r="J7" s="14" t="s">
        <v>79</v>
      </c>
      <c r="K7" s="14">
        <v>11</v>
      </c>
      <c r="L7" s="14">
        <v>12</v>
      </c>
      <c r="M7" s="14">
        <v>13</v>
      </c>
      <c r="N7" s="14">
        <v>14</v>
      </c>
      <c r="O7" s="14">
        <v>15</v>
      </c>
    </row>
    <row r="8" ht="20.25" customHeight="1" spans="1:15">
      <c r="A8" s="16" t="s">
        <v>80</v>
      </c>
      <c r="B8" s="16" t="s">
        <v>81</v>
      </c>
      <c r="C8" s="17">
        <v>7949613.57</v>
      </c>
      <c r="D8" s="17">
        <v>7199613.57</v>
      </c>
      <c r="E8" s="17">
        <v>5581373.57</v>
      </c>
      <c r="F8" s="17">
        <v>1618240</v>
      </c>
      <c r="G8" s="17"/>
      <c r="H8" s="17"/>
      <c r="I8" s="17"/>
      <c r="J8" s="17">
        <v>750000</v>
      </c>
      <c r="K8" s="17"/>
      <c r="L8" s="17"/>
      <c r="M8" s="17"/>
      <c r="N8" s="17"/>
      <c r="O8" s="17">
        <v>750000</v>
      </c>
    </row>
    <row r="9" ht="20.25" customHeight="1" spans="1:15">
      <c r="A9" s="64" t="s">
        <v>82</v>
      </c>
      <c r="B9" s="64" t="s">
        <v>83</v>
      </c>
      <c r="C9" s="17">
        <v>5665070.52</v>
      </c>
      <c r="D9" s="17">
        <v>4915070.52</v>
      </c>
      <c r="E9" s="17">
        <v>3525070.52</v>
      </c>
      <c r="F9" s="17">
        <v>1390000</v>
      </c>
      <c r="G9" s="17"/>
      <c r="H9" s="17"/>
      <c r="I9" s="17"/>
      <c r="J9" s="17">
        <v>750000</v>
      </c>
      <c r="K9" s="17"/>
      <c r="L9" s="17"/>
      <c r="M9" s="17"/>
      <c r="N9" s="17"/>
      <c r="O9" s="17">
        <v>750000</v>
      </c>
    </row>
    <row r="10" ht="20.25" customHeight="1" spans="1:15">
      <c r="A10" s="65" t="s">
        <v>84</v>
      </c>
      <c r="B10" s="65" t="s">
        <v>85</v>
      </c>
      <c r="C10" s="17">
        <v>5605070.52</v>
      </c>
      <c r="D10" s="17">
        <v>4855070.52</v>
      </c>
      <c r="E10" s="17">
        <v>3525070.52</v>
      </c>
      <c r="F10" s="17">
        <v>1330000</v>
      </c>
      <c r="G10" s="17"/>
      <c r="H10" s="17"/>
      <c r="I10" s="17"/>
      <c r="J10" s="17">
        <v>750000</v>
      </c>
      <c r="K10" s="17"/>
      <c r="L10" s="17"/>
      <c r="M10" s="17"/>
      <c r="N10" s="17"/>
      <c r="O10" s="17">
        <v>750000</v>
      </c>
    </row>
    <row r="11" ht="20.25" customHeight="1" spans="1:15">
      <c r="A11" s="65" t="s">
        <v>86</v>
      </c>
      <c r="B11" s="65" t="s">
        <v>87</v>
      </c>
      <c r="C11" s="17">
        <v>60000</v>
      </c>
      <c r="D11" s="17">
        <v>60000</v>
      </c>
      <c r="E11" s="17"/>
      <c r="F11" s="17">
        <v>60000</v>
      </c>
      <c r="G11" s="17"/>
      <c r="H11" s="17"/>
      <c r="I11" s="17"/>
      <c r="J11" s="17"/>
      <c r="K11" s="17"/>
      <c r="L11" s="17"/>
      <c r="M11" s="17"/>
      <c r="N11" s="17"/>
      <c r="O11" s="17"/>
    </row>
    <row r="12" ht="20.25" customHeight="1" spans="1:15">
      <c r="A12" s="64" t="s">
        <v>88</v>
      </c>
      <c r="B12" s="64" t="s">
        <v>89</v>
      </c>
      <c r="C12" s="17">
        <v>1100269.09</v>
      </c>
      <c r="D12" s="17">
        <v>1100269.09</v>
      </c>
      <c r="E12" s="17">
        <v>1100269.09</v>
      </c>
      <c r="F12" s="17"/>
      <c r="G12" s="17"/>
      <c r="H12" s="17"/>
      <c r="I12" s="17"/>
      <c r="J12" s="17"/>
      <c r="K12" s="17"/>
      <c r="L12" s="17"/>
      <c r="M12" s="17"/>
      <c r="N12" s="17"/>
      <c r="O12" s="17"/>
    </row>
    <row r="13" ht="20.25" customHeight="1" spans="1:15">
      <c r="A13" s="65" t="s">
        <v>90</v>
      </c>
      <c r="B13" s="65" t="s">
        <v>91</v>
      </c>
      <c r="C13" s="17">
        <v>1100269.09</v>
      </c>
      <c r="D13" s="17">
        <v>1100269.09</v>
      </c>
      <c r="E13" s="17">
        <v>1100269.09</v>
      </c>
      <c r="F13" s="17"/>
      <c r="G13" s="17"/>
      <c r="H13" s="17"/>
      <c r="I13" s="17"/>
      <c r="J13" s="17"/>
      <c r="K13" s="17"/>
      <c r="L13" s="17"/>
      <c r="M13" s="17"/>
      <c r="N13" s="17"/>
      <c r="O13" s="17"/>
    </row>
    <row r="14" ht="20.25" customHeight="1" spans="1:15">
      <c r="A14" s="64" t="s">
        <v>92</v>
      </c>
      <c r="B14" s="64" t="s">
        <v>93</v>
      </c>
      <c r="C14" s="17">
        <v>228240</v>
      </c>
      <c r="D14" s="17">
        <v>228240</v>
      </c>
      <c r="E14" s="17"/>
      <c r="F14" s="17">
        <v>228240</v>
      </c>
      <c r="G14" s="17"/>
      <c r="H14" s="17"/>
      <c r="I14" s="17"/>
      <c r="J14" s="17"/>
      <c r="K14" s="17"/>
      <c r="L14" s="17"/>
      <c r="M14" s="17"/>
      <c r="N14" s="17"/>
      <c r="O14" s="17"/>
    </row>
    <row r="15" ht="20.25" customHeight="1" spans="1:15">
      <c r="A15" s="65" t="s">
        <v>94</v>
      </c>
      <c r="B15" s="65" t="s">
        <v>87</v>
      </c>
      <c r="C15" s="17">
        <v>228240</v>
      </c>
      <c r="D15" s="17">
        <v>228240</v>
      </c>
      <c r="E15" s="17"/>
      <c r="F15" s="17">
        <v>228240</v>
      </c>
      <c r="G15" s="17"/>
      <c r="H15" s="17"/>
      <c r="I15" s="17"/>
      <c r="J15" s="17"/>
      <c r="K15" s="17"/>
      <c r="L15" s="17"/>
      <c r="M15" s="17"/>
      <c r="N15" s="17"/>
      <c r="O15" s="17"/>
    </row>
    <row r="16" ht="20.25" customHeight="1" spans="1:15">
      <c r="A16" s="64" t="s">
        <v>95</v>
      </c>
      <c r="B16" s="64" t="s">
        <v>96</v>
      </c>
      <c r="C16" s="17">
        <v>641403.89</v>
      </c>
      <c r="D16" s="17">
        <v>641403.89</v>
      </c>
      <c r="E16" s="17">
        <v>641403.89</v>
      </c>
      <c r="F16" s="17"/>
      <c r="G16" s="17"/>
      <c r="H16" s="17"/>
      <c r="I16" s="17"/>
      <c r="J16" s="17"/>
      <c r="K16" s="17"/>
      <c r="L16" s="17"/>
      <c r="M16" s="17"/>
      <c r="N16" s="17"/>
      <c r="O16" s="17"/>
    </row>
    <row r="17" ht="20.25" customHeight="1" spans="1:15">
      <c r="A17" s="65" t="s">
        <v>97</v>
      </c>
      <c r="B17" s="65" t="s">
        <v>91</v>
      </c>
      <c r="C17" s="17">
        <v>641403.89</v>
      </c>
      <c r="D17" s="17">
        <v>641403.89</v>
      </c>
      <c r="E17" s="17">
        <v>641403.89</v>
      </c>
      <c r="F17" s="17"/>
      <c r="G17" s="17"/>
      <c r="H17" s="17"/>
      <c r="I17" s="17"/>
      <c r="J17" s="17"/>
      <c r="K17" s="17"/>
      <c r="L17" s="17"/>
      <c r="M17" s="17"/>
      <c r="N17" s="17"/>
      <c r="O17" s="17"/>
    </row>
    <row r="18" ht="20.25" customHeight="1" spans="1:15">
      <c r="A18" s="64" t="s">
        <v>98</v>
      </c>
      <c r="B18" s="64" t="s">
        <v>99</v>
      </c>
      <c r="C18" s="17">
        <v>314630.07</v>
      </c>
      <c r="D18" s="17">
        <v>314630.07</v>
      </c>
      <c r="E18" s="17">
        <v>314630.07</v>
      </c>
      <c r="F18" s="17"/>
      <c r="G18" s="17"/>
      <c r="H18" s="17"/>
      <c r="I18" s="17"/>
      <c r="J18" s="17"/>
      <c r="K18" s="17"/>
      <c r="L18" s="17"/>
      <c r="M18" s="17"/>
      <c r="N18" s="17"/>
      <c r="O18" s="17"/>
    </row>
    <row r="19" ht="20.25" customHeight="1" spans="1:15">
      <c r="A19" s="65" t="s">
        <v>100</v>
      </c>
      <c r="B19" s="65" t="s">
        <v>91</v>
      </c>
      <c r="C19" s="17">
        <v>314630.07</v>
      </c>
      <c r="D19" s="17">
        <v>314630.07</v>
      </c>
      <c r="E19" s="17">
        <v>314630.07</v>
      </c>
      <c r="F19" s="17"/>
      <c r="G19" s="17"/>
      <c r="H19" s="17"/>
      <c r="I19" s="17"/>
      <c r="J19" s="17"/>
      <c r="K19" s="17"/>
      <c r="L19" s="17"/>
      <c r="M19" s="17"/>
      <c r="N19" s="17"/>
      <c r="O19" s="17"/>
    </row>
    <row r="20" ht="20.25" customHeight="1" spans="1:15">
      <c r="A20" s="16" t="s">
        <v>101</v>
      </c>
      <c r="B20" s="16" t="s">
        <v>102</v>
      </c>
      <c r="C20" s="17">
        <v>2150276.32</v>
      </c>
      <c r="D20" s="17">
        <v>2150276.32</v>
      </c>
      <c r="E20" s="17">
        <v>2150276.32</v>
      </c>
      <c r="F20" s="17"/>
      <c r="G20" s="17"/>
      <c r="H20" s="17"/>
      <c r="I20" s="17"/>
      <c r="J20" s="17"/>
      <c r="K20" s="17"/>
      <c r="L20" s="17"/>
      <c r="M20" s="17"/>
      <c r="N20" s="17"/>
      <c r="O20" s="17"/>
    </row>
    <row r="21" ht="20.25" customHeight="1" spans="1:15">
      <c r="A21" s="64" t="s">
        <v>103</v>
      </c>
      <c r="B21" s="64" t="s">
        <v>104</v>
      </c>
      <c r="C21" s="17">
        <v>2125328.32</v>
      </c>
      <c r="D21" s="17">
        <v>2125328.32</v>
      </c>
      <c r="E21" s="17">
        <v>2125328.32</v>
      </c>
      <c r="F21" s="17"/>
      <c r="G21" s="17"/>
      <c r="H21" s="17"/>
      <c r="I21" s="17"/>
      <c r="J21" s="17"/>
      <c r="K21" s="17"/>
      <c r="L21" s="17"/>
      <c r="M21" s="17"/>
      <c r="N21" s="17"/>
      <c r="O21" s="17"/>
    </row>
    <row r="22" ht="20.25" customHeight="1" spans="1:15">
      <c r="A22" s="65" t="s">
        <v>105</v>
      </c>
      <c r="B22" s="65" t="s">
        <v>106</v>
      </c>
      <c r="C22" s="17">
        <v>210000</v>
      </c>
      <c r="D22" s="17">
        <v>210000</v>
      </c>
      <c r="E22" s="17">
        <v>210000</v>
      </c>
      <c r="F22" s="17"/>
      <c r="G22" s="17"/>
      <c r="H22" s="17"/>
      <c r="I22" s="17"/>
      <c r="J22" s="17"/>
      <c r="K22" s="17"/>
      <c r="L22" s="17"/>
      <c r="M22" s="17"/>
      <c r="N22" s="17"/>
      <c r="O22" s="17"/>
    </row>
    <row r="23" ht="20.25" customHeight="1" spans="1:15">
      <c r="A23" s="65" t="s">
        <v>107</v>
      </c>
      <c r="B23" s="65" t="s">
        <v>108</v>
      </c>
      <c r="C23" s="17">
        <v>150000</v>
      </c>
      <c r="D23" s="17">
        <v>150000</v>
      </c>
      <c r="E23" s="17">
        <v>150000</v>
      </c>
      <c r="F23" s="17"/>
      <c r="G23" s="17"/>
      <c r="H23" s="17"/>
      <c r="I23" s="17"/>
      <c r="J23" s="17"/>
      <c r="K23" s="17"/>
      <c r="L23" s="17"/>
      <c r="M23" s="17"/>
      <c r="N23" s="17"/>
      <c r="O23" s="17"/>
    </row>
    <row r="24" ht="20.25" customHeight="1" spans="1:15">
      <c r="A24" s="65" t="s">
        <v>109</v>
      </c>
      <c r="B24" s="65" t="s">
        <v>110</v>
      </c>
      <c r="C24" s="17">
        <v>1463967.68</v>
      </c>
      <c r="D24" s="17">
        <v>1463967.68</v>
      </c>
      <c r="E24" s="17">
        <v>1463967.68</v>
      </c>
      <c r="F24" s="17"/>
      <c r="G24" s="17"/>
      <c r="H24" s="17"/>
      <c r="I24" s="17"/>
      <c r="J24" s="17"/>
      <c r="K24" s="17"/>
      <c r="L24" s="17"/>
      <c r="M24" s="17"/>
      <c r="N24" s="17"/>
      <c r="O24" s="17"/>
    </row>
    <row r="25" ht="20.25" customHeight="1" spans="1:15">
      <c r="A25" s="65" t="s">
        <v>111</v>
      </c>
      <c r="B25" s="65" t="s">
        <v>112</v>
      </c>
      <c r="C25" s="17">
        <v>301360.64</v>
      </c>
      <c r="D25" s="17">
        <v>301360.64</v>
      </c>
      <c r="E25" s="17">
        <v>301360.64</v>
      </c>
      <c r="F25" s="17"/>
      <c r="G25" s="17"/>
      <c r="H25" s="17"/>
      <c r="I25" s="17"/>
      <c r="J25" s="17"/>
      <c r="K25" s="17"/>
      <c r="L25" s="17"/>
      <c r="M25" s="17"/>
      <c r="N25" s="17"/>
      <c r="O25" s="17"/>
    </row>
    <row r="26" ht="20.25" customHeight="1" spans="1:15">
      <c r="A26" s="64" t="s">
        <v>113</v>
      </c>
      <c r="B26" s="64" t="s">
        <v>114</v>
      </c>
      <c r="C26" s="17">
        <v>24948</v>
      </c>
      <c r="D26" s="17">
        <v>24948</v>
      </c>
      <c r="E26" s="17">
        <v>24948</v>
      </c>
      <c r="F26" s="17"/>
      <c r="G26" s="17"/>
      <c r="H26" s="17"/>
      <c r="I26" s="17"/>
      <c r="J26" s="17"/>
      <c r="K26" s="17"/>
      <c r="L26" s="17"/>
      <c r="M26" s="17"/>
      <c r="N26" s="17"/>
      <c r="O26" s="17"/>
    </row>
    <row r="27" ht="20.25" customHeight="1" spans="1:15">
      <c r="A27" s="65" t="s">
        <v>115</v>
      </c>
      <c r="B27" s="65" t="s">
        <v>116</v>
      </c>
      <c r="C27" s="17">
        <v>24948</v>
      </c>
      <c r="D27" s="17">
        <v>24948</v>
      </c>
      <c r="E27" s="17">
        <v>24948</v>
      </c>
      <c r="F27" s="17"/>
      <c r="G27" s="17"/>
      <c r="H27" s="17"/>
      <c r="I27" s="17"/>
      <c r="J27" s="17"/>
      <c r="K27" s="17"/>
      <c r="L27" s="17"/>
      <c r="M27" s="17"/>
      <c r="N27" s="17"/>
      <c r="O27" s="17"/>
    </row>
    <row r="28" ht="20.25" customHeight="1" spans="1:15">
      <c r="A28" s="16" t="s">
        <v>117</v>
      </c>
      <c r="B28" s="16" t="s">
        <v>118</v>
      </c>
      <c r="C28" s="17">
        <v>1326630.62</v>
      </c>
      <c r="D28" s="17">
        <v>1326630.62</v>
      </c>
      <c r="E28" s="17">
        <v>1302630.62</v>
      </c>
      <c r="F28" s="17">
        <v>24000</v>
      </c>
      <c r="G28" s="17"/>
      <c r="H28" s="17"/>
      <c r="I28" s="17"/>
      <c r="J28" s="17"/>
      <c r="K28" s="17"/>
      <c r="L28" s="17"/>
      <c r="M28" s="17"/>
      <c r="N28" s="17"/>
      <c r="O28" s="17"/>
    </row>
    <row r="29" ht="20.25" customHeight="1" spans="1:15">
      <c r="A29" s="64" t="s">
        <v>119</v>
      </c>
      <c r="B29" s="64" t="s">
        <v>120</v>
      </c>
      <c r="C29" s="17">
        <v>24000</v>
      </c>
      <c r="D29" s="17">
        <v>24000</v>
      </c>
      <c r="E29" s="17"/>
      <c r="F29" s="17">
        <v>24000</v>
      </c>
      <c r="G29" s="17"/>
      <c r="H29" s="17"/>
      <c r="I29" s="17"/>
      <c r="J29" s="17"/>
      <c r="K29" s="17"/>
      <c r="L29" s="17"/>
      <c r="M29" s="17"/>
      <c r="N29" s="17"/>
      <c r="O29" s="17"/>
    </row>
    <row r="30" ht="20.25" customHeight="1" spans="1:15">
      <c r="A30" s="65" t="s">
        <v>121</v>
      </c>
      <c r="B30" s="65" t="s">
        <v>122</v>
      </c>
      <c r="C30" s="17">
        <v>24000</v>
      </c>
      <c r="D30" s="17">
        <v>24000</v>
      </c>
      <c r="E30" s="17"/>
      <c r="F30" s="17">
        <v>24000</v>
      </c>
      <c r="G30" s="17"/>
      <c r="H30" s="17"/>
      <c r="I30" s="17"/>
      <c r="J30" s="17"/>
      <c r="K30" s="17"/>
      <c r="L30" s="17"/>
      <c r="M30" s="17"/>
      <c r="N30" s="17"/>
      <c r="O30" s="17"/>
    </row>
    <row r="31" ht="20.25" customHeight="1" spans="1:15">
      <c r="A31" s="64" t="s">
        <v>123</v>
      </c>
      <c r="B31" s="64" t="s">
        <v>124</v>
      </c>
      <c r="C31" s="17">
        <v>1302630.62</v>
      </c>
      <c r="D31" s="17">
        <v>1302630.62</v>
      </c>
      <c r="E31" s="17">
        <v>1302630.62</v>
      </c>
      <c r="F31" s="17"/>
      <c r="G31" s="17"/>
      <c r="H31" s="17"/>
      <c r="I31" s="17"/>
      <c r="J31" s="17"/>
      <c r="K31" s="17"/>
      <c r="L31" s="17"/>
      <c r="M31" s="17"/>
      <c r="N31" s="17"/>
      <c r="O31" s="17"/>
    </row>
    <row r="32" ht="20.25" customHeight="1" spans="1:15">
      <c r="A32" s="65" t="s">
        <v>125</v>
      </c>
      <c r="B32" s="65" t="s">
        <v>126</v>
      </c>
      <c r="C32" s="17">
        <v>217943.97</v>
      </c>
      <c r="D32" s="17">
        <v>217943.97</v>
      </c>
      <c r="E32" s="17">
        <v>217943.97</v>
      </c>
      <c r="F32" s="17"/>
      <c r="G32" s="17"/>
      <c r="H32" s="17"/>
      <c r="I32" s="17"/>
      <c r="J32" s="17"/>
      <c r="K32" s="17"/>
      <c r="L32" s="17"/>
      <c r="M32" s="17"/>
      <c r="N32" s="17"/>
      <c r="O32" s="17"/>
    </row>
    <row r="33" ht="20.25" customHeight="1" spans="1:15">
      <c r="A33" s="65" t="s">
        <v>127</v>
      </c>
      <c r="B33" s="65" t="s">
        <v>128</v>
      </c>
      <c r="C33" s="17">
        <v>581489.26</v>
      </c>
      <c r="D33" s="17">
        <v>581489.26</v>
      </c>
      <c r="E33" s="17">
        <v>581489.26</v>
      </c>
      <c r="F33" s="17"/>
      <c r="G33" s="17"/>
      <c r="H33" s="17"/>
      <c r="I33" s="17"/>
      <c r="J33" s="17"/>
      <c r="K33" s="17"/>
      <c r="L33" s="17"/>
      <c r="M33" s="17"/>
      <c r="N33" s="17"/>
      <c r="O33" s="17"/>
    </row>
    <row r="34" ht="20.25" customHeight="1" spans="1:15">
      <c r="A34" s="65" t="s">
        <v>129</v>
      </c>
      <c r="B34" s="65" t="s">
        <v>130</v>
      </c>
      <c r="C34" s="17">
        <v>430304.16</v>
      </c>
      <c r="D34" s="17">
        <v>430304.16</v>
      </c>
      <c r="E34" s="17">
        <v>430304.16</v>
      </c>
      <c r="F34" s="17"/>
      <c r="G34" s="17"/>
      <c r="H34" s="17"/>
      <c r="I34" s="17"/>
      <c r="J34" s="17"/>
      <c r="K34" s="17"/>
      <c r="L34" s="17"/>
      <c r="M34" s="17"/>
      <c r="N34" s="17"/>
      <c r="O34" s="17"/>
    </row>
    <row r="35" ht="20.25" customHeight="1" spans="1:15">
      <c r="A35" s="65" t="s">
        <v>131</v>
      </c>
      <c r="B35" s="65" t="s">
        <v>132</v>
      </c>
      <c r="C35" s="17">
        <v>72893.23</v>
      </c>
      <c r="D35" s="17">
        <v>72893.23</v>
      </c>
      <c r="E35" s="17">
        <v>72893.23</v>
      </c>
      <c r="F35" s="17"/>
      <c r="G35" s="17"/>
      <c r="H35" s="17"/>
      <c r="I35" s="17"/>
      <c r="J35" s="17"/>
      <c r="K35" s="17"/>
      <c r="L35" s="17"/>
      <c r="M35" s="17"/>
      <c r="N35" s="17"/>
      <c r="O35" s="17"/>
    </row>
    <row r="36" ht="20.25" customHeight="1" spans="1:15">
      <c r="A36" s="16" t="s">
        <v>133</v>
      </c>
      <c r="B36" s="16" t="s">
        <v>134</v>
      </c>
      <c r="C36" s="17">
        <v>9947947.72</v>
      </c>
      <c r="D36" s="17">
        <v>9947947.72</v>
      </c>
      <c r="E36" s="17">
        <v>5247787.72</v>
      </c>
      <c r="F36" s="17">
        <v>4700160</v>
      </c>
      <c r="G36" s="17"/>
      <c r="H36" s="17"/>
      <c r="I36" s="17"/>
      <c r="J36" s="17"/>
      <c r="K36" s="17"/>
      <c r="L36" s="17"/>
      <c r="M36" s="17"/>
      <c r="N36" s="17"/>
      <c r="O36" s="17"/>
    </row>
    <row r="37" ht="20.25" customHeight="1" spans="1:15">
      <c r="A37" s="64" t="s">
        <v>135</v>
      </c>
      <c r="B37" s="64" t="s">
        <v>136</v>
      </c>
      <c r="C37" s="17">
        <v>5806334.05</v>
      </c>
      <c r="D37" s="17">
        <v>5806334.05</v>
      </c>
      <c r="E37" s="17">
        <v>1226174.05</v>
      </c>
      <c r="F37" s="17">
        <v>4580160</v>
      </c>
      <c r="G37" s="17"/>
      <c r="H37" s="17"/>
      <c r="I37" s="17"/>
      <c r="J37" s="17"/>
      <c r="K37" s="17"/>
      <c r="L37" s="17"/>
      <c r="M37" s="17"/>
      <c r="N37" s="17"/>
      <c r="O37" s="17"/>
    </row>
    <row r="38" ht="20.25" customHeight="1" spans="1:15">
      <c r="A38" s="65" t="s">
        <v>137</v>
      </c>
      <c r="B38" s="65" t="s">
        <v>138</v>
      </c>
      <c r="C38" s="17">
        <v>1226174.05</v>
      </c>
      <c r="D38" s="17">
        <v>1226174.05</v>
      </c>
      <c r="E38" s="17">
        <v>1226174.05</v>
      </c>
      <c r="F38" s="17"/>
      <c r="G38" s="17"/>
      <c r="H38" s="17"/>
      <c r="I38" s="17"/>
      <c r="J38" s="17"/>
      <c r="K38" s="17"/>
      <c r="L38" s="17"/>
      <c r="M38" s="17"/>
      <c r="N38" s="17"/>
      <c r="O38" s="17"/>
    </row>
    <row r="39" ht="20.25" customHeight="1" spans="1:15">
      <c r="A39" s="65" t="s">
        <v>139</v>
      </c>
      <c r="B39" s="65" t="s">
        <v>140</v>
      </c>
      <c r="C39" s="17">
        <v>4580160</v>
      </c>
      <c r="D39" s="17">
        <v>4580160</v>
      </c>
      <c r="E39" s="17"/>
      <c r="F39" s="17">
        <v>4580160</v>
      </c>
      <c r="G39" s="17"/>
      <c r="H39" s="17"/>
      <c r="I39" s="17"/>
      <c r="J39" s="17"/>
      <c r="K39" s="17"/>
      <c r="L39" s="17"/>
      <c r="M39" s="17"/>
      <c r="N39" s="17"/>
      <c r="O39" s="17"/>
    </row>
    <row r="40" ht="20.25" customHeight="1" spans="1:15">
      <c r="A40" s="64" t="s">
        <v>141</v>
      </c>
      <c r="B40" s="64" t="s">
        <v>142</v>
      </c>
      <c r="C40" s="17">
        <v>4141613.67</v>
      </c>
      <c r="D40" s="17">
        <v>4141613.67</v>
      </c>
      <c r="E40" s="17">
        <v>4021613.67</v>
      </c>
      <c r="F40" s="17">
        <v>120000</v>
      </c>
      <c r="G40" s="17"/>
      <c r="H40" s="17"/>
      <c r="I40" s="17"/>
      <c r="J40" s="17"/>
      <c r="K40" s="17"/>
      <c r="L40" s="17"/>
      <c r="M40" s="17"/>
      <c r="N40" s="17"/>
      <c r="O40" s="17"/>
    </row>
    <row r="41" ht="20.25" customHeight="1" spans="1:15">
      <c r="A41" s="65" t="s">
        <v>143</v>
      </c>
      <c r="B41" s="65" t="s">
        <v>142</v>
      </c>
      <c r="C41" s="17">
        <v>4141613.67</v>
      </c>
      <c r="D41" s="17">
        <v>4141613.67</v>
      </c>
      <c r="E41" s="17">
        <v>4021613.67</v>
      </c>
      <c r="F41" s="17">
        <v>120000</v>
      </c>
      <c r="G41" s="17"/>
      <c r="H41" s="17"/>
      <c r="I41" s="17"/>
      <c r="J41" s="17"/>
      <c r="K41" s="17"/>
      <c r="L41" s="17"/>
      <c r="M41" s="17"/>
      <c r="N41" s="17"/>
      <c r="O41" s="17"/>
    </row>
    <row r="42" ht="20.25" customHeight="1" spans="1:15">
      <c r="A42" s="16" t="s">
        <v>144</v>
      </c>
      <c r="B42" s="16" t="s">
        <v>145</v>
      </c>
      <c r="C42" s="17">
        <v>489000</v>
      </c>
      <c r="D42" s="17">
        <v>489000</v>
      </c>
      <c r="E42" s="17"/>
      <c r="F42" s="17">
        <v>489000</v>
      </c>
      <c r="G42" s="17"/>
      <c r="H42" s="17"/>
      <c r="I42" s="17"/>
      <c r="J42" s="17"/>
      <c r="K42" s="17"/>
      <c r="L42" s="17"/>
      <c r="M42" s="17"/>
      <c r="N42" s="17"/>
      <c r="O42" s="17"/>
    </row>
    <row r="43" ht="20.25" customHeight="1" spans="1:15">
      <c r="A43" s="64" t="s">
        <v>146</v>
      </c>
      <c r="B43" s="64" t="s">
        <v>147</v>
      </c>
      <c r="C43" s="17">
        <v>489000</v>
      </c>
      <c r="D43" s="17">
        <v>489000</v>
      </c>
      <c r="E43" s="17"/>
      <c r="F43" s="17">
        <v>489000</v>
      </c>
      <c r="G43" s="17"/>
      <c r="H43" s="17"/>
      <c r="I43" s="17"/>
      <c r="J43" s="17"/>
      <c r="K43" s="17"/>
      <c r="L43" s="17"/>
      <c r="M43" s="17"/>
      <c r="N43" s="17"/>
      <c r="O43" s="17"/>
    </row>
    <row r="44" ht="20.25" customHeight="1" spans="1:15">
      <c r="A44" s="65" t="s">
        <v>148</v>
      </c>
      <c r="B44" s="65" t="s">
        <v>149</v>
      </c>
      <c r="C44" s="17">
        <v>489000</v>
      </c>
      <c r="D44" s="17">
        <v>489000</v>
      </c>
      <c r="E44" s="17"/>
      <c r="F44" s="17">
        <v>489000</v>
      </c>
      <c r="G44" s="17"/>
      <c r="H44" s="17"/>
      <c r="I44" s="17"/>
      <c r="J44" s="17"/>
      <c r="K44" s="17"/>
      <c r="L44" s="17"/>
      <c r="M44" s="17"/>
      <c r="N44" s="17"/>
      <c r="O44" s="17"/>
    </row>
    <row r="45" ht="20.25" customHeight="1" spans="1:15">
      <c r="A45" s="16" t="s">
        <v>150</v>
      </c>
      <c r="B45" s="16" t="s">
        <v>151</v>
      </c>
      <c r="C45" s="17">
        <v>1215084</v>
      </c>
      <c r="D45" s="17">
        <v>1215084</v>
      </c>
      <c r="E45" s="17">
        <v>1215084</v>
      </c>
      <c r="F45" s="17"/>
      <c r="G45" s="17"/>
      <c r="H45" s="17"/>
      <c r="I45" s="17"/>
      <c r="J45" s="17"/>
      <c r="K45" s="17"/>
      <c r="L45" s="17"/>
      <c r="M45" s="17"/>
      <c r="N45" s="17"/>
      <c r="O45" s="17"/>
    </row>
    <row r="46" ht="20.25" customHeight="1" spans="1:15">
      <c r="A46" s="64" t="s">
        <v>152</v>
      </c>
      <c r="B46" s="64" t="s">
        <v>153</v>
      </c>
      <c r="C46" s="17">
        <v>1215084</v>
      </c>
      <c r="D46" s="17">
        <v>1215084</v>
      </c>
      <c r="E46" s="17">
        <v>1215084</v>
      </c>
      <c r="F46" s="17"/>
      <c r="G46" s="17"/>
      <c r="H46" s="17"/>
      <c r="I46" s="17"/>
      <c r="J46" s="17"/>
      <c r="K46" s="17"/>
      <c r="L46" s="17"/>
      <c r="M46" s="17"/>
      <c r="N46" s="17"/>
      <c r="O46" s="17"/>
    </row>
    <row r="47" ht="20.25" customHeight="1" spans="1:15">
      <c r="A47" s="65" t="s">
        <v>154</v>
      </c>
      <c r="B47" s="65" t="s">
        <v>155</v>
      </c>
      <c r="C47" s="17">
        <v>1215084</v>
      </c>
      <c r="D47" s="17">
        <v>1215084</v>
      </c>
      <c r="E47" s="17">
        <v>1215084</v>
      </c>
      <c r="F47" s="17"/>
      <c r="G47" s="17"/>
      <c r="H47" s="17"/>
      <c r="I47" s="17"/>
      <c r="J47" s="17"/>
      <c r="K47" s="17"/>
      <c r="L47" s="17"/>
      <c r="M47" s="17"/>
      <c r="N47" s="17"/>
      <c r="O47" s="17"/>
    </row>
    <row r="48" ht="20.25" customHeight="1" spans="1:15">
      <c r="A48" s="16" t="s">
        <v>156</v>
      </c>
      <c r="B48" s="16" t="s">
        <v>78</v>
      </c>
      <c r="C48" s="17">
        <v>710000</v>
      </c>
      <c r="D48" s="17">
        <v>710000</v>
      </c>
      <c r="E48" s="17"/>
      <c r="F48" s="17">
        <v>710000</v>
      </c>
      <c r="G48" s="17"/>
      <c r="H48" s="17"/>
      <c r="I48" s="17"/>
      <c r="J48" s="17"/>
      <c r="K48" s="17"/>
      <c r="L48" s="17"/>
      <c r="M48" s="17"/>
      <c r="N48" s="17"/>
      <c r="O48" s="17"/>
    </row>
    <row r="49" ht="20.25" customHeight="1" spans="1:15">
      <c r="A49" s="64" t="s">
        <v>157</v>
      </c>
      <c r="B49" s="64" t="s">
        <v>78</v>
      </c>
      <c r="C49" s="17">
        <v>710000</v>
      </c>
      <c r="D49" s="17">
        <v>710000</v>
      </c>
      <c r="E49" s="17"/>
      <c r="F49" s="17">
        <v>710000</v>
      </c>
      <c r="G49" s="17"/>
      <c r="H49" s="17"/>
      <c r="I49" s="17"/>
      <c r="J49" s="17"/>
      <c r="K49" s="17"/>
      <c r="L49" s="17"/>
      <c r="M49" s="17"/>
      <c r="N49" s="17"/>
      <c r="O49" s="17"/>
    </row>
    <row r="50" ht="20.25" customHeight="1" spans="1:15">
      <c r="A50" s="65" t="s">
        <v>158</v>
      </c>
      <c r="B50" s="65" t="s">
        <v>78</v>
      </c>
      <c r="C50" s="17">
        <v>710000</v>
      </c>
      <c r="D50" s="17">
        <v>710000</v>
      </c>
      <c r="E50" s="17"/>
      <c r="F50" s="17">
        <v>710000</v>
      </c>
      <c r="G50" s="17"/>
      <c r="H50" s="17"/>
      <c r="I50" s="17"/>
      <c r="J50" s="17"/>
      <c r="K50" s="17"/>
      <c r="L50" s="17"/>
      <c r="M50" s="17"/>
      <c r="N50" s="17"/>
      <c r="O50" s="17"/>
    </row>
    <row r="51" ht="20.25" customHeight="1" spans="1:15">
      <c r="A51" s="47" t="s">
        <v>159</v>
      </c>
      <c r="B51" s="47"/>
      <c r="C51" s="17">
        <v>23788552.23</v>
      </c>
      <c r="D51" s="17">
        <v>23038552.23</v>
      </c>
      <c r="E51" s="17">
        <v>15497152.23</v>
      </c>
      <c r="F51" s="17">
        <v>7541400</v>
      </c>
      <c r="G51" s="17"/>
      <c r="H51" s="17"/>
      <c r="I51" s="17"/>
      <c r="J51" s="17">
        <v>750000</v>
      </c>
      <c r="K51" s="17"/>
      <c r="L51" s="17"/>
      <c r="M51" s="17"/>
      <c r="N51" s="17"/>
      <c r="O51" s="17">
        <v>750000</v>
      </c>
    </row>
  </sheetData>
  <mergeCells count="11">
    <mergeCell ref="A3:O3"/>
    <mergeCell ref="A4:I4"/>
    <mergeCell ref="D5:F5"/>
    <mergeCell ref="J5:O5"/>
    <mergeCell ref="A51:B51"/>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A1" sqref="A1"/>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160</v>
      </c>
    </row>
    <row r="3" ht="45" customHeight="1" spans="1:4">
      <c r="A3" s="4" t="s">
        <v>161</v>
      </c>
      <c r="B3" s="4"/>
      <c r="C3" s="4"/>
      <c r="D3" s="4"/>
    </row>
    <row r="4" ht="18.75" customHeight="1" spans="1:4">
      <c r="A4" s="5" t="str">
        <f>"单位名称："&amp;"玉溪市江川区人民政府星云街道办事处"</f>
        <v>单位名称：玉溪市江川区人民政府星云街道办事处</v>
      </c>
      <c r="B4" s="5"/>
      <c r="C4" s="66"/>
      <c r="D4" s="6" t="s">
        <v>2</v>
      </c>
    </row>
    <row r="5" ht="22.5" customHeight="1" spans="1:4">
      <c r="A5" s="8" t="s">
        <v>3</v>
      </c>
      <c r="B5" s="8"/>
      <c r="C5" s="8" t="s">
        <v>4</v>
      </c>
      <c r="D5" s="8"/>
    </row>
    <row r="6" ht="18.75" customHeight="1" spans="1:4">
      <c r="A6" s="8" t="s">
        <v>5</v>
      </c>
      <c r="B6" s="8" t="s">
        <v>6</v>
      </c>
      <c r="C6" s="8" t="s">
        <v>162</v>
      </c>
      <c r="D6" s="8" t="s">
        <v>6</v>
      </c>
    </row>
    <row r="7" ht="18.75" customHeight="1" spans="1:4">
      <c r="A7" s="8"/>
      <c r="B7" s="8"/>
      <c r="C7" s="8"/>
      <c r="D7" s="8"/>
    </row>
    <row r="8" ht="22.5" customHeight="1" spans="1:4">
      <c r="A8" s="15" t="s">
        <v>163</v>
      </c>
      <c r="B8" s="17">
        <v>23038552.23</v>
      </c>
      <c r="C8" s="15" t="s">
        <v>164</v>
      </c>
      <c r="D8" s="17">
        <v>23038552.23</v>
      </c>
    </row>
    <row r="9" ht="22.5" customHeight="1" spans="1:4">
      <c r="A9" s="15" t="s">
        <v>165</v>
      </c>
      <c r="B9" s="17">
        <v>23038552.23</v>
      </c>
      <c r="C9" s="15" t="str">
        <f>"（"&amp;"一"&amp;"）"&amp;"一般公共服务支出"</f>
        <v>（一）一般公共服务支出</v>
      </c>
      <c r="D9" s="17">
        <v>7199613.57</v>
      </c>
    </row>
    <row r="10" ht="22.5" customHeight="1" spans="1:4">
      <c r="A10" s="15" t="s">
        <v>166</v>
      </c>
      <c r="B10" s="17"/>
      <c r="C10" s="15" t="str">
        <f>"（"&amp;"二"&amp;"）"&amp;"社会保障和就业支出"</f>
        <v>（二）社会保障和就业支出</v>
      </c>
      <c r="D10" s="17">
        <v>2150276.32</v>
      </c>
    </row>
    <row r="11" ht="22.5" customHeight="1" spans="1:4">
      <c r="A11" s="15" t="s">
        <v>167</v>
      </c>
      <c r="B11" s="17"/>
      <c r="C11" s="15" t="str">
        <f>"（"&amp;"三"&amp;"）"&amp;"卫生健康支出"</f>
        <v>（三）卫生健康支出</v>
      </c>
      <c r="D11" s="17">
        <v>1326630.62</v>
      </c>
    </row>
    <row r="12" ht="22.5" customHeight="1" spans="1:4">
      <c r="A12" s="15" t="s">
        <v>168</v>
      </c>
      <c r="B12" s="17"/>
      <c r="C12" s="15" t="str">
        <f>"（"&amp;"四"&amp;"）"&amp;"城乡社区支出"</f>
        <v>（四）城乡社区支出</v>
      </c>
      <c r="D12" s="17">
        <v>9947947.72</v>
      </c>
    </row>
    <row r="13" ht="22.5" customHeight="1" spans="1:4">
      <c r="A13" s="15" t="s">
        <v>165</v>
      </c>
      <c r="B13" s="17"/>
      <c r="C13" s="15" t="str">
        <f>"（"&amp;"五"&amp;"）"&amp;"农林水支出"</f>
        <v>（五）农林水支出</v>
      </c>
      <c r="D13" s="17">
        <v>489000</v>
      </c>
    </row>
    <row r="14" ht="22.5" customHeight="1" spans="1:4">
      <c r="A14" s="15" t="s">
        <v>166</v>
      </c>
      <c r="B14" s="17"/>
      <c r="C14" s="15" t="str">
        <f>"（"&amp;"六"&amp;"）"&amp;"住房保障支出"</f>
        <v>（六）住房保障支出</v>
      </c>
      <c r="D14" s="17">
        <v>1215084</v>
      </c>
    </row>
    <row r="15" ht="22.5" customHeight="1" spans="1:4">
      <c r="A15" s="15" t="s">
        <v>167</v>
      </c>
      <c r="B15" s="17"/>
      <c r="C15" s="15" t="str">
        <f>"（"&amp;"七"&amp;"）"&amp;"其他支出"</f>
        <v>（七）其他支出</v>
      </c>
      <c r="D15" s="17">
        <v>710000</v>
      </c>
    </row>
    <row r="16" ht="22.5" customHeight="1" spans="1:4">
      <c r="A16" s="67"/>
      <c r="B16" s="17"/>
      <c r="C16" s="15" t="s">
        <v>169</v>
      </c>
      <c r="D16" s="17"/>
    </row>
    <row r="17" ht="22.5" customHeight="1" spans="1:4">
      <c r="A17" s="68" t="s">
        <v>170</v>
      </c>
      <c r="B17" s="69">
        <v>23038552.23</v>
      </c>
      <c r="C17" s="70" t="s">
        <v>171</v>
      </c>
      <c r="D17" s="69">
        <v>23038552.23</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51"/>
  <sheetViews>
    <sheetView showZeros="0" workbookViewId="0">
      <pane ySplit="1" topLeftCell="A2" activePane="bottomLeft" state="frozen"/>
      <selection/>
      <selection pane="bottomLeft" activeCell="A1" sqref="A1"/>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42" t="s">
        <v>172</v>
      </c>
    </row>
    <row r="3" ht="37.5" customHeight="1" spans="1:7">
      <c r="A3" s="4" t="s">
        <v>173</v>
      </c>
      <c r="B3" s="4"/>
      <c r="C3" s="4"/>
      <c r="D3" s="4"/>
      <c r="E3" s="4"/>
      <c r="F3" s="4"/>
      <c r="G3" s="4"/>
    </row>
    <row r="4" ht="18.75" customHeight="1" spans="1:7">
      <c r="A4" s="43" t="str">
        <f>"单位名称："&amp;"玉溪市江川区人民政府星云街道办事处"</f>
        <v>单位名称：玉溪市江川区人民政府星云街道办事处</v>
      </c>
      <c r="B4" s="43"/>
      <c r="C4" s="43"/>
      <c r="D4" s="44"/>
      <c r="E4" s="44"/>
      <c r="F4" s="44"/>
      <c r="G4" s="45" t="s">
        <v>29</v>
      </c>
    </row>
    <row r="5" ht="18.75" customHeight="1" spans="1:7">
      <c r="A5" s="13" t="s">
        <v>174</v>
      </c>
      <c r="B5" s="13" t="s">
        <v>69</v>
      </c>
      <c r="C5" s="46" t="s">
        <v>32</v>
      </c>
      <c r="D5" s="46" t="s">
        <v>72</v>
      </c>
      <c r="E5" s="46"/>
      <c r="F5" s="46"/>
      <c r="G5" s="13" t="s">
        <v>73</v>
      </c>
    </row>
    <row r="6" ht="18.75" customHeight="1" spans="1:7">
      <c r="A6" s="13" t="s">
        <v>68</v>
      </c>
      <c r="B6" s="13" t="s">
        <v>69</v>
      </c>
      <c r="C6" s="46"/>
      <c r="D6" s="46" t="s">
        <v>34</v>
      </c>
      <c r="E6" s="46" t="s">
        <v>175</v>
      </c>
      <c r="F6" s="46" t="s">
        <v>176</v>
      </c>
      <c r="G6" s="13"/>
    </row>
    <row r="7" ht="18.75" customHeight="1" spans="1:7">
      <c r="A7" s="14" t="s">
        <v>46</v>
      </c>
      <c r="B7" s="14" t="s">
        <v>47</v>
      </c>
      <c r="C7" s="14" t="s">
        <v>48</v>
      </c>
      <c r="D7" s="14" t="s">
        <v>49</v>
      </c>
      <c r="E7" s="14" t="s">
        <v>50</v>
      </c>
      <c r="F7" s="14" t="s">
        <v>51</v>
      </c>
      <c r="G7" s="14" t="s">
        <v>52</v>
      </c>
    </row>
    <row r="8" ht="20.25" customHeight="1" spans="1:7">
      <c r="A8" s="16" t="s">
        <v>80</v>
      </c>
      <c r="B8" s="16" t="s">
        <v>81</v>
      </c>
      <c r="C8" s="17">
        <v>7199613.57</v>
      </c>
      <c r="D8" s="17">
        <v>5581373.57</v>
      </c>
      <c r="E8" s="17">
        <v>4999243.57</v>
      </c>
      <c r="F8" s="17">
        <v>582130</v>
      </c>
      <c r="G8" s="17">
        <v>1618240</v>
      </c>
    </row>
    <row r="9" ht="20.25" customHeight="1" spans="1:7">
      <c r="A9" s="64" t="s">
        <v>82</v>
      </c>
      <c r="B9" s="64" t="s">
        <v>83</v>
      </c>
      <c r="C9" s="17">
        <v>4915070.52</v>
      </c>
      <c r="D9" s="17">
        <v>3525070.52</v>
      </c>
      <c r="E9" s="17">
        <v>3056340.52</v>
      </c>
      <c r="F9" s="17">
        <v>468730</v>
      </c>
      <c r="G9" s="17">
        <v>1390000</v>
      </c>
    </row>
    <row r="10" ht="20.25" customHeight="1" spans="1:7">
      <c r="A10" s="65" t="s">
        <v>84</v>
      </c>
      <c r="B10" s="65" t="s">
        <v>85</v>
      </c>
      <c r="C10" s="17">
        <v>4855070.52</v>
      </c>
      <c r="D10" s="17">
        <v>3525070.52</v>
      </c>
      <c r="E10" s="17">
        <v>3056340.52</v>
      </c>
      <c r="F10" s="17">
        <v>468730</v>
      </c>
      <c r="G10" s="17">
        <v>1330000</v>
      </c>
    </row>
    <row r="11" ht="20.25" customHeight="1" spans="1:7">
      <c r="A11" s="65" t="s">
        <v>86</v>
      </c>
      <c r="B11" s="65" t="s">
        <v>87</v>
      </c>
      <c r="C11" s="17">
        <v>60000</v>
      </c>
      <c r="D11" s="17"/>
      <c r="E11" s="17"/>
      <c r="F11" s="17"/>
      <c r="G11" s="17">
        <v>60000</v>
      </c>
    </row>
    <row r="12" ht="20.25" customHeight="1" spans="1:7">
      <c r="A12" s="64" t="s">
        <v>88</v>
      </c>
      <c r="B12" s="64" t="s">
        <v>89</v>
      </c>
      <c r="C12" s="17">
        <v>1100269.09</v>
      </c>
      <c r="D12" s="17">
        <v>1100269.09</v>
      </c>
      <c r="E12" s="17">
        <v>1037269.09</v>
      </c>
      <c r="F12" s="17">
        <v>63000</v>
      </c>
      <c r="G12" s="17"/>
    </row>
    <row r="13" ht="20.25" customHeight="1" spans="1:7">
      <c r="A13" s="65" t="s">
        <v>90</v>
      </c>
      <c r="B13" s="65" t="s">
        <v>91</v>
      </c>
      <c r="C13" s="17">
        <v>1100269.09</v>
      </c>
      <c r="D13" s="17">
        <v>1100269.09</v>
      </c>
      <c r="E13" s="17">
        <v>1037269.09</v>
      </c>
      <c r="F13" s="17">
        <v>63000</v>
      </c>
      <c r="G13" s="17"/>
    </row>
    <row r="14" ht="20.25" customHeight="1" spans="1:7">
      <c r="A14" s="64" t="s">
        <v>92</v>
      </c>
      <c r="B14" s="64" t="s">
        <v>93</v>
      </c>
      <c r="C14" s="17">
        <v>228240</v>
      </c>
      <c r="D14" s="17"/>
      <c r="E14" s="17"/>
      <c r="F14" s="17"/>
      <c r="G14" s="17">
        <v>228240</v>
      </c>
    </row>
    <row r="15" ht="20.25" customHeight="1" spans="1:7">
      <c r="A15" s="65" t="s">
        <v>94</v>
      </c>
      <c r="B15" s="65" t="s">
        <v>87</v>
      </c>
      <c r="C15" s="17">
        <v>228240</v>
      </c>
      <c r="D15" s="17"/>
      <c r="E15" s="17"/>
      <c r="F15" s="17"/>
      <c r="G15" s="17">
        <v>228240</v>
      </c>
    </row>
    <row r="16" ht="20.25" customHeight="1" spans="1:7">
      <c r="A16" s="64" t="s">
        <v>95</v>
      </c>
      <c r="B16" s="64" t="s">
        <v>96</v>
      </c>
      <c r="C16" s="17">
        <v>641403.89</v>
      </c>
      <c r="D16" s="17">
        <v>641403.89</v>
      </c>
      <c r="E16" s="17">
        <v>609903.89</v>
      </c>
      <c r="F16" s="17">
        <v>31500</v>
      </c>
      <c r="G16" s="17"/>
    </row>
    <row r="17" ht="20.25" customHeight="1" spans="1:7">
      <c r="A17" s="65" t="s">
        <v>97</v>
      </c>
      <c r="B17" s="65" t="s">
        <v>91</v>
      </c>
      <c r="C17" s="17">
        <v>641403.89</v>
      </c>
      <c r="D17" s="17">
        <v>641403.89</v>
      </c>
      <c r="E17" s="17">
        <v>609903.89</v>
      </c>
      <c r="F17" s="17">
        <v>31500</v>
      </c>
      <c r="G17" s="17"/>
    </row>
    <row r="18" ht="20.25" customHeight="1" spans="1:7">
      <c r="A18" s="64" t="s">
        <v>98</v>
      </c>
      <c r="B18" s="64" t="s">
        <v>99</v>
      </c>
      <c r="C18" s="17">
        <v>314630.07</v>
      </c>
      <c r="D18" s="17">
        <v>314630.07</v>
      </c>
      <c r="E18" s="17">
        <v>295730.07</v>
      </c>
      <c r="F18" s="17">
        <v>18900</v>
      </c>
      <c r="G18" s="17"/>
    </row>
    <row r="19" ht="20.25" customHeight="1" spans="1:7">
      <c r="A19" s="65" t="s">
        <v>100</v>
      </c>
      <c r="B19" s="65" t="s">
        <v>91</v>
      </c>
      <c r="C19" s="17">
        <v>314630.07</v>
      </c>
      <c r="D19" s="17">
        <v>314630.07</v>
      </c>
      <c r="E19" s="17">
        <v>295730.07</v>
      </c>
      <c r="F19" s="17">
        <v>18900</v>
      </c>
      <c r="G19" s="17"/>
    </row>
    <row r="20" ht="20.25" customHeight="1" spans="1:7">
      <c r="A20" s="16" t="s">
        <v>101</v>
      </c>
      <c r="B20" s="16" t="s">
        <v>102</v>
      </c>
      <c r="C20" s="17">
        <v>2150276.32</v>
      </c>
      <c r="D20" s="17">
        <v>2150276.32</v>
      </c>
      <c r="E20" s="17">
        <v>2135876.32</v>
      </c>
      <c r="F20" s="17">
        <v>14400</v>
      </c>
      <c r="G20" s="17"/>
    </row>
    <row r="21" ht="20.25" customHeight="1" spans="1:7">
      <c r="A21" s="64" t="s">
        <v>103</v>
      </c>
      <c r="B21" s="64" t="s">
        <v>104</v>
      </c>
      <c r="C21" s="17">
        <v>2125328.32</v>
      </c>
      <c r="D21" s="17">
        <v>2125328.32</v>
      </c>
      <c r="E21" s="17">
        <v>2110928.32</v>
      </c>
      <c r="F21" s="17">
        <v>14400</v>
      </c>
      <c r="G21" s="17"/>
    </row>
    <row r="22" ht="20.25" customHeight="1" spans="1:7">
      <c r="A22" s="65" t="s">
        <v>105</v>
      </c>
      <c r="B22" s="65" t="s">
        <v>106</v>
      </c>
      <c r="C22" s="17">
        <v>210000</v>
      </c>
      <c r="D22" s="17">
        <v>210000</v>
      </c>
      <c r="E22" s="17">
        <v>201600</v>
      </c>
      <c r="F22" s="17">
        <v>8400</v>
      </c>
      <c r="G22" s="17"/>
    </row>
    <row r="23" ht="20.25" customHeight="1" spans="1:7">
      <c r="A23" s="65" t="s">
        <v>107</v>
      </c>
      <c r="B23" s="65" t="s">
        <v>108</v>
      </c>
      <c r="C23" s="17">
        <v>150000</v>
      </c>
      <c r="D23" s="17">
        <v>150000</v>
      </c>
      <c r="E23" s="17">
        <v>144000</v>
      </c>
      <c r="F23" s="17">
        <v>6000</v>
      </c>
      <c r="G23" s="17"/>
    </row>
    <row r="24" ht="20.25" customHeight="1" spans="1:7">
      <c r="A24" s="65" t="s">
        <v>109</v>
      </c>
      <c r="B24" s="65" t="s">
        <v>110</v>
      </c>
      <c r="C24" s="17">
        <v>1463967.68</v>
      </c>
      <c r="D24" s="17">
        <v>1463967.68</v>
      </c>
      <c r="E24" s="17">
        <v>1463967.68</v>
      </c>
      <c r="F24" s="17"/>
      <c r="G24" s="17"/>
    </row>
    <row r="25" ht="20.25" customHeight="1" spans="1:7">
      <c r="A25" s="65" t="s">
        <v>111</v>
      </c>
      <c r="B25" s="65" t="s">
        <v>112</v>
      </c>
      <c r="C25" s="17">
        <v>301360.64</v>
      </c>
      <c r="D25" s="17">
        <v>301360.64</v>
      </c>
      <c r="E25" s="17">
        <v>301360.64</v>
      </c>
      <c r="F25" s="17"/>
      <c r="G25" s="17"/>
    </row>
    <row r="26" ht="20.25" customHeight="1" spans="1:7">
      <c r="A26" s="64" t="s">
        <v>113</v>
      </c>
      <c r="B26" s="64" t="s">
        <v>114</v>
      </c>
      <c r="C26" s="17">
        <v>24948</v>
      </c>
      <c r="D26" s="17">
        <v>24948</v>
      </c>
      <c r="E26" s="17">
        <v>24948</v>
      </c>
      <c r="F26" s="17"/>
      <c r="G26" s="17"/>
    </row>
    <row r="27" ht="20.25" customHeight="1" spans="1:7">
      <c r="A27" s="65" t="s">
        <v>115</v>
      </c>
      <c r="B27" s="65" t="s">
        <v>116</v>
      </c>
      <c r="C27" s="17">
        <v>24948</v>
      </c>
      <c r="D27" s="17">
        <v>24948</v>
      </c>
      <c r="E27" s="17">
        <v>24948</v>
      </c>
      <c r="F27" s="17"/>
      <c r="G27" s="17"/>
    </row>
    <row r="28" ht="20.25" customHeight="1" spans="1:7">
      <c r="A28" s="16" t="s">
        <v>117</v>
      </c>
      <c r="B28" s="16" t="s">
        <v>118</v>
      </c>
      <c r="C28" s="17">
        <v>1326630.62</v>
      </c>
      <c r="D28" s="17">
        <v>1302630.62</v>
      </c>
      <c r="E28" s="17">
        <v>1302630.62</v>
      </c>
      <c r="F28" s="17"/>
      <c r="G28" s="17">
        <v>24000</v>
      </c>
    </row>
    <row r="29" ht="20.25" customHeight="1" spans="1:7">
      <c r="A29" s="64" t="s">
        <v>119</v>
      </c>
      <c r="B29" s="64" t="s">
        <v>120</v>
      </c>
      <c r="C29" s="17">
        <v>24000</v>
      </c>
      <c r="D29" s="17"/>
      <c r="E29" s="17"/>
      <c r="F29" s="17"/>
      <c r="G29" s="17">
        <v>24000</v>
      </c>
    </row>
    <row r="30" ht="20.25" customHeight="1" spans="1:7">
      <c r="A30" s="65" t="s">
        <v>121</v>
      </c>
      <c r="B30" s="65" t="s">
        <v>122</v>
      </c>
      <c r="C30" s="17">
        <v>24000</v>
      </c>
      <c r="D30" s="17"/>
      <c r="E30" s="17"/>
      <c r="F30" s="17"/>
      <c r="G30" s="17">
        <v>24000</v>
      </c>
    </row>
    <row r="31" ht="20.25" customHeight="1" spans="1:7">
      <c r="A31" s="64" t="s">
        <v>123</v>
      </c>
      <c r="B31" s="64" t="s">
        <v>124</v>
      </c>
      <c r="C31" s="17">
        <v>1302630.62</v>
      </c>
      <c r="D31" s="17">
        <v>1302630.62</v>
      </c>
      <c r="E31" s="17">
        <v>1302630.62</v>
      </c>
      <c r="F31" s="17"/>
      <c r="G31" s="17"/>
    </row>
    <row r="32" ht="20.25" customHeight="1" spans="1:7">
      <c r="A32" s="65" t="s">
        <v>125</v>
      </c>
      <c r="B32" s="65" t="s">
        <v>126</v>
      </c>
      <c r="C32" s="17">
        <v>217943.97</v>
      </c>
      <c r="D32" s="17">
        <v>217943.97</v>
      </c>
      <c r="E32" s="17">
        <v>217943.97</v>
      </c>
      <c r="F32" s="17"/>
      <c r="G32" s="17"/>
    </row>
    <row r="33" ht="20.25" customHeight="1" spans="1:7">
      <c r="A33" s="65" t="s">
        <v>127</v>
      </c>
      <c r="B33" s="65" t="s">
        <v>128</v>
      </c>
      <c r="C33" s="17">
        <v>581489.26</v>
      </c>
      <c r="D33" s="17">
        <v>581489.26</v>
      </c>
      <c r="E33" s="17">
        <v>581489.26</v>
      </c>
      <c r="F33" s="17"/>
      <c r="G33" s="17"/>
    </row>
    <row r="34" ht="20.25" customHeight="1" spans="1:7">
      <c r="A34" s="65" t="s">
        <v>129</v>
      </c>
      <c r="B34" s="65" t="s">
        <v>130</v>
      </c>
      <c r="C34" s="17">
        <v>430304.16</v>
      </c>
      <c r="D34" s="17">
        <v>430304.16</v>
      </c>
      <c r="E34" s="17">
        <v>430304.16</v>
      </c>
      <c r="F34" s="17"/>
      <c r="G34" s="17"/>
    </row>
    <row r="35" ht="20.25" customHeight="1" spans="1:7">
      <c r="A35" s="65" t="s">
        <v>131</v>
      </c>
      <c r="B35" s="65" t="s">
        <v>132</v>
      </c>
      <c r="C35" s="17">
        <v>72893.23</v>
      </c>
      <c r="D35" s="17">
        <v>72893.23</v>
      </c>
      <c r="E35" s="17">
        <v>72893.23</v>
      </c>
      <c r="F35" s="17"/>
      <c r="G35" s="17"/>
    </row>
    <row r="36" ht="20.25" customHeight="1" spans="1:7">
      <c r="A36" s="16" t="s">
        <v>133</v>
      </c>
      <c r="B36" s="16" t="s">
        <v>134</v>
      </c>
      <c r="C36" s="17">
        <v>9947947.72</v>
      </c>
      <c r="D36" s="17">
        <v>5247787.72</v>
      </c>
      <c r="E36" s="17">
        <v>4989487.72</v>
      </c>
      <c r="F36" s="17">
        <v>258300</v>
      </c>
      <c r="G36" s="17">
        <v>4700160</v>
      </c>
    </row>
    <row r="37" ht="20.25" customHeight="1" spans="1:7">
      <c r="A37" s="64" t="s">
        <v>135</v>
      </c>
      <c r="B37" s="64" t="s">
        <v>136</v>
      </c>
      <c r="C37" s="17">
        <v>5806334.05</v>
      </c>
      <c r="D37" s="17">
        <v>1226174.05</v>
      </c>
      <c r="E37" s="17">
        <v>1156874.05</v>
      </c>
      <c r="F37" s="17">
        <v>69300</v>
      </c>
      <c r="G37" s="17">
        <v>4580160</v>
      </c>
    </row>
    <row r="38" ht="20.25" customHeight="1" spans="1:7">
      <c r="A38" s="65" t="s">
        <v>137</v>
      </c>
      <c r="B38" s="65" t="s">
        <v>138</v>
      </c>
      <c r="C38" s="17">
        <v>1226174.05</v>
      </c>
      <c r="D38" s="17">
        <v>1226174.05</v>
      </c>
      <c r="E38" s="17">
        <v>1156874.05</v>
      </c>
      <c r="F38" s="17">
        <v>69300</v>
      </c>
      <c r="G38" s="17"/>
    </row>
    <row r="39" ht="20.25" customHeight="1" spans="1:7">
      <c r="A39" s="65" t="s">
        <v>139</v>
      </c>
      <c r="B39" s="65" t="s">
        <v>140</v>
      </c>
      <c r="C39" s="17">
        <v>4580160</v>
      </c>
      <c r="D39" s="17"/>
      <c r="E39" s="17"/>
      <c r="F39" s="17"/>
      <c r="G39" s="17">
        <v>4580160</v>
      </c>
    </row>
    <row r="40" ht="20.25" customHeight="1" spans="1:7">
      <c r="A40" s="64" t="s">
        <v>141</v>
      </c>
      <c r="B40" s="64" t="s">
        <v>142</v>
      </c>
      <c r="C40" s="17">
        <v>4141613.67</v>
      </c>
      <c r="D40" s="17">
        <v>4021613.67</v>
      </c>
      <c r="E40" s="17">
        <v>3832613.67</v>
      </c>
      <c r="F40" s="17">
        <v>189000</v>
      </c>
      <c r="G40" s="17">
        <v>120000</v>
      </c>
    </row>
    <row r="41" ht="20.25" customHeight="1" spans="1:7">
      <c r="A41" s="65" t="s">
        <v>143</v>
      </c>
      <c r="B41" s="65" t="s">
        <v>142</v>
      </c>
      <c r="C41" s="17">
        <v>4141613.67</v>
      </c>
      <c r="D41" s="17">
        <v>4021613.67</v>
      </c>
      <c r="E41" s="17">
        <v>3832613.67</v>
      </c>
      <c r="F41" s="17">
        <v>189000</v>
      </c>
      <c r="G41" s="17">
        <v>120000</v>
      </c>
    </row>
    <row r="42" ht="20.25" customHeight="1" spans="1:7">
      <c r="A42" s="16" t="s">
        <v>144</v>
      </c>
      <c r="B42" s="16" t="s">
        <v>145</v>
      </c>
      <c r="C42" s="17">
        <v>489000</v>
      </c>
      <c r="D42" s="17"/>
      <c r="E42" s="17"/>
      <c r="F42" s="17"/>
      <c r="G42" s="17">
        <v>489000</v>
      </c>
    </row>
    <row r="43" ht="20.25" customHeight="1" spans="1:7">
      <c r="A43" s="64" t="s">
        <v>146</v>
      </c>
      <c r="B43" s="64" t="s">
        <v>147</v>
      </c>
      <c r="C43" s="17">
        <v>489000</v>
      </c>
      <c r="D43" s="17"/>
      <c r="E43" s="17"/>
      <c r="F43" s="17"/>
      <c r="G43" s="17">
        <v>489000</v>
      </c>
    </row>
    <row r="44" ht="20.25" customHeight="1" spans="1:7">
      <c r="A44" s="65" t="s">
        <v>148</v>
      </c>
      <c r="B44" s="65" t="s">
        <v>149</v>
      </c>
      <c r="C44" s="17">
        <v>489000</v>
      </c>
      <c r="D44" s="17"/>
      <c r="E44" s="17"/>
      <c r="F44" s="17"/>
      <c r="G44" s="17">
        <v>489000</v>
      </c>
    </row>
    <row r="45" ht="20.25" customHeight="1" spans="1:7">
      <c r="A45" s="16" t="s">
        <v>150</v>
      </c>
      <c r="B45" s="16" t="s">
        <v>151</v>
      </c>
      <c r="C45" s="17">
        <v>1215084</v>
      </c>
      <c r="D45" s="17">
        <v>1215084</v>
      </c>
      <c r="E45" s="17">
        <v>1215084</v>
      </c>
      <c r="F45" s="17"/>
      <c r="G45" s="17"/>
    </row>
    <row r="46" ht="20.25" customHeight="1" spans="1:7">
      <c r="A46" s="64" t="s">
        <v>152</v>
      </c>
      <c r="B46" s="64" t="s">
        <v>153</v>
      </c>
      <c r="C46" s="17">
        <v>1215084</v>
      </c>
      <c r="D46" s="17">
        <v>1215084</v>
      </c>
      <c r="E46" s="17">
        <v>1215084</v>
      </c>
      <c r="F46" s="17"/>
      <c r="G46" s="17"/>
    </row>
    <row r="47" ht="20.25" customHeight="1" spans="1:7">
      <c r="A47" s="65" t="s">
        <v>154</v>
      </c>
      <c r="B47" s="65" t="s">
        <v>155</v>
      </c>
      <c r="C47" s="17">
        <v>1215084</v>
      </c>
      <c r="D47" s="17">
        <v>1215084</v>
      </c>
      <c r="E47" s="17">
        <v>1215084</v>
      </c>
      <c r="F47" s="17"/>
      <c r="G47" s="17"/>
    </row>
    <row r="48" ht="20.25" customHeight="1" spans="1:7">
      <c r="A48" s="16" t="s">
        <v>156</v>
      </c>
      <c r="B48" s="16" t="s">
        <v>78</v>
      </c>
      <c r="C48" s="17">
        <v>710000</v>
      </c>
      <c r="D48" s="17"/>
      <c r="E48" s="17"/>
      <c r="F48" s="17"/>
      <c r="G48" s="17">
        <v>710000</v>
      </c>
    </row>
    <row r="49" ht="20.25" customHeight="1" spans="1:7">
      <c r="A49" s="64" t="s">
        <v>157</v>
      </c>
      <c r="B49" s="64" t="s">
        <v>78</v>
      </c>
      <c r="C49" s="17">
        <v>710000</v>
      </c>
      <c r="D49" s="17"/>
      <c r="E49" s="17"/>
      <c r="F49" s="17"/>
      <c r="G49" s="17">
        <v>710000</v>
      </c>
    </row>
    <row r="50" ht="20.25" customHeight="1" spans="1:7">
      <c r="A50" s="65" t="s">
        <v>158</v>
      </c>
      <c r="B50" s="65" t="s">
        <v>78</v>
      </c>
      <c r="C50" s="17">
        <v>710000</v>
      </c>
      <c r="D50" s="17"/>
      <c r="E50" s="17"/>
      <c r="F50" s="17"/>
      <c r="G50" s="17">
        <v>710000</v>
      </c>
    </row>
    <row r="51" ht="20.25" customHeight="1" spans="1:7">
      <c r="A51" s="47" t="s">
        <v>159</v>
      </c>
      <c r="B51" s="47"/>
      <c r="C51" s="48">
        <v>23038552.23</v>
      </c>
      <c r="D51" s="48">
        <v>15497152.23</v>
      </c>
      <c r="E51" s="48">
        <v>14642322.23</v>
      </c>
      <c r="F51" s="48">
        <v>854830</v>
      </c>
      <c r="G51" s="48">
        <v>7541400</v>
      </c>
    </row>
  </sheetData>
  <mergeCells count="7">
    <mergeCell ref="A3:G3"/>
    <mergeCell ref="A4:C4"/>
    <mergeCell ref="A5:B5"/>
    <mergeCell ref="D5:F5"/>
    <mergeCell ref="A51:B51"/>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A1" sqref="A1"/>
    </sheetView>
  </sheetViews>
  <sheetFormatPr defaultColWidth="8.85" defaultRowHeight="15" customHeight="1" outlineLevelRow="7" outlineLevelCol="5"/>
  <cols>
    <col min="1" max="6" width="28.575" customWidth="1"/>
  </cols>
  <sheetData>
    <row r="1" customHeight="1" spans="1:6">
      <c r="A1" s="1"/>
      <c r="B1" s="1"/>
      <c r="C1" s="1"/>
      <c r="D1" s="1"/>
      <c r="E1" s="1"/>
      <c r="F1" s="1"/>
    </row>
    <row r="2" ht="18.75" customHeight="1" spans="1:6">
      <c r="A2" s="57"/>
      <c r="B2" s="57"/>
      <c r="C2" s="58"/>
      <c r="D2" s="2"/>
      <c r="E2" s="2"/>
      <c r="F2" s="59" t="s">
        <v>177</v>
      </c>
    </row>
    <row r="3" ht="41.25" customHeight="1" spans="1:6">
      <c r="A3" s="60" t="s">
        <v>178</v>
      </c>
      <c r="B3" s="60"/>
      <c r="C3" s="60"/>
      <c r="D3" s="60"/>
      <c r="E3" s="60"/>
      <c r="F3" s="60"/>
    </row>
    <row r="4" ht="18.75" customHeight="1" spans="1:6">
      <c r="A4" s="5" t="str">
        <f>"单位名称："&amp;"玉溪市江川区人民政府星云街道办事处"</f>
        <v>单位名称：玉溪市江川区人民政府星云街道办事处</v>
      </c>
      <c r="B4" s="5"/>
      <c r="C4" s="5"/>
      <c r="D4" s="61"/>
      <c r="E4" s="2"/>
      <c r="F4" s="59" t="s">
        <v>29</v>
      </c>
    </row>
    <row r="5" ht="18.75" customHeight="1" spans="1:6">
      <c r="A5" s="13" t="s">
        <v>179</v>
      </c>
      <c r="B5" s="46" t="s">
        <v>180</v>
      </c>
      <c r="C5" s="46" t="s">
        <v>181</v>
      </c>
      <c r="D5" s="46"/>
      <c r="E5" s="46"/>
      <c r="F5" s="46" t="s">
        <v>182</v>
      </c>
    </row>
    <row r="6" ht="18.75" customHeight="1" spans="1:6">
      <c r="A6" s="13"/>
      <c r="B6" s="46"/>
      <c r="C6" s="46" t="s">
        <v>34</v>
      </c>
      <c r="D6" s="46" t="s">
        <v>183</v>
      </c>
      <c r="E6" s="46" t="s">
        <v>184</v>
      </c>
      <c r="F6" s="46"/>
    </row>
    <row r="7" ht="18.75" customHeight="1" spans="1:6">
      <c r="A7" s="62">
        <v>1</v>
      </c>
      <c r="B7" s="63">
        <v>2</v>
      </c>
      <c r="C7" s="62">
        <v>3</v>
      </c>
      <c r="D7" s="62">
        <v>4</v>
      </c>
      <c r="E7" s="62">
        <v>5</v>
      </c>
      <c r="F7" s="62">
        <v>6</v>
      </c>
    </row>
    <row r="8" ht="20.25" customHeight="1" spans="1:6">
      <c r="A8" s="17">
        <v>75000</v>
      </c>
      <c r="B8" s="17"/>
      <c r="C8" s="17">
        <v>60000</v>
      </c>
      <c r="D8" s="17"/>
      <c r="E8" s="17">
        <v>60000</v>
      </c>
      <c r="F8" s="17">
        <v>15000</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41"/>
  <sheetViews>
    <sheetView showZeros="0" workbookViewId="0">
      <pane ySplit="1" topLeftCell="A81" activePane="bottomLeft" state="frozen"/>
      <selection/>
      <selection pane="bottomLeft" activeCell="A1" sqref="A1"/>
    </sheetView>
  </sheetViews>
  <sheetFormatPr defaultColWidth="8.85" defaultRowHeight="15" customHeight="1"/>
  <cols>
    <col min="1" max="7" width="28.575" customWidth="1"/>
    <col min="8"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185</v>
      </c>
    </row>
    <row r="3" ht="45" customHeight="1" spans="1:23">
      <c r="A3" s="4" t="s">
        <v>186</v>
      </c>
      <c r="B3" s="4"/>
      <c r="C3" s="4"/>
      <c r="D3" s="4"/>
      <c r="E3" s="4"/>
      <c r="F3" s="4"/>
      <c r="G3" s="4"/>
      <c r="H3" s="4"/>
      <c r="I3" s="4"/>
      <c r="J3" s="4"/>
      <c r="K3" s="4"/>
      <c r="L3" s="52"/>
      <c r="M3" s="52"/>
      <c r="N3" s="52"/>
      <c r="O3" s="52"/>
      <c r="P3" s="52"/>
      <c r="Q3" s="52"/>
      <c r="R3" s="52"/>
      <c r="S3" s="52"/>
      <c r="T3" s="52"/>
      <c r="U3" s="52"/>
      <c r="V3" s="52"/>
      <c r="W3" s="52"/>
    </row>
    <row r="4" ht="18.75" customHeight="1" spans="1:23">
      <c r="A4" s="5" t="str">
        <f>"单位名称："&amp;"玉溪市江川区人民政府星云街道办事处"</f>
        <v>单位名称：玉溪市江川区人民政府星云街道办事处</v>
      </c>
      <c r="B4" s="5"/>
      <c r="C4" s="5"/>
      <c r="D4" s="5"/>
      <c r="E4" s="5"/>
      <c r="F4" s="5"/>
      <c r="G4" s="5"/>
      <c r="H4" s="53"/>
      <c r="I4" s="53"/>
      <c r="J4" s="53"/>
      <c r="K4" s="53"/>
      <c r="L4" s="6"/>
      <c r="M4" s="6"/>
      <c r="N4" s="6"/>
      <c r="O4" s="6"/>
      <c r="P4" s="6"/>
      <c r="Q4" s="6"/>
      <c r="R4" s="6"/>
      <c r="S4" s="6"/>
      <c r="T4" s="6"/>
      <c r="U4" s="6"/>
      <c r="V4" s="6"/>
      <c r="W4" s="6" t="s">
        <v>29</v>
      </c>
    </row>
    <row r="5" ht="18.75" customHeight="1" spans="1:23">
      <c r="A5" s="54" t="s">
        <v>187</v>
      </c>
      <c r="B5" s="54" t="s">
        <v>188</v>
      </c>
      <c r="C5" s="54" t="s">
        <v>189</v>
      </c>
      <c r="D5" s="54" t="s">
        <v>190</v>
      </c>
      <c r="E5" s="54" t="s">
        <v>191</v>
      </c>
      <c r="F5" s="54" t="s">
        <v>192</v>
      </c>
      <c r="G5" s="54" t="s">
        <v>193</v>
      </c>
      <c r="H5" s="55" t="s">
        <v>32</v>
      </c>
      <c r="I5" s="55" t="s">
        <v>194</v>
      </c>
      <c r="J5" s="54"/>
      <c r="K5" s="54"/>
      <c r="L5" s="54"/>
      <c r="M5" s="54"/>
      <c r="N5" s="54" t="s">
        <v>195</v>
      </c>
      <c r="O5" s="54"/>
      <c r="P5" s="54"/>
      <c r="Q5" s="54" t="s">
        <v>38</v>
      </c>
      <c r="R5" s="54" t="s">
        <v>71</v>
      </c>
      <c r="S5" s="54"/>
      <c r="T5" s="54"/>
      <c r="U5" s="54"/>
      <c r="V5" s="54"/>
      <c r="W5" s="54"/>
    </row>
    <row r="6" ht="18.75" customHeight="1" spans="1:23">
      <c r="A6" s="54"/>
      <c r="B6" s="54"/>
      <c r="C6" s="54"/>
      <c r="D6" s="54"/>
      <c r="E6" s="54"/>
      <c r="F6" s="54"/>
      <c r="G6" s="54"/>
      <c r="H6" s="55" t="s">
        <v>196</v>
      </c>
      <c r="I6" s="55" t="s">
        <v>197</v>
      </c>
      <c r="J6" s="54" t="s">
        <v>36</v>
      </c>
      <c r="K6" s="54" t="s">
        <v>37</v>
      </c>
      <c r="L6" s="54"/>
      <c r="M6" s="54"/>
      <c r="N6" s="54" t="s">
        <v>195</v>
      </c>
      <c r="O6" s="54" t="s">
        <v>36</v>
      </c>
      <c r="P6" s="54" t="s">
        <v>37</v>
      </c>
      <c r="Q6" s="54" t="s">
        <v>38</v>
      </c>
      <c r="R6" s="54" t="s">
        <v>71</v>
      </c>
      <c r="S6" s="54" t="s">
        <v>41</v>
      </c>
      <c r="T6" s="54" t="s">
        <v>42</v>
      </c>
      <c r="U6" s="54" t="s">
        <v>43</v>
      </c>
      <c r="V6" s="54" t="s">
        <v>44</v>
      </c>
      <c r="W6" s="54" t="s">
        <v>45</v>
      </c>
    </row>
    <row r="7" ht="18.75" customHeight="1" spans="1:23">
      <c r="A7" s="54"/>
      <c r="B7" s="54"/>
      <c r="C7" s="54"/>
      <c r="D7" s="54"/>
      <c r="E7" s="54"/>
      <c r="F7" s="54"/>
      <c r="G7" s="54"/>
      <c r="H7" s="55"/>
      <c r="I7" s="55" t="s">
        <v>198</v>
      </c>
      <c r="J7" s="54" t="s">
        <v>199</v>
      </c>
      <c r="K7" s="54" t="s">
        <v>200</v>
      </c>
      <c r="L7" s="54" t="s">
        <v>201</v>
      </c>
      <c r="M7" s="54" t="s">
        <v>202</v>
      </c>
      <c r="N7" s="54" t="s">
        <v>35</v>
      </c>
      <c r="O7" s="54" t="s">
        <v>36</v>
      </c>
      <c r="P7" s="54" t="s">
        <v>37</v>
      </c>
      <c r="Q7" s="54"/>
      <c r="R7" s="54" t="s">
        <v>34</v>
      </c>
      <c r="S7" s="54" t="s">
        <v>41</v>
      </c>
      <c r="T7" s="54" t="s">
        <v>42</v>
      </c>
      <c r="U7" s="54" t="s">
        <v>43</v>
      </c>
      <c r="V7" s="54" t="s">
        <v>44</v>
      </c>
      <c r="W7" s="54" t="s">
        <v>45</v>
      </c>
    </row>
    <row r="8" ht="22.65" customHeight="1" spans="1:23">
      <c r="A8" s="54"/>
      <c r="B8" s="54"/>
      <c r="C8" s="54"/>
      <c r="D8" s="54"/>
      <c r="E8" s="54"/>
      <c r="F8" s="54"/>
      <c r="G8" s="54"/>
      <c r="H8" s="55"/>
      <c r="I8" s="55" t="s">
        <v>34</v>
      </c>
      <c r="J8" s="54"/>
      <c r="K8" s="54"/>
      <c r="L8" s="54"/>
      <c r="M8" s="54"/>
      <c r="N8" s="54"/>
      <c r="O8" s="54"/>
      <c r="P8" s="54"/>
      <c r="Q8" s="54"/>
      <c r="R8" s="54"/>
      <c r="S8" s="54"/>
      <c r="T8" s="54"/>
      <c r="U8" s="54"/>
      <c r="V8" s="54"/>
      <c r="W8" s="54"/>
    </row>
    <row r="9" ht="18.75" customHeight="1" spans="1:23">
      <c r="A9" s="55" t="s">
        <v>46</v>
      </c>
      <c r="B9" s="55">
        <v>2</v>
      </c>
      <c r="C9" s="55">
        <v>3</v>
      </c>
      <c r="D9" s="55">
        <v>4</v>
      </c>
      <c r="E9" s="55">
        <v>5</v>
      </c>
      <c r="F9" s="55">
        <v>6</v>
      </c>
      <c r="G9" s="55">
        <v>7</v>
      </c>
      <c r="H9" s="55">
        <v>8</v>
      </c>
      <c r="I9" s="55">
        <v>9</v>
      </c>
      <c r="J9" s="55">
        <v>10</v>
      </c>
      <c r="K9" s="55">
        <v>11</v>
      </c>
      <c r="L9" s="55">
        <v>12</v>
      </c>
      <c r="M9" s="55">
        <v>13</v>
      </c>
      <c r="N9" s="55">
        <v>14</v>
      </c>
      <c r="O9" s="55">
        <v>15</v>
      </c>
      <c r="P9" s="55">
        <v>16</v>
      </c>
      <c r="Q9" s="55">
        <v>17</v>
      </c>
      <c r="R9" s="55">
        <v>18</v>
      </c>
      <c r="S9" s="55">
        <v>19</v>
      </c>
      <c r="T9" s="55">
        <v>20</v>
      </c>
      <c r="U9" s="55">
        <v>21</v>
      </c>
      <c r="V9" s="55">
        <v>22</v>
      </c>
      <c r="W9" s="55">
        <v>23</v>
      </c>
    </row>
    <row r="10" ht="18.75" customHeight="1" spans="1:23">
      <c r="A10" s="9" t="s">
        <v>56</v>
      </c>
      <c r="B10" s="9"/>
      <c r="C10" s="10"/>
      <c r="D10" s="9"/>
      <c r="E10" s="9"/>
      <c r="F10" s="9"/>
      <c r="G10" s="9"/>
      <c r="H10" s="17">
        <v>15497152.23</v>
      </c>
      <c r="I10" s="17">
        <v>15497152.23</v>
      </c>
      <c r="J10" s="17"/>
      <c r="K10" s="17"/>
      <c r="L10" s="17">
        <v>15497152.23</v>
      </c>
      <c r="M10" s="17"/>
      <c r="N10" s="17"/>
      <c r="O10" s="17"/>
      <c r="P10" s="17"/>
      <c r="Q10" s="17"/>
      <c r="R10" s="17"/>
      <c r="S10" s="17"/>
      <c r="T10" s="17"/>
      <c r="U10" s="17"/>
      <c r="V10" s="17"/>
      <c r="W10" s="17"/>
    </row>
    <row r="11" ht="18.75" customHeight="1" spans="1:23">
      <c r="A11" s="56" t="s">
        <v>56</v>
      </c>
      <c r="B11" s="9" t="s">
        <v>203</v>
      </c>
      <c r="C11" s="10" t="s">
        <v>204</v>
      </c>
      <c r="D11" s="9" t="s">
        <v>84</v>
      </c>
      <c r="E11" s="9" t="s">
        <v>85</v>
      </c>
      <c r="F11" s="9" t="s">
        <v>205</v>
      </c>
      <c r="G11" s="9" t="s">
        <v>206</v>
      </c>
      <c r="H11" s="17">
        <v>40000</v>
      </c>
      <c r="I11" s="17">
        <v>40000</v>
      </c>
      <c r="J11" s="17"/>
      <c r="K11" s="17"/>
      <c r="L11" s="17">
        <v>40000</v>
      </c>
      <c r="M11" s="17"/>
      <c r="N11" s="17"/>
      <c r="O11" s="17"/>
      <c r="P11" s="23"/>
      <c r="Q11" s="17"/>
      <c r="R11" s="17"/>
      <c r="S11" s="17"/>
      <c r="T11" s="17"/>
      <c r="U11" s="17"/>
      <c r="V11" s="17"/>
      <c r="W11" s="17"/>
    </row>
    <row r="12" ht="18.75" customHeight="1" spans="1:23">
      <c r="A12" s="56" t="s">
        <v>56</v>
      </c>
      <c r="B12" s="9" t="s">
        <v>207</v>
      </c>
      <c r="C12" s="10" t="s">
        <v>208</v>
      </c>
      <c r="D12" s="9" t="s">
        <v>84</v>
      </c>
      <c r="E12" s="9" t="s">
        <v>85</v>
      </c>
      <c r="F12" s="9" t="s">
        <v>209</v>
      </c>
      <c r="G12" s="9" t="s">
        <v>210</v>
      </c>
      <c r="H12" s="17">
        <v>955188</v>
      </c>
      <c r="I12" s="17">
        <v>955188</v>
      </c>
      <c r="J12" s="17"/>
      <c r="K12" s="17"/>
      <c r="L12" s="17">
        <v>955188</v>
      </c>
      <c r="M12" s="17"/>
      <c r="N12" s="17"/>
      <c r="O12" s="17"/>
      <c r="P12" s="23"/>
      <c r="Q12" s="17"/>
      <c r="R12" s="17"/>
      <c r="S12" s="17"/>
      <c r="T12" s="17"/>
      <c r="U12" s="17"/>
      <c r="V12" s="17"/>
      <c r="W12" s="17"/>
    </row>
    <row r="13" ht="18.75" customHeight="1" spans="1:23">
      <c r="A13" s="56" t="s">
        <v>56</v>
      </c>
      <c r="B13" s="9" t="s">
        <v>207</v>
      </c>
      <c r="C13" s="10" t="s">
        <v>208</v>
      </c>
      <c r="D13" s="9" t="s">
        <v>84</v>
      </c>
      <c r="E13" s="9" t="s">
        <v>85</v>
      </c>
      <c r="F13" s="9" t="s">
        <v>211</v>
      </c>
      <c r="G13" s="9" t="s">
        <v>212</v>
      </c>
      <c r="H13" s="17">
        <v>150000</v>
      </c>
      <c r="I13" s="17">
        <v>150000</v>
      </c>
      <c r="J13" s="17"/>
      <c r="K13" s="17"/>
      <c r="L13" s="17">
        <v>150000</v>
      </c>
      <c r="M13" s="17"/>
      <c r="N13" s="17"/>
      <c r="O13" s="17"/>
      <c r="P13" s="23"/>
      <c r="Q13" s="17"/>
      <c r="R13" s="17"/>
      <c r="S13" s="17"/>
      <c r="T13" s="17"/>
      <c r="U13" s="17"/>
      <c r="V13" s="17"/>
      <c r="W13" s="17"/>
    </row>
    <row r="14" ht="18.75" customHeight="1" spans="1:23">
      <c r="A14" s="56" t="s">
        <v>56</v>
      </c>
      <c r="B14" s="9" t="s">
        <v>207</v>
      </c>
      <c r="C14" s="10" t="s">
        <v>208</v>
      </c>
      <c r="D14" s="9" t="s">
        <v>84</v>
      </c>
      <c r="E14" s="9" t="s">
        <v>85</v>
      </c>
      <c r="F14" s="9" t="s">
        <v>211</v>
      </c>
      <c r="G14" s="9" t="s">
        <v>212</v>
      </c>
      <c r="H14" s="17">
        <v>1438164</v>
      </c>
      <c r="I14" s="17">
        <v>1438164</v>
      </c>
      <c r="J14" s="17"/>
      <c r="K14" s="17"/>
      <c r="L14" s="17">
        <v>1438164</v>
      </c>
      <c r="M14" s="17"/>
      <c r="N14" s="17"/>
      <c r="O14" s="17"/>
      <c r="P14" s="23"/>
      <c r="Q14" s="17"/>
      <c r="R14" s="17"/>
      <c r="S14" s="17"/>
      <c r="T14" s="17"/>
      <c r="U14" s="17"/>
      <c r="V14" s="17"/>
      <c r="W14" s="17"/>
    </row>
    <row r="15" ht="18.75" customHeight="1" spans="1:23">
      <c r="A15" s="56" t="s">
        <v>56</v>
      </c>
      <c r="B15" s="9" t="s">
        <v>207</v>
      </c>
      <c r="C15" s="10" t="s">
        <v>208</v>
      </c>
      <c r="D15" s="9" t="s">
        <v>84</v>
      </c>
      <c r="E15" s="9" t="s">
        <v>85</v>
      </c>
      <c r="F15" s="9" t="s">
        <v>213</v>
      </c>
      <c r="G15" s="9" t="s">
        <v>214</v>
      </c>
      <c r="H15" s="17">
        <v>79599</v>
      </c>
      <c r="I15" s="17">
        <v>79599</v>
      </c>
      <c r="J15" s="17"/>
      <c r="K15" s="17"/>
      <c r="L15" s="17">
        <v>79599</v>
      </c>
      <c r="M15" s="17"/>
      <c r="N15" s="17"/>
      <c r="O15" s="17"/>
      <c r="P15" s="23"/>
      <c r="Q15" s="17"/>
      <c r="R15" s="17"/>
      <c r="S15" s="17"/>
      <c r="T15" s="17"/>
      <c r="U15" s="17"/>
      <c r="V15" s="17"/>
      <c r="W15" s="17"/>
    </row>
    <row r="16" ht="18.75" customHeight="1" spans="1:23">
      <c r="A16" s="56" t="s">
        <v>56</v>
      </c>
      <c r="B16" s="9" t="s">
        <v>215</v>
      </c>
      <c r="C16" s="10" t="s">
        <v>216</v>
      </c>
      <c r="D16" s="9" t="s">
        <v>84</v>
      </c>
      <c r="E16" s="9" t="s">
        <v>85</v>
      </c>
      <c r="F16" s="9" t="s">
        <v>217</v>
      </c>
      <c r="G16" s="9" t="s">
        <v>218</v>
      </c>
      <c r="H16" s="17">
        <v>1209.52</v>
      </c>
      <c r="I16" s="17">
        <v>1209.52</v>
      </c>
      <c r="J16" s="17"/>
      <c r="K16" s="17"/>
      <c r="L16" s="17">
        <v>1209.52</v>
      </c>
      <c r="M16" s="17"/>
      <c r="N16" s="17"/>
      <c r="O16" s="17"/>
      <c r="P16" s="23"/>
      <c r="Q16" s="17"/>
      <c r="R16" s="17"/>
      <c r="S16" s="17"/>
      <c r="T16" s="17"/>
      <c r="U16" s="17"/>
      <c r="V16" s="17"/>
      <c r="W16" s="17"/>
    </row>
    <row r="17" ht="18.75" customHeight="1" spans="1:23">
      <c r="A17" s="56" t="s">
        <v>56</v>
      </c>
      <c r="B17" s="9" t="s">
        <v>215</v>
      </c>
      <c r="C17" s="10" t="s">
        <v>216</v>
      </c>
      <c r="D17" s="9" t="s">
        <v>109</v>
      </c>
      <c r="E17" s="9" t="s">
        <v>110</v>
      </c>
      <c r="F17" s="9" t="s">
        <v>219</v>
      </c>
      <c r="G17" s="9" t="s">
        <v>220</v>
      </c>
      <c r="H17" s="17">
        <v>420132.96</v>
      </c>
      <c r="I17" s="17">
        <v>420132.96</v>
      </c>
      <c r="J17" s="17"/>
      <c r="K17" s="17"/>
      <c r="L17" s="17">
        <v>420132.96</v>
      </c>
      <c r="M17" s="17"/>
      <c r="N17" s="17"/>
      <c r="O17" s="17"/>
      <c r="P17" s="23"/>
      <c r="Q17" s="17"/>
      <c r="R17" s="17"/>
      <c r="S17" s="17"/>
      <c r="T17" s="17"/>
      <c r="U17" s="17"/>
      <c r="V17" s="17"/>
      <c r="W17" s="17"/>
    </row>
    <row r="18" ht="18.75" customHeight="1" spans="1:23">
      <c r="A18" s="56" t="s">
        <v>56</v>
      </c>
      <c r="B18" s="9" t="s">
        <v>215</v>
      </c>
      <c r="C18" s="10" t="s">
        <v>216</v>
      </c>
      <c r="D18" s="9" t="s">
        <v>125</v>
      </c>
      <c r="E18" s="9" t="s">
        <v>126</v>
      </c>
      <c r="F18" s="9" t="s">
        <v>221</v>
      </c>
      <c r="G18" s="9" t="s">
        <v>222</v>
      </c>
      <c r="H18" s="17">
        <v>217943.97</v>
      </c>
      <c r="I18" s="17">
        <v>217943.97</v>
      </c>
      <c r="J18" s="17"/>
      <c r="K18" s="17"/>
      <c r="L18" s="17">
        <v>217943.97</v>
      </c>
      <c r="M18" s="17"/>
      <c r="N18" s="17"/>
      <c r="O18" s="17"/>
      <c r="P18" s="23"/>
      <c r="Q18" s="17"/>
      <c r="R18" s="17"/>
      <c r="S18" s="17"/>
      <c r="T18" s="17"/>
      <c r="U18" s="17"/>
      <c r="V18" s="17"/>
      <c r="W18" s="17"/>
    </row>
    <row r="19" ht="18.75" customHeight="1" spans="1:23">
      <c r="A19" s="56" t="s">
        <v>56</v>
      </c>
      <c r="B19" s="9" t="s">
        <v>215</v>
      </c>
      <c r="C19" s="10" t="s">
        <v>216</v>
      </c>
      <c r="D19" s="9" t="s">
        <v>129</v>
      </c>
      <c r="E19" s="9" t="s">
        <v>130</v>
      </c>
      <c r="F19" s="9" t="s">
        <v>223</v>
      </c>
      <c r="G19" s="9" t="s">
        <v>224</v>
      </c>
      <c r="H19" s="17">
        <v>168762.05</v>
      </c>
      <c r="I19" s="17">
        <v>168762.05</v>
      </c>
      <c r="J19" s="17"/>
      <c r="K19" s="17"/>
      <c r="L19" s="17">
        <v>168762.05</v>
      </c>
      <c r="M19" s="17"/>
      <c r="N19" s="17"/>
      <c r="O19" s="17"/>
      <c r="P19" s="23"/>
      <c r="Q19" s="17"/>
      <c r="R19" s="17"/>
      <c r="S19" s="17"/>
      <c r="T19" s="17"/>
      <c r="U19" s="17"/>
      <c r="V19" s="17"/>
      <c r="W19" s="17"/>
    </row>
    <row r="20" ht="18.75" customHeight="1" spans="1:23">
      <c r="A20" s="56" t="s">
        <v>56</v>
      </c>
      <c r="B20" s="9" t="s">
        <v>215</v>
      </c>
      <c r="C20" s="10" t="s">
        <v>216</v>
      </c>
      <c r="D20" s="9" t="s">
        <v>131</v>
      </c>
      <c r="E20" s="9" t="s">
        <v>132</v>
      </c>
      <c r="F20" s="9" t="s">
        <v>217</v>
      </c>
      <c r="G20" s="9" t="s">
        <v>218</v>
      </c>
      <c r="H20" s="17">
        <v>13767</v>
      </c>
      <c r="I20" s="17">
        <v>13767</v>
      </c>
      <c r="J20" s="17"/>
      <c r="K20" s="17"/>
      <c r="L20" s="17">
        <v>13767</v>
      </c>
      <c r="M20" s="17"/>
      <c r="N20" s="17"/>
      <c r="O20" s="17"/>
      <c r="P20" s="23"/>
      <c r="Q20" s="17"/>
      <c r="R20" s="17"/>
      <c r="S20" s="17"/>
      <c r="T20" s="17"/>
      <c r="U20" s="17"/>
      <c r="V20" s="17"/>
      <c r="W20" s="17"/>
    </row>
    <row r="21" ht="18.75" customHeight="1" spans="1:23">
      <c r="A21" s="56" t="s">
        <v>56</v>
      </c>
      <c r="B21" s="9" t="s">
        <v>215</v>
      </c>
      <c r="C21" s="10" t="s">
        <v>216</v>
      </c>
      <c r="D21" s="9" t="s">
        <v>131</v>
      </c>
      <c r="E21" s="9" t="s">
        <v>132</v>
      </c>
      <c r="F21" s="9" t="s">
        <v>217</v>
      </c>
      <c r="G21" s="9" t="s">
        <v>218</v>
      </c>
      <c r="H21" s="17">
        <v>9978.16</v>
      </c>
      <c r="I21" s="17">
        <v>9978.16</v>
      </c>
      <c r="J21" s="17"/>
      <c r="K21" s="17"/>
      <c r="L21" s="17">
        <v>9978.16</v>
      </c>
      <c r="M21" s="17"/>
      <c r="N21" s="17"/>
      <c r="O21" s="17"/>
      <c r="P21" s="23"/>
      <c r="Q21" s="17"/>
      <c r="R21" s="17"/>
      <c r="S21" s="17"/>
      <c r="T21" s="17"/>
      <c r="U21" s="17"/>
      <c r="V21" s="17"/>
      <c r="W21" s="17"/>
    </row>
    <row r="22" ht="18.75" customHeight="1" spans="1:23">
      <c r="A22" s="56" t="s">
        <v>56</v>
      </c>
      <c r="B22" s="9" t="s">
        <v>215</v>
      </c>
      <c r="C22" s="10" t="s">
        <v>216</v>
      </c>
      <c r="D22" s="9" t="s">
        <v>131</v>
      </c>
      <c r="E22" s="9" t="s">
        <v>132</v>
      </c>
      <c r="F22" s="9" t="s">
        <v>217</v>
      </c>
      <c r="G22" s="9" t="s">
        <v>218</v>
      </c>
      <c r="H22" s="17">
        <v>3530</v>
      </c>
      <c r="I22" s="17">
        <v>3530</v>
      </c>
      <c r="J22" s="17"/>
      <c r="K22" s="17"/>
      <c r="L22" s="17">
        <v>3530</v>
      </c>
      <c r="M22" s="17"/>
      <c r="N22" s="17"/>
      <c r="O22" s="17"/>
      <c r="P22" s="23"/>
      <c r="Q22" s="17"/>
      <c r="R22" s="17"/>
      <c r="S22" s="17"/>
      <c r="T22" s="17"/>
      <c r="U22" s="17"/>
      <c r="V22" s="17"/>
      <c r="W22" s="17"/>
    </row>
    <row r="23" ht="18.75" customHeight="1" spans="1:23">
      <c r="A23" s="56" t="s">
        <v>56</v>
      </c>
      <c r="B23" s="9" t="s">
        <v>225</v>
      </c>
      <c r="C23" s="10" t="s">
        <v>155</v>
      </c>
      <c r="D23" s="9" t="s">
        <v>154</v>
      </c>
      <c r="E23" s="9" t="s">
        <v>155</v>
      </c>
      <c r="F23" s="9" t="s">
        <v>226</v>
      </c>
      <c r="G23" s="9" t="s">
        <v>155</v>
      </c>
      <c r="H23" s="17">
        <v>401652</v>
      </c>
      <c r="I23" s="17">
        <v>401652</v>
      </c>
      <c r="J23" s="17"/>
      <c r="K23" s="17"/>
      <c r="L23" s="17">
        <v>401652</v>
      </c>
      <c r="M23" s="17"/>
      <c r="N23" s="17"/>
      <c r="O23" s="17"/>
      <c r="P23" s="23"/>
      <c r="Q23" s="17"/>
      <c r="R23" s="17"/>
      <c r="S23" s="17"/>
      <c r="T23" s="17"/>
      <c r="U23" s="17"/>
      <c r="V23" s="17"/>
      <c r="W23" s="17"/>
    </row>
    <row r="24" ht="18.75" customHeight="1" spans="1:23">
      <c r="A24" s="56" t="s">
        <v>56</v>
      </c>
      <c r="B24" s="9" t="s">
        <v>227</v>
      </c>
      <c r="C24" s="10" t="s">
        <v>228</v>
      </c>
      <c r="D24" s="9" t="s">
        <v>84</v>
      </c>
      <c r="E24" s="9" t="s">
        <v>85</v>
      </c>
      <c r="F24" s="9" t="s">
        <v>229</v>
      </c>
      <c r="G24" s="9" t="s">
        <v>230</v>
      </c>
      <c r="H24" s="17">
        <v>222600</v>
      </c>
      <c r="I24" s="17">
        <v>222600</v>
      </c>
      <c r="J24" s="17"/>
      <c r="K24" s="17"/>
      <c r="L24" s="17">
        <v>222600</v>
      </c>
      <c r="M24" s="17"/>
      <c r="N24" s="17"/>
      <c r="O24" s="17"/>
      <c r="P24" s="23"/>
      <c r="Q24" s="17"/>
      <c r="R24" s="17"/>
      <c r="S24" s="17"/>
      <c r="T24" s="17"/>
      <c r="U24" s="17"/>
      <c r="V24" s="17"/>
      <c r="W24" s="17"/>
    </row>
    <row r="25" ht="18.75" customHeight="1" spans="1:23">
      <c r="A25" s="56" t="s">
        <v>56</v>
      </c>
      <c r="B25" s="9" t="s">
        <v>231</v>
      </c>
      <c r="C25" s="10" t="s">
        <v>232</v>
      </c>
      <c r="D25" s="9" t="s">
        <v>84</v>
      </c>
      <c r="E25" s="9" t="s">
        <v>85</v>
      </c>
      <c r="F25" s="9" t="s">
        <v>233</v>
      </c>
      <c r="G25" s="9" t="s">
        <v>232</v>
      </c>
      <c r="H25" s="17">
        <v>15000</v>
      </c>
      <c r="I25" s="17">
        <v>15000</v>
      </c>
      <c r="J25" s="17"/>
      <c r="K25" s="17"/>
      <c r="L25" s="17">
        <v>15000</v>
      </c>
      <c r="M25" s="17"/>
      <c r="N25" s="17"/>
      <c r="O25" s="17"/>
      <c r="P25" s="23"/>
      <c r="Q25" s="17"/>
      <c r="R25" s="17"/>
      <c r="S25" s="17"/>
      <c r="T25" s="17"/>
      <c r="U25" s="17"/>
      <c r="V25" s="17"/>
      <c r="W25" s="17"/>
    </row>
    <row r="26" ht="18.75" customHeight="1" spans="1:23">
      <c r="A26" s="56" t="s">
        <v>56</v>
      </c>
      <c r="B26" s="9" t="s">
        <v>234</v>
      </c>
      <c r="C26" s="10" t="s">
        <v>235</v>
      </c>
      <c r="D26" s="9" t="s">
        <v>84</v>
      </c>
      <c r="E26" s="9" t="s">
        <v>85</v>
      </c>
      <c r="F26" s="9" t="s">
        <v>236</v>
      </c>
      <c r="G26" s="9" t="s">
        <v>237</v>
      </c>
      <c r="H26" s="17">
        <v>30000</v>
      </c>
      <c r="I26" s="17">
        <v>30000</v>
      </c>
      <c r="J26" s="17"/>
      <c r="K26" s="17"/>
      <c r="L26" s="17">
        <v>30000</v>
      </c>
      <c r="M26" s="17"/>
      <c r="N26" s="17"/>
      <c r="O26" s="17"/>
      <c r="P26" s="23"/>
      <c r="Q26" s="17"/>
      <c r="R26" s="17"/>
      <c r="S26" s="17"/>
      <c r="T26" s="17"/>
      <c r="U26" s="17"/>
      <c r="V26" s="17"/>
      <c r="W26" s="17"/>
    </row>
    <row r="27" ht="18.75" customHeight="1" spans="1:23">
      <c r="A27" s="56" t="s">
        <v>56</v>
      </c>
      <c r="B27" s="9" t="s">
        <v>234</v>
      </c>
      <c r="C27" s="10" t="s">
        <v>235</v>
      </c>
      <c r="D27" s="9" t="s">
        <v>84</v>
      </c>
      <c r="E27" s="9" t="s">
        <v>85</v>
      </c>
      <c r="F27" s="9" t="s">
        <v>238</v>
      </c>
      <c r="G27" s="9" t="s">
        <v>239</v>
      </c>
      <c r="H27" s="17">
        <v>60000</v>
      </c>
      <c r="I27" s="17">
        <v>60000</v>
      </c>
      <c r="J27" s="17"/>
      <c r="K27" s="17"/>
      <c r="L27" s="17">
        <v>60000</v>
      </c>
      <c r="M27" s="17"/>
      <c r="N27" s="17"/>
      <c r="O27" s="17"/>
      <c r="P27" s="23"/>
      <c r="Q27" s="17"/>
      <c r="R27" s="17"/>
      <c r="S27" s="17"/>
      <c r="T27" s="17"/>
      <c r="U27" s="17"/>
      <c r="V27" s="17"/>
      <c r="W27" s="17"/>
    </row>
    <row r="28" ht="18.75" customHeight="1" spans="1:23">
      <c r="A28" s="56" t="s">
        <v>56</v>
      </c>
      <c r="B28" s="9" t="s">
        <v>234</v>
      </c>
      <c r="C28" s="10" t="s">
        <v>235</v>
      </c>
      <c r="D28" s="9" t="s">
        <v>84</v>
      </c>
      <c r="E28" s="9" t="s">
        <v>85</v>
      </c>
      <c r="F28" s="9" t="s">
        <v>240</v>
      </c>
      <c r="G28" s="9" t="s">
        <v>241</v>
      </c>
      <c r="H28" s="17">
        <v>60000</v>
      </c>
      <c r="I28" s="17">
        <v>60000</v>
      </c>
      <c r="J28" s="17"/>
      <c r="K28" s="17"/>
      <c r="L28" s="17">
        <v>60000</v>
      </c>
      <c r="M28" s="17"/>
      <c r="N28" s="17"/>
      <c r="O28" s="17"/>
      <c r="P28" s="23"/>
      <c r="Q28" s="17"/>
      <c r="R28" s="17"/>
      <c r="S28" s="17"/>
      <c r="T28" s="17"/>
      <c r="U28" s="17"/>
      <c r="V28" s="17"/>
      <c r="W28" s="17"/>
    </row>
    <row r="29" ht="18.75" customHeight="1" spans="1:23">
      <c r="A29" s="56" t="s">
        <v>56</v>
      </c>
      <c r="B29" s="9" t="s">
        <v>234</v>
      </c>
      <c r="C29" s="10" t="s">
        <v>235</v>
      </c>
      <c r="D29" s="9" t="s">
        <v>84</v>
      </c>
      <c r="E29" s="9" t="s">
        <v>85</v>
      </c>
      <c r="F29" s="9" t="s">
        <v>229</v>
      </c>
      <c r="G29" s="9" t="s">
        <v>230</v>
      </c>
      <c r="H29" s="17">
        <v>11130</v>
      </c>
      <c r="I29" s="17">
        <v>11130</v>
      </c>
      <c r="J29" s="17"/>
      <c r="K29" s="17"/>
      <c r="L29" s="17">
        <v>11130</v>
      </c>
      <c r="M29" s="17"/>
      <c r="N29" s="17"/>
      <c r="O29" s="17"/>
      <c r="P29" s="23"/>
      <c r="Q29" s="17"/>
      <c r="R29" s="17"/>
      <c r="S29" s="17"/>
      <c r="T29" s="17"/>
      <c r="U29" s="17"/>
      <c r="V29" s="17"/>
      <c r="W29" s="17"/>
    </row>
    <row r="30" ht="18.75" customHeight="1" spans="1:23">
      <c r="A30" s="56" t="s">
        <v>56</v>
      </c>
      <c r="B30" s="9" t="s">
        <v>234</v>
      </c>
      <c r="C30" s="10" t="s">
        <v>235</v>
      </c>
      <c r="D30" s="9" t="s">
        <v>105</v>
      </c>
      <c r="E30" s="9" t="s">
        <v>106</v>
      </c>
      <c r="F30" s="9" t="s">
        <v>242</v>
      </c>
      <c r="G30" s="9" t="s">
        <v>243</v>
      </c>
      <c r="H30" s="17">
        <v>8400</v>
      </c>
      <c r="I30" s="17">
        <v>8400</v>
      </c>
      <c r="J30" s="17"/>
      <c r="K30" s="17"/>
      <c r="L30" s="17">
        <v>8400</v>
      </c>
      <c r="M30" s="17"/>
      <c r="N30" s="17"/>
      <c r="O30" s="17"/>
      <c r="P30" s="23"/>
      <c r="Q30" s="17"/>
      <c r="R30" s="17"/>
      <c r="S30" s="17"/>
      <c r="T30" s="17"/>
      <c r="U30" s="17"/>
      <c r="V30" s="17"/>
      <c r="W30" s="17"/>
    </row>
    <row r="31" ht="18.75" customHeight="1" spans="1:23">
      <c r="A31" s="56" t="s">
        <v>56</v>
      </c>
      <c r="B31" s="9" t="s">
        <v>234</v>
      </c>
      <c r="C31" s="10" t="s">
        <v>235</v>
      </c>
      <c r="D31" s="9" t="s">
        <v>107</v>
      </c>
      <c r="E31" s="9" t="s">
        <v>108</v>
      </c>
      <c r="F31" s="9" t="s">
        <v>242</v>
      </c>
      <c r="G31" s="9" t="s">
        <v>243</v>
      </c>
      <c r="H31" s="17">
        <v>6000</v>
      </c>
      <c r="I31" s="17">
        <v>6000</v>
      </c>
      <c r="J31" s="17"/>
      <c r="K31" s="17"/>
      <c r="L31" s="17">
        <v>6000</v>
      </c>
      <c r="M31" s="17"/>
      <c r="N31" s="17"/>
      <c r="O31" s="17"/>
      <c r="P31" s="23"/>
      <c r="Q31" s="17"/>
      <c r="R31" s="17"/>
      <c r="S31" s="17"/>
      <c r="T31" s="17"/>
      <c r="U31" s="17"/>
      <c r="V31" s="17"/>
      <c r="W31" s="17"/>
    </row>
    <row r="32" ht="18.75" customHeight="1" spans="1:23">
      <c r="A32" s="56" t="s">
        <v>56</v>
      </c>
      <c r="B32" s="9" t="s">
        <v>244</v>
      </c>
      <c r="C32" s="10" t="s">
        <v>245</v>
      </c>
      <c r="D32" s="9" t="s">
        <v>84</v>
      </c>
      <c r="E32" s="9" t="s">
        <v>85</v>
      </c>
      <c r="F32" s="9" t="s">
        <v>246</v>
      </c>
      <c r="G32" s="9" t="s">
        <v>245</v>
      </c>
      <c r="H32" s="17">
        <v>20000</v>
      </c>
      <c r="I32" s="17">
        <v>20000</v>
      </c>
      <c r="J32" s="17"/>
      <c r="K32" s="17"/>
      <c r="L32" s="17">
        <v>20000</v>
      </c>
      <c r="M32" s="17"/>
      <c r="N32" s="17"/>
      <c r="O32" s="17"/>
      <c r="P32" s="23"/>
      <c r="Q32" s="17"/>
      <c r="R32" s="17"/>
      <c r="S32" s="17"/>
      <c r="T32" s="17"/>
      <c r="U32" s="17"/>
      <c r="V32" s="17"/>
      <c r="W32" s="17"/>
    </row>
    <row r="33" ht="18.75" customHeight="1" spans="1:23">
      <c r="A33" s="56" t="s">
        <v>56</v>
      </c>
      <c r="B33" s="9" t="s">
        <v>247</v>
      </c>
      <c r="C33" s="10" t="s">
        <v>248</v>
      </c>
      <c r="D33" s="9" t="s">
        <v>84</v>
      </c>
      <c r="E33" s="9" t="s">
        <v>85</v>
      </c>
      <c r="F33" s="9" t="s">
        <v>213</v>
      </c>
      <c r="G33" s="9" t="s">
        <v>214</v>
      </c>
      <c r="H33" s="17">
        <v>432180</v>
      </c>
      <c r="I33" s="17">
        <v>432180</v>
      </c>
      <c r="J33" s="17"/>
      <c r="K33" s="17"/>
      <c r="L33" s="17">
        <v>432180</v>
      </c>
      <c r="M33" s="17"/>
      <c r="N33" s="17"/>
      <c r="O33" s="17"/>
      <c r="P33" s="23"/>
      <c r="Q33" s="17"/>
      <c r="R33" s="17"/>
      <c r="S33" s="17"/>
      <c r="T33" s="17"/>
      <c r="U33" s="17"/>
      <c r="V33" s="17"/>
      <c r="W33" s="17"/>
    </row>
    <row r="34" ht="18.75" customHeight="1" spans="1:23">
      <c r="A34" s="56" t="s">
        <v>56</v>
      </c>
      <c r="B34" s="9" t="s">
        <v>249</v>
      </c>
      <c r="C34" s="10" t="s">
        <v>250</v>
      </c>
      <c r="D34" s="9" t="s">
        <v>84</v>
      </c>
      <c r="E34" s="9" t="s">
        <v>85</v>
      </c>
      <c r="F34" s="9" t="s">
        <v>251</v>
      </c>
      <c r="G34" s="9" t="s">
        <v>250</v>
      </c>
      <c r="H34" s="17">
        <v>10000</v>
      </c>
      <c r="I34" s="17">
        <v>10000</v>
      </c>
      <c r="J34" s="17"/>
      <c r="K34" s="17"/>
      <c r="L34" s="17">
        <v>10000</v>
      </c>
      <c r="M34" s="17"/>
      <c r="N34" s="17"/>
      <c r="O34" s="17"/>
      <c r="P34" s="23"/>
      <c r="Q34" s="17"/>
      <c r="R34" s="17"/>
      <c r="S34" s="17"/>
      <c r="T34" s="17"/>
      <c r="U34" s="17"/>
      <c r="V34" s="17"/>
      <c r="W34" s="17"/>
    </row>
    <row r="35" ht="18.75" customHeight="1" spans="1:23">
      <c r="A35" s="56" t="s">
        <v>56</v>
      </c>
      <c r="B35" s="9" t="s">
        <v>252</v>
      </c>
      <c r="C35" s="10" t="s">
        <v>253</v>
      </c>
      <c r="D35" s="9" t="s">
        <v>105</v>
      </c>
      <c r="E35" s="9" t="s">
        <v>106</v>
      </c>
      <c r="F35" s="9" t="s">
        <v>254</v>
      </c>
      <c r="G35" s="9" t="s">
        <v>255</v>
      </c>
      <c r="H35" s="17">
        <v>201600</v>
      </c>
      <c r="I35" s="17">
        <v>201600</v>
      </c>
      <c r="J35" s="17"/>
      <c r="K35" s="17"/>
      <c r="L35" s="17">
        <v>201600</v>
      </c>
      <c r="M35" s="17"/>
      <c r="N35" s="17"/>
      <c r="O35" s="17"/>
      <c r="P35" s="23"/>
      <c r="Q35" s="17"/>
      <c r="R35" s="17"/>
      <c r="S35" s="17"/>
      <c r="T35" s="17"/>
      <c r="U35" s="17"/>
      <c r="V35" s="17"/>
      <c r="W35" s="17"/>
    </row>
    <row r="36" ht="18.75" customHeight="1" spans="1:23">
      <c r="A36" s="56" t="s">
        <v>56</v>
      </c>
      <c r="B36" s="9" t="s">
        <v>252</v>
      </c>
      <c r="C36" s="10" t="s">
        <v>253</v>
      </c>
      <c r="D36" s="9" t="s">
        <v>107</v>
      </c>
      <c r="E36" s="9" t="s">
        <v>108</v>
      </c>
      <c r="F36" s="9" t="s">
        <v>254</v>
      </c>
      <c r="G36" s="9" t="s">
        <v>255</v>
      </c>
      <c r="H36" s="17">
        <v>144000</v>
      </c>
      <c r="I36" s="17">
        <v>144000</v>
      </c>
      <c r="J36" s="17"/>
      <c r="K36" s="17"/>
      <c r="L36" s="17">
        <v>144000</v>
      </c>
      <c r="M36" s="17"/>
      <c r="N36" s="17"/>
      <c r="O36" s="17"/>
      <c r="P36" s="23"/>
      <c r="Q36" s="17"/>
      <c r="R36" s="17"/>
      <c r="S36" s="17"/>
      <c r="T36" s="17"/>
      <c r="U36" s="17"/>
      <c r="V36" s="17"/>
      <c r="W36" s="17"/>
    </row>
    <row r="37" ht="18.75" customHeight="1" spans="1:23">
      <c r="A37" s="56" t="s">
        <v>56</v>
      </c>
      <c r="B37" s="9" t="s">
        <v>256</v>
      </c>
      <c r="C37" s="10" t="s">
        <v>257</v>
      </c>
      <c r="D37" s="9" t="s">
        <v>115</v>
      </c>
      <c r="E37" s="9" t="s">
        <v>116</v>
      </c>
      <c r="F37" s="9" t="s">
        <v>254</v>
      </c>
      <c r="G37" s="9" t="s">
        <v>255</v>
      </c>
      <c r="H37" s="17">
        <v>24948</v>
      </c>
      <c r="I37" s="17">
        <v>24948</v>
      </c>
      <c r="J37" s="17"/>
      <c r="K37" s="17"/>
      <c r="L37" s="17">
        <v>24948</v>
      </c>
      <c r="M37" s="17"/>
      <c r="N37" s="17"/>
      <c r="O37" s="17"/>
      <c r="P37" s="23"/>
      <c r="Q37" s="17"/>
      <c r="R37" s="17"/>
      <c r="S37" s="17"/>
      <c r="T37" s="17"/>
      <c r="U37" s="17"/>
      <c r="V37" s="17"/>
      <c r="W37" s="17"/>
    </row>
    <row r="38" ht="18.75" customHeight="1" spans="1:23">
      <c r="A38" s="56" t="s">
        <v>56</v>
      </c>
      <c r="B38" s="9" t="s">
        <v>258</v>
      </c>
      <c r="C38" s="10" t="s">
        <v>259</v>
      </c>
      <c r="D38" s="9" t="s">
        <v>127</v>
      </c>
      <c r="E38" s="9" t="s">
        <v>128</v>
      </c>
      <c r="F38" s="9" t="s">
        <v>260</v>
      </c>
      <c r="G38" s="9" t="s">
        <v>261</v>
      </c>
      <c r="H38" s="17">
        <v>40000</v>
      </c>
      <c r="I38" s="17">
        <v>40000</v>
      </c>
      <c r="J38" s="17"/>
      <c r="K38" s="17"/>
      <c r="L38" s="17">
        <v>40000</v>
      </c>
      <c r="M38" s="17"/>
      <c r="N38" s="17"/>
      <c r="O38" s="17"/>
      <c r="P38" s="23"/>
      <c r="Q38" s="17"/>
      <c r="R38" s="17"/>
      <c r="S38" s="17"/>
      <c r="T38" s="17"/>
      <c r="U38" s="17"/>
      <c r="V38" s="17"/>
      <c r="W38" s="17"/>
    </row>
    <row r="39" ht="18.75" customHeight="1" spans="1:23">
      <c r="A39" s="56" t="s">
        <v>56</v>
      </c>
      <c r="B39" s="9" t="s">
        <v>262</v>
      </c>
      <c r="C39" s="10" t="s">
        <v>263</v>
      </c>
      <c r="D39" s="9" t="s">
        <v>111</v>
      </c>
      <c r="E39" s="9" t="s">
        <v>112</v>
      </c>
      <c r="F39" s="9" t="s">
        <v>264</v>
      </c>
      <c r="G39" s="9" t="s">
        <v>265</v>
      </c>
      <c r="H39" s="17">
        <v>301360.64</v>
      </c>
      <c r="I39" s="17">
        <v>301360.64</v>
      </c>
      <c r="J39" s="17"/>
      <c r="K39" s="17"/>
      <c r="L39" s="17">
        <v>301360.64</v>
      </c>
      <c r="M39" s="17"/>
      <c r="N39" s="17"/>
      <c r="O39" s="17"/>
      <c r="P39" s="23"/>
      <c r="Q39" s="17"/>
      <c r="R39" s="17"/>
      <c r="S39" s="17"/>
      <c r="T39" s="17"/>
      <c r="U39" s="17"/>
      <c r="V39" s="17"/>
      <c r="W39" s="17"/>
    </row>
    <row r="40" ht="18.75" customHeight="1" spans="1:23">
      <c r="A40" s="56" t="s">
        <v>59</v>
      </c>
      <c r="B40" s="9" t="s">
        <v>266</v>
      </c>
      <c r="C40" s="10" t="s">
        <v>267</v>
      </c>
      <c r="D40" s="9" t="s">
        <v>100</v>
      </c>
      <c r="E40" s="9" t="s">
        <v>91</v>
      </c>
      <c r="F40" s="9" t="s">
        <v>209</v>
      </c>
      <c r="G40" s="9" t="s">
        <v>210</v>
      </c>
      <c r="H40" s="17">
        <v>90204</v>
      </c>
      <c r="I40" s="17">
        <v>90204</v>
      </c>
      <c r="J40" s="17"/>
      <c r="K40" s="17"/>
      <c r="L40" s="17">
        <v>90204</v>
      </c>
      <c r="M40" s="17"/>
      <c r="N40" s="17"/>
      <c r="O40" s="17"/>
      <c r="P40" s="23"/>
      <c r="Q40" s="17"/>
      <c r="R40" s="17"/>
      <c r="S40" s="17"/>
      <c r="T40" s="17"/>
      <c r="U40" s="17"/>
      <c r="V40" s="17"/>
      <c r="W40" s="17"/>
    </row>
    <row r="41" ht="18.75" customHeight="1" spans="1:23">
      <c r="A41" s="56" t="s">
        <v>59</v>
      </c>
      <c r="B41" s="9" t="s">
        <v>266</v>
      </c>
      <c r="C41" s="10" t="s">
        <v>267</v>
      </c>
      <c r="D41" s="9" t="s">
        <v>100</v>
      </c>
      <c r="E41" s="9" t="s">
        <v>91</v>
      </c>
      <c r="F41" s="9" t="s">
        <v>211</v>
      </c>
      <c r="G41" s="9" t="s">
        <v>212</v>
      </c>
      <c r="H41" s="17">
        <v>18000</v>
      </c>
      <c r="I41" s="17">
        <v>18000</v>
      </c>
      <c r="J41" s="17"/>
      <c r="K41" s="17"/>
      <c r="L41" s="17">
        <v>18000</v>
      </c>
      <c r="M41" s="17"/>
      <c r="N41" s="17"/>
      <c r="O41" s="17"/>
      <c r="P41" s="23"/>
      <c r="Q41" s="17"/>
      <c r="R41" s="17"/>
      <c r="S41" s="17"/>
      <c r="T41" s="17"/>
      <c r="U41" s="17"/>
      <c r="V41" s="17"/>
      <c r="W41" s="17"/>
    </row>
    <row r="42" ht="18.75" customHeight="1" spans="1:23">
      <c r="A42" s="56" t="s">
        <v>59</v>
      </c>
      <c r="B42" s="9" t="s">
        <v>266</v>
      </c>
      <c r="C42" s="10" t="s">
        <v>267</v>
      </c>
      <c r="D42" s="9" t="s">
        <v>100</v>
      </c>
      <c r="E42" s="9" t="s">
        <v>91</v>
      </c>
      <c r="F42" s="9" t="s">
        <v>211</v>
      </c>
      <c r="G42" s="9" t="s">
        <v>212</v>
      </c>
      <c r="H42" s="17">
        <v>7920</v>
      </c>
      <c r="I42" s="17">
        <v>7920</v>
      </c>
      <c r="J42" s="17"/>
      <c r="K42" s="17"/>
      <c r="L42" s="17">
        <v>7920</v>
      </c>
      <c r="M42" s="17"/>
      <c r="N42" s="17"/>
      <c r="O42" s="17"/>
      <c r="P42" s="23"/>
      <c r="Q42" s="17"/>
      <c r="R42" s="17"/>
      <c r="S42" s="17"/>
      <c r="T42" s="17"/>
      <c r="U42" s="17"/>
      <c r="V42" s="17"/>
      <c r="W42" s="17"/>
    </row>
    <row r="43" ht="18.75" customHeight="1" spans="1:23">
      <c r="A43" s="56" t="s">
        <v>59</v>
      </c>
      <c r="B43" s="9" t="s">
        <v>266</v>
      </c>
      <c r="C43" s="10" t="s">
        <v>267</v>
      </c>
      <c r="D43" s="9" t="s">
        <v>100</v>
      </c>
      <c r="E43" s="9" t="s">
        <v>91</v>
      </c>
      <c r="F43" s="9" t="s">
        <v>268</v>
      </c>
      <c r="G43" s="9" t="s">
        <v>269</v>
      </c>
      <c r="H43" s="17">
        <v>45000</v>
      </c>
      <c r="I43" s="17">
        <v>45000</v>
      </c>
      <c r="J43" s="17"/>
      <c r="K43" s="17"/>
      <c r="L43" s="17">
        <v>45000</v>
      </c>
      <c r="M43" s="17"/>
      <c r="N43" s="17"/>
      <c r="O43" s="17"/>
      <c r="P43" s="23"/>
      <c r="Q43" s="17"/>
      <c r="R43" s="17"/>
      <c r="S43" s="17"/>
      <c r="T43" s="17"/>
      <c r="U43" s="17"/>
      <c r="V43" s="17"/>
      <c r="W43" s="17"/>
    </row>
    <row r="44" ht="18.75" customHeight="1" spans="1:23">
      <c r="A44" s="56" t="s">
        <v>59</v>
      </c>
      <c r="B44" s="9" t="s">
        <v>266</v>
      </c>
      <c r="C44" s="10" t="s">
        <v>267</v>
      </c>
      <c r="D44" s="9" t="s">
        <v>100</v>
      </c>
      <c r="E44" s="9" t="s">
        <v>91</v>
      </c>
      <c r="F44" s="9" t="s">
        <v>268</v>
      </c>
      <c r="G44" s="9" t="s">
        <v>269</v>
      </c>
      <c r="H44" s="17">
        <v>46704</v>
      </c>
      <c r="I44" s="17">
        <v>46704</v>
      </c>
      <c r="J44" s="17"/>
      <c r="K44" s="17"/>
      <c r="L44" s="17">
        <v>46704</v>
      </c>
      <c r="M44" s="17"/>
      <c r="N44" s="17"/>
      <c r="O44" s="17"/>
      <c r="P44" s="23"/>
      <c r="Q44" s="17"/>
      <c r="R44" s="17"/>
      <c r="S44" s="17"/>
      <c r="T44" s="17"/>
      <c r="U44" s="17"/>
      <c r="V44" s="17"/>
      <c r="W44" s="17"/>
    </row>
    <row r="45" ht="18.75" customHeight="1" spans="1:23">
      <c r="A45" s="56" t="s">
        <v>59</v>
      </c>
      <c r="B45" s="9" t="s">
        <v>266</v>
      </c>
      <c r="C45" s="10" t="s">
        <v>267</v>
      </c>
      <c r="D45" s="9" t="s">
        <v>100</v>
      </c>
      <c r="E45" s="9" t="s">
        <v>91</v>
      </c>
      <c r="F45" s="9" t="s">
        <v>268</v>
      </c>
      <c r="G45" s="9" t="s">
        <v>269</v>
      </c>
      <c r="H45" s="17">
        <v>7517</v>
      </c>
      <c r="I45" s="17">
        <v>7517</v>
      </c>
      <c r="J45" s="17"/>
      <c r="K45" s="17"/>
      <c r="L45" s="17">
        <v>7517</v>
      </c>
      <c r="M45" s="17"/>
      <c r="N45" s="17"/>
      <c r="O45" s="17"/>
      <c r="P45" s="23"/>
      <c r="Q45" s="17"/>
      <c r="R45" s="17"/>
      <c r="S45" s="17"/>
      <c r="T45" s="17"/>
      <c r="U45" s="17"/>
      <c r="V45" s="17"/>
      <c r="W45" s="17"/>
    </row>
    <row r="46" ht="18.75" customHeight="1" spans="1:23">
      <c r="A46" s="56" t="s">
        <v>59</v>
      </c>
      <c r="B46" s="9" t="s">
        <v>266</v>
      </c>
      <c r="C46" s="10" t="s">
        <v>267</v>
      </c>
      <c r="D46" s="9" t="s">
        <v>100</v>
      </c>
      <c r="E46" s="9" t="s">
        <v>91</v>
      </c>
      <c r="F46" s="9" t="s">
        <v>268</v>
      </c>
      <c r="G46" s="9" t="s">
        <v>269</v>
      </c>
      <c r="H46" s="17">
        <v>24480</v>
      </c>
      <c r="I46" s="17">
        <v>24480</v>
      </c>
      <c r="J46" s="17"/>
      <c r="K46" s="17"/>
      <c r="L46" s="17">
        <v>24480</v>
      </c>
      <c r="M46" s="17"/>
      <c r="N46" s="17"/>
      <c r="O46" s="17"/>
      <c r="P46" s="23"/>
      <c r="Q46" s="17"/>
      <c r="R46" s="17"/>
      <c r="S46" s="17"/>
      <c r="T46" s="17"/>
      <c r="U46" s="17"/>
      <c r="V46" s="17"/>
      <c r="W46" s="17"/>
    </row>
    <row r="47" ht="18.75" customHeight="1" spans="1:23">
      <c r="A47" s="56" t="s">
        <v>59</v>
      </c>
      <c r="B47" s="9" t="s">
        <v>270</v>
      </c>
      <c r="C47" s="10" t="s">
        <v>216</v>
      </c>
      <c r="D47" s="9" t="s">
        <v>100</v>
      </c>
      <c r="E47" s="9" t="s">
        <v>91</v>
      </c>
      <c r="F47" s="9" t="s">
        <v>217</v>
      </c>
      <c r="G47" s="9" t="s">
        <v>218</v>
      </c>
      <c r="H47" s="17">
        <v>1905.07</v>
      </c>
      <c r="I47" s="17">
        <v>1905.07</v>
      </c>
      <c r="J47" s="17"/>
      <c r="K47" s="17"/>
      <c r="L47" s="17">
        <v>1905.07</v>
      </c>
      <c r="M47" s="17"/>
      <c r="N47" s="17"/>
      <c r="O47" s="17"/>
      <c r="P47" s="23"/>
      <c r="Q47" s="17"/>
      <c r="R47" s="17"/>
      <c r="S47" s="17"/>
      <c r="T47" s="17"/>
      <c r="U47" s="17"/>
      <c r="V47" s="17"/>
      <c r="W47" s="17"/>
    </row>
    <row r="48" ht="18.75" customHeight="1" spans="1:23">
      <c r="A48" s="56" t="s">
        <v>59</v>
      </c>
      <c r="B48" s="9" t="s">
        <v>270</v>
      </c>
      <c r="C48" s="10" t="s">
        <v>216</v>
      </c>
      <c r="D48" s="9" t="s">
        <v>109</v>
      </c>
      <c r="E48" s="9" t="s">
        <v>110</v>
      </c>
      <c r="F48" s="9" t="s">
        <v>219</v>
      </c>
      <c r="G48" s="9" t="s">
        <v>220</v>
      </c>
      <c r="H48" s="17">
        <v>43544.48</v>
      </c>
      <c r="I48" s="17">
        <v>43544.48</v>
      </c>
      <c r="J48" s="17"/>
      <c r="K48" s="17"/>
      <c r="L48" s="17">
        <v>43544.48</v>
      </c>
      <c r="M48" s="17"/>
      <c r="N48" s="17"/>
      <c r="O48" s="17"/>
      <c r="P48" s="23"/>
      <c r="Q48" s="17"/>
      <c r="R48" s="17"/>
      <c r="S48" s="17"/>
      <c r="T48" s="17"/>
      <c r="U48" s="17"/>
      <c r="V48" s="17"/>
      <c r="W48" s="17"/>
    </row>
    <row r="49" ht="18.75" customHeight="1" spans="1:23">
      <c r="A49" s="56" t="s">
        <v>59</v>
      </c>
      <c r="B49" s="9" t="s">
        <v>270</v>
      </c>
      <c r="C49" s="10" t="s">
        <v>216</v>
      </c>
      <c r="D49" s="9" t="s">
        <v>127</v>
      </c>
      <c r="E49" s="9" t="s">
        <v>128</v>
      </c>
      <c r="F49" s="9" t="s">
        <v>221</v>
      </c>
      <c r="G49" s="9" t="s">
        <v>222</v>
      </c>
      <c r="H49" s="17">
        <v>22588.7</v>
      </c>
      <c r="I49" s="17">
        <v>22588.7</v>
      </c>
      <c r="J49" s="17"/>
      <c r="K49" s="17"/>
      <c r="L49" s="17">
        <v>22588.7</v>
      </c>
      <c r="M49" s="17"/>
      <c r="N49" s="17"/>
      <c r="O49" s="17"/>
      <c r="P49" s="23"/>
      <c r="Q49" s="17"/>
      <c r="R49" s="17"/>
      <c r="S49" s="17"/>
      <c r="T49" s="17"/>
      <c r="U49" s="17"/>
      <c r="V49" s="17"/>
      <c r="W49" s="17"/>
    </row>
    <row r="50" ht="18.75" customHeight="1" spans="1:23">
      <c r="A50" s="56" t="s">
        <v>59</v>
      </c>
      <c r="B50" s="9" t="s">
        <v>270</v>
      </c>
      <c r="C50" s="10" t="s">
        <v>216</v>
      </c>
      <c r="D50" s="9" t="s">
        <v>129</v>
      </c>
      <c r="E50" s="9" t="s">
        <v>130</v>
      </c>
      <c r="F50" s="9" t="s">
        <v>223</v>
      </c>
      <c r="G50" s="9" t="s">
        <v>224</v>
      </c>
      <c r="H50" s="17">
        <v>10913.34</v>
      </c>
      <c r="I50" s="17">
        <v>10913.34</v>
      </c>
      <c r="J50" s="17"/>
      <c r="K50" s="17"/>
      <c r="L50" s="17">
        <v>10913.34</v>
      </c>
      <c r="M50" s="17"/>
      <c r="N50" s="17"/>
      <c r="O50" s="17"/>
      <c r="P50" s="23"/>
      <c r="Q50" s="17"/>
      <c r="R50" s="17"/>
      <c r="S50" s="17"/>
      <c r="T50" s="17"/>
      <c r="U50" s="17"/>
      <c r="V50" s="17"/>
      <c r="W50" s="17"/>
    </row>
    <row r="51" ht="18.75" customHeight="1" spans="1:23">
      <c r="A51" s="56" t="s">
        <v>59</v>
      </c>
      <c r="B51" s="9" t="s">
        <v>270</v>
      </c>
      <c r="C51" s="10" t="s">
        <v>216</v>
      </c>
      <c r="D51" s="9" t="s">
        <v>131</v>
      </c>
      <c r="E51" s="9" t="s">
        <v>132</v>
      </c>
      <c r="F51" s="9" t="s">
        <v>217</v>
      </c>
      <c r="G51" s="9" t="s">
        <v>218</v>
      </c>
      <c r="H51" s="17">
        <v>1034.18</v>
      </c>
      <c r="I51" s="17">
        <v>1034.18</v>
      </c>
      <c r="J51" s="17"/>
      <c r="K51" s="17"/>
      <c r="L51" s="17">
        <v>1034.18</v>
      </c>
      <c r="M51" s="17"/>
      <c r="N51" s="17"/>
      <c r="O51" s="17"/>
      <c r="P51" s="23"/>
      <c r="Q51" s="17"/>
      <c r="R51" s="17"/>
      <c r="S51" s="17"/>
      <c r="T51" s="17"/>
      <c r="U51" s="17"/>
      <c r="V51" s="17"/>
      <c r="W51" s="17"/>
    </row>
    <row r="52" ht="18.75" customHeight="1" spans="1:23">
      <c r="A52" s="56" t="s">
        <v>59</v>
      </c>
      <c r="B52" s="9" t="s">
        <v>270</v>
      </c>
      <c r="C52" s="10" t="s">
        <v>216</v>
      </c>
      <c r="D52" s="9" t="s">
        <v>131</v>
      </c>
      <c r="E52" s="9" t="s">
        <v>132</v>
      </c>
      <c r="F52" s="9" t="s">
        <v>217</v>
      </c>
      <c r="G52" s="9" t="s">
        <v>218</v>
      </c>
      <c r="H52" s="17">
        <v>1059</v>
      </c>
      <c r="I52" s="17">
        <v>1059</v>
      </c>
      <c r="J52" s="17"/>
      <c r="K52" s="17"/>
      <c r="L52" s="17">
        <v>1059</v>
      </c>
      <c r="M52" s="17"/>
      <c r="N52" s="17"/>
      <c r="O52" s="17"/>
      <c r="P52" s="23"/>
      <c r="Q52" s="17"/>
      <c r="R52" s="17"/>
      <c r="S52" s="17"/>
      <c r="T52" s="17"/>
      <c r="U52" s="17"/>
      <c r="V52" s="17"/>
      <c r="W52" s="17"/>
    </row>
    <row r="53" ht="18.75" customHeight="1" spans="1:23">
      <c r="A53" s="56" t="s">
        <v>59</v>
      </c>
      <c r="B53" s="9" t="s">
        <v>271</v>
      </c>
      <c r="C53" s="10" t="s">
        <v>155</v>
      </c>
      <c r="D53" s="9" t="s">
        <v>154</v>
      </c>
      <c r="E53" s="9" t="s">
        <v>155</v>
      </c>
      <c r="F53" s="9" t="s">
        <v>226</v>
      </c>
      <c r="G53" s="9" t="s">
        <v>155</v>
      </c>
      <c r="H53" s="17">
        <v>35004</v>
      </c>
      <c r="I53" s="17">
        <v>35004</v>
      </c>
      <c r="J53" s="17"/>
      <c r="K53" s="17"/>
      <c r="L53" s="17">
        <v>35004</v>
      </c>
      <c r="M53" s="17"/>
      <c r="N53" s="17"/>
      <c r="O53" s="17"/>
      <c r="P53" s="23"/>
      <c r="Q53" s="17"/>
      <c r="R53" s="17"/>
      <c r="S53" s="17"/>
      <c r="T53" s="17"/>
      <c r="U53" s="17"/>
      <c r="V53" s="17"/>
      <c r="W53" s="17"/>
    </row>
    <row r="54" ht="18.75" customHeight="1" spans="1:23">
      <c r="A54" s="56" t="s">
        <v>59</v>
      </c>
      <c r="B54" s="9" t="s">
        <v>272</v>
      </c>
      <c r="C54" s="10" t="s">
        <v>235</v>
      </c>
      <c r="D54" s="9" t="s">
        <v>100</v>
      </c>
      <c r="E54" s="9" t="s">
        <v>91</v>
      </c>
      <c r="F54" s="9" t="s">
        <v>236</v>
      </c>
      <c r="G54" s="9" t="s">
        <v>237</v>
      </c>
      <c r="H54" s="17">
        <v>5500</v>
      </c>
      <c r="I54" s="17">
        <v>5500</v>
      </c>
      <c r="J54" s="17"/>
      <c r="K54" s="17"/>
      <c r="L54" s="17">
        <v>5500</v>
      </c>
      <c r="M54" s="17"/>
      <c r="N54" s="17"/>
      <c r="O54" s="17"/>
      <c r="P54" s="23"/>
      <c r="Q54" s="17"/>
      <c r="R54" s="17"/>
      <c r="S54" s="17"/>
      <c r="T54" s="17"/>
      <c r="U54" s="17"/>
      <c r="V54" s="17"/>
      <c r="W54" s="17"/>
    </row>
    <row r="55" ht="18.75" customHeight="1" spans="1:23">
      <c r="A55" s="56" t="s">
        <v>59</v>
      </c>
      <c r="B55" s="9" t="s">
        <v>272</v>
      </c>
      <c r="C55" s="10" t="s">
        <v>235</v>
      </c>
      <c r="D55" s="9" t="s">
        <v>100</v>
      </c>
      <c r="E55" s="9" t="s">
        <v>91</v>
      </c>
      <c r="F55" s="9" t="s">
        <v>273</v>
      </c>
      <c r="G55" s="9" t="s">
        <v>274</v>
      </c>
      <c r="H55" s="17">
        <v>8000</v>
      </c>
      <c r="I55" s="17">
        <v>8000</v>
      </c>
      <c r="J55" s="17"/>
      <c r="K55" s="17"/>
      <c r="L55" s="17">
        <v>8000</v>
      </c>
      <c r="M55" s="17"/>
      <c r="N55" s="17"/>
      <c r="O55" s="17"/>
      <c r="P55" s="23"/>
      <c r="Q55" s="17"/>
      <c r="R55" s="17"/>
      <c r="S55" s="17"/>
      <c r="T55" s="17"/>
      <c r="U55" s="17"/>
      <c r="V55" s="17"/>
      <c r="W55" s="17"/>
    </row>
    <row r="56" ht="18.75" customHeight="1" spans="1:23">
      <c r="A56" s="56" t="s">
        <v>59</v>
      </c>
      <c r="B56" s="9" t="s">
        <v>275</v>
      </c>
      <c r="C56" s="10" t="s">
        <v>232</v>
      </c>
      <c r="D56" s="9" t="s">
        <v>100</v>
      </c>
      <c r="E56" s="9" t="s">
        <v>91</v>
      </c>
      <c r="F56" s="9" t="s">
        <v>233</v>
      </c>
      <c r="G56" s="9" t="s">
        <v>232</v>
      </c>
      <c r="H56" s="17">
        <v>1800</v>
      </c>
      <c r="I56" s="17">
        <v>1800</v>
      </c>
      <c r="J56" s="17"/>
      <c r="K56" s="17"/>
      <c r="L56" s="17">
        <v>1800</v>
      </c>
      <c r="M56" s="17"/>
      <c r="N56" s="17"/>
      <c r="O56" s="17"/>
      <c r="P56" s="23"/>
      <c r="Q56" s="17"/>
      <c r="R56" s="17"/>
      <c r="S56" s="17"/>
      <c r="T56" s="17"/>
      <c r="U56" s="17"/>
      <c r="V56" s="17"/>
      <c r="W56" s="17"/>
    </row>
    <row r="57" ht="18.75" customHeight="1" spans="1:23">
      <c r="A57" s="56" t="s">
        <v>59</v>
      </c>
      <c r="B57" s="9" t="s">
        <v>276</v>
      </c>
      <c r="C57" s="10" t="s">
        <v>277</v>
      </c>
      <c r="D57" s="9" t="s">
        <v>100</v>
      </c>
      <c r="E57" s="9" t="s">
        <v>91</v>
      </c>
      <c r="F57" s="9" t="s">
        <v>268</v>
      </c>
      <c r="G57" s="9" t="s">
        <v>269</v>
      </c>
      <c r="H57" s="17">
        <v>43200</v>
      </c>
      <c r="I57" s="17">
        <v>43200</v>
      </c>
      <c r="J57" s="17"/>
      <c r="K57" s="17"/>
      <c r="L57" s="17">
        <v>43200</v>
      </c>
      <c r="M57" s="17"/>
      <c r="N57" s="17"/>
      <c r="O57" s="17"/>
      <c r="P57" s="23"/>
      <c r="Q57" s="17"/>
      <c r="R57" s="17"/>
      <c r="S57" s="17"/>
      <c r="T57" s="17"/>
      <c r="U57" s="17"/>
      <c r="V57" s="17"/>
      <c r="W57" s="17"/>
    </row>
    <row r="58" ht="18.75" customHeight="1" spans="1:23">
      <c r="A58" s="56" t="s">
        <v>59</v>
      </c>
      <c r="B58" s="9" t="s">
        <v>278</v>
      </c>
      <c r="C58" s="10" t="s">
        <v>245</v>
      </c>
      <c r="D58" s="9" t="s">
        <v>100</v>
      </c>
      <c r="E58" s="9" t="s">
        <v>91</v>
      </c>
      <c r="F58" s="9" t="s">
        <v>246</v>
      </c>
      <c r="G58" s="9" t="s">
        <v>245</v>
      </c>
      <c r="H58" s="17">
        <v>2400</v>
      </c>
      <c r="I58" s="17">
        <v>2400</v>
      </c>
      <c r="J58" s="17"/>
      <c r="K58" s="17"/>
      <c r="L58" s="17">
        <v>2400</v>
      </c>
      <c r="M58" s="17"/>
      <c r="N58" s="17"/>
      <c r="O58" s="17"/>
      <c r="P58" s="23"/>
      <c r="Q58" s="17"/>
      <c r="R58" s="17"/>
      <c r="S58" s="17"/>
      <c r="T58" s="17"/>
      <c r="U58" s="17"/>
      <c r="V58" s="17"/>
      <c r="W58" s="17"/>
    </row>
    <row r="59" ht="18.75" customHeight="1" spans="1:23">
      <c r="A59" s="56" t="s">
        <v>59</v>
      </c>
      <c r="B59" s="9" t="s">
        <v>279</v>
      </c>
      <c r="C59" s="10" t="s">
        <v>250</v>
      </c>
      <c r="D59" s="9" t="s">
        <v>100</v>
      </c>
      <c r="E59" s="9" t="s">
        <v>91</v>
      </c>
      <c r="F59" s="9" t="s">
        <v>251</v>
      </c>
      <c r="G59" s="9" t="s">
        <v>250</v>
      </c>
      <c r="H59" s="17">
        <v>1200</v>
      </c>
      <c r="I59" s="17">
        <v>1200</v>
      </c>
      <c r="J59" s="17"/>
      <c r="K59" s="17"/>
      <c r="L59" s="17">
        <v>1200</v>
      </c>
      <c r="M59" s="17"/>
      <c r="N59" s="17"/>
      <c r="O59" s="17"/>
      <c r="P59" s="23"/>
      <c r="Q59" s="17"/>
      <c r="R59" s="17"/>
      <c r="S59" s="17"/>
      <c r="T59" s="17"/>
      <c r="U59" s="17"/>
      <c r="V59" s="17"/>
      <c r="W59" s="17"/>
    </row>
    <row r="60" ht="18.75" customHeight="1" spans="1:23">
      <c r="A60" s="56" t="s">
        <v>59</v>
      </c>
      <c r="B60" s="9" t="s">
        <v>280</v>
      </c>
      <c r="C60" s="10" t="s">
        <v>281</v>
      </c>
      <c r="D60" s="9" t="s">
        <v>100</v>
      </c>
      <c r="E60" s="9" t="s">
        <v>91</v>
      </c>
      <c r="F60" s="9" t="s">
        <v>268</v>
      </c>
      <c r="G60" s="9" t="s">
        <v>269</v>
      </c>
      <c r="H60" s="17">
        <v>10800</v>
      </c>
      <c r="I60" s="17">
        <v>10800</v>
      </c>
      <c r="J60" s="17"/>
      <c r="K60" s="17"/>
      <c r="L60" s="17">
        <v>10800</v>
      </c>
      <c r="M60" s="17"/>
      <c r="N60" s="17"/>
      <c r="O60" s="17"/>
      <c r="P60" s="23"/>
      <c r="Q60" s="17"/>
      <c r="R60" s="17"/>
      <c r="S60" s="17"/>
      <c r="T60" s="17"/>
      <c r="U60" s="17"/>
      <c r="V60" s="17"/>
      <c r="W60" s="17"/>
    </row>
    <row r="61" ht="18.75" customHeight="1" spans="1:23">
      <c r="A61" s="56" t="s">
        <v>61</v>
      </c>
      <c r="B61" s="9" t="s">
        <v>282</v>
      </c>
      <c r="C61" s="10" t="s">
        <v>267</v>
      </c>
      <c r="D61" s="9" t="s">
        <v>137</v>
      </c>
      <c r="E61" s="9" t="s">
        <v>138</v>
      </c>
      <c r="F61" s="9" t="s">
        <v>209</v>
      </c>
      <c r="G61" s="9" t="s">
        <v>210</v>
      </c>
      <c r="H61" s="17">
        <v>381564</v>
      </c>
      <c r="I61" s="17">
        <v>381564</v>
      </c>
      <c r="J61" s="17"/>
      <c r="K61" s="17"/>
      <c r="L61" s="17">
        <v>381564</v>
      </c>
      <c r="M61" s="17"/>
      <c r="N61" s="17"/>
      <c r="O61" s="17"/>
      <c r="P61" s="23"/>
      <c r="Q61" s="17"/>
      <c r="R61" s="17"/>
      <c r="S61" s="17"/>
      <c r="T61" s="17"/>
      <c r="U61" s="17"/>
      <c r="V61" s="17"/>
      <c r="W61" s="17"/>
    </row>
    <row r="62" ht="18.75" customHeight="1" spans="1:23">
      <c r="A62" s="56" t="s">
        <v>61</v>
      </c>
      <c r="B62" s="9" t="s">
        <v>282</v>
      </c>
      <c r="C62" s="10" t="s">
        <v>267</v>
      </c>
      <c r="D62" s="9" t="s">
        <v>137</v>
      </c>
      <c r="E62" s="9" t="s">
        <v>138</v>
      </c>
      <c r="F62" s="9" t="s">
        <v>211</v>
      </c>
      <c r="G62" s="9" t="s">
        <v>212</v>
      </c>
      <c r="H62" s="17">
        <v>66000</v>
      </c>
      <c r="I62" s="17">
        <v>66000</v>
      </c>
      <c r="J62" s="17"/>
      <c r="K62" s="17"/>
      <c r="L62" s="17">
        <v>66000</v>
      </c>
      <c r="M62" s="17"/>
      <c r="N62" s="17"/>
      <c r="O62" s="17"/>
      <c r="P62" s="23"/>
      <c r="Q62" s="17"/>
      <c r="R62" s="17"/>
      <c r="S62" s="17"/>
      <c r="T62" s="17"/>
      <c r="U62" s="17"/>
      <c r="V62" s="17"/>
      <c r="W62" s="17"/>
    </row>
    <row r="63" ht="18.75" customHeight="1" spans="1:23">
      <c r="A63" s="56" t="s">
        <v>61</v>
      </c>
      <c r="B63" s="9" t="s">
        <v>282</v>
      </c>
      <c r="C63" s="10" t="s">
        <v>267</v>
      </c>
      <c r="D63" s="9" t="s">
        <v>137</v>
      </c>
      <c r="E63" s="9" t="s">
        <v>138</v>
      </c>
      <c r="F63" s="9" t="s">
        <v>211</v>
      </c>
      <c r="G63" s="9" t="s">
        <v>212</v>
      </c>
      <c r="H63" s="17">
        <v>31020</v>
      </c>
      <c r="I63" s="17">
        <v>31020</v>
      </c>
      <c r="J63" s="17"/>
      <c r="K63" s="17"/>
      <c r="L63" s="17">
        <v>31020</v>
      </c>
      <c r="M63" s="17"/>
      <c r="N63" s="17"/>
      <c r="O63" s="17"/>
      <c r="P63" s="23"/>
      <c r="Q63" s="17"/>
      <c r="R63" s="17"/>
      <c r="S63" s="17"/>
      <c r="T63" s="17"/>
      <c r="U63" s="17"/>
      <c r="V63" s="17"/>
      <c r="W63" s="17"/>
    </row>
    <row r="64" ht="18.75" customHeight="1" spans="1:23">
      <c r="A64" s="56" t="s">
        <v>61</v>
      </c>
      <c r="B64" s="9" t="s">
        <v>282</v>
      </c>
      <c r="C64" s="10" t="s">
        <v>267</v>
      </c>
      <c r="D64" s="9" t="s">
        <v>137</v>
      </c>
      <c r="E64" s="9" t="s">
        <v>138</v>
      </c>
      <c r="F64" s="9" t="s">
        <v>268</v>
      </c>
      <c r="G64" s="9" t="s">
        <v>269</v>
      </c>
      <c r="H64" s="17">
        <v>179964</v>
      </c>
      <c r="I64" s="17">
        <v>179964</v>
      </c>
      <c r="J64" s="17"/>
      <c r="K64" s="17"/>
      <c r="L64" s="17">
        <v>179964</v>
      </c>
      <c r="M64" s="17"/>
      <c r="N64" s="17"/>
      <c r="O64" s="17"/>
      <c r="P64" s="23"/>
      <c r="Q64" s="17"/>
      <c r="R64" s="17"/>
      <c r="S64" s="17"/>
      <c r="T64" s="17"/>
      <c r="U64" s="17"/>
      <c r="V64" s="17"/>
      <c r="W64" s="17"/>
    </row>
    <row r="65" ht="18.75" customHeight="1" spans="1:23">
      <c r="A65" s="56" t="s">
        <v>61</v>
      </c>
      <c r="B65" s="9" t="s">
        <v>282</v>
      </c>
      <c r="C65" s="10" t="s">
        <v>267</v>
      </c>
      <c r="D65" s="9" t="s">
        <v>137</v>
      </c>
      <c r="E65" s="9" t="s">
        <v>138</v>
      </c>
      <c r="F65" s="9" t="s">
        <v>268</v>
      </c>
      <c r="G65" s="9" t="s">
        <v>269</v>
      </c>
      <c r="H65" s="17">
        <v>94260</v>
      </c>
      <c r="I65" s="17">
        <v>94260</v>
      </c>
      <c r="J65" s="17"/>
      <c r="K65" s="17"/>
      <c r="L65" s="17">
        <v>94260</v>
      </c>
      <c r="M65" s="17"/>
      <c r="N65" s="17"/>
      <c r="O65" s="17"/>
      <c r="P65" s="23"/>
      <c r="Q65" s="17"/>
      <c r="R65" s="17"/>
      <c r="S65" s="17"/>
      <c r="T65" s="17"/>
      <c r="U65" s="17"/>
      <c r="V65" s="17"/>
      <c r="W65" s="17"/>
    </row>
    <row r="66" ht="18.75" customHeight="1" spans="1:23">
      <c r="A66" s="56" t="s">
        <v>61</v>
      </c>
      <c r="B66" s="9" t="s">
        <v>282</v>
      </c>
      <c r="C66" s="10" t="s">
        <v>267</v>
      </c>
      <c r="D66" s="9" t="s">
        <v>137</v>
      </c>
      <c r="E66" s="9" t="s">
        <v>138</v>
      </c>
      <c r="F66" s="9" t="s">
        <v>268</v>
      </c>
      <c r="G66" s="9" t="s">
        <v>269</v>
      </c>
      <c r="H66" s="17">
        <v>166620</v>
      </c>
      <c r="I66" s="17">
        <v>166620</v>
      </c>
      <c r="J66" s="17"/>
      <c r="K66" s="17"/>
      <c r="L66" s="17">
        <v>166620</v>
      </c>
      <c r="M66" s="17"/>
      <c r="N66" s="17"/>
      <c r="O66" s="17"/>
      <c r="P66" s="23"/>
      <c r="Q66" s="17"/>
      <c r="R66" s="17"/>
      <c r="S66" s="17"/>
      <c r="T66" s="17"/>
      <c r="U66" s="17"/>
      <c r="V66" s="17"/>
      <c r="W66" s="17"/>
    </row>
    <row r="67" ht="18.75" customHeight="1" spans="1:23">
      <c r="A67" s="56" t="s">
        <v>61</v>
      </c>
      <c r="B67" s="9" t="s">
        <v>282</v>
      </c>
      <c r="C67" s="10" t="s">
        <v>267</v>
      </c>
      <c r="D67" s="9" t="s">
        <v>137</v>
      </c>
      <c r="E67" s="9" t="s">
        <v>138</v>
      </c>
      <c r="F67" s="9" t="s">
        <v>268</v>
      </c>
      <c r="G67" s="9" t="s">
        <v>269</v>
      </c>
      <c r="H67" s="17">
        <v>31797</v>
      </c>
      <c r="I67" s="17">
        <v>31797</v>
      </c>
      <c r="J67" s="17"/>
      <c r="K67" s="17"/>
      <c r="L67" s="17">
        <v>31797</v>
      </c>
      <c r="M67" s="17"/>
      <c r="N67" s="17"/>
      <c r="O67" s="17"/>
      <c r="P67" s="23"/>
      <c r="Q67" s="17"/>
      <c r="R67" s="17"/>
      <c r="S67" s="17"/>
      <c r="T67" s="17"/>
      <c r="U67" s="17"/>
      <c r="V67" s="17"/>
      <c r="W67" s="17"/>
    </row>
    <row r="68" ht="18.75" customHeight="1" spans="1:23">
      <c r="A68" s="56" t="s">
        <v>61</v>
      </c>
      <c r="B68" s="9" t="s">
        <v>283</v>
      </c>
      <c r="C68" s="10" t="s">
        <v>155</v>
      </c>
      <c r="D68" s="9" t="s">
        <v>154</v>
      </c>
      <c r="E68" s="9" t="s">
        <v>155</v>
      </c>
      <c r="F68" s="9" t="s">
        <v>226</v>
      </c>
      <c r="G68" s="9" t="s">
        <v>155</v>
      </c>
      <c r="H68" s="17">
        <v>136932</v>
      </c>
      <c r="I68" s="17">
        <v>136932</v>
      </c>
      <c r="J68" s="17"/>
      <c r="K68" s="17"/>
      <c r="L68" s="17">
        <v>136932</v>
      </c>
      <c r="M68" s="17"/>
      <c r="N68" s="17"/>
      <c r="O68" s="17"/>
      <c r="P68" s="23"/>
      <c r="Q68" s="17"/>
      <c r="R68" s="17"/>
      <c r="S68" s="17"/>
      <c r="T68" s="17"/>
      <c r="U68" s="17"/>
      <c r="V68" s="17"/>
      <c r="W68" s="17"/>
    </row>
    <row r="69" ht="18.75" customHeight="1" spans="1:23">
      <c r="A69" s="56" t="s">
        <v>61</v>
      </c>
      <c r="B69" s="9" t="s">
        <v>284</v>
      </c>
      <c r="C69" s="10" t="s">
        <v>232</v>
      </c>
      <c r="D69" s="9" t="s">
        <v>137</v>
      </c>
      <c r="E69" s="9" t="s">
        <v>138</v>
      </c>
      <c r="F69" s="9" t="s">
        <v>233</v>
      </c>
      <c r="G69" s="9" t="s">
        <v>232</v>
      </c>
      <c r="H69" s="17">
        <v>6600</v>
      </c>
      <c r="I69" s="17">
        <v>6600</v>
      </c>
      <c r="J69" s="17"/>
      <c r="K69" s="17"/>
      <c r="L69" s="17">
        <v>6600</v>
      </c>
      <c r="M69" s="17"/>
      <c r="N69" s="17"/>
      <c r="O69" s="17"/>
      <c r="P69" s="23"/>
      <c r="Q69" s="17"/>
      <c r="R69" s="17"/>
      <c r="S69" s="17"/>
      <c r="T69" s="17"/>
      <c r="U69" s="17"/>
      <c r="V69" s="17"/>
      <c r="W69" s="17"/>
    </row>
    <row r="70" ht="18.75" customHeight="1" spans="1:23">
      <c r="A70" s="56" t="s">
        <v>61</v>
      </c>
      <c r="B70" s="9" t="s">
        <v>285</v>
      </c>
      <c r="C70" s="10" t="s">
        <v>250</v>
      </c>
      <c r="D70" s="9" t="s">
        <v>137</v>
      </c>
      <c r="E70" s="9" t="s">
        <v>138</v>
      </c>
      <c r="F70" s="9" t="s">
        <v>251</v>
      </c>
      <c r="G70" s="9" t="s">
        <v>250</v>
      </c>
      <c r="H70" s="17">
        <v>4400</v>
      </c>
      <c r="I70" s="17">
        <v>4400</v>
      </c>
      <c r="J70" s="17"/>
      <c r="K70" s="17"/>
      <c r="L70" s="17">
        <v>4400</v>
      </c>
      <c r="M70" s="17"/>
      <c r="N70" s="17"/>
      <c r="O70" s="17"/>
      <c r="P70" s="23"/>
      <c r="Q70" s="17"/>
      <c r="R70" s="17"/>
      <c r="S70" s="17"/>
      <c r="T70" s="17"/>
      <c r="U70" s="17"/>
      <c r="V70" s="17"/>
      <c r="W70" s="17"/>
    </row>
    <row r="71" ht="18.75" customHeight="1" spans="1:23">
      <c r="A71" s="56" t="s">
        <v>61</v>
      </c>
      <c r="B71" s="9" t="s">
        <v>286</v>
      </c>
      <c r="C71" s="10" t="s">
        <v>235</v>
      </c>
      <c r="D71" s="9" t="s">
        <v>137</v>
      </c>
      <c r="E71" s="9" t="s">
        <v>138</v>
      </c>
      <c r="F71" s="9" t="s">
        <v>236</v>
      </c>
      <c r="G71" s="9" t="s">
        <v>237</v>
      </c>
      <c r="H71" s="17">
        <v>9500</v>
      </c>
      <c r="I71" s="17">
        <v>9500</v>
      </c>
      <c r="J71" s="17"/>
      <c r="K71" s="17"/>
      <c r="L71" s="17">
        <v>9500</v>
      </c>
      <c r="M71" s="17"/>
      <c r="N71" s="17"/>
      <c r="O71" s="17"/>
      <c r="P71" s="23"/>
      <c r="Q71" s="17"/>
      <c r="R71" s="17"/>
      <c r="S71" s="17"/>
      <c r="T71" s="17"/>
      <c r="U71" s="17"/>
      <c r="V71" s="17"/>
      <c r="W71" s="17"/>
    </row>
    <row r="72" ht="18.75" customHeight="1" spans="1:23">
      <c r="A72" s="56" t="s">
        <v>61</v>
      </c>
      <c r="B72" s="9" t="s">
        <v>286</v>
      </c>
      <c r="C72" s="10" t="s">
        <v>235</v>
      </c>
      <c r="D72" s="9" t="s">
        <v>137</v>
      </c>
      <c r="E72" s="9" t="s">
        <v>138</v>
      </c>
      <c r="F72" s="9" t="s">
        <v>287</v>
      </c>
      <c r="G72" s="9" t="s">
        <v>288</v>
      </c>
      <c r="H72" s="17">
        <v>40000</v>
      </c>
      <c r="I72" s="17">
        <v>40000</v>
      </c>
      <c r="J72" s="17"/>
      <c r="K72" s="17"/>
      <c r="L72" s="17">
        <v>40000</v>
      </c>
      <c r="M72" s="17"/>
      <c r="N72" s="17"/>
      <c r="O72" s="17"/>
      <c r="P72" s="23"/>
      <c r="Q72" s="17"/>
      <c r="R72" s="17"/>
      <c r="S72" s="17"/>
      <c r="T72" s="17"/>
      <c r="U72" s="17"/>
      <c r="V72" s="17"/>
      <c r="W72" s="17"/>
    </row>
    <row r="73" ht="18.75" customHeight="1" spans="1:23">
      <c r="A73" s="56" t="s">
        <v>61</v>
      </c>
      <c r="B73" s="9" t="s">
        <v>289</v>
      </c>
      <c r="C73" s="10" t="s">
        <v>277</v>
      </c>
      <c r="D73" s="9" t="s">
        <v>137</v>
      </c>
      <c r="E73" s="9" t="s">
        <v>138</v>
      </c>
      <c r="F73" s="9" t="s">
        <v>268</v>
      </c>
      <c r="G73" s="9" t="s">
        <v>269</v>
      </c>
      <c r="H73" s="17">
        <v>158400</v>
      </c>
      <c r="I73" s="17">
        <v>158400</v>
      </c>
      <c r="J73" s="17"/>
      <c r="K73" s="17"/>
      <c r="L73" s="17">
        <v>158400</v>
      </c>
      <c r="M73" s="17"/>
      <c r="N73" s="17"/>
      <c r="O73" s="17"/>
      <c r="P73" s="23"/>
      <c r="Q73" s="17"/>
      <c r="R73" s="17"/>
      <c r="S73" s="17"/>
      <c r="T73" s="17"/>
      <c r="U73" s="17"/>
      <c r="V73" s="17"/>
      <c r="W73" s="17"/>
    </row>
    <row r="74" ht="18.75" customHeight="1" spans="1:23">
      <c r="A74" s="56" t="s">
        <v>61</v>
      </c>
      <c r="B74" s="9" t="s">
        <v>290</v>
      </c>
      <c r="C74" s="10" t="s">
        <v>216</v>
      </c>
      <c r="D74" s="9" t="s">
        <v>109</v>
      </c>
      <c r="E74" s="9" t="s">
        <v>110</v>
      </c>
      <c r="F74" s="9" t="s">
        <v>219</v>
      </c>
      <c r="G74" s="9" t="s">
        <v>220</v>
      </c>
      <c r="H74" s="17">
        <v>174835.36</v>
      </c>
      <c r="I74" s="17">
        <v>174835.36</v>
      </c>
      <c r="J74" s="17"/>
      <c r="K74" s="17"/>
      <c r="L74" s="17">
        <v>174835.36</v>
      </c>
      <c r="M74" s="17"/>
      <c r="N74" s="17"/>
      <c r="O74" s="17"/>
      <c r="P74" s="23"/>
      <c r="Q74" s="17"/>
      <c r="R74" s="17"/>
      <c r="S74" s="17"/>
      <c r="T74" s="17"/>
      <c r="U74" s="17"/>
      <c r="V74" s="17"/>
      <c r="W74" s="17"/>
    </row>
    <row r="75" ht="18.75" customHeight="1" spans="1:23">
      <c r="A75" s="56" t="s">
        <v>61</v>
      </c>
      <c r="B75" s="9" t="s">
        <v>290</v>
      </c>
      <c r="C75" s="10" t="s">
        <v>216</v>
      </c>
      <c r="D75" s="9" t="s">
        <v>127</v>
      </c>
      <c r="E75" s="9" t="s">
        <v>128</v>
      </c>
      <c r="F75" s="9" t="s">
        <v>221</v>
      </c>
      <c r="G75" s="9" t="s">
        <v>222</v>
      </c>
      <c r="H75" s="17">
        <v>90695.84</v>
      </c>
      <c r="I75" s="17">
        <v>90695.84</v>
      </c>
      <c r="J75" s="17"/>
      <c r="K75" s="17"/>
      <c r="L75" s="17">
        <v>90695.84</v>
      </c>
      <c r="M75" s="17"/>
      <c r="N75" s="17"/>
      <c r="O75" s="17"/>
      <c r="P75" s="23"/>
      <c r="Q75" s="17"/>
      <c r="R75" s="17"/>
      <c r="S75" s="17"/>
      <c r="T75" s="17"/>
      <c r="U75" s="17"/>
      <c r="V75" s="17"/>
      <c r="W75" s="17"/>
    </row>
    <row r="76" ht="18.75" customHeight="1" spans="1:23">
      <c r="A76" s="56" t="s">
        <v>61</v>
      </c>
      <c r="B76" s="9" t="s">
        <v>290</v>
      </c>
      <c r="C76" s="10" t="s">
        <v>216</v>
      </c>
      <c r="D76" s="9" t="s">
        <v>129</v>
      </c>
      <c r="E76" s="9" t="s">
        <v>130</v>
      </c>
      <c r="F76" s="9" t="s">
        <v>223</v>
      </c>
      <c r="G76" s="9" t="s">
        <v>224</v>
      </c>
      <c r="H76" s="17">
        <v>43749.14</v>
      </c>
      <c r="I76" s="17">
        <v>43749.14</v>
      </c>
      <c r="J76" s="17"/>
      <c r="K76" s="17"/>
      <c r="L76" s="17">
        <v>43749.14</v>
      </c>
      <c r="M76" s="17"/>
      <c r="N76" s="17"/>
      <c r="O76" s="17"/>
      <c r="P76" s="23"/>
      <c r="Q76" s="17"/>
      <c r="R76" s="17"/>
      <c r="S76" s="17"/>
      <c r="T76" s="17"/>
      <c r="U76" s="17"/>
      <c r="V76" s="17"/>
      <c r="W76" s="17"/>
    </row>
    <row r="77" ht="18.75" customHeight="1" spans="1:23">
      <c r="A77" s="56" t="s">
        <v>61</v>
      </c>
      <c r="B77" s="9" t="s">
        <v>290</v>
      </c>
      <c r="C77" s="10" t="s">
        <v>216</v>
      </c>
      <c r="D77" s="9" t="s">
        <v>131</v>
      </c>
      <c r="E77" s="9" t="s">
        <v>132</v>
      </c>
      <c r="F77" s="9" t="s">
        <v>217</v>
      </c>
      <c r="G77" s="9" t="s">
        <v>218</v>
      </c>
      <c r="H77" s="17">
        <v>4152.34</v>
      </c>
      <c r="I77" s="17">
        <v>4152.34</v>
      </c>
      <c r="J77" s="17"/>
      <c r="K77" s="17"/>
      <c r="L77" s="17">
        <v>4152.34</v>
      </c>
      <c r="M77" s="17"/>
      <c r="N77" s="17"/>
      <c r="O77" s="17"/>
      <c r="P77" s="23"/>
      <c r="Q77" s="17"/>
      <c r="R77" s="17"/>
      <c r="S77" s="17"/>
      <c r="T77" s="17"/>
      <c r="U77" s="17"/>
      <c r="V77" s="17"/>
      <c r="W77" s="17"/>
    </row>
    <row r="78" ht="18.75" customHeight="1" spans="1:23">
      <c r="A78" s="56" t="s">
        <v>61</v>
      </c>
      <c r="B78" s="9" t="s">
        <v>290</v>
      </c>
      <c r="C78" s="10" t="s">
        <v>216</v>
      </c>
      <c r="D78" s="9" t="s">
        <v>131</v>
      </c>
      <c r="E78" s="9" t="s">
        <v>132</v>
      </c>
      <c r="F78" s="9" t="s">
        <v>217</v>
      </c>
      <c r="G78" s="9" t="s">
        <v>218</v>
      </c>
      <c r="H78" s="17">
        <v>3883</v>
      </c>
      <c r="I78" s="17">
        <v>3883</v>
      </c>
      <c r="J78" s="17"/>
      <c r="K78" s="17"/>
      <c r="L78" s="17">
        <v>3883</v>
      </c>
      <c r="M78" s="17"/>
      <c r="N78" s="17"/>
      <c r="O78" s="17"/>
      <c r="P78" s="23"/>
      <c r="Q78" s="17"/>
      <c r="R78" s="17"/>
      <c r="S78" s="17"/>
      <c r="T78" s="17"/>
      <c r="U78" s="17"/>
      <c r="V78" s="17"/>
      <c r="W78" s="17"/>
    </row>
    <row r="79" ht="18.75" customHeight="1" spans="1:23">
      <c r="A79" s="56" t="s">
        <v>61</v>
      </c>
      <c r="B79" s="9" t="s">
        <v>290</v>
      </c>
      <c r="C79" s="10" t="s">
        <v>216</v>
      </c>
      <c r="D79" s="9" t="s">
        <v>137</v>
      </c>
      <c r="E79" s="9" t="s">
        <v>138</v>
      </c>
      <c r="F79" s="9" t="s">
        <v>217</v>
      </c>
      <c r="G79" s="9" t="s">
        <v>218</v>
      </c>
      <c r="H79" s="17">
        <v>7649.05</v>
      </c>
      <c r="I79" s="17">
        <v>7649.05</v>
      </c>
      <c r="J79" s="17"/>
      <c r="K79" s="17"/>
      <c r="L79" s="17">
        <v>7649.05</v>
      </c>
      <c r="M79" s="17"/>
      <c r="N79" s="17"/>
      <c r="O79" s="17"/>
      <c r="P79" s="23"/>
      <c r="Q79" s="17"/>
      <c r="R79" s="17"/>
      <c r="S79" s="17"/>
      <c r="T79" s="17"/>
      <c r="U79" s="17"/>
      <c r="V79" s="17"/>
      <c r="W79" s="17"/>
    </row>
    <row r="80" ht="18.75" customHeight="1" spans="1:23">
      <c r="A80" s="56" t="s">
        <v>61</v>
      </c>
      <c r="B80" s="9" t="s">
        <v>291</v>
      </c>
      <c r="C80" s="10" t="s">
        <v>245</v>
      </c>
      <c r="D80" s="9" t="s">
        <v>137</v>
      </c>
      <c r="E80" s="9" t="s">
        <v>138</v>
      </c>
      <c r="F80" s="9" t="s">
        <v>246</v>
      </c>
      <c r="G80" s="9" t="s">
        <v>245</v>
      </c>
      <c r="H80" s="17">
        <v>8800</v>
      </c>
      <c r="I80" s="17">
        <v>8800</v>
      </c>
      <c r="J80" s="17"/>
      <c r="K80" s="17"/>
      <c r="L80" s="17">
        <v>8800</v>
      </c>
      <c r="M80" s="17"/>
      <c r="N80" s="17"/>
      <c r="O80" s="17"/>
      <c r="P80" s="23"/>
      <c r="Q80" s="17"/>
      <c r="R80" s="17"/>
      <c r="S80" s="17"/>
      <c r="T80" s="17"/>
      <c r="U80" s="17"/>
      <c r="V80" s="17"/>
      <c r="W80" s="17"/>
    </row>
    <row r="81" ht="18.75" customHeight="1" spans="1:23">
      <c r="A81" s="56" t="s">
        <v>61</v>
      </c>
      <c r="B81" s="9" t="s">
        <v>292</v>
      </c>
      <c r="C81" s="10" t="s">
        <v>281</v>
      </c>
      <c r="D81" s="9" t="s">
        <v>137</v>
      </c>
      <c r="E81" s="9" t="s">
        <v>138</v>
      </c>
      <c r="F81" s="9" t="s">
        <v>268</v>
      </c>
      <c r="G81" s="9" t="s">
        <v>269</v>
      </c>
      <c r="H81" s="17">
        <v>39600</v>
      </c>
      <c r="I81" s="17">
        <v>39600</v>
      </c>
      <c r="J81" s="17"/>
      <c r="K81" s="17"/>
      <c r="L81" s="17">
        <v>39600</v>
      </c>
      <c r="M81" s="17"/>
      <c r="N81" s="17"/>
      <c r="O81" s="17"/>
      <c r="P81" s="23"/>
      <c r="Q81" s="17"/>
      <c r="R81" s="17"/>
      <c r="S81" s="17"/>
      <c r="T81" s="17"/>
      <c r="U81" s="17"/>
      <c r="V81" s="17"/>
      <c r="W81" s="17"/>
    </row>
    <row r="82" ht="18.75" customHeight="1" spans="1:23">
      <c r="A82" s="56" t="s">
        <v>63</v>
      </c>
      <c r="B82" s="9" t="s">
        <v>293</v>
      </c>
      <c r="C82" s="10" t="s">
        <v>277</v>
      </c>
      <c r="D82" s="9" t="s">
        <v>143</v>
      </c>
      <c r="E82" s="9" t="s">
        <v>142</v>
      </c>
      <c r="F82" s="9" t="s">
        <v>268</v>
      </c>
      <c r="G82" s="9" t="s">
        <v>269</v>
      </c>
      <c r="H82" s="17">
        <v>432000</v>
      </c>
      <c r="I82" s="17">
        <v>432000</v>
      </c>
      <c r="J82" s="17"/>
      <c r="K82" s="17"/>
      <c r="L82" s="17">
        <v>432000</v>
      </c>
      <c r="M82" s="17"/>
      <c r="N82" s="17"/>
      <c r="O82" s="17"/>
      <c r="P82" s="23"/>
      <c r="Q82" s="17"/>
      <c r="R82" s="17"/>
      <c r="S82" s="17"/>
      <c r="T82" s="17"/>
      <c r="U82" s="17"/>
      <c r="V82" s="17"/>
      <c r="W82" s="17"/>
    </row>
    <row r="83" ht="18.75" customHeight="1" spans="1:23">
      <c r="A83" s="56" t="s">
        <v>63</v>
      </c>
      <c r="B83" s="9" t="s">
        <v>294</v>
      </c>
      <c r="C83" s="10" t="s">
        <v>267</v>
      </c>
      <c r="D83" s="9" t="s">
        <v>143</v>
      </c>
      <c r="E83" s="9" t="s">
        <v>142</v>
      </c>
      <c r="F83" s="9" t="s">
        <v>209</v>
      </c>
      <c r="G83" s="9" t="s">
        <v>210</v>
      </c>
      <c r="H83" s="17">
        <v>1516344</v>
      </c>
      <c r="I83" s="17">
        <v>1516344</v>
      </c>
      <c r="J83" s="17"/>
      <c r="K83" s="17"/>
      <c r="L83" s="17">
        <v>1516344</v>
      </c>
      <c r="M83" s="17"/>
      <c r="N83" s="17"/>
      <c r="O83" s="17"/>
      <c r="P83" s="23"/>
      <c r="Q83" s="17"/>
      <c r="R83" s="17"/>
      <c r="S83" s="17"/>
      <c r="T83" s="17"/>
      <c r="U83" s="17"/>
      <c r="V83" s="17"/>
      <c r="W83" s="17"/>
    </row>
    <row r="84" ht="18.75" customHeight="1" spans="1:23">
      <c r="A84" s="56" t="s">
        <v>63</v>
      </c>
      <c r="B84" s="9" t="s">
        <v>294</v>
      </c>
      <c r="C84" s="10" t="s">
        <v>267</v>
      </c>
      <c r="D84" s="9" t="s">
        <v>143</v>
      </c>
      <c r="E84" s="9" t="s">
        <v>142</v>
      </c>
      <c r="F84" s="9" t="s">
        <v>211</v>
      </c>
      <c r="G84" s="9" t="s">
        <v>212</v>
      </c>
      <c r="H84" s="17">
        <v>180000</v>
      </c>
      <c r="I84" s="17">
        <v>180000</v>
      </c>
      <c r="J84" s="17"/>
      <c r="K84" s="17"/>
      <c r="L84" s="17">
        <v>180000</v>
      </c>
      <c r="M84" s="17"/>
      <c r="N84" s="17"/>
      <c r="O84" s="17"/>
      <c r="P84" s="23"/>
      <c r="Q84" s="17"/>
      <c r="R84" s="17"/>
      <c r="S84" s="17"/>
      <c r="T84" s="17"/>
      <c r="U84" s="17"/>
      <c r="V84" s="17"/>
      <c r="W84" s="17"/>
    </row>
    <row r="85" ht="18.75" customHeight="1" spans="1:23">
      <c r="A85" s="56" t="s">
        <v>63</v>
      </c>
      <c r="B85" s="9" t="s">
        <v>294</v>
      </c>
      <c r="C85" s="10" t="s">
        <v>267</v>
      </c>
      <c r="D85" s="9" t="s">
        <v>143</v>
      </c>
      <c r="E85" s="9" t="s">
        <v>142</v>
      </c>
      <c r="F85" s="9" t="s">
        <v>211</v>
      </c>
      <c r="G85" s="9" t="s">
        <v>212</v>
      </c>
      <c r="H85" s="17">
        <v>100920</v>
      </c>
      <c r="I85" s="17">
        <v>100920</v>
      </c>
      <c r="J85" s="17"/>
      <c r="K85" s="17"/>
      <c r="L85" s="17">
        <v>100920</v>
      </c>
      <c r="M85" s="17"/>
      <c r="N85" s="17"/>
      <c r="O85" s="17"/>
      <c r="P85" s="23"/>
      <c r="Q85" s="17"/>
      <c r="R85" s="17"/>
      <c r="S85" s="17"/>
      <c r="T85" s="17"/>
      <c r="U85" s="17"/>
      <c r="V85" s="17"/>
      <c r="W85" s="17"/>
    </row>
    <row r="86" ht="18.75" customHeight="1" spans="1:23">
      <c r="A86" s="56" t="s">
        <v>63</v>
      </c>
      <c r="B86" s="9" t="s">
        <v>294</v>
      </c>
      <c r="C86" s="10" t="s">
        <v>267</v>
      </c>
      <c r="D86" s="9" t="s">
        <v>143</v>
      </c>
      <c r="E86" s="9" t="s">
        <v>142</v>
      </c>
      <c r="F86" s="9" t="s">
        <v>268</v>
      </c>
      <c r="G86" s="9" t="s">
        <v>269</v>
      </c>
      <c r="H86" s="17">
        <v>296400</v>
      </c>
      <c r="I86" s="17">
        <v>296400</v>
      </c>
      <c r="J86" s="17"/>
      <c r="K86" s="17"/>
      <c r="L86" s="17">
        <v>296400</v>
      </c>
      <c r="M86" s="17"/>
      <c r="N86" s="17"/>
      <c r="O86" s="17"/>
      <c r="P86" s="23"/>
      <c r="Q86" s="17"/>
      <c r="R86" s="17"/>
      <c r="S86" s="17"/>
      <c r="T86" s="17"/>
      <c r="U86" s="17"/>
      <c r="V86" s="17"/>
      <c r="W86" s="17"/>
    </row>
    <row r="87" ht="18.75" customHeight="1" spans="1:23">
      <c r="A87" s="56" t="s">
        <v>63</v>
      </c>
      <c r="B87" s="9" t="s">
        <v>294</v>
      </c>
      <c r="C87" s="10" t="s">
        <v>267</v>
      </c>
      <c r="D87" s="9" t="s">
        <v>143</v>
      </c>
      <c r="E87" s="9" t="s">
        <v>142</v>
      </c>
      <c r="F87" s="9" t="s">
        <v>268</v>
      </c>
      <c r="G87" s="9" t="s">
        <v>269</v>
      </c>
      <c r="H87" s="17">
        <v>126362</v>
      </c>
      <c r="I87" s="17">
        <v>126362</v>
      </c>
      <c r="J87" s="17"/>
      <c r="K87" s="17"/>
      <c r="L87" s="17">
        <v>126362</v>
      </c>
      <c r="M87" s="17"/>
      <c r="N87" s="17"/>
      <c r="O87" s="17"/>
      <c r="P87" s="23"/>
      <c r="Q87" s="17"/>
      <c r="R87" s="17"/>
      <c r="S87" s="17"/>
      <c r="T87" s="17"/>
      <c r="U87" s="17"/>
      <c r="V87" s="17"/>
      <c r="W87" s="17"/>
    </row>
    <row r="88" ht="18.75" customHeight="1" spans="1:23">
      <c r="A88" s="56" t="s">
        <v>63</v>
      </c>
      <c r="B88" s="9" t="s">
        <v>294</v>
      </c>
      <c r="C88" s="10" t="s">
        <v>267</v>
      </c>
      <c r="D88" s="9" t="s">
        <v>143</v>
      </c>
      <c r="E88" s="9" t="s">
        <v>142</v>
      </c>
      <c r="F88" s="9" t="s">
        <v>268</v>
      </c>
      <c r="G88" s="9" t="s">
        <v>269</v>
      </c>
      <c r="H88" s="17">
        <v>505860</v>
      </c>
      <c r="I88" s="17">
        <v>505860</v>
      </c>
      <c r="J88" s="17"/>
      <c r="K88" s="17"/>
      <c r="L88" s="17">
        <v>505860</v>
      </c>
      <c r="M88" s="17"/>
      <c r="N88" s="17"/>
      <c r="O88" s="17"/>
      <c r="P88" s="23"/>
      <c r="Q88" s="17"/>
      <c r="R88" s="17"/>
      <c r="S88" s="17"/>
      <c r="T88" s="17"/>
      <c r="U88" s="17"/>
      <c r="V88" s="17"/>
      <c r="W88" s="17"/>
    </row>
    <row r="89" ht="18.75" customHeight="1" spans="1:23">
      <c r="A89" s="56" t="s">
        <v>63</v>
      </c>
      <c r="B89" s="9" t="s">
        <v>294</v>
      </c>
      <c r="C89" s="10" t="s">
        <v>267</v>
      </c>
      <c r="D89" s="9" t="s">
        <v>143</v>
      </c>
      <c r="E89" s="9" t="s">
        <v>142</v>
      </c>
      <c r="F89" s="9" t="s">
        <v>268</v>
      </c>
      <c r="G89" s="9" t="s">
        <v>269</v>
      </c>
      <c r="H89" s="17">
        <v>541392</v>
      </c>
      <c r="I89" s="17">
        <v>541392</v>
      </c>
      <c r="J89" s="17"/>
      <c r="K89" s="17"/>
      <c r="L89" s="17">
        <v>541392</v>
      </c>
      <c r="M89" s="17"/>
      <c r="N89" s="17"/>
      <c r="O89" s="17"/>
      <c r="P89" s="23"/>
      <c r="Q89" s="17"/>
      <c r="R89" s="17"/>
      <c r="S89" s="17"/>
      <c r="T89" s="17"/>
      <c r="U89" s="17"/>
      <c r="V89" s="17"/>
      <c r="W89" s="17"/>
    </row>
    <row r="90" ht="18.75" customHeight="1" spans="1:23">
      <c r="A90" s="56" t="s">
        <v>63</v>
      </c>
      <c r="B90" s="9" t="s">
        <v>295</v>
      </c>
      <c r="C90" s="10" t="s">
        <v>155</v>
      </c>
      <c r="D90" s="9" t="s">
        <v>154</v>
      </c>
      <c r="E90" s="9" t="s">
        <v>155</v>
      </c>
      <c r="F90" s="9" t="s">
        <v>226</v>
      </c>
      <c r="G90" s="9" t="s">
        <v>155</v>
      </c>
      <c r="H90" s="17">
        <v>449232</v>
      </c>
      <c r="I90" s="17">
        <v>449232</v>
      </c>
      <c r="J90" s="17"/>
      <c r="K90" s="17"/>
      <c r="L90" s="17">
        <v>449232</v>
      </c>
      <c r="M90" s="17"/>
      <c r="N90" s="17"/>
      <c r="O90" s="17"/>
      <c r="P90" s="23"/>
      <c r="Q90" s="17"/>
      <c r="R90" s="17"/>
      <c r="S90" s="17"/>
      <c r="T90" s="17"/>
      <c r="U90" s="17"/>
      <c r="V90" s="17"/>
      <c r="W90" s="17"/>
    </row>
    <row r="91" ht="18.75" customHeight="1" spans="1:23">
      <c r="A91" s="56" t="s">
        <v>63</v>
      </c>
      <c r="B91" s="9" t="s">
        <v>296</v>
      </c>
      <c r="C91" s="10" t="s">
        <v>245</v>
      </c>
      <c r="D91" s="9" t="s">
        <v>143</v>
      </c>
      <c r="E91" s="9" t="s">
        <v>142</v>
      </c>
      <c r="F91" s="9" t="s">
        <v>246</v>
      </c>
      <c r="G91" s="9" t="s">
        <v>245</v>
      </c>
      <c r="H91" s="17">
        <v>24000</v>
      </c>
      <c r="I91" s="17">
        <v>24000</v>
      </c>
      <c r="J91" s="17"/>
      <c r="K91" s="17"/>
      <c r="L91" s="17">
        <v>24000</v>
      </c>
      <c r="M91" s="17"/>
      <c r="N91" s="17"/>
      <c r="O91" s="17"/>
      <c r="P91" s="23"/>
      <c r="Q91" s="17"/>
      <c r="R91" s="17"/>
      <c r="S91" s="17"/>
      <c r="T91" s="17"/>
      <c r="U91" s="17"/>
      <c r="V91" s="17"/>
      <c r="W91" s="17"/>
    </row>
    <row r="92" ht="18.75" customHeight="1" spans="1:23">
      <c r="A92" s="56" t="s">
        <v>63</v>
      </c>
      <c r="B92" s="9" t="s">
        <v>297</v>
      </c>
      <c r="C92" s="10" t="s">
        <v>235</v>
      </c>
      <c r="D92" s="9" t="s">
        <v>143</v>
      </c>
      <c r="E92" s="9" t="s">
        <v>142</v>
      </c>
      <c r="F92" s="9" t="s">
        <v>236</v>
      </c>
      <c r="G92" s="9" t="s">
        <v>237</v>
      </c>
      <c r="H92" s="17">
        <v>20000</v>
      </c>
      <c r="I92" s="17">
        <v>20000</v>
      </c>
      <c r="J92" s="17"/>
      <c r="K92" s="17"/>
      <c r="L92" s="17">
        <v>20000</v>
      </c>
      <c r="M92" s="17"/>
      <c r="N92" s="17"/>
      <c r="O92" s="17"/>
      <c r="P92" s="23"/>
      <c r="Q92" s="17"/>
      <c r="R92" s="17"/>
      <c r="S92" s="17"/>
      <c r="T92" s="17"/>
      <c r="U92" s="17"/>
      <c r="V92" s="17"/>
      <c r="W92" s="17"/>
    </row>
    <row r="93" ht="18.75" customHeight="1" spans="1:23">
      <c r="A93" s="56" t="s">
        <v>63</v>
      </c>
      <c r="B93" s="9" t="s">
        <v>297</v>
      </c>
      <c r="C93" s="10" t="s">
        <v>235</v>
      </c>
      <c r="D93" s="9" t="s">
        <v>143</v>
      </c>
      <c r="E93" s="9" t="s">
        <v>142</v>
      </c>
      <c r="F93" s="9" t="s">
        <v>298</v>
      </c>
      <c r="G93" s="9" t="s">
        <v>299</v>
      </c>
      <c r="H93" s="17">
        <v>60000</v>
      </c>
      <c r="I93" s="17">
        <v>60000</v>
      </c>
      <c r="J93" s="17"/>
      <c r="K93" s="17"/>
      <c r="L93" s="17">
        <v>60000</v>
      </c>
      <c r="M93" s="17"/>
      <c r="N93" s="17"/>
      <c r="O93" s="17"/>
      <c r="P93" s="23"/>
      <c r="Q93" s="17"/>
      <c r="R93" s="17"/>
      <c r="S93" s="17"/>
      <c r="T93" s="17"/>
      <c r="U93" s="17"/>
      <c r="V93" s="17"/>
      <c r="W93" s="17"/>
    </row>
    <row r="94" ht="18.75" customHeight="1" spans="1:23">
      <c r="A94" s="56" t="s">
        <v>63</v>
      </c>
      <c r="B94" s="9" t="s">
        <v>297</v>
      </c>
      <c r="C94" s="10" t="s">
        <v>235</v>
      </c>
      <c r="D94" s="9" t="s">
        <v>143</v>
      </c>
      <c r="E94" s="9" t="s">
        <v>142</v>
      </c>
      <c r="F94" s="9" t="s">
        <v>251</v>
      </c>
      <c r="G94" s="9" t="s">
        <v>250</v>
      </c>
      <c r="H94" s="17">
        <v>40000</v>
      </c>
      <c r="I94" s="17">
        <v>40000</v>
      </c>
      <c r="J94" s="17"/>
      <c r="K94" s="17"/>
      <c r="L94" s="17">
        <v>40000</v>
      </c>
      <c r="M94" s="17"/>
      <c r="N94" s="17"/>
      <c r="O94" s="17"/>
      <c r="P94" s="23"/>
      <c r="Q94" s="17"/>
      <c r="R94" s="17"/>
      <c r="S94" s="17"/>
      <c r="T94" s="17"/>
      <c r="U94" s="17"/>
      <c r="V94" s="17"/>
      <c r="W94" s="17"/>
    </row>
    <row r="95" ht="18.75" customHeight="1" spans="1:23">
      <c r="A95" s="56" t="s">
        <v>63</v>
      </c>
      <c r="B95" s="9" t="s">
        <v>300</v>
      </c>
      <c r="C95" s="10" t="s">
        <v>281</v>
      </c>
      <c r="D95" s="9" t="s">
        <v>143</v>
      </c>
      <c r="E95" s="9" t="s">
        <v>142</v>
      </c>
      <c r="F95" s="9" t="s">
        <v>268</v>
      </c>
      <c r="G95" s="9" t="s">
        <v>269</v>
      </c>
      <c r="H95" s="17">
        <v>108000</v>
      </c>
      <c r="I95" s="17">
        <v>108000</v>
      </c>
      <c r="J95" s="17"/>
      <c r="K95" s="17"/>
      <c r="L95" s="17">
        <v>108000</v>
      </c>
      <c r="M95" s="17"/>
      <c r="N95" s="17"/>
      <c r="O95" s="17"/>
      <c r="P95" s="23"/>
      <c r="Q95" s="17"/>
      <c r="R95" s="17"/>
      <c r="S95" s="17"/>
      <c r="T95" s="17"/>
      <c r="U95" s="17"/>
      <c r="V95" s="17"/>
      <c r="W95" s="17"/>
    </row>
    <row r="96" ht="18.75" customHeight="1" spans="1:23">
      <c r="A96" s="56" t="s">
        <v>63</v>
      </c>
      <c r="B96" s="9" t="s">
        <v>301</v>
      </c>
      <c r="C96" s="10" t="s">
        <v>216</v>
      </c>
      <c r="D96" s="9" t="s">
        <v>109</v>
      </c>
      <c r="E96" s="9" t="s">
        <v>110</v>
      </c>
      <c r="F96" s="9" t="s">
        <v>219</v>
      </c>
      <c r="G96" s="9" t="s">
        <v>220</v>
      </c>
      <c r="H96" s="17">
        <v>579101.12</v>
      </c>
      <c r="I96" s="17">
        <v>579101.12</v>
      </c>
      <c r="J96" s="17"/>
      <c r="K96" s="17"/>
      <c r="L96" s="17">
        <v>579101.12</v>
      </c>
      <c r="M96" s="17"/>
      <c r="N96" s="17"/>
      <c r="O96" s="17"/>
      <c r="P96" s="23"/>
      <c r="Q96" s="17"/>
      <c r="R96" s="17"/>
      <c r="S96" s="17"/>
      <c r="T96" s="17"/>
      <c r="U96" s="17"/>
      <c r="V96" s="17"/>
      <c r="W96" s="17"/>
    </row>
    <row r="97" ht="18.75" customHeight="1" spans="1:23">
      <c r="A97" s="56" t="s">
        <v>63</v>
      </c>
      <c r="B97" s="9" t="s">
        <v>301</v>
      </c>
      <c r="C97" s="10" t="s">
        <v>216</v>
      </c>
      <c r="D97" s="9" t="s">
        <v>127</v>
      </c>
      <c r="E97" s="9" t="s">
        <v>128</v>
      </c>
      <c r="F97" s="9" t="s">
        <v>221</v>
      </c>
      <c r="G97" s="9" t="s">
        <v>222</v>
      </c>
      <c r="H97" s="17">
        <v>300408.71</v>
      </c>
      <c r="I97" s="17">
        <v>300408.71</v>
      </c>
      <c r="J97" s="17"/>
      <c r="K97" s="17"/>
      <c r="L97" s="17">
        <v>300408.71</v>
      </c>
      <c r="M97" s="17"/>
      <c r="N97" s="17"/>
      <c r="O97" s="17"/>
      <c r="P97" s="23"/>
      <c r="Q97" s="17"/>
      <c r="R97" s="17"/>
      <c r="S97" s="17"/>
      <c r="T97" s="17"/>
      <c r="U97" s="17"/>
      <c r="V97" s="17"/>
      <c r="W97" s="17"/>
    </row>
    <row r="98" ht="18.75" customHeight="1" spans="1:23">
      <c r="A98" s="56" t="s">
        <v>63</v>
      </c>
      <c r="B98" s="9" t="s">
        <v>301</v>
      </c>
      <c r="C98" s="10" t="s">
        <v>216</v>
      </c>
      <c r="D98" s="9" t="s">
        <v>129</v>
      </c>
      <c r="E98" s="9" t="s">
        <v>130</v>
      </c>
      <c r="F98" s="9" t="s">
        <v>223</v>
      </c>
      <c r="G98" s="9" t="s">
        <v>224</v>
      </c>
      <c r="H98" s="17">
        <v>145137.22</v>
      </c>
      <c r="I98" s="17">
        <v>145137.22</v>
      </c>
      <c r="J98" s="17"/>
      <c r="K98" s="17"/>
      <c r="L98" s="17">
        <v>145137.22</v>
      </c>
      <c r="M98" s="17"/>
      <c r="N98" s="17"/>
      <c r="O98" s="17"/>
      <c r="P98" s="23"/>
      <c r="Q98" s="17"/>
      <c r="R98" s="17"/>
      <c r="S98" s="17"/>
      <c r="T98" s="17"/>
      <c r="U98" s="17"/>
      <c r="V98" s="17"/>
      <c r="W98" s="17"/>
    </row>
    <row r="99" ht="18.75" customHeight="1" spans="1:23">
      <c r="A99" s="56" t="s">
        <v>63</v>
      </c>
      <c r="B99" s="9" t="s">
        <v>301</v>
      </c>
      <c r="C99" s="10" t="s">
        <v>216</v>
      </c>
      <c r="D99" s="9" t="s">
        <v>131</v>
      </c>
      <c r="E99" s="9" t="s">
        <v>132</v>
      </c>
      <c r="F99" s="9" t="s">
        <v>217</v>
      </c>
      <c r="G99" s="9" t="s">
        <v>218</v>
      </c>
      <c r="H99" s="17">
        <v>10590</v>
      </c>
      <c r="I99" s="17">
        <v>10590</v>
      </c>
      <c r="J99" s="17"/>
      <c r="K99" s="17"/>
      <c r="L99" s="17">
        <v>10590</v>
      </c>
      <c r="M99" s="17"/>
      <c r="N99" s="17"/>
      <c r="O99" s="17"/>
      <c r="P99" s="23"/>
      <c r="Q99" s="17"/>
      <c r="R99" s="17"/>
      <c r="S99" s="17"/>
      <c r="T99" s="17"/>
      <c r="U99" s="17"/>
      <c r="V99" s="17"/>
      <c r="W99" s="17"/>
    </row>
    <row r="100" ht="18.75" customHeight="1" spans="1:23">
      <c r="A100" s="56" t="s">
        <v>63</v>
      </c>
      <c r="B100" s="9" t="s">
        <v>301</v>
      </c>
      <c r="C100" s="10" t="s">
        <v>216</v>
      </c>
      <c r="D100" s="9" t="s">
        <v>131</v>
      </c>
      <c r="E100" s="9" t="s">
        <v>132</v>
      </c>
      <c r="F100" s="9" t="s">
        <v>217</v>
      </c>
      <c r="G100" s="9" t="s">
        <v>218</v>
      </c>
      <c r="H100" s="17">
        <v>13753.65</v>
      </c>
      <c r="I100" s="17">
        <v>13753.65</v>
      </c>
      <c r="J100" s="17"/>
      <c r="K100" s="17"/>
      <c r="L100" s="17">
        <v>13753.65</v>
      </c>
      <c r="M100" s="17"/>
      <c r="N100" s="17"/>
      <c r="O100" s="17"/>
      <c r="P100" s="23"/>
      <c r="Q100" s="17"/>
      <c r="R100" s="17"/>
      <c r="S100" s="17"/>
      <c r="T100" s="17"/>
      <c r="U100" s="17"/>
      <c r="V100" s="17"/>
      <c r="W100" s="17"/>
    </row>
    <row r="101" ht="18.75" customHeight="1" spans="1:23">
      <c r="A101" s="56" t="s">
        <v>63</v>
      </c>
      <c r="B101" s="9" t="s">
        <v>301</v>
      </c>
      <c r="C101" s="10" t="s">
        <v>216</v>
      </c>
      <c r="D101" s="9" t="s">
        <v>143</v>
      </c>
      <c r="E101" s="9" t="s">
        <v>142</v>
      </c>
      <c r="F101" s="9" t="s">
        <v>217</v>
      </c>
      <c r="G101" s="9" t="s">
        <v>218</v>
      </c>
      <c r="H101" s="17">
        <v>25335.67</v>
      </c>
      <c r="I101" s="17">
        <v>25335.67</v>
      </c>
      <c r="J101" s="17"/>
      <c r="K101" s="17"/>
      <c r="L101" s="17">
        <v>25335.67</v>
      </c>
      <c r="M101" s="17"/>
      <c r="N101" s="17"/>
      <c r="O101" s="17"/>
      <c r="P101" s="23"/>
      <c r="Q101" s="17"/>
      <c r="R101" s="17"/>
      <c r="S101" s="17"/>
      <c r="T101" s="17"/>
      <c r="U101" s="17"/>
      <c r="V101" s="17"/>
      <c r="W101" s="17"/>
    </row>
    <row r="102" ht="18.75" customHeight="1" spans="1:23">
      <c r="A102" s="56" t="s">
        <v>63</v>
      </c>
      <c r="B102" s="9" t="s">
        <v>302</v>
      </c>
      <c r="C102" s="10" t="s">
        <v>182</v>
      </c>
      <c r="D102" s="9" t="s">
        <v>143</v>
      </c>
      <c r="E102" s="9" t="s">
        <v>142</v>
      </c>
      <c r="F102" s="9" t="s">
        <v>303</v>
      </c>
      <c r="G102" s="9" t="s">
        <v>182</v>
      </c>
      <c r="H102" s="17">
        <v>15000</v>
      </c>
      <c r="I102" s="17">
        <v>15000</v>
      </c>
      <c r="J102" s="17"/>
      <c r="K102" s="17"/>
      <c r="L102" s="17">
        <v>15000</v>
      </c>
      <c r="M102" s="17"/>
      <c r="N102" s="17"/>
      <c r="O102" s="17"/>
      <c r="P102" s="23"/>
      <c r="Q102" s="17"/>
      <c r="R102" s="17"/>
      <c r="S102" s="17"/>
      <c r="T102" s="17"/>
      <c r="U102" s="17"/>
      <c r="V102" s="17"/>
      <c r="W102" s="17"/>
    </row>
    <row r="103" ht="18.75" customHeight="1" spans="1:23">
      <c r="A103" s="56" t="s">
        <v>63</v>
      </c>
      <c r="B103" s="9" t="s">
        <v>304</v>
      </c>
      <c r="C103" s="10" t="s">
        <v>232</v>
      </c>
      <c r="D103" s="9" t="s">
        <v>143</v>
      </c>
      <c r="E103" s="9" t="s">
        <v>142</v>
      </c>
      <c r="F103" s="9" t="s">
        <v>233</v>
      </c>
      <c r="G103" s="9" t="s">
        <v>232</v>
      </c>
      <c r="H103" s="17">
        <v>18000</v>
      </c>
      <c r="I103" s="17">
        <v>18000</v>
      </c>
      <c r="J103" s="17"/>
      <c r="K103" s="17"/>
      <c r="L103" s="17">
        <v>18000</v>
      </c>
      <c r="M103" s="17"/>
      <c r="N103" s="17"/>
      <c r="O103" s="17"/>
      <c r="P103" s="23"/>
      <c r="Q103" s="17"/>
      <c r="R103" s="17"/>
      <c r="S103" s="17"/>
      <c r="T103" s="17"/>
      <c r="U103" s="17"/>
      <c r="V103" s="17"/>
      <c r="W103" s="17"/>
    </row>
    <row r="104" ht="18.75" customHeight="1" spans="1:23">
      <c r="A104" s="56" t="s">
        <v>63</v>
      </c>
      <c r="B104" s="9" t="s">
        <v>305</v>
      </c>
      <c r="C104" s="10" t="s">
        <v>250</v>
      </c>
      <c r="D104" s="9" t="s">
        <v>143</v>
      </c>
      <c r="E104" s="9" t="s">
        <v>142</v>
      </c>
      <c r="F104" s="9" t="s">
        <v>251</v>
      </c>
      <c r="G104" s="9" t="s">
        <v>250</v>
      </c>
      <c r="H104" s="17">
        <v>12000</v>
      </c>
      <c r="I104" s="17">
        <v>12000</v>
      </c>
      <c r="J104" s="17"/>
      <c r="K104" s="17"/>
      <c r="L104" s="17">
        <v>12000</v>
      </c>
      <c r="M104" s="17"/>
      <c r="N104" s="17"/>
      <c r="O104" s="17"/>
      <c r="P104" s="23"/>
      <c r="Q104" s="17"/>
      <c r="R104" s="17"/>
      <c r="S104" s="17"/>
      <c r="T104" s="17"/>
      <c r="U104" s="17"/>
      <c r="V104" s="17"/>
      <c r="W104" s="17"/>
    </row>
    <row r="105" ht="18.75" customHeight="1" spans="1:23">
      <c r="A105" s="56" t="s">
        <v>65</v>
      </c>
      <c r="B105" s="9" t="s">
        <v>306</v>
      </c>
      <c r="C105" s="10" t="s">
        <v>277</v>
      </c>
      <c r="D105" s="9" t="s">
        <v>90</v>
      </c>
      <c r="E105" s="9" t="s">
        <v>91</v>
      </c>
      <c r="F105" s="9" t="s">
        <v>268</v>
      </c>
      <c r="G105" s="9" t="s">
        <v>269</v>
      </c>
      <c r="H105" s="17">
        <v>144000</v>
      </c>
      <c r="I105" s="17">
        <v>144000</v>
      </c>
      <c r="J105" s="17"/>
      <c r="K105" s="17"/>
      <c r="L105" s="17">
        <v>144000</v>
      </c>
      <c r="M105" s="17"/>
      <c r="N105" s="17"/>
      <c r="O105" s="17"/>
      <c r="P105" s="23"/>
      <c r="Q105" s="17"/>
      <c r="R105" s="17"/>
      <c r="S105" s="17"/>
      <c r="T105" s="17"/>
      <c r="U105" s="17"/>
      <c r="V105" s="17"/>
      <c r="W105" s="17"/>
    </row>
    <row r="106" ht="18.75" customHeight="1" spans="1:23">
      <c r="A106" s="56" t="s">
        <v>65</v>
      </c>
      <c r="B106" s="9" t="s">
        <v>306</v>
      </c>
      <c r="C106" s="10" t="s">
        <v>277</v>
      </c>
      <c r="D106" s="9" t="s">
        <v>97</v>
      </c>
      <c r="E106" s="9" t="s">
        <v>91</v>
      </c>
      <c r="F106" s="9" t="s">
        <v>268</v>
      </c>
      <c r="G106" s="9" t="s">
        <v>269</v>
      </c>
      <c r="H106" s="17">
        <v>72000</v>
      </c>
      <c r="I106" s="17">
        <v>72000</v>
      </c>
      <c r="J106" s="17"/>
      <c r="K106" s="17"/>
      <c r="L106" s="17">
        <v>72000</v>
      </c>
      <c r="M106" s="17"/>
      <c r="N106" s="17"/>
      <c r="O106" s="17"/>
      <c r="P106" s="23"/>
      <c r="Q106" s="17"/>
      <c r="R106" s="17"/>
      <c r="S106" s="17"/>
      <c r="T106" s="17"/>
      <c r="U106" s="17"/>
      <c r="V106" s="17"/>
      <c r="W106" s="17"/>
    </row>
    <row r="107" ht="18.75" customHeight="1" spans="1:23">
      <c r="A107" s="56" t="s">
        <v>65</v>
      </c>
      <c r="B107" s="9" t="s">
        <v>307</v>
      </c>
      <c r="C107" s="10" t="s">
        <v>281</v>
      </c>
      <c r="D107" s="9" t="s">
        <v>90</v>
      </c>
      <c r="E107" s="9" t="s">
        <v>91</v>
      </c>
      <c r="F107" s="9" t="s">
        <v>268</v>
      </c>
      <c r="G107" s="9" t="s">
        <v>269</v>
      </c>
      <c r="H107" s="17">
        <v>36000</v>
      </c>
      <c r="I107" s="17">
        <v>36000</v>
      </c>
      <c r="J107" s="17"/>
      <c r="K107" s="17"/>
      <c r="L107" s="17">
        <v>36000</v>
      </c>
      <c r="M107" s="17"/>
      <c r="N107" s="17"/>
      <c r="O107" s="17"/>
      <c r="P107" s="23"/>
      <c r="Q107" s="17"/>
      <c r="R107" s="17"/>
      <c r="S107" s="17"/>
      <c r="T107" s="17"/>
      <c r="U107" s="17"/>
      <c r="V107" s="17"/>
      <c r="W107" s="17"/>
    </row>
    <row r="108" ht="18.75" customHeight="1" spans="1:23">
      <c r="A108" s="56" t="s">
        <v>65</v>
      </c>
      <c r="B108" s="9" t="s">
        <v>307</v>
      </c>
      <c r="C108" s="10" t="s">
        <v>281</v>
      </c>
      <c r="D108" s="9" t="s">
        <v>97</v>
      </c>
      <c r="E108" s="9" t="s">
        <v>91</v>
      </c>
      <c r="F108" s="9" t="s">
        <v>268</v>
      </c>
      <c r="G108" s="9" t="s">
        <v>269</v>
      </c>
      <c r="H108" s="17">
        <v>18000</v>
      </c>
      <c r="I108" s="17">
        <v>18000</v>
      </c>
      <c r="J108" s="17"/>
      <c r="K108" s="17"/>
      <c r="L108" s="17">
        <v>18000</v>
      </c>
      <c r="M108" s="17"/>
      <c r="N108" s="17"/>
      <c r="O108" s="17"/>
      <c r="P108" s="23"/>
      <c r="Q108" s="17"/>
      <c r="R108" s="17"/>
      <c r="S108" s="17"/>
      <c r="T108" s="17"/>
      <c r="U108" s="17"/>
      <c r="V108" s="17"/>
      <c r="W108" s="17"/>
    </row>
    <row r="109" ht="18.75" customHeight="1" spans="1:23">
      <c r="A109" s="56" t="s">
        <v>65</v>
      </c>
      <c r="B109" s="9" t="s">
        <v>308</v>
      </c>
      <c r="C109" s="10" t="s">
        <v>267</v>
      </c>
      <c r="D109" s="9" t="s">
        <v>90</v>
      </c>
      <c r="E109" s="9" t="s">
        <v>91</v>
      </c>
      <c r="F109" s="9" t="s">
        <v>209</v>
      </c>
      <c r="G109" s="9" t="s">
        <v>210</v>
      </c>
      <c r="H109" s="17">
        <v>338124</v>
      </c>
      <c r="I109" s="17">
        <v>338124</v>
      </c>
      <c r="J109" s="17"/>
      <c r="K109" s="17"/>
      <c r="L109" s="17">
        <v>338124</v>
      </c>
      <c r="M109" s="17"/>
      <c r="N109" s="17"/>
      <c r="O109" s="17"/>
      <c r="P109" s="23"/>
      <c r="Q109" s="17"/>
      <c r="R109" s="17"/>
      <c r="S109" s="17"/>
      <c r="T109" s="17"/>
      <c r="U109" s="17"/>
      <c r="V109" s="17"/>
      <c r="W109" s="17"/>
    </row>
    <row r="110" ht="18.75" customHeight="1" spans="1:23">
      <c r="A110" s="56" t="s">
        <v>65</v>
      </c>
      <c r="B110" s="9" t="s">
        <v>308</v>
      </c>
      <c r="C110" s="10" t="s">
        <v>267</v>
      </c>
      <c r="D110" s="9" t="s">
        <v>90</v>
      </c>
      <c r="E110" s="9" t="s">
        <v>91</v>
      </c>
      <c r="F110" s="9" t="s">
        <v>211</v>
      </c>
      <c r="G110" s="9" t="s">
        <v>212</v>
      </c>
      <c r="H110" s="17">
        <v>60000</v>
      </c>
      <c r="I110" s="17">
        <v>60000</v>
      </c>
      <c r="J110" s="17"/>
      <c r="K110" s="17"/>
      <c r="L110" s="17">
        <v>60000</v>
      </c>
      <c r="M110" s="17"/>
      <c r="N110" s="17"/>
      <c r="O110" s="17"/>
      <c r="P110" s="23"/>
      <c r="Q110" s="17"/>
      <c r="R110" s="17"/>
      <c r="S110" s="17"/>
      <c r="T110" s="17"/>
      <c r="U110" s="17"/>
      <c r="V110" s="17"/>
      <c r="W110" s="17"/>
    </row>
    <row r="111" ht="18.75" customHeight="1" spans="1:23">
      <c r="A111" s="56" t="s">
        <v>65</v>
      </c>
      <c r="B111" s="9" t="s">
        <v>308</v>
      </c>
      <c r="C111" s="10" t="s">
        <v>267</v>
      </c>
      <c r="D111" s="9" t="s">
        <v>90</v>
      </c>
      <c r="E111" s="9" t="s">
        <v>91</v>
      </c>
      <c r="F111" s="9" t="s">
        <v>211</v>
      </c>
      <c r="G111" s="9" t="s">
        <v>212</v>
      </c>
      <c r="H111" s="17">
        <v>27720</v>
      </c>
      <c r="I111" s="17">
        <v>27720</v>
      </c>
      <c r="J111" s="17"/>
      <c r="K111" s="17"/>
      <c r="L111" s="17">
        <v>27720</v>
      </c>
      <c r="M111" s="17"/>
      <c r="N111" s="17"/>
      <c r="O111" s="17"/>
      <c r="P111" s="23"/>
      <c r="Q111" s="17"/>
      <c r="R111" s="17"/>
      <c r="S111" s="17"/>
      <c r="T111" s="17"/>
      <c r="U111" s="17"/>
      <c r="V111" s="17"/>
      <c r="W111" s="17"/>
    </row>
    <row r="112" ht="18.75" customHeight="1" spans="1:23">
      <c r="A112" s="56" t="s">
        <v>65</v>
      </c>
      <c r="B112" s="9" t="s">
        <v>308</v>
      </c>
      <c r="C112" s="10" t="s">
        <v>267</v>
      </c>
      <c r="D112" s="9" t="s">
        <v>90</v>
      </c>
      <c r="E112" s="9" t="s">
        <v>91</v>
      </c>
      <c r="F112" s="9" t="s">
        <v>268</v>
      </c>
      <c r="G112" s="9" t="s">
        <v>269</v>
      </c>
      <c r="H112" s="17">
        <v>152100</v>
      </c>
      <c r="I112" s="17">
        <v>152100</v>
      </c>
      <c r="J112" s="17"/>
      <c r="K112" s="17"/>
      <c r="L112" s="17">
        <v>152100</v>
      </c>
      <c r="M112" s="17"/>
      <c r="N112" s="17"/>
      <c r="O112" s="17"/>
      <c r="P112" s="23"/>
      <c r="Q112" s="17"/>
      <c r="R112" s="17"/>
      <c r="S112" s="17"/>
      <c r="T112" s="17"/>
      <c r="U112" s="17"/>
      <c r="V112" s="17"/>
      <c r="W112" s="17"/>
    </row>
    <row r="113" ht="18.75" customHeight="1" spans="1:23">
      <c r="A113" s="56" t="s">
        <v>65</v>
      </c>
      <c r="B113" s="9" t="s">
        <v>308</v>
      </c>
      <c r="C113" s="10" t="s">
        <v>267</v>
      </c>
      <c r="D113" s="9" t="s">
        <v>90</v>
      </c>
      <c r="E113" s="9" t="s">
        <v>91</v>
      </c>
      <c r="F113" s="9" t="s">
        <v>268</v>
      </c>
      <c r="G113" s="9" t="s">
        <v>269</v>
      </c>
      <c r="H113" s="17">
        <v>160428</v>
      </c>
      <c r="I113" s="17">
        <v>160428</v>
      </c>
      <c r="J113" s="17"/>
      <c r="K113" s="17"/>
      <c r="L113" s="17">
        <v>160428</v>
      </c>
      <c r="M113" s="17"/>
      <c r="N113" s="17"/>
      <c r="O113" s="17"/>
      <c r="P113" s="23"/>
      <c r="Q113" s="17"/>
      <c r="R113" s="17"/>
      <c r="S113" s="17"/>
      <c r="T113" s="17"/>
      <c r="U113" s="17"/>
      <c r="V113" s="17"/>
      <c r="W113" s="17"/>
    </row>
    <row r="114" ht="18.75" customHeight="1" spans="1:23">
      <c r="A114" s="56" t="s">
        <v>65</v>
      </c>
      <c r="B114" s="9" t="s">
        <v>308</v>
      </c>
      <c r="C114" s="10" t="s">
        <v>267</v>
      </c>
      <c r="D114" s="9" t="s">
        <v>90</v>
      </c>
      <c r="E114" s="9" t="s">
        <v>91</v>
      </c>
      <c r="F114" s="9" t="s">
        <v>268</v>
      </c>
      <c r="G114" s="9" t="s">
        <v>269</v>
      </c>
      <c r="H114" s="17">
        <v>84000</v>
      </c>
      <c r="I114" s="17">
        <v>84000</v>
      </c>
      <c r="J114" s="17"/>
      <c r="K114" s="17"/>
      <c r="L114" s="17">
        <v>84000</v>
      </c>
      <c r="M114" s="17"/>
      <c r="N114" s="17"/>
      <c r="O114" s="17"/>
      <c r="P114" s="23"/>
      <c r="Q114" s="17"/>
      <c r="R114" s="17"/>
      <c r="S114" s="17"/>
      <c r="T114" s="17"/>
      <c r="U114" s="17"/>
      <c r="V114" s="17"/>
      <c r="W114" s="17"/>
    </row>
    <row r="115" ht="18.75" customHeight="1" spans="1:23">
      <c r="A115" s="56" t="s">
        <v>65</v>
      </c>
      <c r="B115" s="9" t="s">
        <v>308</v>
      </c>
      <c r="C115" s="10" t="s">
        <v>267</v>
      </c>
      <c r="D115" s="9" t="s">
        <v>90</v>
      </c>
      <c r="E115" s="9" t="s">
        <v>91</v>
      </c>
      <c r="F115" s="9" t="s">
        <v>268</v>
      </c>
      <c r="G115" s="9" t="s">
        <v>269</v>
      </c>
      <c r="H115" s="17">
        <v>28177</v>
      </c>
      <c r="I115" s="17">
        <v>28177</v>
      </c>
      <c r="J115" s="17"/>
      <c r="K115" s="17"/>
      <c r="L115" s="17">
        <v>28177</v>
      </c>
      <c r="M115" s="17"/>
      <c r="N115" s="17"/>
      <c r="O115" s="17"/>
      <c r="P115" s="23"/>
      <c r="Q115" s="17"/>
      <c r="R115" s="17"/>
      <c r="S115" s="17"/>
      <c r="T115" s="17"/>
      <c r="U115" s="17"/>
      <c r="V115" s="17"/>
      <c r="W115" s="17"/>
    </row>
    <row r="116" ht="18.75" customHeight="1" spans="1:23">
      <c r="A116" s="56" t="s">
        <v>65</v>
      </c>
      <c r="B116" s="9" t="s">
        <v>308</v>
      </c>
      <c r="C116" s="10" t="s">
        <v>267</v>
      </c>
      <c r="D116" s="9" t="s">
        <v>97</v>
      </c>
      <c r="E116" s="9" t="s">
        <v>91</v>
      </c>
      <c r="F116" s="9" t="s">
        <v>209</v>
      </c>
      <c r="G116" s="9" t="s">
        <v>210</v>
      </c>
      <c r="H116" s="17">
        <v>227112</v>
      </c>
      <c r="I116" s="17">
        <v>227112</v>
      </c>
      <c r="J116" s="17"/>
      <c r="K116" s="17"/>
      <c r="L116" s="17">
        <v>227112</v>
      </c>
      <c r="M116" s="17"/>
      <c r="N116" s="17"/>
      <c r="O116" s="17"/>
      <c r="P116" s="23"/>
      <c r="Q116" s="17"/>
      <c r="R116" s="17"/>
      <c r="S116" s="17"/>
      <c r="T116" s="17"/>
      <c r="U116" s="17"/>
      <c r="V116" s="17"/>
      <c r="W116" s="17"/>
    </row>
    <row r="117" ht="18.75" customHeight="1" spans="1:23">
      <c r="A117" s="56" t="s">
        <v>65</v>
      </c>
      <c r="B117" s="9" t="s">
        <v>308</v>
      </c>
      <c r="C117" s="10" t="s">
        <v>267</v>
      </c>
      <c r="D117" s="9" t="s">
        <v>97</v>
      </c>
      <c r="E117" s="9" t="s">
        <v>91</v>
      </c>
      <c r="F117" s="9" t="s">
        <v>211</v>
      </c>
      <c r="G117" s="9" t="s">
        <v>212</v>
      </c>
      <c r="H117" s="17">
        <v>17040</v>
      </c>
      <c r="I117" s="17">
        <v>17040</v>
      </c>
      <c r="J117" s="17"/>
      <c r="K117" s="17"/>
      <c r="L117" s="17">
        <v>17040</v>
      </c>
      <c r="M117" s="17"/>
      <c r="N117" s="17"/>
      <c r="O117" s="17"/>
      <c r="P117" s="23"/>
      <c r="Q117" s="17"/>
      <c r="R117" s="17"/>
      <c r="S117" s="17"/>
      <c r="T117" s="17"/>
      <c r="U117" s="17"/>
      <c r="V117" s="17"/>
      <c r="W117" s="17"/>
    </row>
    <row r="118" ht="18.75" customHeight="1" spans="1:23">
      <c r="A118" s="56" t="s">
        <v>65</v>
      </c>
      <c r="B118" s="9" t="s">
        <v>308</v>
      </c>
      <c r="C118" s="10" t="s">
        <v>267</v>
      </c>
      <c r="D118" s="9" t="s">
        <v>97</v>
      </c>
      <c r="E118" s="9" t="s">
        <v>91</v>
      </c>
      <c r="F118" s="9" t="s">
        <v>211</v>
      </c>
      <c r="G118" s="9" t="s">
        <v>212</v>
      </c>
      <c r="H118" s="17">
        <v>30000</v>
      </c>
      <c r="I118" s="17">
        <v>30000</v>
      </c>
      <c r="J118" s="17"/>
      <c r="K118" s="17"/>
      <c r="L118" s="17">
        <v>30000</v>
      </c>
      <c r="M118" s="17"/>
      <c r="N118" s="17"/>
      <c r="O118" s="17"/>
      <c r="P118" s="23"/>
      <c r="Q118" s="17"/>
      <c r="R118" s="17"/>
      <c r="S118" s="17"/>
      <c r="T118" s="17"/>
      <c r="U118" s="17"/>
      <c r="V118" s="17"/>
      <c r="W118" s="17"/>
    </row>
    <row r="119" ht="18.75" customHeight="1" spans="1:23">
      <c r="A119" s="56" t="s">
        <v>65</v>
      </c>
      <c r="B119" s="9" t="s">
        <v>308</v>
      </c>
      <c r="C119" s="10" t="s">
        <v>267</v>
      </c>
      <c r="D119" s="9" t="s">
        <v>97</v>
      </c>
      <c r="E119" s="9" t="s">
        <v>91</v>
      </c>
      <c r="F119" s="9" t="s">
        <v>268</v>
      </c>
      <c r="G119" s="9" t="s">
        <v>269</v>
      </c>
      <c r="H119" s="17">
        <v>50040</v>
      </c>
      <c r="I119" s="17">
        <v>50040</v>
      </c>
      <c r="J119" s="17"/>
      <c r="K119" s="17"/>
      <c r="L119" s="17">
        <v>50040</v>
      </c>
      <c r="M119" s="17"/>
      <c r="N119" s="17"/>
      <c r="O119" s="17"/>
      <c r="P119" s="23"/>
      <c r="Q119" s="17"/>
      <c r="R119" s="17"/>
      <c r="S119" s="17"/>
      <c r="T119" s="17"/>
      <c r="U119" s="17"/>
      <c r="V119" s="17"/>
      <c r="W119" s="17"/>
    </row>
    <row r="120" ht="18.75" customHeight="1" spans="1:23">
      <c r="A120" s="56" t="s">
        <v>65</v>
      </c>
      <c r="B120" s="9" t="s">
        <v>308</v>
      </c>
      <c r="C120" s="10" t="s">
        <v>267</v>
      </c>
      <c r="D120" s="9" t="s">
        <v>97</v>
      </c>
      <c r="E120" s="9" t="s">
        <v>91</v>
      </c>
      <c r="F120" s="9" t="s">
        <v>268</v>
      </c>
      <c r="G120" s="9" t="s">
        <v>269</v>
      </c>
      <c r="H120" s="17">
        <v>85080</v>
      </c>
      <c r="I120" s="17">
        <v>85080</v>
      </c>
      <c r="J120" s="17"/>
      <c r="K120" s="17"/>
      <c r="L120" s="17">
        <v>85080</v>
      </c>
      <c r="M120" s="17"/>
      <c r="N120" s="17"/>
      <c r="O120" s="17"/>
      <c r="P120" s="23"/>
      <c r="Q120" s="17"/>
      <c r="R120" s="17"/>
      <c r="S120" s="17"/>
      <c r="T120" s="17"/>
      <c r="U120" s="17"/>
      <c r="V120" s="17"/>
      <c r="W120" s="17"/>
    </row>
    <row r="121" ht="18.75" customHeight="1" spans="1:23">
      <c r="A121" s="56" t="s">
        <v>65</v>
      </c>
      <c r="B121" s="9" t="s">
        <v>308</v>
      </c>
      <c r="C121" s="10" t="s">
        <v>267</v>
      </c>
      <c r="D121" s="9" t="s">
        <v>97</v>
      </c>
      <c r="E121" s="9" t="s">
        <v>91</v>
      </c>
      <c r="F121" s="9" t="s">
        <v>268</v>
      </c>
      <c r="G121" s="9" t="s">
        <v>269</v>
      </c>
      <c r="H121" s="17">
        <v>18926</v>
      </c>
      <c r="I121" s="17">
        <v>18926</v>
      </c>
      <c r="J121" s="17"/>
      <c r="K121" s="17"/>
      <c r="L121" s="17">
        <v>18926</v>
      </c>
      <c r="M121" s="17"/>
      <c r="N121" s="17"/>
      <c r="O121" s="17"/>
      <c r="P121" s="23"/>
      <c r="Q121" s="17"/>
      <c r="R121" s="17"/>
      <c r="S121" s="17"/>
      <c r="T121" s="17"/>
      <c r="U121" s="17"/>
      <c r="V121" s="17"/>
      <c r="W121" s="17"/>
    </row>
    <row r="122" ht="18.75" customHeight="1" spans="1:23">
      <c r="A122" s="56" t="s">
        <v>65</v>
      </c>
      <c r="B122" s="9" t="s">
        <v>308</v>
      </c>
      <c r="C122" s="10" t="s">
        <v>267</v>
      </c>
      <c r="D122" s="9" t="s">
        <v>97</v>
      </c>
      <c r="E122" s="9" t="s">
        <v>91</v>
      </c>
      <c r="F122" s="9" t="s">
        <v>268</v>
      </c>
      <c r="G122" s="9" t="s">
        <v>269</v>
      </c>
      <c r="H122" s="17">
        <v>87648</v>
      </c>
      <c r="I122" s="17">
        <v>87648</v>
      </c>
      <c r="J122" s="17"/>
      <c r="K122" s="17"/>
      <c r="L122" s="17">
        <v>87648</v>
      </c>
      <c r="M122" s="17"/>
      <c r="N122" s="17"/>
      <c r="O122" s="17"/>
      <c r="P122" s="23"/>
      <c r="Q122" s="17"/>
      <c r="R122" s="17"/>
      <c r="S122" s="17"/>
      <c r="T122" s="17"/>
      <c r="U122" s="17"/>
      <c r="V122" s="17"/>
      <c r="W122" s="17"/>
    </row>
    <row r="123" ht="18.75" customHeight="1" spans="1:23">
      <c r="A123" s="56" t="s">
        <v>65</v>
      </c>
      <c r="B123" s="9" t="s">
        <v>309</v>
      </c>
      <c r="C123" s="10" t="s">
        <v>155</v>
      </c>
      <c r="D123" s="9" t="s">
        <v>154</v>
      </c>
      <c r="E123" s="9" t="s">
        <v>155</v>
      </c>
      <c r="F123" s="9" t="s">
        <v>226</v>
      </c>
      <c r="G123" s="9" t="s">
        <v>155</v>
      </c>
      <c r="H123" s="17">
        <v>192264</v>
      </c>
      <c r="I123" s="17">
        <v>192264</v>
      </c>
      <c r="J123" s="17"/>
      <c r="K123" s="17"/>
      <c r="L123" s="17">
        <v>192264</v>
      </c>
      <c r="M123" s="17"/>
      <c r="N123" s="17"/>
      <c r="O123" s="17"/>
      <c r="P123" s="23"/>
      <c r="Q123" s="17"/>
      <c r="R123" s="17"/>
      <c r="S123" s="17"/>
      <c r="T123" s="17"/>
      <c r="U123" s="17"/>
      <c r="V123" s="17"/>
      <c r="W123" s="17"/>
    </row>
    <row r="124" ht="18.75" customHeight="1" spans="1:23">
      <c r="A124" s="56" t="s">
        <v>65</v>
      </c>
      <c r="B124" s="9" t="s">
        <v>310</v>
      </c>
      <c r="C124" s="10" t="s">
        <v>245</v>
      </c>
      <c r="D124" s="9" t="s">
        <v>90</v>
      </c>
      <c r="E124" s="9" t="s">
        <v>91</v>
      </c>
      <c r="F124" s="9" t="s">
        <v>246</v>
      </c>
      <c r="G124" s="9" t="s">
        <v>245</v>
      </c>
      <c r="H124" s="17">
        <v>8000</v>
      </c>
      <c r="I124" s="17">
        <v>8000</v>
      </c>
      <c r="J124" s="17"/>
      <c r="K124" s="17"/>
      <c r="L124" s="17">
        <v>8000</v>
      </c>
      <c r="M124" s="17"/>
      <c r="N124" s="17"/>
      <c r="O124" s="17"/>
      <c r="P124" s="23"/>
      <c r="Q124" s="17"/>
      <c r="R124" s="17"/>
      <c r="S124" s="17"/>
      <c r="T124" s="17"/>
      <c r="U124" s="17"/>
      <c r="V124" s="17"/>
      <c r="W124" s="17"/>
    </row>
    <row r="125" ht="18.75" customHeight="1" spans="1:23">
      <c r="A125" s="56" t="s">
        <v>65</v>
      </c>
      <c r="B125" s="9" t="s">
        <v>310</v>
      </c>
      <c r="C125" s="10" t="s">
        <v>245</v>
      </c>
      <c r="D125" s="9" t="s">
        <v>97</v>
      </c>
      <c r="E125" s="9" t="s">
        <v>91</v>
      </c>
      <c r="F125" s="9" t="s">
        <v>246</v>
      </c>
      <c r="G125" s="9" t="s">
        <v>245</v>
      </c>
      <c r="H125" s="17">
        <v>4000</v>
      </c>
      <c r="I125" s="17">
        <v>4000</v>
      </c>
      <c r="J125" s="17"/>
      <c r="K125" s="17"/>
      <c r="L125" s="17">
        <v>4000</v>
      </c>
      <c r="M125" s="17"/>
      <c r="N125" s="17"/>
      <c r="O125" s="17"/>
      <c r="P125" s="23"/>
      <c r="Q125" s="17"/>
      <c r="R125" s="17"/>
      <c r="S125" s="17"/>
      <c r="T125" s="17"/>
      <c r="U125" s="17"/>
      <c r="V125" s="17"/>
      <c r="W125" s="17"/>
    </row>
    <row r="126" ht="18.75" customHeight="1" spans="1:23">
      <c r="A126" s="56" t="s">
        <v>65</v>
      </c>
      <c r="B126" s="9" t="s">
        <v>311</v>
      </c>
      <c r="C126" s="10" t="s">
        <v>250</v>
      </c>
      <c r="D126" s="9" t="s">
        <v>90</v>
      </c>
      <c r="E126" s="9" t="s">
        <v>91</v>
      </c>
      <c r="F126" s="9" t="s">
        <v>251</v>
      </c>
      <c r="G126" s="9" t="s">
        <v>250</v>
      </c>
      <c r="H126" s="17">
        <v>4000</v>
      </c>
      <c r="I126" s="17">
        <v>4000</v>
      </c>
      <c r="J126" s="17"/>
      <c r="K126" s="17"/>
      <c r="L126" s="17">
        <v>4000</v>
      </c>
      <c r="M126" s="17"/>
      <c r="N126" s="17"/>
      <c r="O126" s="17"/>
      <c r="P126" s="23"/>
      <c r="Q126" s="17"/>
      <c r="R126" s="17"/>
      <c r="S126" s="17"/>
      <c r="T126" s="17"/>
      <c r="U126" s="17"/>
      <c r="V126" s="17"/>
      <c r="W126" s="17"/>
    </row>
    <row r="127" ht="18.75" customHeight="1" spans="1:23">
      <c r="A127" s="56" t="s">
        <v>65</v>
      </c>
      <c r="B127" s="9" t="s">
        <v>311</v>
      </c>
      <c r="C127" s="10" t="s">
        <v>250</v>
      </c>
      <c r="D127" s="9" t="s">
        <v>97</v>
      </c>
      <c r="E127" s="9" t="s">
        <v>91</v>
      </c>
      <c r="F127" s="9" t="s">
        <v>251</v>
      </c>
      <c r="G127" s="9" t="s">
        <v>250</v>
      </c>
      <c r="H127" s="17">
        <v>2000</v>
      </c>
      <c r="I127" s="17">
        <v>2000</v>
      </c>
      <c r="J127" s="17"/>
      <c r="K127" s="17"/>
      <c r="L127" s="17">
        <v>2000</v>
      </c>
      <c r="M127" s="17"/>
      <c r="N127" s="17"/>
      <c r="O127" s="17"/>
      <c r="P127" s="23"/>
      <c r="Q127" s="17"/>
      <c r="R127" s="17"/>
      <c r="S127" s="17"/>
      <c r="T127" s="17"/>
      <c r="U127" s="17"/>
      <c r="V127" s="17"/>
      <c r="W127" s="17"/>
    </row>
    <row r="128" ht="18.75" customHeight="1" spans="1:23">
      <c r="A128" s="56" t="s">
        <v>65</v>
      </c>
      <c r="B128" s="9" t="s">
        <v>312</v>
      </c>
      <c r="C128" s="10" t="s">
        <v>216</v>
      </c>
      <c r="D128" s="9" t="s">
        <v>90</v>
      </c>
      <c r="E128" s="9" t="s">
        <v>91</v>
      </c>
      <c r="F128" s="9" t="s">
        <v>217</v>
      </c>
      <c r="G128" s="9" t="s">
        <v>218</v>
      </c>
      <c r="H128" s="17">
        <v>6720.09</v>
      </c>
      <c r="I128" s="17">
        <v>6720.09</v>
      </c>
      <c r="J128" s="17"/>
      <c r="K128" s="17"/>
      <c r="L128" s="17">
        <v>6720.09</v>
      </c>
      <c r="M128" s="17"/>
      <c r="N128" s="17"/>
      <c r="O128" s="17"/>
      <c r="P128" s="23"/>
      <c r="Q128" s="17"/>
      <c r="R128" s="17"/>
      <c r="S128" s="17"/>
      <c r="T128" s="17"/>
      <c r="U128" s="17"/>
      <c r="V128" s="17"/>
      <c r="W128" s="17"/>
    </row>
    <row r="129" ht="18.75" customHeight="1" spans="1:23">
      <c r="A129" s="56" t="s">
        <v>65</v>
      </c>
      <c r="B129" s="9" t="s">
        <v>312</v>
      </c>
      <c r="C129" s="10" t="s">
        <v>216</v>
      </c>
      <c r="D129" s="9" t="s">
        <v>97</v>
      </c>
      <c r="E129" s="9" t="s">
        <v>91</v>
      </c>
      <c r="F129" s="9" t="s">
        <v>217</v>
      </c>
      <c r="G129" s="9" t="s">
        <v>218</v>
      </c>
      <c r="H129" s="17">
        <v>4057.89</v>
      </c>
      <c r="I129" s="17">
        <v>4057.89</v>
      </c>
      <c r="J129" s="17"/>
      <c r="K129" s="17"/>
      <c r="L129" s="17">
        <v>4057.89</v>
      </c>
      <c r="M129" s="17"/>
      <c r="N129" s="17"/>
      <c r="O129" s="17"/>
      <c r="P129" s="23"/>
      <c r="Q129" s="17"/>
      <c r="R129" s="17"/>
      <c r="S129" s="17"/>
      <c r="T129" s="17"/>
      <c r="U129" s="17"/>
      <c r="V129" s="17"/>
      <c r="W129" s="17"/>
    </row>
    <row r="130" ht="18.75" customHeight="1" spans="1:23">
      <c r="A130" s="56" t="s">
        <v>65</v>
      </c>
      <c r="B130" s="9" t="s">
        <v>312</v>
      </c>
      <c r="C130" s="10" t="s">
        <v>216</v>
      </c>
      <c r="D130" s="9" t="s">
        <v>109</v>
      </c>
      <c r="E130" s="9" t="s">
        <v>110</v>
      </c>
      <c r="F130" s="9" t="s">
        <v>219</v>
      </c>
      <c r="G130" s="9" t="s">
        <v>220</v>
      </c>
      <c r="H130" s="17">
        <v>246353.76</v>
      </c>
      <c r="I130" s="17">
        <v>246353.76</v>
      </c>
      <c r="J130" s="17"/>
      <c r="K130" s="17"/>
      <c r="L130" s="17">
        <v>246353.76</v>
      </c>
      <c r="M130" s="17"/>
      <c r="N130" s="17"/>
      <c r="O130" s="17"/>
      <c r="P130" s="23"/>
      <c r="Q130" s="17"/>
      <c r="R130" s="17"/>
      <c r="S130" s="17"/>
      <c r="T130" s="17"/>
      <c r="U130" s="17"/>
      <c r="V130" s="17"/>
      <c r="W130" s="17"/>
    </row>
    <row r="131" ht="18.75" customHeight="1" spans="1:23">
      <c r="A131" s="56" t="s">
        <v>65</v>
      </c>
      <c r="B131" s="9" t="s">
        <v>312</v>
      </c>
      <c r="C131" s="10" t="s">
        <v>216</v>
      </c>
      <c r="D131" s="9" t="s">
        <v>127</v>
      </c>
      <c r="E131" s="9" t="s">
        <v>128</v>
      </c>
      <c r="F131" s="9" t="s">
        <v>221</v>
      </c>
      <c r="G131" s="9" t="s">
        <v>222</v>
      </c>
      <c r="H131" s="17">
        <v>127796.01</v>
      </c>
      <c r="I131" s="17">
        <v>127796.01</v>
      </c>
      <c r="J131" s="17"/>
      <c r="K131" s="17"/>
      <c r="L131" s="17">
        <v>127796.01</v>
      </c>
      <c r="M131" s="17"/>
      <c r="N131" s="17"/>
      <c r="O131" s="17"/>
      <c r="P131" s="23"/>
      <c r="Q131" s="17"/>
      <c r="R131" s="17"/>
      <c r="S131" s="17"/>
      <c r="T131" s="17"/>
      <c r="U131" s="17"/>
      <c r="V131" s="17"/>
      <c r="W131" s="17"/>
    </row>
    <row r="132" ht="18.75" customHeight="1" spans="1:23">
      <c r="A132" s="56" t="s">
        <v>65</v>
      </c>
      <c r="B132" s="9" t="s">
        <v>312</v>
      </c>
      <c r="C132" s="10" t="s">
        <v>216</v>
      </c>
      <c r="D132" s="9" t="s">
        <v>129</v>
      </c>
      <c r="E132" s="9" t="s">
        <v>130</v>
      </c>
      <c r="F132" s="9" t="s">
        <v>223</v>
      </c>
      <c r="G132" s="9" t="s">
        <v>224</v>
      </c>
      <c r="H132" s="17">
        <v>61742.41</v>
      </c>
      <c r="I132" s="17">
        <v>61742.41</v>
      </c>
      <c r="J132" s="17"/>
      <c r="K132" s="17"/>
      <c r="L132" s="17">
        <v>61742.41</v>
      </c>
      <c r="M132" s="17"/>
      <c r="N132" s="17"/>
      <c r="O132" s="17"/>
      <c r="P132" s="23"/>
      <c r="Q132" s="17"/>
      <c r="R132" s="17"/>
      <c r="S132" s="17"/>
      <c r="T132" s="17"/>
      <c r="U132" s="17"/>
      <c r="V132" s="17"/>
      <c r="W132" s="17"/>
    </row>
    <row r="133" ht="18.75" customHeight="1" spans="1:23">
      <c r="A133" s="56" t="s">
        <v>65</v>
      </c>
      <c r="B133" s="9" t="s">
        <v>312</v>
      </c>
      <c r="C133" s="10" t="s">
        <v>216</v>
      </c>
      <c r="D133" s="9" t="s">
        <v>131</v>
      </c>
      <c r="E133" s="9" t="s">
        <v>132</v>
      </c>
      <c r="F133" s="9" t="s">
        <v>217</v>
      </c>
      <c r="G133" s="9" t="s">
        <v>218</v>
      </c>
      <c r="H133" s="17">
        <v>5850.9</v>
      </c>
      <c r="I133" s="17">
        <v>5850.9</v>
      </c>
      <c r="J133" s="17"/>
      <c r="K133" s="17"/>
      <c r="L133" s="17">
        <v>5850.9</v>
      </c>
      <c r="M133" s="17"/>
      <c r="N133" s="17"/>
      <c r="O133" s="17"/>
      <c r="P133" s="23"/>
      <c r="Q133" s="17"/>
      <c r="R133" s="17"/>
      <c r="S133" s="17"/>
      <c r="T133" s="17"/>
      <c r="U133" s="17"/>
      <c r="V133" s="17"/>
      <c r="W133" s="17"/>
    </row>
    <row r="134" ht="18.75" customHeight="1" spans="1:23">
      <c r="A134" s="56" t="s">
        <v>65</v>
      </c>
      <c r="B134" s="9" t="s">
        <v>312</v>
      </c>
      <c r="C134" s="10" t="s">
        <v>216</v>
      </c>
      <c r="D134" s="9" t="s">
        <v>131</v>
      </c>
      <c r="E134" s="9" t="s">
        <v>132</v>
      </c>
      <c r="F134" s="9" t="s">
        <v>217</v>
      </c>
      <c r="G134" s="9" t="s">
        <v>218</v>
      </c>
      <c r="H134" s="17">
        <v>5295</v>
      </c>
      <c r="I134" s="17">
        <v>5295</v>
      </c>
      <c r="J134" s="17"/>
      <c r="K134" s="17"/>
      <c r="L134" s="17">
        <v>5295</v>
      </c>
      <c r="M134" s="17"/>
      <c r="N134" s="17"/>
      <c r="O134" s="17"/>
      <c r="P134" s="23"/>
      <c r="Q134" s="17"/>
      <c r="R134" s="17"/>
      <c r="S134" s="17"/>
      <c r="T134" s="17"/>
      <c r="U134" s="17"/>
      <c r="V134" s="17"/>
      <c r="W134" s="17"/>
    </row>
    <row r="135" ht="18.75" customHeight="1" spans="1:23">
      <c r="A135" s="56" t="s">
        <v>65</v>
      </c>
      <c r="B135" s="9" t="s">
        <v>313</v>
      </c>
      <c r="C135" s="10" t="s">
        <v>232</v>
      </c>
      <c r="D135" s="9" t="s">
        <v>90</v>
      </c>
      <c r="E135" s="9" t="s">
        <v>91</v>
      </c>
      <c r="F135" s="9" t="s">
        <v>233</v>
      </c>
      <c r="G135" s="9" t="s">
        <v>232</v>
      </c>
      <c r="H135" s="17">
        <v>6000</v>
      </c>
      <c r="I135" s="17">
        <v>6000</v>
      </c>
      <c r="J135" s="17"/>
      <c r="K135" s="17"/>
      <c r="L135" s="17">
        <v>6000</v>
      </c>
      <c r="M135" s="17"/>
      <c r="N135" s="17"/>
      <c r="O135" s="17"/>
      <c r="P135" s="23"/>
      <c r="Q135" s="17"/>
      <c r="R135" s="17"/>
      <c r="S135" s="17"/>
      <c r="T135" s="17"/>
      <c r="U135" s="17"/>
      <c r="V135" s="17"/>
      <c r="W135" s="17"/>
    </row>
    <row r="136" ht="18.75" customHeight="1" spans="1:23">
      <c r="A136" s="56" t="s">
        <v>65</v>
      </c>
      <c r="B136" s="9" t="s">
        <v>313</v>
      </c>
      <c r="C136" s="10" t="s">
        <v>232</v>
      </c>
      <c r="D136" s="9" t="s">
        <v>97</v>
      </c>
      <c r="E136" s="9" t="s">
        <v>91</v>
      </c>
      <c r="F136" s="9" t="s">
        <v>233</v>
      </c>
      <c r="G136" s="9" t="s">
        <v>232</v>
      </c>
      <c r="H136" s="17">
        <v>3000</v>
      </c>
      <c r="I136" s="17">
        <v>3000</v>
      </c>
      <c r="J136" s="17"/>
      <c r="K136" s="17"/>
      <c r="L136" s="17">
        <v>3000</v>
      </c>
      <c r="M136" s="17"/>
      <c r="N136" s="17"/>
      <c r="O136" s="17"/>
      <c r="P136" s="23"/>
      <c r="Q136" s="17"/>
      <c r="R136" s="17"/>
      <c r="S136" s="17"/>
      <c r="T136" s="17"/>
      <c r="U136" s="17"/>
      <c r="V136" s="17"/>
      <c r="W136" s="17"/>
    </row>
    <row r="137" ht="18.75" customHeight="1" spans="1:23">
      <c r="A137" s="56" t="s">
        <v>65</v>
      </c>
      <c r="B137" s="9" t="s">
        <v>314</v>
      </c>
      <c r="C137" s="10" t="s">
        <v>235</v>
      </c>
      <c r="D137" s="9" t="s">
        <v>90</v>
      </c>
      <c r="E137" s="9" t="s">
        <v>91</v>
      </c>
      <c r="F137" s="9" t="s">
        <v>315</v>
      </c>
      <c r="G137" s="9" t="s">
        <v>316</v>
      </c>
      <c r="H137" s="17">
        <v>30000</v>
      </c>
      <c r="I137" s="17">
        <v>30000</v>
      </c>
      <c r="J137" s="17"/>
      <c r="K137" s="17"/>
      <c r="L137" s="17">
        <v>30000</v>
      </c>
      <c r="M137" s="17"/>
      <c r="N137" s="17"/>
      <c r="O137" s="17"/>
      <c r="P137" s="23"/>
      <c r="Q137" s="17"/>
      <c r="R137" s="17"/>
      <c r="S137" s="17"/>
      <c r="T137" s="17"/>
      <c r="U137" s="17"/>
      <c r="V137" s="17"/>
      <c r="W137" s="17"/>
    </row>
    <row r="138" ht="18.75" customHeight="1" spans="1:23">
      <c r="A138" s="56" t="s">
        <v>65</v>
      </c>
      <c r="B138" s="9" t="s">
        <v>314</v>
      </c>
      <c r="C138" s="10" t="s">
        <v>235</v>
      </c>
      <c r="D138" s="9" t="s">
        <v>90</v>
      </c>
      <c r="E138" s="9" t="s">
        <v>91</v>
      </c>
      <c r="F138" s="9" t="s">
        <v>242</v>
      </c>
      <c r="G138" s="9" t="s">
        <v>243</v>
      </c>
      <c r="H138" s="17">
        <v>15000</v>
      </c>
      <c r="I138" s="17">
        <v>15000</v>
      </c>
      <c r="J138" s="17"/>
      <c r="K138" s="17"/>
      <c r="L138" s="17">
        <v>15000</v>
      </c>
      <c r="M138" s="17"/>
      <c r="N138" s="17"/>
      <c r="O138" s="17"/>
      <c r="P138" s="23"/>
      <c r="Q138" s="17"/>
      <c r="R138" s="17"/>
      <c r="S138" s="17"/>
      <c r="T138" s="17"/>
      <c r="U138" s="17"/>
      <c r="V138" s="17"/>
      <c r="W138" s="17"/>
    </row>
    <row r="139" ht="18.75" customHeight="1" spans="1:23">
      <c r="A139" s="56" t="s">
        <v>65</v>
      </c>
      <c r="B139" s="9" t="s">
        <v>314</v>
      </c>
      <c r="C139" s="10" t="s">
        <v>235</v>
      </c>
      <c r="D139" s="9" t="s">
        <v>97</v>
      </c>
      <c r="E139" s="9" t="s">
        <v>91</v>
      </c>
      <c r="F139" s="9" t="s">
        <v>236</v>
      </c>
      <c r="G139" s="9" t="s">
        <v>237</v>
      </c>
      <c r="H139" s="17">
        <v>20000</v>
      </c>
      <c r="I139" s="17">
        <v>20000</v>
      </c>
      <c r="J139" s="17"/>
      <c r="K139" s="17"/>
      <c r="L139" s="17">
        <v>20000</v>
      </c>
      <c r="M139" s="17"/>
      <c r="N139" s="17"/>
      <c r="O139" s="17"/>
      <c r="P139" s="23"/>
      <c r="Q139" s="17"/>
      <c r="R139" s="17"/>
      <c r="S139" s="17"/>
      <c r="T139" s="17"/>
      <c r="U139" s="17"/>
      <c r="V139" s="17"/>
      <c r="W139" s="17"/>
    </row>
    <row r="140" ht="18.75" customHeight="1" spans="1:23">
      <c r="A140" s="56" t="s">
        <v>65</v>
      </c>
      <c r="B140" s="9" t="s">
        <v>314</v>
      </c>
      <c r="C140" s="10" t="s">
        <v>235</v>
      </c>
      <c r="D140" s="9" t="s">
        <v>97</v>
      </c>
      <c r="E140" s="9" t="s">
        <v>91</v>
      </c>
      <c r="F140" s="9" t="s">
        <v>229</v>
      </c>
      <c r="G140" s="9" t="s">
        <v>230</v>
      </c>
      <c r="H140" s="17">
        <v>2500</v>
      </c>
      <c r="I140" s="17">
        <v>2500</v>
      </c>
      <c r="J140" s="17"/>
      <c r="K140" s="17"/>
      <c r="L140" s="17">
        <v>2500</v>
      </c>
      <c r="M140" s="17"/>
      <c r="N140" s="17"/>
      <c r="O140" s="17"/>
      <c r="P140" s="23"/>
      <c r="Q140" s="17"/>
      <c r="R140" s="17"/>
      <c r="S140" s="17"/>
      <c r="T140" s="17"/>
      <c r="U140" s="17"/>
      <c r="V140" s="17"/>
      <c r="W140" s="17"/>
    </row>
    <row r="141" ht="18.75" customHeight="1" spans="1:23">
      <c r="A141" s="12" t="s">
        <v>32</v>
      </c>
      <c r="B141" s="12"/>
      <c r="C141" s="12"/>
      <c r="D141" s="12"/>
      <c r="E141" s="12"/>
      <c r="F141" s="12"/>
      <c r="G141" s="12"/>
      <c r="H141" s="17">
        <v>15497152.23</v>
      </c>
      <c r="I141" s="17">
        <v>15497152.23</v>
      </c>
      <c r="J141" s="17"/>
      <c r="K141" s="17"/>
      <c r="L141" s="17">
        <v>15497152.23</v>
      </c>
      <c r="M141" s="17"/>
      <c r="N141" s="17"/>
      <c r="O141" s="17"/>
      <c r="P141" s="17"/>
      <c r="Q141" s="17"/>
      <c r="R141" s="17"/>
      <c r="S141" s="17"/>
      <c r="T141" s="17"/>
      <c r="U141" s="17"/>
      <c r="V141" s="17"/>
      <c r="W141" s="17"/>
    </row>
  </sheetData>
  <mergeCells count="30">
    <mergeCell ref="A3:W3"/>
    <mergeCell ref="A4:G4"/>
    <mergeCell ref="I5:W5"/>
    <mergeCell ref="I6:M6"/>
    <mergeCell ref="N6:P6"/>
    <mergeCell ref="R6:W6"/>
    <mergeCell ref="A141:G141"/>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62"/>
  <sheetViews>
    <sheetView showZeros="0" topLeftCell="E1" workbookViewId="0">
      <pane ySplit="1" topLeftCell="A2" activePane="bottomLeft" state="frozen"/>
      <selection/>
      <selection pane="bottomLeft" activeCell="A1" sqref="A1"/>
    </sheetView>
  </sheetViews>
  <sheetFormatPr defaultColWidth="8.85" defaultRowHeight="15" customHeight="1"/>
  <cols>
    <col min="1" max="8" width="28.5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317</v>
      </c>
    </row>
    <row r="3" ht="45" customHeight="1" spans="1:23">
      <c r="A3" s="4" t="s">
        <v>318</v>
      </c>
      <c r="B3" s="4"/>
      <c r="C3" s="4"/>
      <c r="D3" s="4"/>
      <c r="E3" s="4"/>
      <c r="F3" s="4"/>
      <c r="G3" s="4"/>
      <c r="H3" s="4"/>
      <c r="I3" s="4"/>
      <c r="J3" s="4"/>
      <c r="K3" s="4"/>
      <c r="L3" s="4"/>
      <c r="M3" s="4"/>
      <c r="N3" s="52"/>
      <c r="O3" s="52"/>
      <c r="P3" s="52"/>
      <c r="Q3" s="52"/>
      <c r="R3" s="52"/>
      <c r="S3" s="52"/>
      <c r="T3" s="52"/>
      <c r="U3" s="52"/>
      <c r="V3" s="52"/>
      <c r="W3" s="52"/>
    </row>
    <row r="4" ht="18.75" customHeight="1" spans="1:23">
      <c r="A4" s="5" t="str">
        <f>"单位名称："&amp;"玉溪市江川区人民政府星云街道办事处"</f>
        <v>单位名称：玉溪市江川区人民政府星云街道办事处</v>
      </c>
      <c r="B4" s="5"/>
      <c r="C4" s="5"/>
      <c r="D4" s="5"/>
      <c r="E4" s="5"/>
      <c r="F4" s="5"/>
      <c r="G4" s="5"/>
      <c r="H4" s="5"/>
      <c r="I4" s="53"/>
      <c r="J4" s="53"/>
      <c r="K4" s="53"/>
      <c r="L4" s="53"/>
      <c r="M4" s="53"/>
      <c r="N4" s="6"/>
      <c r="O4" s="6"/>
      <c r="P4" s="6"/>
      <c r="Q4" s="6"/>
      <c r="R4" s="6"/>
      <c r="S4" s="6"/>
      <c r="T4" s="6"/>
      <c r="U4" s="6"/>
      <c r="V4" s="6"/>
      <c r="W4" s="6" t="s">
        <v>29</v>
      </c>
    </row>
    <row r="5" ht="18.75" customHeight="1" spans="1:23">
      <c r="A5" s="13" t="s">
        <v>319</v>
      </c>
      <c r="B5" s="13" t="s">
        <v>188</v>
      </c>
      <c r="C5" s="13" t="s">
        <v>189</v>
      </c>
      <c r="D5" s="13" t="s">
        <v>320</v>
      </c>
      <c r="E5" s="13" t="s">
        <v>190</v>
      </c>
      <c r="F5" s="13" t="s">
        <v>191</v>
      </c>
      <c r="G5" s="13" t="s">
        <v>321</v>
      </c>
      <c r="H5" s="13" t="s">
        <v>193</v>
      </c>
      <c r="I5" s="46" t="s">
        <v>32</v>
      </c>
      <c r="J5" s="46" t="s">
        <v>322</v>
      </c>
      <c r="K5" s="13"/>
      <c r="L5" s="13"/>
      <c r="M5" s="13"/>
      <c r="N5" s="13" t="s">
        <v>195</v>
      </c>
      <c r="O5" s="13"/>
      <c r="P5" s="13"/>
      <c r="Q5" s="13" t="s">
        <v>38</v>
      </c>
      <c r="R5" s="13" t="s">
        <v>71</v>
      </c>
      <c r="S5" s="13"/>
      <c r="T5" s="13"/>
      <c r="U5" s="13"/>
      <c r="V5" s="13"/>
      <c r="W5" s="13"/>
    </row>
    <row r="6" ht="18.75" customHeight="1" spans="1:23">
      <c r="A6" s="13"/>
      <c r="B6" s="13"/>
      <c r="C6" s="13"/>
      <c r="D6" s="13"/>
      <c r="E6" s="13"/>
      <c r="F6" s="13"/>
      <c r="G6" s="13"/>
      <c r="H6" s="13"/>
      <c r="I6" s="46" t="s">
        <v>196</v>
      </c>
      <c r="J6" s="46" t="s">
        <v>35</v>
      </c>
      <c r="K6" s="13"/>
      <c r="L6" s="13" t="s">
        <v>36</v>
      </c>
      <c r="M6" s="13" t="s">
        <v>37</v>
      </c>
      <c r="N6" s="13" t="s">
        <v>35</v>
      </c>
      <c r="O6" s="13" t="s">
        <v>36</v>
      </c>
      <c r="P6" s="13" t="s">
        <v>37</v>
      </c>
      <c r="Q6" s="13" t="s">
        <v>38</v>
      </c>
      <c r="R6" s="13" t="s">
        <v>34</v>
      </c>
      <c r="S6" s="13" t="s">
        <v>41</v>
      </c>
      <c r="T6" s="13" t="s">
        <v>42</v>
      </c>
      <c r="U6" s="13" t="s">
        <v>43</v>
      </c>
      <c r="V6" s="13" t="s">
        <v>44</v>
      </c>
      <c r="W6" s="13" t="s">
        <v>45</v>
      </c>
    </row>
    <row r="7" ht="18.75" customHeight="1" spans="1:23">
      <c r="A7" s="13"/>
      <c r="B7" s="13"/>
      <c r="C7" s="13"/>
      <c r="D7" s="13"/>
      <c r="E7" s="13"/>
      <c r="F7" s="13"/>
      <c r="G7" s="13"/>
      <c r="H7" s="13"/>
      <c r="I7" s="46"/>
      <c r="J7" s="46" t="s">
        <v>35</v>
      </c>
      <c r="K7" s="13"/>
      <c r="L7" s="13" t="s">
        <v>36</v>
      </c>
      <c r="M7" s="13" t="s">
        <v>37</v>
      </c>
      <c r="N7" s="13" t="s">
        <v>35</v>
      </c>
      <c r="O7" s="13" t="s">
        <v>36</v>
      </c>
      <c r="P7" s="13" t="s">
        <v>37</v>
      </c>
      <c r="Q7" s="13"/>
      <c r="R7" s="13" t="s">
        <v>34</v>
      </c>
      <c r="S7" s="13" t="s">
        <v>41</v>
      </c>
      <c r="T7" s="13" t="s">
        <v>42</v>
      </c>
      <c r="U7" s="13" t="s">
        <v>43</v>
      </c>
      <c r="V7" s="13" t="s">
        <v>44</v>
      </c>
      <c r="W7" s="13" t="s">
        <v>45</v>
      </c>
    </row>
    <row r="8" ht="22.65" customHeight="1" spans="1:23">
      <c r="A8" s="13"/>
      <c r="B8" s="13"/>
      <c r="C8" s="13"/>
      <c r="D8" s="13"/>
      <c r="E8" s="13"/>
      <c r="F8" s="13"/>
      <c r="G8" s="13"/>
      <c r="H8" s="13"/>
      <c r="I8" s="46"/>
      <c r="J8" s="46" t="s">
        <v>34</v>
      </c>
      <c r="K8" s="13" t="s">
        <v>323</v>
      </c>
      <c r="L8" s="13"/>
      <c r="M8" s="13"/>
      <c r="N8" s="13"/>
      <c r="O8" s="13"/>
      <c r="P8" s="13"/>
      <c r="Q8" s="13"/>
      <c r="R8" s="13"/>
      <c r="S8" s="13"/>
      <c r="T8" s="13"/>
      <c r="U8" s="13"/>
      <c r="V8" s="13"/>
      <c r="W8" s="13"/>
    </row>
    <row r="9" ht="18.75" customHeight="1" spans="1:23">
      <c r="A9" s="14" t="s">
        <v>46</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324</v>
      </c>
      <c r="D10" s="9"/>
      <c r="E10" s="9"/>
      <c r="F10" s="9"/>
      <c r="G10" s="9"/>
      <c r="H10" s="9"/>
      <c r="I10" s="11">
        <v>489000</v>
      </c>
      <c r="J10" s="11">
        <v>489000</v>
      </c>
      <c r="K10" s="11">
        <v>489000</v>
      </c>
      <c r="L10" s="11"/>
      <c r="M10" s="11"/>
      <c r="N10" s="11"/>
      <c r="O10" s="11"/>
      <c r="P10" s="11"/>
      <c r="Q10" s="11"/>
      <c r="R10" s="11"/>
      <c r="S10" s="11"/>
      <c r="T10" s="11"/>
      <c r="U10" s="11"/>
      <c r="V10" s="11"/>
      <c r="W10" s="11"/>
    </row>
    <row r="11" ht="18.75" customHeight="1" spans="1:23">
      <c r="A11" s="9" t="s">
        <v>325</v>
      </c>
      <c r="B11" s="9" t="s">
        <v>326</v>
      </c>
      <c r="C11" s="10" t="s">
        <v>324</v>
      </c>
      <c r="D11" s="9" t="s">
        <v>56</v>
      </c>
      <c r="E11" s="9" t="s">
        <v>148</v>
      </c>
      <c r="F11" s="9" t="s">
        <v>149</v>
      </c>
      <c r="G11" s="9" t="s">
        <v>236</v>
      </c>
      <c r="H11" s="9" t="s">
        <v>237</v>
      </c>
      <c r="I11" s="11">
        <v>59000</v>
      </c>
      <c r="J11" s="11">
        <v>59000</v>
      </c>
      <c r="K11" s="11">
        <v>59000</v>
      </c>
      <c r="L11" s="11"/>
      <c r="M11" s="11"/>
      <c r="N11" s="11"/>
      <c r="O11" s="11"/>
      <c r="P11" s="11"/>
      <c r="Q11" s="11"/>
      <c r="R11" s="11"/>
      <c r="S11" s="11"/>
      <c r="T11" s="11"/>
      <c r="U11" s="11"/>
      <c r="V11" s="11"/>
      <c r="W11" s="11"/>
    </row>
    <row r="12" ht="18.75" customHeight="1" spans="1:23">
      <c r="A12" s="9" t="s">
        <v>325</v>
      </c>
      <c r="B12" s="9" t="s">
        <v>326</v>
      </c>
      <c r="C12" s="10" t="s">
        <v>324</v>
      </c>
      <c r="D12" s="9" t="s">
        <v>56</v>
      </c>
      <c r="E12" s="9" t="s">
        <v>148</v>
      </c>
      <c r="F12" s="9" t="s">
        <v>149</v>
      </c>
      <c r="G12" s="9" t="s">
        <v>236</v>
      </c>
      <c r="H12" s="9" t="s">
        <v>237</v>
      </c>
      <c r="I12" s="11">
        <v>30000</v>
      </c>
      <c r="J12" s="11">
        <v>30000</v>
      </c>
      <c r="K12" s="11">
        <v>30000</v>
      </c>
      <c r="L12" s="11"/>
      <c r="M12" s="11"/>
      <c r="N12" s="11"/>
      <c r="O12" s="11"/>
      <c r="P12" s="23"/>
      <c r="Q12" s="11"/>
      <c r="R12" s="11"/>
      <c r="S12" s="11"/>
      <c r="T12" s="11"/>
      <c r="U12" s="11"/>
      <c r="V12" s="11"/>
      <c r="W12" s="11"/>
    </row>
    <row r="13" ht="18.75" customHeight="1" spans="1:23">
      <c r="A13" s="9" t="s">
        <v>325</v>
      </c>
      <c r="B13" s="9" t="s">
        <v>326</v>
      </c>
      <c r="C13" s="10" t="s">
        <v>324</v>
      </c>
      <c r="D13" s="9" t="s">
        <v>56</v>
      </c>
      <c r="E13" s="9" t="s">
        <v>148</v>
      </c>
      <c r="F13" s="9" t="s">
        <v>149</v>
      </c>
      <c r="G13" s="9" t="s">
        <v>236</v>
      </c>
      <c r="H13" s="9" t="s">
        <v>237</v>
      </c>
      <c r="I13" s="11">
        <v>400000</v>
      </c>
      <c r="J13" s="11">
        <v>400000</v>
      </c>
      <c r="K13" s="11">
        <v>400000</v>
      </c>
      <c r="L13" s="11"/>
      <c r="M13" s="11"/>
      <c r="N13" s="11"/>
      <c r="O13" s="11"/>
      <c r="P13" s="23"/>
      <c r="Q13" s="11"/>
      <c r="R13" s="11"/>
      <c r="S13" s="11"/>
      <c r="T13" s="11"/>
      <c r="U13" s="11"/>
      <c r="V13" s="11"/>
      <c r="W13" s="11"/>
    </row>
    <row r="14" ht="18.75" customHeight="1" spans="1:23">
      <c r="A14" s="23"/>
      <c r="B14" s="23"/>
      <c r="C14" s="10" t="s">
        <v>327</v>
      </c>
      <c r="D14" s="23"/>
      <c r="E14" s="23"/>
      <c r="F14" s="23"/>
      <c r="G14" s="23"/>
      <c r="H14" s="23"/>
      <c r="I14" s="11">
        <v>120000</v>
      </c>
      <c r="J14" s="11">
        <v>120000</v>
      </c>
      <c r="K14" s="11">
        <v>120000</v>
      </c>
      <c r="L14" s="11"/>
      <c r="M14" s="11"/>
      <c r="N14" s="11"/>
      <c r="O14" s="11"/>
      <c r="P14" s="23"/>
      <c r="Q14" s="11"/>
      <c r="R14" s="11"/>
      <c r="S14" s="11"/>
      <c r="T14" s="11"/>
      <c r="U14" s="11"/>
      <c r="V14" s="11"/>
      <c r="W14" s="11"/>
    </row>
    <row r="15" ht="18.75" customHeight="1" spans="1:23">
      <c r="A15" s="9" t="s">
        <v>328</v>
      </c>
      <c r="B15" s="9" t="s">
        <v>329</v>
      </c>
      <c r="C15" s="10" t="s">
        <v>327</v>
      </c>
      <c r="D15" s="9" t="s">
        <v>56</v>
      </c>
      <c r="E15" s="9" t="s">
        <v>143</v>
      </c>
      <c r="F15" s="9" t="s">
        <v>142</v>
      </c>
      <c r="G15" s="9" t="s">
        <v>254</v>
      </c>
      <c r="H15" s="9" t="s">
        <v>255</v>
      </c>
      <c r="I15" s="11">
        <v>120000</v>
      </c>
      <c r="J15" s="11">
        <v>120000</v>
      </c>
      <c r="K15" s="11">
        <v>120000</v>
      </c>
      <c r="L15" s="11"/>
      <c r="M15" s="11"/>
      <c r="N15" s="11"/>
      <c r="O15" s="11"/>
      <c r="P15" s="23"/>
      <c r="Q15" s="11"/>
      <c r="R15" s="11"/>
      <c r="S15" s="11"/>
      <c r="T15" s="11"/>
      <c r="U15" s="11"/>
      <c r="V15" s="11"/>
      <c r="W15" s="11"/>
    </row>
    <row r="16" ht="18.75" customHeight="1" spans="1:23">
      <c r="A16" s="23"/>
      <c r="B16" s="23"/>
      <c r="C16" s="10" t="s">
        <v>330</v>
      </c>
      <c r="D16" s="23"/>
      <c r="E16" s="23"/>
      <c r="F16" s="23"/>
      <c r="G16" s="23"/>
      <c r="H16" s="23"/>
      <c r="I16" s="11">
        <v>2599200</v>
      </c>
      <c r="J16" s="11">
        <v>2599200</v>
      </c>
      <c r="K16" s="11">
        <v>2599200</v>
      </c>
      <c r="L16" s="11"/>
      <c r="M16" s="11"/>
      <c r="N16" s="11"/>
      <c r="O16" s="11"/>
      <c r="P16" s="23"/>
      <c r="Q16" s="11"/>
      <c r="R16" s="11"/>
      <c r="S16" s="11"/>
      <c r="T16" s="11"/>
      <c r="U16" s="11"/>
      <c r="V16" s="11"/>
      <c r="W16" s="11"/>
    </row>
    <row r="17" ht="18.75" customHeight="1" spans="1:23">
      <c r="A17" s="9" t="s">
        <v>325</v>
      </c>
      <c r="B17" s="9" t="s">
        <v>331</v>
      </c>
      <c r="C17" s="10" t="s">
        <v>330</v>
      </c>
      <c r="D17" s="9" t="s">
        <v>56</v>
      </c>
      <c r="E17" s="9" t="s">
        <v>139</v>
      </c>
      <c r="F17" s="9" t="s">
        <v>140</v>
      </c>
      <c r="G17" s="9" t="s">
        <v>254</v>
      </c>
      <c r="H17" s="9" t="s">
        <v>255</v>
      </c>
      <c r="I17" s="11">
        <v>480000</v>
      </c>
      <c r="J17" s="11">
        <v>480000</v>
      </c>
      <c r="K17" s="11">
        <v>480000</v>
      </c>
      <c r="L17" s="11"/>
      <c r="M17" s="11"/>
      <c r="N17" s="11"/>
      <c r="O17" s="11"/>
      <c r="P17" s="23"/>
      <c r="Q17" s="11"/>
      <c r="R17" s="11"/>
      <c r="S17" s="11"/>
      <c r="T17" s="11"/>
      <c r="U17" s="11"/>
      <c r="V17" s="11"/>
      <c r="W17" s="11"/>
    </row>
    <row r="18" ht="18.75" customHeight="1" spans="1:23">
      <c r="A18" s="9" t="s">
        <v>325</v>
      </c>
      <c r="B18" s="9" t="s">
        <v>331</v>
      </c>
      <c r="C18" s="10" t="s">
        <v>330</v>
      </c>
      <c r="D18" s="9" t="s">
        <v>56</v>
      </c>
      <c r="E18" s="9" t="s">
        <v>139</v>
      </c>
      <c r="F18" s="9" t="s">
        <v>140</v>
      </c>
      <c r="G18" s="9" t="s">
        <v>254</v>
      </c>
      <c r="H18" s="9" t="s">
        <v>255</v>
      </c>
      <c r="I18" s="11">
        <v>384000</v>
      </c>
      <c r="J18" s="11">
        <v>384000</v>
      </c>
      <c r="K18" s="11">
        <v>384000</v>
      </c>
      <c r="L18" s="11"/>
      <c r="M18" s="11"/>
      <c r="N18" s="11"/>
      <c r="O18" s="11"/>
      <c r="P18" s="23"/>
      <c r="Q18" s="11"/>
      <c r="R18" s="11"/>
      <c r="S18" s="11"/>
      <c r="T18" s="11"/>
      <c r="U18" s="11"/>
      <c r="V18" s="11"/>
      <c r="W18" s="11"/>
    </row>
    <row r="19" ht="18.75" customHeight="1" spans="1:23">
      <c r="A19" s="9" t="s">
        <v>325</v>
      </c>
      <c r="B19" s="9" t="s">
        <v>331</v>
      </c>
      <c r="C19" s="10" t="s">
        <v>330</v>
      </c>
      <c r="D19" s="9" t="s">
        <v>56</v>
      </c>
      <c r="E19" s="9" t="s">
        <v>139</v>
      </c>
      <c r="F19" s="9" t="s">
        <v>140</v>
      </c>
      <c r="G19" s="9" t="s">
        <v>254</v>
      </c>
      <c r="H19" s="9" t="s">
        <v>255</v>
      </c>
      <c r="I19" s="11">
        <v>384000</v>
      </c>
      <c r="J19" s="11">
        <v>384000</v>
      </c>
      <c r="K19" s="11">
        <v>384000</v>
      </c>
      <c r="L19" s="11"/>
      <c r="M19" s="11"/>
      <c r="N19" s="11"/>
      <c r="O19" s="11"/>
      <c r="P19" s="23"/>
      <c r="Q19" s="11"/>
      <c r="R19" s="11"/>
      <c r="S19" s="11"/>
      <c r="T19" s="11"/>
      <c r="U19" s="11"/>
      <c r="V19" s="11"/>
      <c r="W19" s="11"/>
    </row>
    <row r="20" ht="18.75" customHeight="1" spans="1:23">
      <c r="A20" s="9" t="s">
        <v>325</v>
      </c>
      <c r="B20" s="9" t="s">
        <v>331</v>
      </c>
      <c r="C20" s="10" t="s">
        <v>330</v>
      </c>
      <c r="D20" s="9" t="s">
        <v>56</v>
      </c>
      <c r="E20" s="9" t="s">
        <v>139</v>
      </c>
      <c r="F20" s="9" t="s">
        <v>140</v>
      </c>
      <c r="G20" s="9" t="s">
        <v>254</v>
      </c>
      <c r="H20" s="9" t="s">
        <v>255</v>
      </c>
      <c r="I20" s="11">
        <v>384000</v>
      </c>
      <c r="J20" s="11">
        <v>384000</v>
      </c>
      <c r="K20" s="11">
        <v>384000</v>
      </c>
      <c r="L20" s="11"/>
      <c r="M20" s="11"/>
      <c r="N20" s="11"/>
      <c r="O20" s="11"/>
      <c r="P20" s="23"/>
      <c r="Q20" s="11"/>
      <c r="R20" s="11"/>
      <c r="S20" s="11"/>
      <c r="T20" s="11"/>
      <c r="U20" s="11"/>
      <c r="V20" s="11"/>
      <c r="W20" s="11"/>
    </row>
    <row r="21" ht="18.75" customHeight="1" spans="1:23">
      <c r="A21" s="9" t="s">
        <v>325</v>
      </c>
      <c r="B21" s="9" t="s">
        <v>331</v>
      </c>
      <c r="C21" s="10" t="s">
        <v>330</v>
      </c>
      <c r="D21" s="9" t="s">
        <v>56</v>
      </c>
      <c r="E21" s="9" t="s">
        <v>139</v>
      </c>
      <c r="F21" s="9" t="s">
        <v>140</v>
      </c>
      <c r="G21" s="9" t="s">
        <v>254</v>
      </c>
      <c r="H21" s="9" t="s">
        <v>255</v>
      </c>
      <c r="I21" s="11">
        <v>48000</v>
      </c>
      <c r="J21" s="11">
        <v>48000</v>
      </c>
      <c r="K21" s="11">
        <v>48000</v>
      </c>
      <c r="L21" s="11"/>
      <c r="M21" s="11"/>
      <c r="N21" s="11"/>
      <c r="O21" s="11"/>
      <c r="P21" s="23"/>
      <c r="Q21" s="11"/>
      <c r="R21" s="11"/>
      <c r="S21" s="11"/>
      <c r="T21" s="11"/>
      <c r="U21" s="11"/>
      <c r="V21" s="11"/>
      <c r="W21" s="11"/>
    </row>
    <row r="22" ht="18.75" customHeight="1" spans="1:23">
      <c r="A22" s="9" t="s">
        <v>325</v>
      </c>
      <c r="B22" s="9" t="s">
        <v>331</v>
      </c>
      <c r="C22" s="10" t="s">
        <v>330</v>
      </c>
      <c r="D22" s="9" t="s">
        <v>56</v>
      </c>
      <c r="E22" s="9" t="s">
        <v>139</v>
      </c>
      <c r="F22" s="9" t="s">
        <v>140</v>
      </c>
      <c r="G22" s="9" t="s">
        <v>254</v>
      </c>
      <c r="H22" s="9" t="s">
        <v>255</v>
      </c>
      <c r="I22" s="11">
        <v>194400</v>
      </c>
      <c r="J22" s="11">
        <v>194400</v>
      </c>
      <c r="K22" s="11">
        <v>194400</v>
      </c>
      <c r="L22" s="11"/>
      <c r="M22" s="11"/>
      <c r="N22" s="11"/>
      <c r="O22" s="11"/>
      <c r="P22" s="23"/>
      <c r="Q22" s="11"/>
      <c r="R22" s="11"/>
      <c r="S22" s="11"/>
      <c r="T22" s="11"/>
      <c r="U22" s="11"/>
      <c r="V22" s="11"/>
      <c r="W22" s="11"/>
    </row>
    <row r="23" ht="18.75" customHeight="1" spans="1:23">
      <c r="A23" s="9" t="s">
        <v>325</v>
      </c>
      <c r="B23" s="9" t="s">
        <v>331</v>
      </c>
      <c r="C23" s="10" t="s">
        <v>330</v>
      </c>
      <c r="D23" s="9" t="s">
        <v>56</v>
      </c>
      <c r="E23" s="9" t="s">
        <v>139</v>
      </c>
      <c r="F23" s="9" t="s">
        <v>140</v>
      </c>
      <c r="G23" s="9" t="s">
        <v>254</v>
      </c>
      <c r="H23" s="9" t="s">
        <v>255</v>
      </c>
      <c r="I23" s="11">
        <v>21600</v>
      </c>
      <c r="J23" s="11">
        <v>21600</v>
      </c>
      <c r="K23" s="11">
        <v>21600</v>
      </c>
      <c r="L23" s="11"/>
      <c r="M23" s="11"/>
      <c r="N23" s="11"/>
      <c r="O23" s="11"/>
      <c r="P23" s="23"/>
      <c r="Q23" s="11"/>
      <c r="R23" s="11"/>
      <c r="S23" s="11"/>
      <c r="T23" s="11"/>
      <c r="U23" s="11"/>
      <c r="V23" s="11"/>
      <c r="W23" s="11"/>
    </row>
    <row r="24" ht="18.75" customHeight="1" spans="1:23">
      <c r="A24" s="9" t="s">
        <v>325</v>
      </c>
      <c r="B24" s="9" t="s">
        <v>331</v>
      </c>
      <c r="C24" s="10" t="s">
        <v>330</v>
      </c>
      <c r="D24" s="9" t="s">
        <v>56</v>
      </c>
      <c r="E24" s="9" t="s">
        <v>139</v>
      </c>
      <c r="F24" s="9" t="s">
        <v>140</v>
      </c>
      <c r="G24" s="9" t="s">
        <v>254</v>
      </c>
      <c r="H24" s="9" t="s">
        <v>255</v>
      </c>
      <c r="I24" s="11">
        <v>60000</v>
      </c>
      <c r="J24" s="11">
        <v>60000</v>
      </c>
      <c r="K24" s="11">
        <v>60000</v>
      </c>
      <c r="L24" s="11"/>
      <c r="M24" s="11"/>
      <c r="N24" s="11"/>
      <c r="O24" s="11"/>
      <c r="P24" s="23"/>
      <c r="Q24" s="11"/>
      <c r="R24" s="11"/>
      <c r="S24" s="11"/>
      <c r="T24" s="11"/>
      <c r="U24" s="11"/>
      <c r="V24" s="11"/>
      <c r="W24" s="11"/>
    </row>
    <row r="25" ht="18.75" customHeight="1" spans="1:23">
      <c r="A25" s="9" t="s">
        <v>325</v>
      </c>
      <c r="B25" s="9" t="s">
        <v>331</v>
      </c>
      <c r="C25" s="10" t="s">
        <v>330</v>
      </c>
      <c r="D25" s="9" t="s">
        <v>56</v>
      </c>
      <c r="E25" s="9" t="s">
        <v>139</v>
      </c>
      <c r="F25" s="9" t="s">
        <v>140</v>
      </c>
      <c r="G25" s="9" t="s">
        <v>254</v>
      </c>
      <c r="H25" s="9" t="s">
        <v>255</v>
      </c>
      <c r="I25" s="11">
        <v>48000</v>
      </c>
      <c r="J25" s="11">
        <v>48000</v>
      </c>
      <c r="K25" s="11">
        <v>48000</v>
      </c>
      <c r="L25" s="11"/>
      <c r="M25" s="11"/>
      <c r="N25" s="11"/>
      <c r="O25" s="11"/>
      <c r="P25" s="23"/>
      <c r="Q25" s="11"/>
      <c r="R25" s="11"/>
      <c r="S25" s="11"/>
      <c r="T25" s="11"/>
      <c r="U25" s="11"/>
      <c r="V25" s="11"/>
      <c r="W25" s="11"/>
    </row>
    <row r="26" ht="18.75" customHeight="1" spans="1:23">
      <c r="A26" s="9" t="s">
        <v>325</v>
      </c>
      <c r="B26" s="9" t="s">
        <v>331</v>
      </c>
      <c r="C26" s="10" t="s">
        <v>330</v>
      </c>
      <c r="D26" s="9" t="s">
        <v>56</v>
      </c>
      <c r="E26" s="9" t="s">
        <v>139</v>
      </c>
      <c r="F26" s="9" t="s">
        <v>140</v>
      </c>
      <c r="G26" s="9" t="s">
        <v>254</v>
      </c>
      <c r="H26" s="9" t="s">
        <v>255</v>
      </c>
      <c r="I26" s="11">
        <v>432000</v>
      </c>
      <c r="J26" s="11">
        <v>432000</v>
      </c>
      <c r="K26" s="11">
        <v>432000</v>
      </c>
      <c r="L26" s="11"/>
      <c r="M26" s="11"/>
      <c r="N26" s="11"/>
      <c r="O26" s="11"/>
      <c r="P26" s="23"/>
      <c r="Q26" s="11"/>
      <c r="R26" s="11"/>
      <c r="S26" s="11"/>
      <c r="T26" s="11"/>
      <c r="U26" s="11"/>
      <c r="V26" s="11"/>
      <c r="W26" s="11"/>
    </row>
    <row r="27" ht="18.75" customHeight="1" spans="1:23">
      <c r="A27" s="9" t="s">
        <v>325</v>
      </c>
      <c r="B27" s="9" t="s">
        <v>331</v>
      </c>
      <c r="C27" s="10" t="s">
        <v>330</v>
      </c>
      <c r="D27" s="9" t="s">
        <v>56</v>
      </c>
      <c r="E27" s="9" t="s">
        <v>139</v>
      </c>
      <c r="F27" s="9" t="s">
        <v>140</v>
      </c>
      <c r="G27" s="9" t="s">
        <v>254</v>
      </c>
      <c r="H27" s="9" t="s">
        <v>255</v>
      </c>
      <c r="I27" s="11">
        <v>115200</v>
      </c>
      <c r="J27" s="11">
        <v>115200</v>
      </c>
      <c r="K27" s="11">
        <v>115200</v>
      </c>
      <c r="L27" s="11"/>
      <c r="M27" s="11"/>
      <c r="N27" s="11"/>
      <c r="O27" s="11"/>
      <c r="P27" s="23"/>
      <c r="Q27" s="11"/>
      <c r="R27" s="11"/>
      <c r="S27" s="11"/>
      <c r="T27" s="11"/>
      <c r="U27" s="11"/>
      <c r="V27" s="11"/>
      <c r="W27" s="11"/>
    </row>
    <row r="28" ht="18.75" customHeight="1" spans="1:23">
      <c r="A28" s="9" t="s">
        <v>325</v>
      </c>
      <c r="B28" s="9" t="s">
        <v>331</v>
      </c>
      <c r="C28" s="10" t="s">
        <v>330</v>
      </c>
      <c r="D28" s="9" t="s">
        <v>56</v>
      </c>
      <c r="E28" s="9" t="s">
        <v>139</v>
      </c>
      <c r="F28" s="9" t="s">
        <v>140</v>
      </c>
      <c r="G28" s="9" t="s">
        <v>254</v>
      </c>
      <c r="H28" s="9" t="s">
        <v>255</v>
      </c>
      <c r="I28" s="11">
        <v>48000</v>
      </c>
      <c r="J28" s="11">
        <v>48000</v>
      </c>
      <c r="K28" s="11">
        <v>48000</v>
      </c>
      <c r="L28" s="11"/>
      <c r="M28" s="11"/>
      <c r="N28" s="11"/>
      <c r="O28" s="11"/>
      <c r="P28" s="23"/>
      <c r="Q28" s="11"/>
      <c r="R28" s="11"/>
      <c r="S28" s="11"/>
      <c r="T28" s="11"/>
      <c r="U28" s="11"/>
      <c r="V28" s="11"/>
      <c r="W28" s="11"/>
    </row>
    <row r="29" ht="18.75" customHeight="1" spans="1:23">
      <c r="A29" s="23"/>
      <c r="B29" s="23"/>
      <c r="C29" s="10" t="s">
        <v>332</v>
      </c>
      <c r="D29" s="23"/>
      <c r="E29" s="23"/>
      <c r="F29" s="23"/>
      <c r="G29" s="23"/>
      <c r="H29" s="23"/>
      <c r="I29" s="11">
        <v>960</v>
      </c>
      <c r="J29" s="11">
        <v>960</v>
      </c>
      <c r="K29" s="11">
        <v>960</v>
      </c>
      <c r="L29" s="11"/>
      <c r="M29" s="11"/>
      <c r="N29" s="11"/>
      <c r="O29" s="11"/>
      <c r="P29" s="23"/>
      <c r="Q29" s="11"/>
      <c r="R29" s="11"/>
      <c r="S29" s="11"/>
      <c r="T29" s="11"/>
      <c r="U29" s="11"/>
      <c r="V29" s="11"/>
      <c r="W29" s="11"/>
    </row>
    <row r="30" ht="18.75" customHeight="1" spans="1:23">
      <c r="A30" s="9" t="s">
        <v>325</v>
      </c>
      <c r="B30" s="9" t="s">
        <v>333</v>
      </c>
      <c r="C30" s="10" t="s">
        <v>332</v>
      </c>
      <c r="D30" s="9" t="s">
        <v>56</v>
      </c>
      <c r="E30" s="9" t="s">
        <v>139</v>
      </c>
      <c r="F30" s="9" t="s">
        <v>140</v>
      </c>
      <c r="G30" s="9" t="s">
        <v>254</v>
      </c>
      <c r="H30" s="9" t="s">
        <v>255</v>
      </c>
      <c r="I30" s="11">
        <v>960</v>
      </c>
      <c r="J30" s="11">
        <v>960</v>
      </c>
      <c r="K30" s="11">
        <v>960</v>
      </c>
      <c r="L30" s="11"/>
      <c r="M30" s="11"/>
      <c r="N30" s="11"/>
      <c r="O30" s="11"/>
      <c r="P30" s="23"/>
      <c r="Q30" s="11"/>
      <c r="R30" s="11"/>
      <c r="S30" s="11"/>
      <c r="T30" s="11"/>
      <c r="U30" s="11"/>
      <c r="V30" s="11"/>
      <c r="W30" s="11"/>
    </row>
    <row r="31" ht="18.75" customHeight="1" spans="1:23">
      <c r="A31" s="23"/>
      <c r="B31" s="23"/>
      <c r="C31" s="10" t="s">
        <v>334</v>
      </c>
      <c r="D31" s="23"/>
      <c r="E31" s="23"/>
      <c r="F31" s="23"/>
      <c r="G31" s="23"/>
      <c r="H31" s="23"/>
      <c r="I31" s="11">
        <v>24000</v>
      </c>
      <c r="J31" s="11">
        <v>24000</v>
      </c>
      <c r="K31" s="11">
        <v>24000</v>
      </c>
      <c r="L31" s="11"/>
      <c r="M31" s="11"/>
      <c r="N31" s="11"/>
      <c r="O31" s="11"/>
      <c r="P31" s="23"/>
      <c r="Q31" s="11"/>
      <c r="R31" s="11"/>
      <c r="S31" s="11"/>
      <c r="T31" s="11"/>
      <c r="U31" s="11"/>
      <c r="V31" s="11"/>
      <c r="W31" s="11"/>
    </row>
    <row r="32" ht="18.75" customHeight="1" spans="1:23">
      <c r="A32" s="9" t="s">
        <v>328</v>
      </c>
      <c r="B32" s="9" t="s">
        <v>335</v>
      </c>
      <c r="C32" s="10" t="s">
        <v>334</v>
      </c>
      <c r="D32" s="9" t="s">
        <v>56</v>
      </c>
      <c r="E32" s="9" t="s">
        <v>121</v>
      </c>
      <c r="F32" s="9" t="s">
        <v>122</v>
      </c>
      <c r="G32" s="9" t="s">
        <v>254</v>
      </c>
      <c r="H32" s="9" t="s">
        <v>255</v>
      </c>
      <c r="I32" s="11">
        <v>24000</v>
      </c>
      <c r="J32" s="11">
        <v>24000</v>
      </c>
      <c r="K32" s="11">
        <v>24000</v>
      </c>
      <c r="L32" s="11"/>
      <c r="M32" s="11"/>
      <c r="N32" s="11"/>
      <c r="O32" s="11"/>
      <c r="P32" s="23"/>
      <c r="Q32" s="11"/>
      <c r="R32" s="11"/>
      <c r="S32" s="11"/>
      <c r="T32" s="11"/>
      <c r="U32" s="11"/>
      <c r="V32" s="11"/>
      <c r="W32" s="11"/>
    </row>
    <row r="33" ht="18.75" customHeight="1" spans="1:23">
      <c r="A33" s="23"/>
      <c r="B33" s="23"/>
      <c r="C33" s="10" t="s">
        <v>336</v>
      </c>
      <c r="D33" s="23"/>
      <c r="E33" s="23"/>
      <c r="F33" s="23"/>
      <c r="G33" s="23"/>
      <c r="H33" s="23"/>
      <c r="I33" s="11">
        <v>240000</v>
      </c>
      <c r="J33" s="11">
        <v>240000</v>
      </c>
      <c r="K33" s="11">
        <v>240000</v>
      </c>
      <c r="L33" s="11"/>
      <c r="M33" s="11"/>
      <c r="N33" s="11"/>
      <c r="O33" s="11"/>
      <c r="P33" s="23"/>
      <c r="Q33" s="11"/>
      <c r="R33" s="11"/>
      <c r="S33" s="11"/>
      <c r="T33" s="11"/>
      <c r="U33" s="11"/>
      <c r="V33" s="11"/>
      <c r="W33" s="11"/>
    </row>
    <row r="34" ht="18.75" customHeight="1" spans="1:23">
      <c r="A34" s="9" t="s">
        <v>328</v>
      </c>
      <c r="B34" s="9" t="s">
        <v>337</v>
      </c>
      <c r="C34" s="10" t="s">
        <v>336</v>
      </c>
      <c r="D34" s="9" t="s">
        <v>56</v>
      </c>
      <c r="E34" s="9" t="s">
        <v>84</v>
      </c>
      <c r="F34" s="9" t="s">
        <v>85</v>
      </c>
      <c r="G34" s="9" t="s">
        <v>338</v>
      </c>
      <c r="H34" s="9" t="s">
        <v>339</v>
      </c>
      <c r="I34" s="11">
        <v>240000</v>
      </c>
      <c r="J34" s="11">
        <v>240000</v>
      </c>
      <c r="K34" s="11">
        <v>240000</v>
      </c>
      <c r="L34" s="11"/>
      <c r="M34" s="11"/>
      <c r="N34" s="11"/>
      <c r="O34" s="11"/>
      <c r="P34" s="23"/>
      <c r="Q34" s="11"/>
      <c r="R34" s="11"/>
      <c r="S34" s="11"/>
      <c r="T34" s="11"/>
      <c r="U34" s="11"/>
      <c r="V34" s="11"/>
      <c r="W34" s="11"/>
    </row>
    <row r="35" ht="18.75" customHeight="1" spans="1:23">
      <c r="A35" s="23"/>
      <c r="B35" s="23"/>
      <c r="C35" s="10" t="s">
        <v>340</v>
      </c>
      <c r="D35" s="23"/>
      <c r="E35" s="23"/>
      <c r="F35" s="23"/>
      <c r="G35" s="23"/>
      <c r="H35" s="23"/>
      <c r="I35" s="11">
        <v>228240</v>
      </c>
      <c r="J35" s="11">
        <v>228240</v>
      </c>
      <c r="K35" s="11">
        <v>228240</v>
      </c>
      <c r="L35" s="11"/>
      <c r="M35" s="11"/>
      <c r="N35" s="11"/>
      <c r="O35" s="11"/>
      <c r="P35" s="23"/>
      <c r="Q35" s="11"/>
      <c r="R35" s="11"/>
      <c r="S35" s="11"/>
      <c r="T35" s="11"/>
      <c r="U35" s="11"/>
      <c r="V35" s="11"/>
      <c r="W35" s="11"/>
    </row>
    <row r="36" ht="18.75" customHeight="1" spans="1:23">
      <c r="A36" s="9" t="s">
        <v>325</v>
      </c>
      <c r="B36" s="9" t="s">
        <v>341</v>
      </c>
      <c r="C36" s="10" t="s">
        <v>340</v>
      </c>
      <c r="D36" s="9" t="s">
        <v>56</v>
      </c>
      <c r="E36" s="9" t="s">
        <v>94</v>
      </c>
      <c r="F36" s="9" t="s">
        <v>87</v>
      </c>
      <c r="G36" s="9" t="s">
        <v>254</v>
      </c>
      <c r="H36" s="9" t="s">
        <v>255</v>
      </c>
      <c r="I36" s="11">
        <v>228240</v>
      </c>
      <c r="J36" s="11">
        <v>228240</v>
      </c>
      <c r="K36" s="11">
        <v>228240</v>
      </c>
      <c r="L36" s="11"/>
      <c r="M36" s="11"/>
      <c r="N36" s="11"/>
      <c r="O36" s="11"/>
      <c r="P36" s="23"/>
      <c r="Q36" s="11"/>
      <c r="R36" s="11"/>
      <c r="S36" s="11"/>
      <c r="T36" s="11"/>
      <c r="U36" s="11"/>
      <c r="V36" s="11"/>
      <c r="W36" s="11"/>
    </row>
    <row r="37" ht="18.75" customHeight="1" spans="1:23">
      <c r="A37" s="23"/>
      <c r="B37" s="23"/>
      <c r="C37" s="10" t="s">
        <v>342</v>
      </c>
      <c r="D37" s="23"/>
      <c r="E37" s="23"/>
      <c r="F37" s="23"/>
      <c r="G37" s="23"/>
      <c r="H37" s="23"/>
      <c r="I37" s="11">
        <v>1980000</v>
      </c>
      <c r="J37" s="11">
        <v>1980000</v>
      </c>
      <c r="K37" s="11">
        <v>1980000</v>
      </c>
      <c r="L37" s="11"/>
      <c r="M37" s="11"/>
      <c r="N37" s="11"/>
      <c r="O37" s="11"/>
      <c r="P37" s="23"/>
      <c r="Q37" s="11"/>
      <c r="R37" s="11"/>
      <c r="S37" s="11"/>
      <c r="T37" s="11"/>
      <c r="U37" s="11"/>
      <c r="V37" s="11"/>
      <c r="W37" s="11"/>
    </row>
    <row r="38" ht="18.75" customHeight="1" spans="1:23">
      <c r="A38" s="9" t="s">
        <v>325</v>
      </c>
      <c r="B38" s="9" t="s">
        <v>343</v>
      </c>
      <c r="C38" s="10" t="s">
        <v>342</v>
      </c>
      <c r="D38" s="9" t="s">
        <v>56</v>
      </c>
      <c r="E38" s="9" t="s">
        <v>139</v>
      </c>
      <c r="F38" s="9" t="s">
        <v>140</v>
      </c>
      <c r="G38" s="9" t="s">
        <v>254</v>
      </c>
      <c r="H38" s="9" t="s">
        <v>255</v>
      </c>
      <c r="I38" s="11">
        <v>47400</v>
      </c>
      <c r="J38" s="11">
        <v>47400</v>
      </c>
      <c r="K38" s="11">
        <v>47400</v>
      </c>
      <c r="L38" s="11"/>
      <c r="M38" s="11"/>
      <c r="N38" s="11"/>
      <c r="O38" s="11"/>
      <c r="P38" s="23"/>
      <c r="Q38" s="11"/>
      <c r="R38" s="11"/>
      <c r="S38" s="11"/>
      <c r="T38" s="11"/>
      <c r="U38" s="11"/>
      <c r="V38" s="11"/>
      <c r="W38" s="11"/>
    </row>
    <row r="39" ht="18.75" customHeight="1" spans="1:23">
      <c r="A39" s="9" t="s">
        <v>325</v>
      </c>
      <c r="B39" s="9" t="s">
        <v>343</v>
      </c>
      <c r="C39" s="10" t="s">
        <v>342</v>
      </c>
      <c r="D39" s="9" t="s">
        <v>56</v>
      </c>
      <c r="E39" s="9" t="s">
        <v>139</v>
      </c>
      <c r="F39" s="9" t="s">
        <v>140</v>
      </c>
      <c r="G39" s="9" t="s">
        <v>254</v>
      </c>
      <c r="H39" s="9" t="s">
        <v>255</v>
      </c>
      <c r="I39" s="11">
        <v>16200</v>
      </c>
      <c r="J39" s="11">
        <v>16200</v>
      </c>
      <c r="K39" s="11">
        <v>16200</v>
      </c>
      <c r="L39" s="11"/>
      <c r="M39" s="11"/>
      <c r="N39" s="11"/>
      <c r="O39" s="11"/>
      <c r="P39" s="23"/>
      <c r="Q39" s="11"/>
      <c r="R39" s="11"/>
      <c r="S39" s="11"/>
      <c r="T39" s="11"/>
      <c r="U39" s="11"/>
      <c r="V39" s="11"/>
      <c r="W39" s="11"/>
    </row>
    <row r="40" ht="18.75" customHeight="1" spans="1:23">
      <c r="A40" s="9" t="s">
        <v>325</v>
      </c>
      <c r="B40" s="9" t="s">
        <v>343</v>
      </c>
      <c r="C40" s="10" t="s">
        <v>342</v>
      </c>
      <c r="D40" s="9" t="s">
        <v>56</v>
      </c>
      <c r="E40" s="9" t="s">
        <v>139</v>
      </c>
      <c r="F40" s="9" t="s">
        <v>140</v>
      </c>
      <c r="G40" s="9" t="s">
        <v>254</v>
      </c>
      <c r="H40" s="9" t="s">
        <v>255</v>
      </c>
      <c r="I40" s="11">
        <v>324000</v>
      </c>
      <c r="J40" s="11">
        <v>324000</v>
      </c>
      <c r="K40" s="11">
        <v>324000</v>
      </c>
      <c r="L40" s="11"/>
      <c r="M40" s="11"/>
      <c r="N40" s="11"/>
      <c r="O40" s="11"/>
      <c r="P40" s="23"/>
      <c r="Q40" s="11"/>
      <c r="R40" s="11"/>
      <c r="S40" s="11"/>
      <c r="T40" s="11"/>
      <c r="U40" s="11"/>
      <c r="V40" s="11"/>
      <c r="W40" s="11"/>
    </row>
    <row r="41" ht="18.75" customHeight="1" spans="1:23">
      <c r="A41" s="9" t="s">
        <v>325</v>
      </c>
      <c r="B41" s="9" t="s">
        <v>343</v>
      </c>
      <c r="C41" s="10" t="s">
        <v>342</v>
      </c>
      <c r="D41" s="9" t="s">
        <v>56</v>
      </c>
      <c r="E41" s="9" t="s">
        <v>139</v>
      </c>
      <c r="F41" s="9" t="s">
        <v>140</v>
      </c>
      <c r="G41" s="9" t="s">
        <v>254</v>
      </c>
      <c r="H41" s="9" t="s">
        <v>255</v>
      </c>
      <c r="I41" s="11">
        <v>1440000</v>
      </c>
      <c r="J41" s="11">
        <v>1440000</v>
      </c>
      <c r="K41" s="11">
        <v>1440000</v>
      </c>
      <c r="L41" s="11"/>
      <c r="M41" s="11"/>
      <c r="N41" s="11"/>
      <c r="O41" s="11"/>
      <c r="P41" s="23"/>
      <c r="Q41" s="11"/>
      <c r="R41" s="11"/>
      <c r="S41" s="11"/>
      <c r="T41" s="11"/>
      <c r="U41" s="11"/>
      <c r="V41" s="11"/>
      <c r="W41" s="11"/>
    </row>
    <row r="42" ht="18.75" customHeight="1" spans="1:23">
      <c r="A42" s="9" t="s">
        <v>325</v>
      </c>
      <c r="B42" s="9" t="s">
        <v>343</v>
      </c>
      <c r="C42" s="10" t="s">
        <v>342</v>
      </c>
      <c r="D42" s="9" t="s">
        <v>56</v>
      </c>
      <c r="E42" s="9" t="s">
        <v>139</v>
      </c>
      <c r="F42" s="9" t="s">
        <v>140</v>
      </c>
      <c r="G42" s="9" t="s">
        <v>254</v>
      </c>
      <c r="H42" s="9" t="s">
        <v>255</v>
      </c>
      <c r="I42" s="11">
        <v>108000</v>
      </c>
      <c r="J42" s="11">
        <v>108000</v>
      </c>
      <c r="K42" s="11">
        <v>108000</v>
      </c>
      <c r="L42" s="11"/>
      <c r="M42" s="11"/>
      <c r="N42" s="11"/>
      <c r="O42" s="11"/>
      <c r="P42" s="23"/>
      <c r="Q42" s="11"/>
      <c r="R42" s="11"/>
      <c r="S42" s="11"/>
      <c r="T42" s="11"/>
      <c r="U42" s="11"/>
      <c r="V42" s="11"/>
      <c r="W42" s="11"/>
    </row>
    <row r="43" ht="18.75" customHeight="1" spans="1:23">
      <c r="A43" s="9" t="s">
        <v>325</v>
      </c>
      <c r="B43" s="9" t="s">
        <v>343</v>
      </c>
      <c r="C43" s="10" t="s">
        <v>342</v>
      </c>
      <c r="D43" s="9" t="s">
        <v>56</v>
      </c>
      <c r="E43" s="9" t="s">
        <v>139</v>
      </c>
      <c r="F43" s="9" t="s">
        <v>140</v>
      </c>
      <c r="G43" s="9" t="s">
        <v>254</v>
      </c>
      <c r="H43" s="9" t="s">
        <v>255</v>
      </c>
      <c r="I43" s="11">
        <v>44400</v>
      </c>
      <c r="J43" s="11">
        <v>44400</v>
      </c>
      <c r="K43" s="11">
        <v>44400</v>
      </c>
      <c r="L43" s="11"/>
      <c r="M43" s="11"/>
      <c r="N43" s="11"/>
      <c r="O43" s="11"/>
      <c r="P43" s="23"/>
      <c r="Q43" s="11"/>
      <c r="R43" s="11"/>
      <c r="S43" s="11"/>
      <c r="T43" s="11"/>
      <c r="U43" s="11"/>
      <c r="V43" s="11"/>
      <c r="W43" s="11"/>
    </row>
    <row r="44" ht="18.75" customHeight="1" spans="1:23">
      <c r="A44" s="23"/>
      <c r="B44" s="23"/>
      <c r="C44" s="10" t="s">
        <v>344</v>
      </c>
      <c r="D44" s="23"/>
      <c r="E44" s="23"/>
      <c r="F44" s="23"/>
      <c r="G44" s="23"/>
      <c r="H44" s="23"/>
      <c r="I44" s="11">
        <v>770000</v>
      </c>
      <c r="J44" s="11">
        <v>770000</v>
      </c>
      <c r="K44" s="11">
        <v>770000</v>
      </c>
      <c r="L44" s="11"/>
      <c r="M44" s="11"/>
      <c r="N44" s="11"/>
      <c r="O44" s="11"/>
      <c r="P44" s="23"/>
      <c r="Q44" s="11"/>
      <c r="R44" s="11"/>
      <c r="S44" s="11"/>
      <c r="T44" s="11"/>
      <c r="U44" s="11"/>
      <c r="V44" s="11"/>
      <c r="W44" s="11"/>
    </row>
    <row r="45" ht="18.75" customHeight="1" spans="1:23">
      <c r="A45" s="9" t="s">
        <v>328</v>
      </c>
      <c r="B45" s="9" t="s">
        <v>345</v>
      </c>
      <c r="C45" s="10" t="s">
        <v>344</v>
      </c>
      <c r="D45" s="9" t="s">
        <v>56</v>
      </c>
      <c r="E45" s="9" t="s">
        <v>84</v>
      </c>
      <c r="F45" s="9" t="s">
        <v>85</v>
      </c>
      <c r="G45" s="9" t="s">
        <v>236</v>
      </c>
      <c r="H45" s="9" t="s">
        <v>237</v>
      </c>
      <c r="I45" s="11">
        <v>480000</v>
      </c>
      <c r="J45" s="11">
        <v>480000</v>
      </c>
      <c r="K45" s="11">
        <v>480000</v>
      </c>
      <c r="L45" s="11"/>
      <c r="M45" s="11"/>
      <c r="N45" s="11"/>
      <c r="O45" s="11"/>
      <c r="P45" s="23"/>
      <c r="Q45" s="11"/>
      <c r="R45" s="11"/>
      <c r="S45" s="11"/>
      <c r="T45" s="11"/>
      <c r="U45" s="11"/>
      <c r="V45" s="11"/>
      <c r="W45" s="11"/>
    </row>
    <row r="46" ht="18.75" customHeight="1" spans="1:23">
      <c r="A46" s="9" t="s">
        <v>328</v>
      </c>
      <c r="B46" s="9" t="s">
        <v>345</v>
      </c>
      <c r="C46" s="10" t="s">
        <v>344</v>
      </c>
      <c r="D46" s="9" t="s">
        <v>56</v>
      </c>
      <c r="E46" s="9" t="s">
        <v>84</v>
      </c>
      <c r="F46" s="9" t="s">
        <v>85</v>
      </c>
      <c r="G46" s="9" t="s">
        <v>346</v>
      </c>
      <c r="H46" s="9" t="s">
        <v>347</v>
      </c>
      <c r="I46" s="11">
        <v>80000</v>
      </c>
      <c r="J46" s="11">
        <v>80000</v>
      </c>
      <c r="K46" s="11">
        <v>80000</v>
      </c>
      <c r="L46" s="11"/>
      <c r="M46" s="11"/>
      <c r="N46" s="11"/>
      <c r="O46" s="11"/>
      <c r="P46" s="23"/>
      <c r="Q46" s="11"/>
      <c r="R46" s="11"/>
      <c r="S46" s="11"/>
      <c r="T46" s="11"/>
      <c r="U46" s="11"/>
      <c r="V46" s="11"/>
      <c r="W46" s="11"/>
    </row>
    <row r="47" ht="18.75" customHeight="1" spans="1:23">
      <c r="A47" s="9" t="s">
        <v>328</v>
      </c>
      <c r="B47" s="9" t="s">
        <v>345</v>
      </c>
      <c r="C47" s="10" t="s">
        <v>344</v>
      </c>
      <c r="D47" s="9" t="s">
        <v>56</v>
      </c>
      <c r="E47" s="9" t="s">
        <v>84</v>
      </c>
      <c r="F47" s="9" t="s">
        <v>85</v>
      </c>
      <c r="G47" s="9" t="s">
        <v>348</v>
      </c>
      <c r="H47" s="9" t="s">
        <v>349</v>
      </c>
      <c r="I47" s="11">
        <v>140000</v>
      </c>
      <c r="J47" s="11">
        <v>140000</v>
      </c>
      <c r="K47" s="11">
        <v>140000</v>
      </c>
      <c r="L47" s="11"/>
      <c r="M47" s="11"/>
      <c r="N47" s="11"/>
      <c r="O47" s="11"/>
      <c r="P47" s="23"/>
      <c r="Q47" s="11"/>
      <c r="R47" s="11"/>
      <c r="S47" s="11"/>
      <c r="T47" s="11"/>
      <c r="U47" s="11"/>
      <c r="V47" s="11"/>
      <c r="W47" s="11"/>
    </row>
    <row r="48" ht="18.75" customHeight="1" spans="1:23">
      <c r="A48" s="9" t="s">
        <v>328</v>
      </c>
      <c r="B48" s="9" t="s">
        <v>345</v>
      </c>
      <c r="C48" s="10" t="s">
        <v>344</v>
      </c>
      <c r="D48" s="9" t="s">
        <v>56</v>
      </c>
      <c r="E48" s="9" t="s">
        <v>84</v>
      </c>
      <c r="F48" s="9" t="s">
        <v>85</v>
      </c>
      <c r="G48" s="9" t="s">
        <v>242</v>
      </c>
      <c r="H48" s="9" t="s">
        <v>243</v>
      </c>
      <c r="I48" s="11">
        <v>30000</v>
      </c>
      <c r="J48" s="11">
        <v>30000</v>
      </c>
      <c r="K48" s="11">
        <v>30000</v>
      </c>
      <c r="L48" s="11"/>
      <c r="M48" s="11"/>
      <c r="N48" s="11"/>
      <c r="O48" s="11"/>
      <c r="P48" s="23"/>
      <c r="Q48" s="11"/>
      <c r="R48" s="11"/>
      <c r="S48" s="11"/>
      <c r="T48" s="11"/>
      <c r="U48" s="11"/>
      <c r="V48" s="11"/>
      <c r="W48" s="11"/>
    </row>
    <row r="49" ht="18.75" customHeight="1" spans="1:23">
      <c r="A49" s="9" t="s">
        <v>328</v>
      </c>
      <c r="B49" s="9" t="s">
        <v>345</v>
      </c>
      <c r="C49" s="10" t="s">
        <v>344</v>
      </c>
      <c r="D49" s="9" t="s">
        <v>56</v>
      </c>
      <c r="E49" s="9" t="s">
        <v>84</v>
      </c>
      <c r="F49" s="9" t="s">
        <v>85</v>
      </c>
      <c r="G49" s="9" t="s">
        <v>254</v>
      </c>
      <c r="H49" s="9" t="s">
        <v>255</v>
      </c>
      <c r="I49" s="11">
        <v>40000</v>
      </c>
      <c r="J49" s="11">
        <v>40000</v>
      </c>
      <c r="K49" s="11">
        <v>40000</v>
      </c>
      <c r="L49" s="11"/>
      <c r="M49" s="11"/>
      <c r="N49" s="11"/>
      <c r="O49" s="11"/>
      <c r="P49" s="23"/>
      <c r="Q49" s="11"/>
      <c r="R49" s="11"/>
      <c r="S49" s="11"/>
      <c r="T49" s="11"/>
      <c r="U49" s="11"/>
      <c r="V49" s="11"/>
      <c r="W49" s="11"/>
    </row>
    <row r="50" ht="18.75" customHeight="1" spans="1:23">
      <c r="A50" s="23"/>
      <c r="B50" s="23"/>
      <c r="C50" s="10" t="s">
        <v>350</v>
      </c>
      <c r="D50" s="23"/>
      <c r="E50" s="23"/>
      <c r="F50" s="23"/>
      <c r="G50" s="23"/>
      <c r="H50" s="23"/>
      <c r="I50" s="11">
        <v>60000</v>
      </c>
      <c r="J50" s="11">
        <v>60000</v>
      </c>
      <c r="K50" s="11">
        <v>60000</v>
      </c>
      <c r="L50" s="11"/>
      <c r="M50" s="11"/>
      <c r="N50" s="11"/>
      <c r="O50" s="11"/>
      <c r="P50" s="23"/>
      <c r="Q50" s="11"/>
      <c r="R50" s="11"/>
      <c r="S50" s="11"/>
      <c r="T50" s="11"/>
      <c r="U50" s="11"/>
      <c r="V50" s="11"/>
      <c r="W50" s="11"/>
    </row>
    <row r="51" ht="18.75" customHeight="1" spans="1:23">
      <c r="A51" s="9" t="s">
        <v>325</v>
      </c>
      <c r="B51" s="9" t="s">
        <v>351</v>
      </c>
      <c r="C51" s="10" t="s">
        <v>350</v>
      </c>
      <c r="D51" s="9" t="s">
        <v>56</v>
      </c>
      <c r="E51" s="9" t="s">
        <v>86</v>
      </c>
      <c r="F51" s="9" t="s">
        <v>87</v>
      </c>
      <c r="G51" s="9" t="s">
        <v>251</v>
      </c>
      <c r="H51" s="9" t="s">
        <v>250</v>
      </c>
      <c r="I51" s="11">
        <v>60000</v>
      </c>
      <c r="J51" s="11">
        <v>60000</v>
      </c>
      <c r="K51" s="11">
        <v>60000</v>
      </c>
      <c r="L51" s="11"/>
      <c r="M51" s="11"/>
      <c r="N51" s="11"/>
      <c r="O51" s="11"/>
      <c r="P51" s="23"/>
      <c r="Q51" s="11"/>
      <c r="R51" s="11"/>
      <c r="S51" s="11"/>
      <c r="T51" s="11"/>
      <c r="U51" s="11"/>
      <c r="V51" s="11"/>
      <c r="W51" s="11"/>
    </row>
    <row r="52" ht="18.75" customHeight="1" spans="1:23">
      <c r="A52" s="23"/>
      <c r="B52" s="23"/>
      <c r="C52" s="10" t="s">
        <v>352</v>
      </c>
      <c r="D52" s="23"/>
      <c r="E52" s="23"/>
      <c r="F52" s="23"/>
      <c r="G52" s="23"/>
      <c r="H52" s="23"/>
      <c r="I52" s="11">
        <v>240000</v>
      </c>
      <c r="J52" s="11">
        <v>240000</v>
      </c>
      <c r="K52" s="11">
        <v>240000</v>
      </c>
      <c r="L52" s="11"/>
      <c r="M52" s="11"/>
      <c r="N52" s="11"/>
      <c r="O52" s="11"/>
      <c r="P52" s="23"/>
      <c r="Q52" s="11"/>
      <c r="R52" s="11"/>
      <c r="S52" s="11"/>
      <c r="T52" s="11"/>
      <c r="U52" s="11"/>
      <c r="V52" s="11"/>
      <c r="W52" s="11"/>
    </row>
    <row r="53" ht="18.75" customHeight="1" spans="1:23">
      <c r="A53" s="9" t="s">
        <v>328</v>
      </c>
      <c r="B53" s="9" t="s">
        <v>353</v>
      </c>
      <c r="C53" s="10" t="s">
        <v>352</v>
      </c>
      <c r="D53" s="9" t="s">
        <v>56</v>
      </c>
      <c r="E53" s="9" t="s">
        <v>158</v>
      </c>
      <c r="F53" s="9" t="s">
        <v>78</v>
      </c>
      <c r="G53" s="9" t="s">
        <v>254</v>
      </c>
      <c r="H53" s="9" t="s">
        <v>255</v>
      </c>
      <c r="I53" s="11">
        <v>240000</v>
      </c>
      <c r="J53" s="11">
        <v>240000</v>
      </c>
      <c r="K53" s="11">
        <v>240000</v>
      </c>
      <c r="L53" s="11"/>
      <c r="M53" s="11"/>
      <c r="N53" s="11"/>
      <c r="O53" s="11"/>
      <c r="P53" s="23"/>
      <c r="Q53" s="11"/>
      <c r="R53" s="11"/>
      <c r="S53" s="11"/>
      <c r="T53" s="11"/>
      <c r="U53" s="11"/>
      <c r="V53" s="11"/>
      <c r="W53" s="11"/>
    </row>
    <row r="54" ht="18.75" customHeight="1" spans="1:23">
      <c r="A54" s="23"/>
      <c r="B54" s="23"/>
      <c r="C54" s="10" t="s">
        <v>354</v>
      </c>
      <c r="D54" s="23"/>
      <c r="E54" s="23"/>
      <c r="F54" s="23"/>
      <c r="G54" s="23"/>
      <c r="H54" s="23"/>
      <c r="I54" s="11">
        <v>470000</v>
      </c>
      <c r="J54" s="11">
        <v>470000</v>
      </c>
      <c r="K54" s="11">
        <v>470000</v>
      </c>
      <c r="L54" s="11"/>
      <c r="M54" s="11"/>
      <c r="N54" s="11"/>
      <c r="O54" s="11"/>
      <c r="P54" s="23"/>
      <c r="Q54" s="11"/>
      <c r="R54" s="11"/>
      <c r="S54" s="11"/>
      <c r="T54" s="11"/>
      <c r="U54" s="11"/>
      <c r="V54" s="11"/>
      <c r="W54" s="11"/>
    </row>
    <row r="55" ht="18.75" customHeight="1" spans="1:23">
      <c r="A55" s="9" t="s">
        <v>355</v>
      </c>
      <c r="B55" s="9" t="s">
        <v>356</v>
      </c>
      <c r="C55" s="10" t="s">
        <v>354</v>
      </c>
      <c r="D55" s="9" t="s">
        <v>56</v>
      </c>
      <c r="E55" s="9" t="s">
        <v>158</v>
      </c>
      <c r="F55" s="9" t="s">
        <v>78</v>
      </c>
      <c r="G55" s="9" t="s">
        <v>254</v>
      </c>
      <c r="H55" s="9" t="s">
        <v>255</v>
      </c>
      <c r="I55" s="11">
        <v>470000</v>
      </c>
      <c r="J55" s="11">
        <v>470000</v>
      </c>
      <c r="K55" s="11">
        <v>470000</v>
      </c>
      <c r="L55" s="11"/>
      <c r="M55" s="11"/>
      <c r="N55" s="11"/>
      <c r="O55" s="11"/>
      <c r="P55" s="23"/>
      <c r="Q55" s="11"/>
      <c r="R55" s="11"/>
      <c r="S55" s="11"/>
      <c r="T55" s="11"/>
      <c r="U55" s="11"/>
      <c r="V55" s="11"/>
      <c r="W55" s="11"/>
    </row>
    <row r="56" ht="18.75" customHeight="1" spans="1:23">
      <c r="A56" s="23"/>
      <c r="B56" s="23"/>
      <c r="C56" s="10" t="s">
        <v>357</v>
      </c>
      <c r="D56" s="23"/>
      <c r="E56" s="23"/>
      <c r="F56" s="23"/>
      <c r="G56" s="23"/>
      <c r="H56" s="23"/>
      <c r="I56" s="11">
        <v>300000</v>
      </c>
      <c r="J56" s="11">
        <v>300000</v>
      </c>
      <c r="K56" s="11">
        <v>300000</v>
      </c>
      <c r="L56" s="11"/>
      <c r="M56" s="11"/>
      <c r="N56" s="11"/>
      <c r="O56" s="11"/>
      <c r="P56" s="23"/>
      <c r="Q56" s="11"/>
      <c r="R56" s="11"/>
      <c r="S56" s="11"/>
      <c r="T56" s="11"/>
      <c r="U56" s="11"/>
      <c r="V56" s="11"/>
      <c r="W56" s="11"/>
    </row>
    <row r="57" ht="18.75" customHeight="1" spans="1:23">
      <c r="A57" s="9" t="s">
        <v>328</v>
      </c>
      <c r="B57" s="9" t="s">
        <v>358</v>
      </c>
      <c r="C57" s="10" t="s">
        <v>357</v>
      </c>
      <c r="D57" s="9" t="s">
        <v>56</v>
      </c>
      <c r="E57" s="9" t="s">
        <v>84</v>
      </c>
      <c r="F57" s="9" t="s">
        <v>85</v>
      </c>
      <c r="G57" s="9" t="s">
        <v>236</v>
      </c>
      <c r="H57" s="9" t="s">
        <v>237</v>
      </c>
      <c r="I57" s="11">
        <v>300000</v>
      </c>
      <c r="J57" s="11">
        <v>300000</v>
      </c>
      <c r="K57" s="11">
        <v>300000</v>
      </c>
      <c r="L57" s="11"/>
      <c r="M57" s="11"/>
      <c r="N57" s="11"/>
      <c r="O57" s="11"/>
      <c r="P57" s="23"/>
      <c r="Q57" s="11"/>
      <c r="R57" s="11"/>
      <c r="S57" s="11"/>
      <c r="T57" s="11"/>
      <c r="U57" s="11"/>
      <c r="V57" s="11"/>
      <c r="W57" s="11"/>
    </row>
    <row r="58" ht="18.75" customHeight="1" spans="1:23">
      <c r="A58" s="23"/>
      <c r="B58" s="23"/>
      <c r="C58" s="10" t="s">
        <v>359</v>
      </c>
      <c r="D58" s="23"/>
      <c r="E58" s="23"/>
      <c r="F58" s="23"/>
      <c r="G58" s="23"/>
      <c r="H58" s="23"/>
      <c r="I58" s="11">
        <v>750000</v>
      </c>
      <c r="J58" s="11"/>
      <c r="K58" s="11"/>
      <c r="L58" s="11"/>
      <c r="M58" s="11"/>
      <c r="N58" s="11"/>
      <c r="O58" s="11"/>
      <c r="P58" s="23"/>
      <c r="Q58" s="11"/>
      <c r="R58" s="11">
        <v>750000</v>
      </c>
      <c r="S58" s="11"/>
      <c r="T58" s="11"/>
      <c r="U58" s="11"/>
      <c r="V58" s="11"/>
      <c r="W58" s="11">
        <v>750000</v>
      </c>
    </row>
    <row r="59" ht="18.75" customHeight="1" spans="1:23">
      <c r="A59" s="9" t="s">
        <v>328</v>
      </c>
      <c r="B59" s="9" t="s">
        <v>360</v>
      </c>
      <c r="C59" s="10" t="s">
        <v>359</v>
      </c>
      <c r="D59" s="9" t="s">
        <v>56</v>
      </c>
      <c r="E59" s="9" t="s">
        <v>84</v>
      </c>
      <c r="F59" s="9" t="s">
        <v>85</v>
      </c>
      <c r="G59" s="9" t="s">
        <v>236</v>
      </c>
      <c r="H59" s="9" t="s">
        <v>237</v>
      </c>
      <c r="I59" s="11">
        <v>750000</v>
      </c>
      <c r="J59" s="11"/>
      <c r="K59" s="11"/>
      <c r="L59" s="11"/>
      <c r="M59" s="11"/>
      <c r="N59" s="11"/>
      <c r="O59" s="11"/>
      <c r="P59" s="23"/>
      <c r="Q59" s="11"/>
      <c r="R59" s="11">
        <v>750000</v>
      </c>
      <c r="S59" s="11"/>
      <c r="T59" s="11"/>
      <c r="U59" s="11"/>
      <c r="V59" s="11"/>
      <c r="W59" s="11">
        <v>750000</v>
      </c>
    </row>
    <row r="60" ht="18.75" customHeight="1" spans="1:23">
      <c r="A60" s="23"/>
      <c r="B60" s="23"/>
      <c r="C60" s="10" t="s">
        <v>361</v>
      </c>
      <c r="D60" s="23"/>
      <c r="E60" s="23"/>
      <c r="F60" s="23"/>
      <c r="G60" s="23"/>
      <c r="H60" s="23"/>
      <c r="I60" s="11">
        <v>20000</v>
      </c>
      <c r="J60" s="11">
        <v>20000</v>
      </c>
      <c r="K60" s="11">
        <v>20000</v>
      </c>
      <c r="L60" s="11"/>
      <c r="M60" s="11"/>
      <c r="N60" s="11"/>
      <c r="O60" s="11"/>
      <c r="P60" s="23"/>
      <c r="Q60" s="11"/>
      <c r="R60" s="11"/>
      <c r="S60" s="11"/>
      <c r="T60" s="11"/>
      <c r="U60" s="11"/>
      <c r="V60" s="11"/>
      <c r="W60" s="11"/>
    </row>
    <row r="61" ht="18.75" customHeight="1" spans="1:23">
      <c r="A61" s="9" t="s">
        <v>355</v>
      </c>
      <c r="B61" s="9" t="s">
        <v>362</v>
      </c>
      <c r="C61" s="10" t="s">
        <v>361</v>
      </c>
      <c r="D61" s="9" t="s">
        <v>56</v>
      </c>
      <c r="E61" s="9" t="s">
        <v>84</v>
      </c>
      <c r="F61" s="9" t="s">
        <v>85</v>
      </c>
      <c r="G61" s="9" t="s">
        <v>205</v>
      </c>
      <c r="H61" s="9" t="s">
        <v>206</v>
      </c>
      <c r="I61" s="11">
        <v>20000</v>
      </c>
      <c r="J61" s="11">
        <v>20000</v>
      </c>
      <c r="K61" s="11">
        <v>20000</v>
      </c>
      <c r="L61" s="11"/>
      <c r="M61" s="11"/>
      <c r="N61" s="11"/>
      <c r="O61" s="11"/>
      <c r="P61" s="23"/>
      <c r="Q61" s="11"/>
      <c r="R61" s="11"/>
      <c r="S61" s="11"/>
      <c r="T61" s="11"/>
      <c r="U61" s="11"/>
      <c r="V61" s="11"/>
      <c r="W61" s="11"/>
    </row>
    <row r="62" ht="18.75" customHeight="1" spans="1:23">
      <c r="A62" s="12" t="s">
        <v>32</v>
      </c>
      <c r="B62" s="12"/>
      <c r="C62" s="12"/>
      <c r="D62" s="12"/>
      <c r="E62" s="12"/>
      <c r="F62" s="12"/>
      <c r="G62" s="12"/>
      <c r="H62" s="12"/>
      <c r="I62" s="11">
        <v>8291400</v>
      </c>
      <c r="J62" s="11">
        <v>7541400</v>
      </c>
      <c r="K62" s="11">
        <v>7541400</v>
      </c>
      <c r="L62" s="11"/>
      <c r="M62" s="11"/>
      <c r="N62" s="11"/>
      <c r="O62" s="11"/>
      <c r="P62" s="11"/>
      <c r="Q62" s="11"/>
      <c r="R62" s="11">
        <v>750000</v>
      </c>
      <c r="S62" s="11"/>
      <c r="T62" s="11"/>
      <c r="U62" s="11"/>
      <c r="V62" s="11"/>
      <c r="W62" s="11">
        <v>750000</v>
      </c>
    </row>
  </sheetData>
  <mergeCells count="28">
    <mergeCell ref="A3:W3"/>
    <mergeCell ref="A4:H4"/>
    <mergeCell ref="J5:M5"/>
    <mergeCell ref="N5:P5"/>
    <mergeCell ref="R5:W5"/>
    <mergeCell ref="A62:H62"/>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00"/>
  <sheetViews>
    <sheetView showZeros="0" workbookViewId="0">
      <pane ySplit="1" topLeftCell="A18" activePane="bottomLeft" state="frozen"/>
      <selection/>
      <selection pane="bottomLeft" activeCell="A1" sqref="A1"/>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30"/>
      <c r="B1" s="30"/>
      <c r="C1" s="30"/>
      <c r="D1" s="30"/>
      <c r="E1" s="30"/>
      <c r="F1" s="30"/>
      <c r="G1" s="30"/>
      <c r="H1" s="30"/>
      <c r="I1" s="30"/>
      <c r="J1" s="30"/>
    </row>
    <row r="2" customHeight="1" spans="1:10">
      <c r="A2" s="20" t="s">
        <v>363</v>
      </c>
      <c r="B2" s="20"/>
      <c r="C2" s="20"/>
      <c r="D2" s="20"/>
      <c r="E2" s="20"/>
      <c r="F2" s="20"/>
      <c r="G2" s="20"/>
      <c r="H2" s="20"/>
      <c r="I2" s="20"/>
      <c r="J2" s="20"/>
    </row>
    <row r="3" ht="45" customHeight="1" spans="1:10">
      <c r="A3" s="31" t="s">
        <v>364</v>
      </c>
      <c r="B3" s="31"/>
      <c r="C3" s="31"/>
      <c r="D3" s="31"/>
      <c r="E3" s="31"/>
      <c r="F3" s="31"/>
      <c r="G3" s="31"/>
      <c r="H3" s="31"/>
      <c r="I3" s="31"/>
      <c r="J3" s="31"/>
    </row>
    <row r="4" ht="20.25" customHeight="1" spans="1:10">
      <c r="A4" s="19" t="str">
        <f>"单位名称："&amp;"玉溪市江川区人民政府星云街道办事处"</f>
        <v>单位名称：玉溪市江川区人民政府星云街道办事处</v>
      </c>
      <c r="B4" s="19"/>
      <c r="C4" s="19"/>
      <c r="D4" s="19"/>
      <c r="E4" s="19"/>
      <c r="F4" s="19"/>
      <c r="G4" s="19"/>
      <c r="H4" s="19"/>
      <c r="I4" s="19"/>
      <c r="J4" s="19"/>
    </row>
    <row r="5" ht="20.25" customHeight="1" spans="1:10">
      <c r="A5" s="32" t="s">
        <v>365</v>
      </c>
      <c r="B5" s="32" t="s">
        <v>366</v>
      </c>
      <c r="C5" s="32" t="s">
        <v>367</v>
      </c>
      <c r="D5" s="32" t="s">
        <v>368</v>
      </c>
      <c r="E5" s="32" t="s">
        <v>369</v>
      </c>
      <c r="F5" s="32" t="s">
        <v>370</v>
      </c>
      <c r="G5" s="32" t="s">
        <v>371</v>
      </c>
      <c r="H5" s="32" t="s">
        <v>372</v>
      </c>
      <c r="I5" s="32" t="s">
        <v>373</v>
      </c>
      <c r="J5" s="32" t="s">
        <v>374</v>
      </c>
    </row>
    <row r="6" ht="46.5" customHeight="1" spans="1:10">
      <c r="A6" s="32"/>
      <c r="B6" s="32"/>
      <c r="C6" s="32"/>
      <c r="D6" s="32"/>
      <c r="E6" s="32"/>
      <c r="F6" s="32"/>
      <c r="G6" s="32"/>
      <c r="H6" s="32"/>
      <c r="I6" s="32"/>
      <c r="J6" s="32"/>
    </row>
    <row r="7" ht="20.25" customHeight="1" spans="1:10">
      <c r="A7" s="33">
        <v>1</v>
      </c>
      <c r="B7" s="33">
        <v>2</v>
      </c>
      <c r="C7" s="33">
        <v>3</v>
      </c>
      <c r="D7" s="33">
        <v>4</v>
      </c>
      <c r="E7" s="33">
        <v>5</v>
      </c>
      <c r="F7" s="33">
        <v>6</v>
      </c>
      <c r="G7" s="33">
        <v>7</v>
      </c>
      <c r="H7" s="33">
        <v>8</v>
      </c>
      <c r="I7" s="33">
        <v>9</v>
      </c>
      <c r="J7" s="33">
        <v>10</v>
      </c>
    </row>
    <row r="8" ht="20.25" customHeight="1" spans="1:10">
      <c r="A8" t="s">
        <v>56</v>
      </c>
      <c r="B8" s="23"/>
      <c r="C8" s="23"/>
      <c r="E8" s="38"/>
      <c r="F8" s="38"/>
      <c r="G8" s="38"/>
      <c r="H8" s="38"/>
      <c r="I8" s="38"/>
      <c r="J8" s="38"/>
    </row>
    <row r="9" ht="20.25" customHeight="1" spans="1:10">
      <c r="A9" s="49" t="s">
        <v>359</v>
      </c>
      <c r="B9" s="23" t="s">
        <v>375</v>
      </c>
      <c r="C9" s="24"/>
      <c r="D9" s="24"/>
      <c r="E9" s="38"/>
      <c r="F9" s="38"/>
      <c r="G9" s="38"/>
      <c r="H9" s="38"/>
      <c r="I9" s="38"/>
      <c r="J9" s="38"/>
    </row>
    <row r="10" ht="20.25" customHeight="1" spans="1:10">
      <c r="A10" s="23"/>
      <c r="B10" s="23"/>
      <c r="C10" s="23" t="s">
        <v>376</v>
      </c>
      <c r="D10" s="50" t="s">
        <v>377</v>
      </c>
      <c r="E10" s="51" t="s">
        <v>378</v>
      </c>
      <c r="F10" s="39" t="s">
        <v>379</v>
      </c>
      <c r="G10" s="24" t="s">
        <v>380</v>
      </c>
      <c r="H10" s="39" t="s">
        <v>381</v>
      </c>
      <c r="I10" s="39" t="s">
        <v>382</v>
      </c>
      <c r="J10" s="51" t="s">
        <v>383</v>
      </c>
    </row>
    <row r="11" ht="20.25" customHeight="1" spans="1:10">
      <c r="A11" s="23"/>
      <c r="B11" s="23"/>
      <c r="C11" s="23" t="s">
        <v>376</v>
      </c>
      <c r="D11" s="50" t="s">
        <v>377</v>
      </c>
      <c r="E11" s="51" t="s">
        <v>384</v>
      </c>
      <c r="F11" s="39" t="s">
        <v>379</v>
      </c>
      <c r="G11" s="24" t="s">
        <v>385</v>
      </c>
      <c r="H11" s="39" t="s">
        <v>386</v>
      </c>
      <c r="I11" s="39" t="s">
        <v>382</v>
      </c>
      <c r="J11" s="51" t="s">
        <v>383</v>
      </c>
    </row>
    <row r="12" ht="20.25" customHeight="1" spans="1:10">
      <c r="A12" s="23"/>
      <c r="B12" s="23"/>
      <c r="C12" s="23" t="s">
        <v>376</v>
      </c>
      <c r="D12" s="50" t="s">
        <v>387</v>
      </c>
      <c r="E12" s="51" t="s">
        <v>388</v>
      </c>
      <c r="F12" s="39" t="s">
        <v>379</v>
      </c>
      <c r="G12" s="24" t="s">
        <v>385</v>
      </c>
      <c r="H12" s="39" t="s">
        <v>386</v>
      </c>
      <c r="I12" s="39" t="s">
        <v>382</v>
      </c>
      <c r="J12" s="51" t="s">
        <v>383</v>
      </c>
    </row>
    <row r="13" ht="20.25" customHeight="1" spans="1:10">
      <c r="A13" s="23"/>
      <c r="B13" s="23"/>
      <c r="C13" s="23" t="s">
        <v>389</v>
      </c>
      <c r="D13" s="50" t="s">
        <v>390</v>
      </c>
      <c r="E13" s="51" t="s">
        <v>391</v>
      </c>
      <c r="F13" s="39" t="s">
        <v>392</v>
      </c>
      <c r="G13" s="24" t="s">
        <v>393</v>
      </c>
      <c r="H13" s="39" t="s">
        <v>386</v>
      </c>
      <c r="I13" s="39" t="s">
        <v>382</v>
      </c>
      <c r="J13" s="51" t="s">
        <v>383</v>
      </c>
    </row>
    <row r="14" ht="20.25" customHeight="1" spans="1:10">
      <c r="A14" s="23"/>
      <c r="B14" s="23"/>
      <c r="C14" s="23" t="s">
        <v>394</v>
      </c>
      <c r="D14" s="50" t="s">
        <v>395</v>
      </c>
      <c r="E14" s="51" t="s">
        <v>396</v>
      </c>
      <c r="F14" s="39" t="s">
        <v>392</v>
      </c>
      <c r="G14" s="24" t="s">
        <v>393</v>
      </c>
      <c r="H14" s="39" t="s">
        <v>386</v>
      </c>
      <c r="I14" s="39" t="s">
        <v>382</v>
      </c>
      <c r="J14" s="51" t="s">
        <v>383</v>
      </c>
    </row>
    <row r="15" ht="20.25" customHeight="1" spans="1:10">
      <c r="A15" s="49" t="s">
        <v>340</v>
      </c>
      <c r="B15" s="23" t="s">
        <v>397</v>
      </c>
      <c r="C15" s="23"/>
      <c r="D15" s="23"/>
      <c r="E15" s="23"/>
      <c r="F15" s="23"/>
      <c r="G15" s="23"/>
      <c r="H15" s="23"/>
      <c r="I15" s="23"/>
      <c r="J15" s="23"/>
    </row>
    <row r="16" ht="20.25" customHeight="1" spans="1:10">
      <c r="A16" s="23"/>
      <c r="B16" s="23"/>
      <c r="C16" s="23" t="s">
        <v>376</v>
      </c>
      <c r="D16" s="50" t="s">
        <v>377</v>
      </c>
      <c r="E16" s="51" t="s">
        <v>398</v>
      </c>
      <c r="F16" s="39" t="s">
        <v>379</v>
      </c>
      <c r="G16" s="24" t="s">
        <v>54</v>
      </c>
      <c r="H16" s="39" t="s">
        <v>399</v>
      </c>
      <c r="I16" s="39" t="s">
        <v>382</v>
      </c>
      <c r="J16" s="51" t="s">
        <v>400</v>
      </c>
    </row>
    <row r="17" ht="20.25" customHeight="1" spans="1:10">
      <c r="A17" s="23"/>
      <c r="B17" s="23"/>
      <c r="C17" s="23" t="s">
        <v>376</v>
      </c>
      <c r="D17" s="50" t="s">
        <v>377</v>
      </c>
      <c r="E17" s="51" t="s">
        <v>401</v>
      </c>
      <c r="F17" s="39" t="s">
        <v>379</v>
      </c>
      <c r="G17" s="24" t="s">
        <v>402</v>
      </c>
      <c r="H17" s="39" t="s">
        <v>381</v>
      </c>
      <c r="I17" s="39" t="s">
        <v>382</v>
      </c>
      <c r="J17" s="51" t="s">
        <v>400</v>
      </c>
    </row>
    <row r="18" ht="20.25" customHeight="1" spans="1:10">
      <c r="A18" s="23"/>
      <c r="B18" s="23"/>
      <c r="C18" s="23" t="s">
        <v>376</v>
      </c>
      <c r="D18" s="50" t="s">
        <v>387</v>
      </c>
      <c r="E18" s="51" t="s">
        <v>403</v>
      </c>
      <c r="F18" s="39" t="s">
        <v>379</v>
      </c>
      <c r="G18" s="24" t="s">
        <v>404</v>
      </c>
      <c r="H18" s="39" t="s">
        <v>405</v>
      </c>
      <c r="I18" s="39" t="s">
        <v>382</v>
      </c>
      <c r="J18" s="51" t="s">
        <v>406</v>
      </c>
    </row>
    <row r="19" ht="20.25" customHeight="1" spans="1:10">
      <c r="A19" s="23"/>
      <c r="B19" s="23"/>
      <c r="C19" s="23" t="s">
        <v>389</v>
      </c>
      <c r="D19" s="50" t="s">
        <v>390</v>
      </c>
      <c r="E19" s="51" t="s">
        <v>407</v>
      </c>
      <c r="F19" s="39" t="s">
        <v>392</v>
      </c>
      <c r="G19" s="24" t="s">
        <v>408</v>
      </c>
      <c r="H19" s="39" t="s">
        <v>386</v>
      </c>
      <c r="I19" s="39" t="s">
        <v>382</v>
      </c>
      <c r="J19" s="51" t="s">
        <v>406</v>
      </c>
    </row>
    <row r="20" ht="20.25" customHeight="1" spans="1:10">
      <c r="A20" s="23"/>
      <c r="B20" s="23"/>
      <c r="C20" s="23" t="s">
        <v>394</v>
      </c>
      <c r="D20" s="50" t="s">
        <v>395</v>
      </c>
      <c r="E20" s="51" t="s">
        <v>409</v>
      </c>
      <c r="F20" s="39" t="s">
        <v>392</v>
      </c>
      <c r="G20" s="24" t="s">
        <v>408</v>
      </c>
      <c r="H20" s="39" t="s">
        <v>386</v>
      </c>
      <c r="I20" s="39" t="s">
        <v>382</v>
      </c>
      <c r="J20" s="51" t="s">
        <v>406</v>
      </c>
    </row>
    <row r="21" ht="20.25" customHeight="1" spans="1:10">
      <c r="A21" s="49" t="s">
        <v>332</v>
      </c>
      <c r="B21" s="23" t="s">
        <v>410</v>
      </c>
      <c r="C21" s="23"/>
      <c r="D21" s="23"/>
      <c r="E21" s="23"/>
      <c r="F21" s="23"/>
      <c r="G21" s="23"/>
      <c r="H21" s="23"/>
      <c r="I21" s="23"/>
      <c r="J21" s="23"/>
    </row>
    <row r="22" ht="20.25" customHeight="1" spans="1:10">
      <c r="A22" s="23"/>
      <c r="B22" s="23"/>
      <c r="C22" s="23" t="s">
        <v>376</v>
      </c>
      <c r="D22" s="50" t="s">
        <v>377</v>
      </c>
      <c r="E22" s="51" t="s">
        <v>411</v>
      </c>
      <c r="F22" s="39" t="s">
        <v>379</v>
      </c>
      <c r="G22" s="24" t="s">
        <v>47</v>
      </c>
      <c r="H22" s="39" t="s">
        <v>412</v>
      </c>
      <c r="I22" s="39" t="s">
        <v>382</v>
      </c>
      <c r="J22" s="51" t="s">
        <v>400</v>
      </c>
    </row>
    <row r="23" ht="20.25" customHeight="1" spans="1:10">
      <c r="A23" s="23"/>
      <c r="B23" s="23"/>
      <c r="C23" s="23" t="s">
        <v>376</v>
      </c>
      <c r="D23" s="50" t="s">
        <v>377</v>
      </c>
      <c r="E23" s="51" t="s">
        <v>413</v>
      </c>
      <c r="F23" s="39" t="s">
        <v>379</v>
      </c>
      <c r="G23" s="24" t="s">
        <v>414</v>
      </c>
      <c r="H23" s="39" t="s">
        <v>381</v>
      </c>
      <c r="I23" s="39" t="s">
        <v>382</v>
      </c>
      <c r="J23" s="51" t="s">
        <v>400</v>
      </c>
    </row>
    <row r="24" ht="20.25" customHeight="1" spans="1:10">
      <c r="A24" s="23"/>
      <c r="B24" s="23"/>
      <c r="C24" s="23" t="s">
        <v>389</v>
      </c>
      <c r="D24" s="50" t="s">
        <v>390</v>
      </c>
      <c r="E24" s="51" t="s">
        <v>415</v>
      </c>
      <c r="F24" s="39" t="s">
        <v>379</v>
      </c>
      <c r="G24" s="24" t="s">
        <v>416</v>
      </c>
      <c r="H24" s="39"/>
      <c r="I24" s="39" t="s">
        <v>417</v>
      </c>
      <c r="J24" s="51" t="s">
        <v>400</v>
      </c>
    </row>
    <row r="25" ht="20.25" customHeight="1" spans="1:10">
      <c r="A25" s="23"/>
      <c r="B25" s="23"/>
      <c r="C25" s="23" t="s">
        <v>394</v>
      </c>
      <c r="D25" s="50" t="s">
        <v>395</v>
      </c>
      <c r="E25" s="51" t="s">
        <v>418</v>
      </c>
      <c r="F25" s="39" t="s">
        <v>392</v>
      </c>
      <c r="G25" s="24" t="s">
        <v>393</v>
      </c>
      <c r="H25" s="39" t="s">
        <v>386</v>
      </c>
      <c r="I25" s="39" t="s">
        <v>382</v>
      </c>
      <c r="J25" s="51" t="s">
        <v>400</v>
      </c>
    </row>
    <row r="26" ht="20.25" customHeight="1" spans="1:10">
      <c r="A26" s="23"/>
      <c r="B26" s="23"/>
      <c r="C26" s="23" t="s">
        <v>394</v>
      </c>
      <c r="D26" s="50" t="s">
        <v>395</v>
      </c>
      <c r="E26" s="51" t="s">
        <v>419</v>
      </c>
      <c r="F26" s="39" t="s">
        <v>392</v>
      </c>
      <c r="G26" s="24" t="s">
        <v>393</v>
      </c>
      <c r="H26" s="39" t="s">
        <v>386</v>
      </c>
      <c r="I26" s="39" t="s">
        <v>382</v>
      </c>
      <c r="J26" s="51" t="s">
        <v>400</v>
      </c>
    </row>
    <row r="27" ht="20.25" customHeight="1" spans="1:10">
      <c r="A27" s="49" t="s">
        <v>344</v>
      </c>
      <c r="B27" s="23" t="s">
        <v>420</v>
      </c>
      <c r="C27" s="23"/>
      <c r="D27" s="23"/>
      <c r="E27" s="23"/>
      <c r="F27" s="23"/>
      <c r="G27" s="23"/>
      <c r="H27" s="23"/>
      <c r="I27" s="23"/>
      <c r="J27" s="23"/>
    </row>
    <row r="28" ht="20.25" customHeight="1" spans="1:10">
      <c r="A28" s="23"/>
      <c r="B28" s="23"/>
      <c r="C28" s="23" t="s">
        <v>376</v>
      </c>
      <c r="D28" s="50" t="s">
        <v>377</v>
      </c>
      <c r="E28" s="51" t="s">
        <v>176</v>
      </c>
      <c r="F28" s="39" t="s">
        <v>379</v>
      </c>
      <c r="G28" s="24" t="s">
        <v>421</v>
      </c>
      <c r="H28" s="39" t="s">
        <v>381</v>
      </c>
      <c r="I28" s="39" t="s">
        <v>382</v>
      </c>
      <c r="J28" s="51" t="s">
        <v>400</v>
      </c>
    </row>
    <row r="29" ht="20.25" customHeight="1" spans="1:10">
      <c r="A29" s="23"/>
      <c r="B29" s="23"/>
      <c r="C29" s="23" t="s">
        <v>376</v>
      </c>
      <c r="D29" s="50" t="s">
        <v>422</v>
      </c>
      <c r="E29" s="51" t="s">
        <v>423</v>
      </c>
      <c r="F29" s="39" t="s">
        <v>379</v>
      </c>
      <c r="G29" s="24" t="s">
        <v>424</v>
      </c>
      <c r="H29" s="39"/>
      <c r="I29" s="39" t="s">
        <v>417</v>
      </c>
      <c r="J29" s="51" t="s">
        <v>400</v>
      </c>
    </row>
    <row r="30" ht="20.25" customHeight="1" spans="1:10">
      <c r="A30" s="23"/>
      <c r="B30" s="23"/>
      <c r="C30" s="23" t="s">
        <v>376</v>
      </c>
      <c r="D30" s="50" t="s">
        <v>387</v>
      </c>
      <c r="E30" s="51" t="s">
        <v>403</v>
      </c>
      <c r="F30" s="39" t="s">
        <v>379</v>
      </c>
      <c r="G30" s="24" t="s">
        <v>404</v>
      </c>
      <c r="H30" s="39" t="s">
        <v>405</v>
      </c>
      <c r="I30" s="39" t="s">
        <v>382</v>
      </c>
      <c r="J30" s="51" t="s">
        <v>400</v>
      </c>
    </row>
    <row r="31" ht="20.25" customHeight="1" spans="1:10">
      <c r="A31" s="23"/>
      <c r="B31" s="23"/>
      <c r="C31" s="23" t="s">
        <v>389</v>
      </c>
      <c r="D31" s="50" t="s">
        <v>390</v>
      </c>
      <c r="E31" s="51" t="s">
        <v>425</v>
      </c>
      <c r="F31" s="39" t="s">
        <v>379</v>
      </c>
      <c r="G31" s="24" t="s">
        <v>416</v>
      </c>
      <c r="H31" s="39"/>
      <c r="I31" s="39" t="s">
        <v>417</v>
      </c>
      <c r="J31" s="51" t="s">
        <v>400</v>
      </c>
    </row>
    <row r="32" ht="20.25" customHeight="1" spans="1:10">
      <c r="A32" s="23"/>
      <c r="B32" s="23"/>
      <c r="C32" s="23" t="s">
        <v>394</v>
      </c>
      <c r="D32" s="50" t="s">
        <v>395</v>
      </c>
      <c r="E32" s="51" t="s">
        <v>396</v>
      </c>
      <c r="F32" s="39" t="s">
        <v>392</v>
      </c>
      <c r="G32" s="24" t="s">
        <v>393</v>
      </c>
      <c r="H32" s="39" t="s">
        <v>386</v>
      </c>
      <c r="I32" s="39" t="s">
        <v>382</v>
      </c>
      <c r="J32" s="51" t="s">
        <v>400</v>
      </c>
    </row>
    <row r="33" ht="20.25" customHeight="1" spans="1:10">
      <c r="A33" s="49" t="s">
        <v>361</v>
      </c>
      <c r="B33" s="23" t="s">
        <v>426</v>
      </c>
      <c r="C33" s="23"/>
      <c r="D33" s="23"/>
      <c r="E33" s="23"/>
      <c r="F33" s="23"/>
      <c r="G33" s="23"/>
      <c r="H33" s="23"/>
      <c r="I33" s="23"/>
      <c r="J33" s="23"/>
    </row>
    <row r="34" ht="20.25" customHeight="1" spans="1:10">
      <c r="A34" s="23"/>
      <c r="B34" s="23"/>
      <c r="C34" s="23" t="s">
        <v>376</v>
      </c>
      <c r="D34" s="50" t="s">
        <v>377</v>
      </c>
      <c r="E34" s="51" t="s">
        <v>427</v>
      </c>
      <c r="F34" s="39" t="s">
        <v>379</v>
      </c>
      <c r="G34" s="24" t="s">
        <v>428</v>
      </c>
      <c r="H34" s="39" t="s">
        <v>429</v>
      </c>
      <c r="I34" s="39" t="s">
        <v>382</v>
      </c>
      <c r="J34" s="51" t="s">
        <v>400</v>
      </c>
    </row>
    <row r="35" ht="20.25" customHeight="1" spans="1:10">
      <c r="A35" s="23"/>
      <c r="B35" s="23"/>
      <c r="C35" s="23" t="s">
        <v>376</v>
      </c>
      <c r="D35" s="50" t="s">
        <v>422</v>
      </c>
      <c r="E35" s="51" t="s">
        <v>430</v>
      </c>
      <c r="F35" s="39" t="s">
        <v>379</v>
      </c>
      <c r="G35" s="24" t="s">
        <v>385</v>
      </c>
      <c r="H35" s="39" t="s">
        <v>386</v>
      </c>
      <c r="I35" s="39" t="s">
        <v>382</v>
      </c>
      <c r="J35" s="51" t="s">
        <v>400</v>
      </c>
    </row>
    <row r="36" ht="20.25" customHeight="1" spans="1:10">
      <c r="A36" s="23"/>
      <c r="B36" s="23"/>
      <c r="C36" s="23" t="s">
        <v>376</v>
      </c>
      <c r="D36" s="50" t="s">
        <v>431</v>
      </c>
      <c r="E36" s="51" t="s">
        <v>432</v>
      </c>
      <c r="F36" s="39" t="s">
        <v>379</v>
      </c>
      <c r="G36" s="24" t="s">
        <v>433</v>
      </c>
      <c r="H36" s="39" t="s">
        <v>381</v>
      </c>
      <c r="I36" s="39" t="s">
        <v>382</v>
      </c>
      <c r="J36" s="51" t="s">
        <v>400</v>
      </c>
    </row>
    <row r="37" ht="20.25" customHeight="1" spans="1:10">
      <c r="A37" s="23"/>
      <c r="B37" s="23"/>
      <c r="C37" s="23" t="s">
        <v>389</v>
      </c>
      <c r="D37" s="50" t="s">
        <v>390</v>
      </c>
      <c r="E37" s="51" t="s">
        <v>434</v>
      </c>
      <c r="F37" s="39" t="s">
        <v>392</v>
      </c>
      <c r="G37" s="24" t="s">
        <v>393</v>
      </c>
      <c r="H37" s="39" t="s">
        <v>386</v>
      </c>
      <c r="I37" s="39" t="s">
        <v>382</v>
      </c>
      <c r="J37" s="51" t="s">
        <v>400</v>
      </c>
    </row>
    <row r="38" ht="20.25" customHeight="1" spans="1:10">
      <c r="A38" s="23"/>
      <c r="B38" s="23"/>
      <c r="C38" s="23" t="s">
        <v>394</v>
      </c>
      <c r="D38" s="50" t="s">
        <v>395</v>
      </c>
      <c r="E38" s="51" t="s">
        <v>435</v>
      </c>
      <c r="F38" s="39" t="s">
        <v>392</v>
      </c>
      <c r="G38" s="24" t="s">
        <v>393</v>
      </c>
      <c r="H38" s="39" t="s">
        <v>386</v>
      </c>
      <c r="I38" s="39" t="s">
        <v>382</v>
      </c>
      <c r="J38" s="51" t="s">
        <v>400</v>
      </c>
    </row>
    <row r="39" ht="20.25" customHeight="1" spans="1:10">
      <c r="A39" s="49" t="s">
        <v>357</v>
      </c>
      <c r="B39" s="23" t="s">
        <v>436</v>
      </c>
      <c r="C39" s="23"/>
      <c r="D39" s="23"/>
      <c r="E39" s="23"/>
      <c r="F39" s="23"/>
      <c r="G39" s="23"/>
      <c r="H39" s="23"/>
      <c r="I39" s="23"/>
      <c r="J39" s="23"/>
    </row>
    <row r="40" ht="20.25" customHeight="1" spans="1:10">
      <c r="A40" s="23"/>
      <c r="B40" s="23"/>
      <c r="C40" s="23" t="s">
        <v>376</v>
      </c>
      <c r="D40" s="50" t="s">
        <v>377</v>
      </c>
      <c r="E40" s="51" t="s">
        <v>437</v>
      </c>
      <c r="F40" s="39" t="s">
        <v>379</v>
      </c>
      <c r="G40" s="24" t="s">
        <v>385</v>
      </c>
      <c r="H40" s="39" t="s">
        <v>386</v>
      </c>
      <c r="I40" s="39" t="s">
        <v>382</v>
      </c>
      <c r="J40" s="51" t="s">
        <v>438</v>
      </c>
    </row>
    <row r="41" ht="20.25" customHeight="1" spans="1:10">
      <c r="A41" s="23"/>
      <c r="B41" s="23"/>
      <c r="C41" s="23" t="s">
        <v>376</v>
      </c>
      <c r="D41" s="50" t="s">
        <v>422</v>
      </c>
      <c r="E41" s="51" t="s">
        <v>439</v>
      </c>
      <c r="F41" s="39" t="s">
        <v>392</v>
      </c>
      <c r="G41" s="24" t="s">
        <v>385</v>
      </c>
      <c r="H41" s="39" t="s">
        <v>386</v>
      </c>
      <c r="I41" s="39" t="s">
        <v>382</v>
      </c>
      <c r="J41" s="51" t="s">
        <v>440</v>
      </c>
    </row>
    <row r="42" ht="20.25" customHeight="1" spans="1:10">
      <c r="A42" s="23"/>
      <c r="B42" s="23"/>
      <c r="C42" s="23" t="s">
        <v>376</v>
      </c>
      <c r="D42" s="50" t="s">
        <v>431</v>
      </c>
      <c r="E42" s="51" t="s">
        <v>432</v>
      </c>
      <c r="F42" s="39" t="s">
        <v>379</v>
      </c>
      <c r="G42" s="24" t="s">
        <v>441</v>
      </c>
      <c r="H42" s="39" t="s">
        <v>381</v>
      </c>
      <c r="I42" s="39" t="s">
        <v>382</v>
      </c>
      <c r="J42" s="51" t="s">
        <v>400</v>
      </c>
    </row>
    <row r="43" ht="20.25" customHeight="1" spans="1:10">
      <c r="A43" s="23"/>
      <c r="B43" s="23"/>
      <c r="C43" s="23" t="s">
        <v>389</v>
      </c>
      <c r="D43" s="50" t="s">
        <v>442</v>
      </c>
      <c r="E43" s="51" t="s">
        <v>443</v>
      </c>
      <c r="F43" s="39" t="s">
        <v>392</v>
      </c>
      <c r="G43" s="24" t="s">
        <v>79</v>
      </c>
      <c r="H43" s="39" t="s">
        <v>405</v>
      </c>
      <c r="I43" s="39" t="s">
        <v>382</v>
      </c>
      <c r="J43" s="51" t="s">
        <v>444</v>
      </c>
    </row>
    <row r="44" ht="20.25" customHeight="1" spans="1:10">
      <c r="A44" s="23"/>
      <c r="B44" s="23"/>
      <c r="C44" s="23" t="s">
        <v>394</v>
      </c>
      <c r="D44" s="50" t="s">
        <v>395</v>
      </c>
      <c r="E44" s="51" t="s">
        <v>445</v>
      </c>
      <c r="F44" s="39" t="s">
        <v>392</v>
      </c>
      <c r="G44" s="24" t="s">
        <v>393</v>
      </c>
      <c r="H44" s="39" t="s">
        <v>386</v>
      </c>
      <c r="I44" s="39" t="s">
        <v>382</v>
      </c>
      <c r="J44" s="51" t="s">
        <v>446</v>
      </c>
    </row>
    <row r="45" ht="20.25" customHeight="1" spans="1:10">
      <c r="A45" s="49" t="s">
        <v>327</v>
      </c>
      <c r="B45" s="23" t="s">
        <v>447</v>
      </c>
      <c r="C45" s="23"/>
      <c r="D45" s="23"/>
      <c r="E45" s="23"/>
      <c r="F45" s="23"/>
      <c r="G45" s="23"/>
      <c r="H45" s="23"/>
      <c r="I45" s="23"/>
      <c r="J45" s="23"/>
    </row>
    <row r="46" ht="20.25" customHeight="1" spans="1:10">
      <c r="A46" s="23"/>
      <c r="B46" s="23"/>
      <c r="C46" s="23" t="s">
        <v>376</v>
      </c>
      <c r="D46" s="50" t="s">
        <v>377</v>
      </c>
      <c r="E46" s="51" t="s">
        <v>448</v>
      </c>
      <c r="F46" s="39" t="s">
        <v>379</v>
      </c>
      <c r="G46" s="24" t="s">
        <v>49</v>
      </c>
      <c r="H46" s="39" t="s">
        <v>412</v>
      </c>
      <c r="I46" s="39" t="s">
        <v>382</v>
      </c>
      <c r="J46" s="51" t="s">
        <v>400</v>
      </c>
    </row>
    <row r="47" ht="20.25" customHeight="1" spans="1:10">
      <c r="A47" s="23"/>
      <c r="B47" s="23"/>
      <c r="C47" s="23" t="s">
        <v>376</v>
      </c>
      <c r="D47" s="50" t="s">
        <v>377</v>
      </c>
      <c r="E47" s="51" t="s">
        <v>449</v>
      </c>
      <c r="F47" s="39" t="s">
        <v>379</v>
      </c>
      <c r="G47" s="24" t="s">
        <v>450</v>
      </c>
      <c r="H47" s="39" t="s">
        <v>381</v>
      </c>
      <c r="I47" s="39" t="s">
        <v>382</v>
      </c>
      <c r="J47" s="51" t="s">
        <v>400</v>
      </c>
    </row>
    <row r="48" ht="20.25" customHeight="1" spans="1:10">
      <c r="A48" s="23"/>
      <c r="B48" s="23"/>
      <c r="C48" s="23" t="s">
        <v>376</v>
      </c>
      <c r="D48" s="50" t="s">
        <v>387</v>
      </c>
      <c r="E48" s="51" t="s">
        <v>451</v>
      </c>
      <c r="F48" s="39" t="s">
        <v>379</v>
      </c>
      <c r="G48" s="24" t="s">
        <v>404</v>
      </c>
      <c r="H48" s="39"/>
      <c r="I48" s="39" t="s">
        <v>417</v>
      </c>
      <c r="J48" s="51" t="s">
        <v>400</v>
      </c>
    </row>
    <row r="49" ht="20.25" customHeight="1" spans="1:10">
      <c r="A49" s="23"/>
      <c r="B49" s="23"/>
      <c r="C49" s="23" t="s">
        <v>389</v>
      </c>
      <c r="D49" s="50" t="s">
        <v>390</v>
      </c>
      <c r="E49" s="51" t="s">
        <v>452</v>
      </c>
      <c r="F49" s="39" t="s">
        <v>392</v>
      </c>
      <c r="G49" s="24" t="s">
        <v>393</v>
      </c>
      <c r="H49" s="39" t="s">
        <v>386</v>
      </c>
      <c r="I49" s="39" t="s">
        <v>382</v>
      </c>
      <c r="J49" s="51" t="s">
        <v>400</v>
      </c>
    </row>
    <row r="50" ht="20.25" customHeight="1" spans="1:10">
      <c r="A50" s="23"/>
      <c r="B50" s="23"/>
      <c r="C50" s="23" t="s">
        <v>394</v>
      </c>
      <c r="D50" s="50" t="s">
        <v>395</v>
      </c>
      <c r="E50" s="51" t="s">
        <v>453</v>
      </c>
      <c r="F50" s="39" t="s">
        <v>392</v>
      </c>
      <c r="G50" s="24" t="s">
        <v>393</v>
      </c>
      <c r="H50" s="39" t="s">
        <v>386</v>
      </c>
      <c r="I50" s="39" t="s">
        <v>382</v>
      </c>
      <c r="J50" s="51" t="s">
        <v>400</v>
      </c>
    </row>
    <row r="51" ht="20.25" customHeight="1" spans="1:10">
      <c r="A51" s="49" t="s">
        <v>324</v>
      </c>
      <c r="B51" s="23" t="s">
        <v>454</v>
      </c>
      <c r="C51" s="23"/>
      <c r="D51" s="23"/>
      <c r="E51" s="23"/>
      <c r="F51" s="23"/>
      <c r="G51" s="23"/>
      <c r="H51" s="23"/>
      <c r="I51" s="23"/>
      <c r="J51" s="23"/>
    </row>
    <row r="52" ht="20.25" customHeight="1" spans="1:10">
      <c r="A52" s="23"/>
      <c r="B52" s="23"/>
      <c r="C52" s="23" t="s">
        <v>376</v>
      </c>
      <c r="D52" s="50" t="s">
        <v>377</v>
      </c>
      <c r="E52" s="51" t="s">
        <v>398</v>
      </c>
      <c r="F52" s="39" t="s">
        <v>379</v>
      </c>
      <c r="G52" s="24" t="s">
        <v>455</v>
      </c>
      <c r="H52" s="39" t="s">
        <v>412</v>
      </c>
      <c r="I52" s="39" t="s">
        <v>382</v>
      </c>
      <c r="J52" s="51" t="s">
        <v>400</v>
      </c>
    </row>
    <row r="53" ht="20.25" customHeight="1" spans="1:10">
      <c r="A53" s="23"/>
      <c r="B53" s="23"/>
      <c r="C53" s="23" t="s">
        <v>376</v>
      </c>
      <c r="D53" s="50" t="s">
        <v>377</v>
      </c>
      <c r="E53" s="51" t="s">
        <v>456</v>
      </c>
      <c r="F53" s="39" t="s">
        <v>379</v>
      </c>
      <c r="G53" s="24" t="s">
        <v>53</v>
      </c>
      <c r="H53" s="39" t="s">
        <v>399</v>
      </c>
      <c r="I53" s="39" t="s">
        <v>382</v>
      </c>
      <c r="J53" s="51" t="s">
        <v>400</v>
      </c>
    </row>
    <row r="54" ht="20.25" customHeight="1" spans="1:10">
      <c r="A54" s="23"/>
      <c r="B54" s="23"/>
      <c r="C54" s="23" t="s">
        <v>376</v>
      </c>
      <c r="D54" s="50" t="s">
        <v>377</v>
      </c>
      <c r="E54" s="51" t="s">
        <v>457</v>
      </c>
      <c r="F54" s="39" t="s">
        <v>379</v>
      </c>
      <c r="G54" s="24" t="s">
        <v>458</v>
      </c>
      <c r="H54" s="39" t="s">
        <v>399</v>
      </c>
      <c r="I54" s="39" t="s">
        <v>382</v>
      </c>
      <c r="J54" s="51" t="s">
        <v>400</v>
      </c>
    </row>
    <row r="55" ht="20.25" customHeight="1" spans="1:10">
      <c r="A55" s="23"/>
      <c r="B55" s="23"/>
      <c r="C55" s="23" t="s">
        <v>376</v>
      </c>
      <c r="D55" s="50" t="s">
        <v>387</v>
      </c>
      <c r="E55" s="51" t="s">
        <v>403</v>
      </c>
      <c r="F55" s="39" t="s">
        <v>379</v>
      </c>
      <c r="G55" s="24" t="s">
        <v>404</v>
      </c>
      <c r="H55" s="39" t="s">
        <v>405</v>
      </c>
      <c r="I55" s="39" t="s">
        <v>382</v>
      </c>
      <c r="J55" s="51" t="s">
        <v>400</v>
      </c>
    </row>
    <row r="56" ht="20.25" customHeight="1" spans="1:10">
      <c r="A56" s="23"/>
      <c r="B56" s="23"/>
      <c r="C56" s="23" t="s">
        <v>376</v>
      </c>
      <c r="D56" s="50" t="s">
        <v>431</v>
      </c>
      <c r="E56" s="51" t="s">
        <v>432</v>
      </c>
      <c r="F56" s="39" t="s">
        <v>379</v>
      </c>
      <c r="G56" s="24" t="s">
        <v>459</v>
      </c>
      <c r="H56" s="39" t="s">
        <v>381</v>
      </c>
      <c r="I56" s="39" t="s">
        <v>382</v>
      </c>
      <c r="J56" s="51" t="s">
        <v>400</v>
      </c>
    </row>
    <row r="57" ht="20.25" customHeight="1" spans="1:10">
      <c r="A57" s="23"/>
      <c r="B57" s="23"/>
      <c r="C57" s="23" t="s">
        <v>389</v>
      </c>
      <c r="D57" s="50" t="s">
        <v>390</v>
      </c>
      <c r="E57" s="51" t="s">
        <v>460</v>
      </c>
      <c r="F57" s="39" t="s">
        <v>379</v>
      </c>
      <c r="G57" s="24" t="s">
        <v>461</v>
      </c>
      <c r="H57" s="39"/>
      <c r="I57" s="39" t="s">
        <v>417</v>
      </c>
      <c r="J57" s="51" t="s">
        <v>400</v>
      </c>
    </row>
    <row r="58" ht="20.25" customHeight="1" spans="1:10">
      <c r="A58" s="23"/>
      <c r="B58" s="23"/>
      <c r="C58" s="23" t="s">
        <v>394</v>
      </c>
      <c r="D58" s="50" t="s">
        <v>395</v>
      </c>
      <c r="E58" s="51" t="s">
        <v>462</v>
      </c>
      <c r="F58" s="39" t="s">
        <v>392</v>
      </c>
      <c r="G58" s="24" t="s">
        <v>393</v>
      </c>
      <c r="H58" s="39" t="s">
        <v>386</v>
      </c>
      <c r="I58" s="39" t="s">
        <v>382</v>
      </c>
      <c r="J58" s="51" t="s">
        <v>400</v>
      </c>
    </row>
    <row r="59" ht="20.25" customHeight="1" spans="1:10">
      <c r="A59" s="49" t="s">
        <v>334</v>
      </c>
      <c r="B59" s="23" t="s">
        <v>447</v>
      </c>
      <c r="C59" s="23"/>
      <c r="D59" s="23"/>
      <c r="E59" s="23"/>
      <c r="F59" s="23"/>
      <c r="G59" s="23"/>
      <c r="H59" s="23"/>
      <c r="I59" s="23"/>
      <c r="J59" s="23"/>
    </row>
    <row r="60" ht="20.25" customHeight="1" spans="1:10">
      <c r="A60" s="23"/>
      <c r="B60" s="23"/>
      <c r="C60" s="23" t="s">
        <v>376</v>
      </c>
      <c r="D60" s="50" t="s">
        <v>377</v>
      </c>
      <c r="E60" s="51" t="s">
        <v>463</v>
      </c>
      <c r="F60" s="39" t="s">
        <v>379</v>
      </c>
      <c r="G60" s="24" t="s">
        <v>458</v>
      </c>
      <c r="H60" s="39" t="s">
        <v>412</v>
      </c>
      <c r="I60" s="39" t="s">
        <v>382</v>
      </c>
      <c r="J60" s="51" t="s">
        <v>400</v>
      </c>
    </row>
    <row r="61" ht="20.25" customHeight="1" spans="1:10">
      <c r="A61" s="23"/>
      <c r="B61" s="23"/>
      <c r="C61" s="23" t="s">
        <v>376</v>
      </c>
      <c r="D61" s="50" t="s">
        <v>377</v>
      </c>
      <c r="E61" s="51" t="s">
        <v>449</v>
      </c>
      <c r="F61" s="39" t="s">
        <v>379</v>
      </c>
      <c r="G61" s="24" t="s">
        <v>464</v>
      </c>
      <c r="H61" s="39" t="s">
        <v>381</v>
      </c>
      <c r="I61" s="39" t="s">
        <v>382</v>
      </c>
      <c r="J61" s="51" t="s">
        <v>400</v>
      </c>
    </row>
    <row r="62" ht="20.25" customHeight="1" spans="1:10">
      <c r="A62" s="23"/>
      <c r="B62" s="23"/>
      <c r="C62" s="23" t="s">
        <v>376</v>
      </c>
      <c r="D62" s="50" t="s">
        <v>387</v>
      </c>
      <c r="E62" s="51" t="s">
        <v>403</v>
      </c>
      <c r="F62" s="39" t="s">
        <v>379</v>
      </c>
      <c r="G62" s="24" t="s">
        <v>404</v>
      </c>
      <c r="H62" s="39"/>
      <c r="I62" s="39" t="s">
        <v>417</v>
      </c>
      <c r="J62" s="51" t="s">
        <v>400</v>
      </c>
    </row>
    <row r="63" ht="20.25" customHeight="1" spans="1:10">
      <c r="A63" s="23"/>
      <c r="B63" s="23"/>
      <c r="C63" s="23" t="s">
        <v>389</v>
      </c>
      <c r="D63" s="50" t="s">
        <v>390</v>
      </c>
      <c r="E63" s="51" t="s">
        <v>465</v>
      </c>
      <c r="F63" s="39" t="s">
        <v>392</v>
      </c>
      <c r="G63" s="24" t="s">
        <v>393</v>
      </c>
      <c r="H63" s="39" t="s">
        <v>386</v>
      </c>
      <c r="I63" s="39" t="s">
        <v>382</v>
      </c>
      <c r="J63" s="51" t="s">
        <v>400</v>
      </c>
    </row>
    <row r="64" ht="20.25" customHeight="1" spans="1:10">
      <c r="A64" s="23"/>
      <c r="B64" s="23"/>
      <c r="C64" s="23" t="s">
        <v>394</v>
      </c>
      <c r="D64" s="50" t="s">
        <v>395</v>
      </c>
      <c r="E64" s="51" t="s">
        <v>466</v>
      </c>
      <c r="F64" s="39" t="s">
        <v>392</v>
      </c>
      <c r="G64" s="24" t="s">
        <v>393</v>
      </c>
      <c r="H64" s="39" t="s">
        <v>386</v>
      </c>
      <c r="I64" s="39" t="s">
        <v>382</v>
      </c>
      <c r="J64" s="51" t="s">
        <v>400</v>
      </c>
    </row>
    <row r="65" ht="20.25" customHeight="1" spans="1:10">
      <c r="A65" s="49" t="s">
        <v>330</v>
      </c>
      <c r="B65" s="23" t="s">
        <v>410</v>
      </c>
      <c r="C65" s="23"/>
      <c r="D65" s="23"/>
      <c r="E65" s="23"/>
      <c r="F65" s="23"/>
      <c r="G65" s="23"/>
      <c r="H65" s="23"/>
      <c r="I65" s="23"/>
      <c r="J65" s="23"/>
    </row>
    <row r="66" ht="20.25" customHeight="1" spans="1:10">
      <c r="A66" s="23"/>
      <c r="B66" s="23"/>
      <c r="C66" s="23" t="s">
        <v>376</v>
      </c>
      <c r="D66" s="50" t="s">
        <v>377</v>
      </c>
      <c r="E66" s="51" t="s">
        <v>411</v>
      </c>
      <c r="F66" s="39" t="s">
        <v>379</v>
      </c>
      <c r="G66" s="24" t="s">
        <v>467</v>
      </c>
      <c r="H66" s="39" t="s">
        <v>412</v>
      </c>
      <c r="I66" s="39" t="s">
        <v>382</v>
      </c>
      <c r="J66" s="51" t="s">
        <v>400</v>
      </c>
    </row>
    <row r="67" ht="20.25" customHeight="1" spans="1:10">
      <c r="A67" s="23"/>
      <c r="B67" s="23"/>
      <c r="C67" s="23" t="s">
        <v>376</v>
      </c>
      <c r="D67" s="50" t="s">
        <v>377</v>
      </c>
      <c r="E67" s="51" t="s">
        <v>413</v>
      </c>
      <c r="F67" s="39" t="s">
        <v>379</v>
      </c>
      <c r="G67" s="24" t="s">
        <v>468</v>
      </c>
      <c r="H67" s="39" t="s">
        <v>381</v>
      </c>
      <c r="I67" s="39" t="s">
        <v>382</v>
      </c>
      <c r="J67" s="51" t="s">
        <v>400</v>
      </c>
    </row>
    <row r="68" ht="20.25" customHeight="1" spans="1:10">
      <c r="A68" s="23"/>
      <c r="B68" s="23"/>
      <c r="C68" s="23" t="s">
        <v>389</v>
      </c>
      <c r="D68" s="50" t="s">
        <v>390</v>
      </c>
      <c r="E68" s="51" t="s">
        <v>415</v>
      </c>
      <c r="F68" s="39" t="s">
        <v>379</v>
      </c>
      <c r="G68" s="24" t="s">
        <v>416</v>
      </c>
      <c r="H68" s="39"/>
      <c r="I68" s="39" t="s">
        <v>417</v>
      </c>
      <c r="J68" s="51" t="s">
        <v>400</v>
      </c>
    </row>
    <row r="69" ht="20.25" customHeight="1" spans="1:10">
      <c r="A69" s="23"/>
      <c r="B69" s="23"/>
      <c r="C69" s="23" t="s">
        <v>394</v>
      </c>
      <c r="D69" s="50" t="s">
        <v>395</v>
      </c>
      <c r="E69" s="51" t="s">
        <v>418</v>
      </c>
      <c r="F69" s="39" t="s">
        <v>392</v>
      </c>
      <c r="G69" s="24" t="s">
        <v>393</v>
      </c>
      <c r="H69" s="39" t="s">
        <v>386</v>
      </c>
      <c r="I69" s="39" t="s">
        <v>382</v>
      </c>
      <c r="J69" s="51" t="s">
        <v>400</v>
      </c>
    </row>
    <row r="70" ht="20.25" customHeight="1" spans="1:10">
      <c r="A70" s="23"/>
      <c r="B70" s="23"/>
      <c r="C70" s="23" t="s">
        <v>394</v>
      </c>
      <c r="D70" s="50" t="s">
        <v>395</v>
      </c>
      <c r="E70" s="51" t="s">
        <v>419</v>
      </c>
      <c r="F70" s="39" t="s">
        <v>392</v>
      </c>
      <c r="G70" s="24" t="s">
        <v>393</v>
      </c>
      <c r="H70" s="39" t="s">
        <v>386</v>
      </c>
      <c r="I70" s="39" t="s">
        <v>382</v>
      </c>
      <c r="J70" s="51" t="s">
        <v>400</v>
      </c>
    </row>
    <row r="71" ht="20.25" customHeight="1" spans="1:10">
      <c r="A71" s="49" t="s">
        <v>336</v>
      </c>
      <c r="B71" s="23" t="s">
        <v>447</v>
      </c>
      <c r="C71" s="23"/>
      <c r="D71" s="23"/>
      <c r="E71" s="23"/>
      <c r="F71" s="23"/>
      <c r="G71" s="23"/>
      <c r="H71" s="23"/>
      <c r="I71" s="23"/>
      <c r="J71" s="23"/>
    </row>
    <row r="72" ht="20.25" customHeight="1" spans="1:10">
      <c r="A72" s="23"/>
      <c r="B72" s="23"/>
      <c r="C72" s="23" t="s">
        <v>376</v>
      </c>
      <c r="D72" s="50" t="s">
        <v>377</v>
      </c>
      <c r="E72" s="51" t="s">
        <v>469</v>
      </c>
      <c r="F72" s="39" t="s">
        <v>379</v>
      </c>
      <c r="G72" s="24" t="s">
        <v>470</v>
      </c>
      <c r="H72" s="39" t="s">
        <v>412</v>
      </c>
      <c r="I72" s="39" t="s">
        <v>382</v>
      </c>
      <c r="J72" s="51" t="s">
        <v>400</v>
      </c>
    </row>
    <row r="73" ht="20.25" customHeight="1" spans="1:10">
      <c r="A73" s="23"/>
      <c r="B73" s="23"/>
      <c r="C73" s="23" t="s">
        <v>376</v>
      </c>
      <c r="D73" s="50" t="s">
        <v>377</v>
      </c>
      <c r="E73" s="51" t="s">
        <v>449</v>
      </c>
      <c r="F73" s="39" t="s">
        <v>379</v>
      </c>
      <c r="G73" s="24" t="s">
        <v>471</v>
      </c>
      <c r="H73" s="39" t="s">
        <v>381</v>
      </c>
      <c r="I73" s="39" t="s">
        <v>382</v>
      </c>
      <c r="J73" s="51" t="s">
        <v>400</v>
      </c>
    </row>
    <row r="74" ht="20.25" customHeight="1" spans="1:10">
      <c r="A74" s="23"/>
      <c r="B74" s="23"/>
      <c r="C74" s="23" t="s">
        <v>376</v>
      </c>
      <c r="D74" s="50" t="s">
        <v>387</v>
      </c>
      <c r="E74" s="51" t="s">
        <v>403</v>
      </c>
      <c r="F74" s="39" t="s">
        <v>379</v>
      </c>
      <c r="G74" s="24" t="s">
        <v>404</v>
      </c>
      <c r="H74" s="39"/>
      <c r="I74" s="39" t="s">
        <v>417</v>
      </c>
      <c r="J74" s="51" t="s">
        <v>400</v>
      </c>
    </row>
    <row r="75" ht="20.25" customHeight="1" spans="1:10">
      <c r="A75" s="23"/>
      <c r="B75" s="23"/>
      <c r="C75" s="23" t="s">
        <v>389</v>
      </c>
      <c r="D75" s="50" t="s">
        <v>390</v>
      </c>
      <c r="E75" s="51" t="s">
        <v>472</v>
      </c>
      <c r="F75" s="39" t="s">
        <v>379</v>
      </c>
      <c r="G75" s="24" t="s">
        <v>473</v>
      </c>
      <c r="H75" s="39"/>
      <c r="I75" s="39" t="s">
        <v>417</v>
      </c>
      <c r="J75" s="51" t="s">
        <v>400</v>
      </c>
    </row>
    <row r="76" ht="20.25" customHeight="1" spans="1:10">
      <c r="A76" s="23"/>
      <c r="B76" s="23"/>
      <c r="C76" s="23" t="s">
        <v>394</v>
      </c>
      <c r="D76" s="50" t="s">
        <v>395</v>
      </c>
      <c r="E76" s="51" t="s">
        <v>395</v>
      </c>
      <c r="F76" s="39" t="s">
        <v>392</v>
      </c>
      <c r="G76" s="24" t="s">
        <v>393</v>
      </c>
      <c r="H76" s="39" t="s">
        <v>386</v>
      </c>
      <c r="I76" s="39" t="s">
        <v>382</v>
      </c>
      <c r="J76" s="51" t="s">
        <v>400</v>
      </c>
    </row>
    <row r="77" ht="20.25" customHeight="1" spans="1:10">
      <c r="A77" s="49" t="s">
        <v>342</v>
      </c>
      <c r="B77" s="23" t="s">
        <v>410</v>
      </c>
      <c r="C77" s="23"/>
      <c r="D77" s="23"/>
      <c r="E77" s="23"/>
      <c r="F77" s="23"/>
      <c r="G77" s="23"/>
      <c r="H77" s="23"/>
      <c r="I77" s="23"/>
      <c r="J77" s="23"/>
    </row>
    <row r="78" ht="20.25" customHeight="1" spans="1:10">
      <c r="A78" s="23"/>
      <c r="B78" s="23"/>
      <c r="C78" s="23" t="s">
        <v>376</v>
      </c>
      <c r="D78" s="50" t="s">
        <v>377</v>
      </c>
      <c r="E78" s="51" t="s">
        <v>411</v>
      </c>
      <c r="F78" s="39" t="s">
        <v>379</v>
      </c>
      <c r="G78" s="24" t="s">
        <v>474</v>
      </c>
      <c r="H78" s="39" t="s">
        <v>412</v>
      </c>
      <c r="I78" s="39" t="s">
        <v>382</v>
      </c>
      <c r="J78" s="51" t="s">
        <v>400</v>
      </c>
    </row>
    <row r="79" ht="20.25" customHeight="1" spans="1:10">
      <c r="A79" s="23"/>
      <c r="B79" s="23"/>
      <c r="C79" s="23" t="s">
        <v>376</v>
      </c>
      <c r="D79" s="50" t="s">
        <v>377</v>
      </c>
      <c r="E79" s="51" t="s">
        <v>413</v>
      </c>
      <c r="F79" s="39" t="s">
        <v>379</v>
      </c>
      <c r="G79" s="24" t="s">
        <v>475</v>
      </c>
      <c r="H79" s="39" t="s">
        <v>381</v>
      </c>
      <c r="I79" s="39" t="s">
        <v>382</v>
      </c>
      <c r="J79" s="51" t="s">
        <v>400</v>
      </c>
    </row>
    <row r="80" ht="20.25" customHeight="1" spans="1:10">
      <c r="A80" s="23"/>
      <c r="B80" s="23"/>
      <c r="C80" s="23" t="s">
        <v>389</v>
      </c>
      <c r="D80" s="50" t="s">
        <v>390</v>
      </c>
      <c r="E80" s="51" t="s">
        <v>415</v>
      </c>
      <c r="F80" s="39" t="s">
        <v>379</v>
      </c>
      <c r="G80" s="24" t="s">
        <v>416</v>
      </c>
      <c r="H80" s="39"/>
      <c r="I80" s="39" t="s">
        <v>417</v>
      </c>
      <c r="J80" s="51" t="s">
        <v>400</v>
      </c>
    </row>
    <row r="81" ht="20.25" customHeight="1" spans="1:10">
      <c r="A81" s="23"/>
      <c r="B81" s="23"/>
      <c r="C81" s="23" t="s">
        <v>394</v>
      </c>
      <c r="D81" s="50" t="s">
        <v>395</v>
      </c>
      <c r="E81" s="51" t="s">
        <v>418</v>
      </c>
      <c r="F81" s="39" t="s">
        <v>392</v>
      </c>
      <c r="G81" s="24" t="s">
        <v>393</v>
      </c>
      <c r="H81" s="39" t="s">
        <v>386</v>
      </c>
      <c r="I81" s="39" t="s">
        <v>382</v>
      </c>
      <c r="J81" s="51" t="s">
        <v>400</v>
      </c>
    </row>
    <row r="82" ht="20.25" customHeight="1" spans="1:10">
      <c r="A82" s="23"/>
      <c r="B82" s="23"/>
      <c r="C82" s="23" t="s">
        <v>394</v>
      </c>
      <c r="D82" s="50" t="s">
        <v>395</v>
      </c>
      <c r="E82" s="51" t="s">
        <v>419</v>
      </c>
      <c r="F82" s="39" t="s">
        <v>392</v>
      </c>
      <c r="G82" s="24" t="s">
        <v>393</v>
      </c>
      <c r="H82" s="39" t="s">
        <v>386</v>
      </c>
      <c r="I82" s="39" t="s">
        <v>382</v>
      </c>
      <c r="J82" s="51" t="s">
        <v>400</v>
      </c>
    </row>
    <row r="83" ht="20.25" customHeight="1" spans="1:10">
      <c r="A83" s="49" t="s">
        <v>350</v>
      </c>
      <c r="B83" s="23" t="s">
        <v>476</v>
      </c>
      <c r="C83" s="23"/>
      <c r="D83" s="23"/>
      <c r="E83" s="23"/>
      <c r="F83" s="23"/>
      <c r="G83" s="23"/>
      <c r="H83" s="23"/>
      <c r="I83" s="23"/>
      <c r="J83" s="23"/>
    </row>
    <row r="84" ht="20.25" customHeight="1" spans="1:10">
      <c r="A84" s="23"/>
      <c r="B84" s="23"/>
      <c r="C84" s="23" t="s">
        <v>376</v>
      </c>
      <c r="D84" s="50" t="s">
        <v>377</v>
      </c>
      <c r="E84" s="51" t="s">
        <v>477</v>
      </c>
      <c r="F84" s="39" t="s">
        <v>379</v>
      </c>
      <c r="G84" s="24" t="s">
        <v>47</v>
      </c>
      <c r="H84" s="39" t="s">
        <v>478</v>
      </c>
      <c r="I84" s="39" t="s">
        <v>382</v>
      </c>
      <c r="J84" s="51" t="s">
        <v>400</v>
      </c>
    </row>
    <row r="85" ht="20.25" customHeight="1" spans="1:10">
      <c r="A85" s="23"/>
      <c r="B85" s="23"/>
      <c r="C85" s="23" t="s">
        <v>376</v>
      </c>
      <c r="D85" s="50" t="s">
        <v>377</v>
      </c>
      <c r="E85" s="51" t="s">
        <v>479</v>
      </c>
      <c r="F85" s="39" t="s">
        <v>379</v>
      </c>
      <c r="G85" s="24" t="s">
        <v>480</v>
      </c>
      <c r="H85" s="39" t="s">
        <v>381</v>
      </c>
      <c r="I85" s="39" t="s">
        <v>382</v>
      </c>
      <c r="J85" s="51" t="s">
        <v>400</v>
      </c>
    </row>
    <row r="86" ht="20.25" customHeight="1" spans="1:10">
      <c r="A86" s="23"/>
      <c r="B86" s="23"/>
      <c r="C86" s="23" t="s">
        <v>376</v>
      </c>
      <c r="D86" s="50" t="s">
        <v>387</v>
      </c>
      <c r="E86" s="51" t="s">
        <v>403</v>
      </c>
      <c r="F86" s="39" t="s">
        <v>379</v>
      </c>
      <c r="G86" s="24" t="s">
        <v>404</v>
      </c>
      <c r="H86" s="39" t="s">
        <v>405</v>
      </c>
      <c r="I86" s="39" t="s">
        <v>382</v>
      </c>
      <c r="J86" s="51" t="s">
        <v>400</v>
      </c>
    </row>
    <row r="87" ht="20.25" customHeight="1" spans="1:10">
      <c r="A87" s="23"/>
      <c r="B87" s="23"/>
      <c r="C87" s="23" t="s">
        <v>389</v>
      </c>
      <c r="D87" s="50" t="s">
        <v>390</v>
      </c>
      <c r="E87" s="51" t="s">
        <v>481</v>
      </c>
      <c r="F87" s="39" t="s">
        <v>392</v>
      </c>
      <c r="G87" s="24" t="s">
        <v>408</v>
      </c>
      <c r="H87" s="39" t="s">
        <v>386</v>
      </c>
      <c r="I87" s="39" t="s">
        <v>382</v>
      </c>
      <c r="J87" s="51" t="s">
        <v>406</v>
      </c>
    </row>
    <row r="88" ht="20.25" customHeight="1" spans="1:10">
      <c r="A88" s="23"/>
      <c r="B88" s="23"/>
      <c r="C88" s="23" t="s">
        <v>394</v>
      </c>
      <c r="D88" s="50" t="s">
        <v>395</v>
      </c>
      <c r="E88" s="51" t="s">
        <v>482</v>
      </c>
      <c r="F88" s="39" t="s">
        <v>392</v>
      </c>
      <c r="G88" s="24" t="s">
        <v>408</v>
      </c>
      <c r="H88" s="39" t="s">
        <v>386</v>
      </c>
      <c r="I88" s="39" t="s">
        <v>382</v>
      </c>
      <c r="J88" s="51" t="s">
        <v>400</v>
      </c>
    </row>
    <row r="89" ht="20.25" customHeight="1" spans="1:10">
      <c r="A89" s="49" t="s">
        <v>354</v>
      </c>
      <c r="B89" s="23" t="s">
        <v>483</v>
      </c>
      <c r="C89" s="23"/>
      <c r="D89" s="23"/>
      <c r="E89" s="23"/>
      <c r="F89" s="23"/>
      <c r="G89" s="23"/>
      <c r="H89" s="23"/>
      <c r="I89" s="23"/>
      <c r="J89" s="23"/>
    </row>
    <row r="90" ht="20.25" customHeight="1" spans="1:10">
      <c r="A90" s="23"/>
      <c r="B90" s="23"/>
      <c r="C90" s="23" t="s">
        <v>376</v>
      </c>
      <c r="D90" s="50" t="s">
        <v>377</v>
      </c>
      <c r="E90" s="51" t="s">
        <v>484</v>
      </c>
      <c r="F90" s="39" t="s">
        <v>379</v>
      </c>
      <c r="G90" s="24" t="s">
        <v>485</v>
      </c>
      <c r="H90" s="39" t="s">
        <v>381</v>
      </c>
      <c r="I90" s="39" t="s">
        <v>382</v>
      </c>
      <c r="J90" s="51" t="s">
        <v>400</v>
      </c>
    </row>
    <row r="91" ht="20.25" customHeight="1" spans="1:10">
      <c r="A91" s="23"/>
      <c r="B91" s="23"/>
      <c r="C91" s="23" t="s">
        <v>376</v>
      </c>
      <c r="D91" s="50" t="s">
        <v>422</v>
      </c>
      <c r="E91" s="51" t="s">
        <v>486</v>
      </c>
      <c r="F91" s="39" t="s">
        <v>379</v>
      </c>
      <c r="G91" s="24" t="s">
        <v>424</v>
      </c>
      <c r="H91" s="39"/>
      <c r="I91" s="39" t="s">
        <v>417</v>
      </c>
      <c r="J91" s="51" t="s">
        <v>400</v>
      </c>
    </row>
    <row r="92" ht="20.25" customHeight="1" spans="1:10">
      <c r="A92" s="23"/>
      <c r="B92" s="23"/>
      <c r="C92" s="23" t="s">
        <v>376</v>
      </c>
      <c r="D92" s="50" t="s">
        <v>387</v>
      </c>
      <c r="E92" s="51" t="s">
        <v>451</v>
      </c>
      <c r="F92" s="39" t="s">
        <v>379</v>
      </c>
      <c r="G92" s="24" t="s">
        <v>404</v>
      </c>
      <c r="H92" s="39" t="s">
        <v>405</v>
      </c>
      <c r="I92" s="39" t="s">
        <v>382</v>
      </c>
      <c r="J92" s="51" t="s">
        <v>400</v>
      </c>
    </row>
    <row r="93" ht="20.25" customHeight="1" spans="1:10">
      <c r="A93" s="23"/>
      <c r="B93" s="23"/>
      <c r="C93" s="23" t="s">
        <v>389</v>
      </c>
      <c r="D93" s="50" t="s">
        <v>390</v>
      </c>
      <c r="E93" s="51" t="s">
        <v>487</v>
      </c>
      <c r="F93" s="39" t="s">
        <v>379</v>
      </c>
      <c r="G93" s="24" t="s">
        <v>46</v>
      </c>
      <c r="H93" s="39"/>
      <c r="I93" s="39" t="s">
        <v>417</v>
      </c>
      <c r="J93" s="51" t="s">
        <v>400</v>
      </c>
    </row>
    <row r="94" ht="20.25" customHeight="1" spans="1:10">
      <c r="A94" s="23"/>
      <c r="B94" s="23"/>
      <c r="C94" s="23" t="s">
        <v>394</v>
      </c>
      <c r="D94" s="50" t="s">
        <v>395</v>
      </c>
      <c r="E94" s="51" t="s">
        <v>396</v>
      </c>
      <c r="F94" s="39" t="s">
        <v>392</v>
      </c>
      <c r="G94" s="24" t="s">
        <v>393</v>
      </c>
      <c r="H94" s="39" t="s">
        <v>386</v>
      </c>
      <c r="I94" s="39" t="s">
        <v>382</v>
      </c>
      <c r="J94" s="51" t="s">
        <v>400</v>
      </c>
    </row>
    <row r="95" ht="20.25" customHeight="1" spans="1:10">
      <c r="A95" s="49" t="s">
        <v>352</v>
      </c>
      <c r="B95" s="23" t="s">
        <v>483</v>
      </c>
      <c r="C95" s="23"/>
      <c r="D95" s="23"/>
      <c r="E95" s="23"/>
      <c r="F95" s="23"/>
      <c r="G95" s="23"/>
      <c r="H95" s="23"/>
      <c r="I95" s="23"/>
      <c r="J95" s="23"/>
    </row>
    <row r="96" ht="20.25" customHeight="1" spans="1:10">
      <c r="A96" s="23"/>
      <c r="B96" s="23"/>
      <c r="C96" s="23" t="s">
        <v>376</v>
      </c>
      <c r="D96" s="50" t="s">
        <v>377</v>
      </c>
      <c r="E96" s="51" t="s">
        <v>488</v>
      </c>
      <c r="F96" s="39" t="s">
        <v>379</v>
      </c>
      <c r="G96" s="24" t="s">
        <v>471</v>
      </c>
      <c r="H96" s="39" t="s">
        <v>381</v>
      </c>
      <c r="I96" s="39" t="s">
        <v>382</v>
      </c>
      <c r="J96" s="51" t="s">
        <v>400</v>
      </c>
    </row>
    <row r="97" ht="20.25" customHeight="1" spans="1:10">
      <c r="A97" s="23"/>
      <c r="B97" s="23"/>
      <c r="C97" s="23" t="s">
        <v>376</v>
      </c>
      <c r="D97" s="50" t="s">
        <v>422</v>
      </c>
      <c r="E97" s="51" t="s">
        <v>486</v>
      </c>
      <c r="F97" s="39" t="s">
        <v>379</v>
      </c>
      <c r="G97" s="24" t="s">
        <v>487</v>
      </c>
      <c r="H97" s="39"/>
      <c r="I97" s="39" t="s">
        <v>417</v>
      </c>
      <c r="J97" s="51" t="s">
        <v>400</v>
      </c>
    </row>
    <row r="98" ht="20.25" customHeight="1" spans="1:10">
      <c r="A98" s="23"/>
      <c r="B98" s="23"/>
      <c r="C98" s="23" t="s">
        <v>376</v>
      </c>
      <c r="D98" s="50" t="s">
        <v>387</v>
      </c>
      <c r="E98" s="51" t="s">
        <v>403</v>
      </c>
      <c r="F98" s="39" t="s">
        <v>379</v>
      </c>
      <c r="G98" s="24" t="s">
        <v>404</v>
      </c>
      <c r="H98" s="39" t="s">
        <v>405</v>
      </c>
      <c r="I98" s="39" t="s">
        <v>382</v>
      </c>
      <c r="J98" s="51" t="s">
        <v>400</v>
      </c>
    </row>
    <row r="99" ht="20.25" customHeight="1" spans="1:10">
      <c r="A99" s="23"/>
      <c r="B99" s="23"/>
      <c r="C99" s="23" t="s">
        <v>389</v>
      </c>
      <c r="D99" s="50" t="s">
        <v>390</v>
      </c>
      <c r="E99" s="51" t="s">
        <v>489</v>
      </c>
      <c r="F99" s="39" t="s">
        <v>379</v>
      </c>
      <c r="G99" s="24" t="s">
        <v>487</v>
      </c>
      <c r="H99" s="39"/>
      <c r="I99" s="39" t="s">
        <v>417</v>
      </c>
      <c r="J99" s="51" t="s">
        <v>400</v>
      </c>
    </row>
    <row r="100" ht="20.25" customHeight="1" spans="1:10">
      <c r="A100" s="23"/>
      <c r="B100" s="23"/>
      <c r="C100" s="23" t="s">
        <v>394</v>
      </c>
      <c r="D100" s="50" t="s">
        <v>395</v>
      </c>
      <c r="E100" s="51" t="s">
        <v>396</v>
      </c>
      <c r="F100" s="39" t="s">
        <v>392</v>
      </c>
      <c r="G100" s="24" t="s">
        <v>393</v>
      </c>
      <c r="H100" s="39" t="s">
        <v>386</v>
      </c>
      <c r="I100" s="39" t="s">
        <v>382</v>
      </c>
      <c r="J100" s="51" t="s">
        <v>400</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1"/>
  <sheetViews>
    <sheetView showZeros="0" workbookViewId="0">
      <pane ySplit="1" topLeftCell="A2" activePane="bottomLeft" state="frozen"/>
      <selection/>
      <selection pane="bottomLeft" activeCell="A11" sqref="A11"/>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2" t="s">
        <v>490</v>
      </c>
    </row>
    <row r="3" ht="37.5" customHeight="1" spans="1:6">
      <c r="A3" s="4" t="s">
        <v>491</v>
      </c>
      <c r="B3" s="4"/>
      <c r="C3" s="4"/>
      <c r="D3" s="4"/>
      <c r="E3" s="4"/>
      <c r="F3" s="4"/>
    </row>
    <row r="4" ht="18.75" customHeight="1" spans="1:6">
      <c r="A4" s="43" t="str">
        <f>"单位名称："&amp;"玉溪市江川区人民政府星云街道办事处"</f>
        <v>单位名称：玉溪市江川区人民政府星云街道办事处</v>
      </c>
      <c r="B4" s="43"/>
      <c r="C4" s="43"/>
      <c r="D4" s="44"/>
      <c r="E4" s="44"/>
      <c r="F4" s="45" t="s">
        <v>29</v>
      </c>
    </row>
    <row r="5" ht="18.75" customHeight="1" spans="1:6">
      <c r="A5" s="13" t="s">
        <v>187</v>
      </c>
      <c r="B5" s="13" t="s">
        <v>68</v>
      </c>
      <c r="C5" s="13" t="s">
        <v>69</v>
      </c>
      <c r="D5" s="46" t="s">
        <v>492</v>
      </c>
      <c r="E5" s="46"/>
      <c r="F5" s="46"/>
    </row>
    <row r="6" ht="18.75" customHeight="1" spans="1:6">
      <c r="A6" s="13" t="s">
        <v>68</v>
      </c>
      <c r="B6" s="13" t="s">
        <v>68</v>
      </c>
      <c r="C6" s="13" t="s">
        <v>69</v>
      </c>
      <c r="D6" s="46" t="s">
        <v>34</v>
      </c>
      <c r="E6" s="46" t="s">
        <v>72</v>
      </c>
      <c r="F6" s="46" t="s">
        <v>73</v>
      </c>
    </row>
    <row r="7" ht="18.75" customHeight="1" spans="1:6">
      <c r="A7" s="14" t="s">
        <v>46</v>
      </c>
      <c r="B7" s="14">
        <v>2</v>
      </c>
      <c r="C7" s="14">
        <v>3</v>
      </c>
      <c r="D7" s="14" t="s">
        <v>49</v>
      </c>
      <c r="E7" s="14" t="s">
        <v>50</v>
      </c>
      <c r="F7" s="14" t="s">
        <v>51</v>
      </c>
    </row>
    <row r="8" ht="20.25" customHeight="1" spans="1:6">
      <c r="A8" s="16"/>
      <c r="B8" s="16"/>
      <c r="C8" s="16"/>
      <c r="D8" s="17"/>
      <c r="E8" s="17"/>
      <c r="F8" s="17"/>
    </row>
    <row r="9" ht="20.25" customHeight="1" spans="1:6">
      <c r="A9" s="47" t="s">
        <v>159</v>
      </c>
      <c r="B9" s="47"/>
      <c r="C9" s="47"/>
      <c r="D9" s="48"/>
      <c r="E9" s="48"/>
      <c r="F9" s="48"/>
    </row>
    <row r="11" customHeight="1" spans="1:1">
      <c r="A11" t="s">
        <v>493</v>
      </c>
    </row>
  </sheetData>
  <mergeCells count="7">
    <mergeCell ref="A3:F3"/>
    <mergeCell ref="A4:C4"/>
    <mergeCell ref="D5:F5"/>
    <mergeCell ref="A9:C9"/>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3"/>
  <sheetViews>
    <sheetView showZeros="0" workbookViewId="0">
      <pane ySplit="1" topLeftCell="A2" activePane="bottomLeft" state="frozen"/>
      <selection/>
      <selection pane="bottomLeft" activeCell="A1" sqref="A1"/>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0"/>
      <c r="B1" s="30"/>
      <c r="C1" s="30"/>
      <c r="D1" s="30"/>
      <c r="E1" s="30"/>
      <c r="F1" s="30"/>
      <c r="G1" s="30"/>
      <c r="H1" s="30"/>
      <c r="I1" s="30"/>
      <c r="J1" s="30"/>
      <c r="K1" s="30"/>
      <c r="L1" s="30"/>
      <c r="M1" s="30"/>
      <c r="N1" s="30"/>
      <c r="O1" s="30"/>
      <c r="P1" s="30"/>
      <c r="Q1" s="30"/>
    </row>
    <row r="2" customHeight="1" spans="1:17">
      <c r="A2" s="36"/>
      <c r="B2" s="36"/>
      <c r="C2" s="36"/>
      <c r="D2" s="36"/>
      <c r="E2" s="36"/>
      <c r="F2" s="36"/>
      <c r="G2" s="36"/>
      <c r="H2" s="36"/>
      <c r="I2" s="36"/>
      <c r="J2" s="36"/>
      <c r="K2" s="36"/>
      <c r="L2" s="36"/>
      <c r="M2" s="36"/>
      <c r="N2" s="36"/>
      <c r="O2" s="36"/>
      <c r="P2" s="36"/>
      <c r="Q2" s="20" t="s">
        <v>494</v>
      </c>
    </row>
    <row r="3" ht="45" customHeight="1" spans="1:17">
      <c r="A3" s="31" t="s">
        <v>495</v>
      </c>
      <c r="B3" s="31"/>
      <c r="C3" s="31"/>
      <c r="D3" s="31"/>
      <c r="E3" s="31"/>
      <c r="F3" s="31"/>
      <c r="G3" s="31"/>
      <c r="H3" s="31"/>
      <c r="I3" s="31"/>
      <c r="J3" s="31"/>
      <c r="K3" s="31"/>
      <c r="L3" s="31"/>
      <c r="M3" s="31"/>
      <c r="N3" s="40"/>
      <c r="O3" s="40"/>
      <c r="P3" s="40"/>
      <c r="Q3" s="40"/>
    </row>
    <row r="4" ht="20.25" customHeight="1" spans="1:17">
      <c r="A4" s="19" t="str">
        <f>"单位名称："&amp;"玉溪市江川区人民政府星云街道办事处"</f>
        <v>单位名称：玉溪市江川区人民政府星云街道办事处</v>
      </c>
      <c r="B4" s="19"/>
      <c r="C4" s="19"/>
      <c r="D4" s="19"/>
      <c r="E4" s="19"/>
      <c r="F4" s="19"/>
      <c r="G4" s="19"/>
      <c r="H4" s="19"/>
      <c r="I4" s="19"/>
      <c r="J4" s="19"/>
      <c r="K4" s="19"/>
      <c r="L4" s="19"/>
      <c r="M4" s="19"/>
      <c r="N4" s="19"/>
      <c r="O4" s="19"/>
      <c r="P4" s="19"/>
      <c r="Q4" s="20" t="s">
        <v>29</v>
      </c>
    </row>
    <row r="5" ht="20.25" customHeight="1" spans="1:17">
      <c r="A5" s="22" t="s">
        <v>496</v>
      </c>
      <c r="B5" s="22" t="s">
        <v>497</v>
      </c>
      <c r="C5" s="22" t="s">
        <v>498</v>
      </c>
      <c r="D5" s="22" t="s">
        <v>499</v>
      </c>
      <c r="E5" s="22" t="s">
        <v>500</v>
      </c>
      <c r="F5" s="22" t="s">
        <v>501</v>
      </c>
      <c r="G5" s="22" t="s">
        <v>194</v>
      </c>
      <c r="H5" s="22"/>
      <c r="I5" s="22"/>
      <c r="J5" s="22"/>
      <c r="K5" s="22"/>
      <c r="L5" s="22"/>
      <c r="M5" s="22"/>
      <c r="N5" s="22"/>
      <c r="O5" s="22"/>
      <c r="P5" s="22"/>
      <c r="Q5" s="22"/>
    </row>
    <row r="6" ht="20.25" customHeight="1" spans="1:17">
      <c r="A6" s="22" t="s">
        <v>502</v>
      </c>
      <c r="B6" s="22" t="s">
        <v>497</v>
      </c>
      <c r="C6" s="22" t="s">
        <v>498</v>
      </c>
      <c r="D6" s="22" t="s">
        <v>499</v>
      </c>
      <c r="E6" s="22" t="s">
        <v>500</v>
      </c>
      <c r="F6" s="22" t="s">
        <v>501</v>
      </c>
      <c r="G6" s="22" t="s">
        <v>32</v>
      </c>
      <c r="H6" s="22" t="s">
        <v>35</v>
      </c>
      <c r="I6" s="22" t="s">
        <v>503</v>
      </c>
      <c r="J6" s="22" t="s">
        <v>504</v>
      </c>
      <c r="K6" s="22" t="s">
        <v>38</v>
      </c>
      <c r="L6" s="22" t="s">
        <v>505</v>
      </c>
      <c r="M6" s="22" t="s">
        <v>71</v>
      </c>
      <c r="N6" s="22"/>
      <c r="O6" s="22"/>
      <c r="P6" s="22"/>
      <c r="Q6" s="22"/>
    </row>
    <row r="7" ht="32.4" customHeight="1" spans="1:17">
      <c r="A7" s="22"/>
      <c r="B7" s="22"/>
      <c r="C7" s="22"/>
      <c r="D7" s="22"/>
      <c r="E7" s="22"/>
      <c r="F7" s="22"/>
      <c r="G7" s="22"/>
      <c r="H7" s="22" t="s">
        <v>34</v>
      </c>
      <c r="I7" s="22"/>
      <c r="J7" s="22"/>
      <c r="K7" s="22"/>
      <c r="L7" s="22" t="s">
        <v>34</v>
      </c>
      <c r="M7" s="22" t="s">
        <v>41</v>
      </c>
      <c r="N7" s="22" t="s">
        <v>42</v>
      </c>
      <c r="O7" s="41" t="s">
        <v>43</v>
      </c>
      <c r="P7" s="41" t="s">
        <v>44</v>
      </c>
      <c r="Q7" s="41" t="s">
        <v>45</v>
      </c>
    </row>
    <row r="8" ht="20.25" customHeight="1" spans="1:17">
      <c r="A8" s="33">
        <v>1</v>
      </c>
      <c r="B8" s="33">
        <v>2</v>
      </c>
      <c r="C8" s="33">
        <v>3</v>
      </c>
      <c r="D8" s="33">
        <v>4</v>
      </c>
      <c r="E8" s="33">
        <v>5</v>
      </c>
      <c r="F8" s="33">
        <v>6</v>
      </c>
      <c r="G8" s="33">
        <v>7</v>
      </c>
      <c r="H8" s="33">
        <v>8</v>
      </c>
      <c r="I8" s="33">
        <v>9</v>
      </c>
      <c r="J8" s="33">
        <v>10</v>
      </c>
      <c r="K8" s="33">
        <v>11</v>
      </c>
      <c r="L8" s="33">
        <v>12</v>
      </c>
      <c r="M8" s="33">
        <v>13</v>
      </c>
      <c r="N8" s="33">
        <v>14</v>
      </c>
      <c r="O8" s="33">
        <v>15</v>
      </c>
      <c r="P8" s="33">
        <v>16</v>
      </c>
      <c r="Q8" s="33">
        <v>17</v>
      </c>
    </row>
    <row r="9" ht="20.25" customHeight="1" spans="1:17">
      <c r="A9" s="37" t="s">
        <v>204</v>
      </c>
      <c r="B9" s="23"/>
      <c r="C9" s="23"/>
      <c r="D9" s="38"/>
      <c r="E9" s="38"/>
      <c r="F9" s="38">
        <v>20000</v>
      </c>
      <c r="G9" s="38">
        <v>40000</v>
      </c>
      <c r="H9" s="38">
        <v>40000</v>
      </c>
      <c r="I9" s="38"/>
      <c r="J9" s="34"/>
      <c r="K9" s="34"/>
      <c r="L9" s="38"/>
      <c r="M9" s="38"/>
      <c r="N9" s="38"/>
      <c r="O9" s="38"/>
      <c r="P9" s="38"/>
      <c r="Q9" s="38"/>
    </row>
    <row r="10" ht="20.25" customHeight="1" spans="1:17">
      <c r="A10" s="23"/>
      <c r="B10" s="23" t="s">
        <v>506</v>
      </c>
      <c r="C10" s="23" t="str">
        <f>"C23120301"&amp;"  "&amp;"车辆维修和保养服务"</f>
        <v>C23120301  车辆维修和保养服务</v>
      </c>
      <c r="D10" s="39" t="s">
        <v>381</v>
      </c>
      <c r="E10" s="24">
        <v>1</v>
      </c>
      <c r="F10" s="38">
        <v>20000</v>
      </c>
      <c r="G10" s="38">
        <v>20000</v>
      </c>
      <c r="H10" s="34">
        <v>20000</v>
      </c>
      <c r="I10" s="34"/>
      <c r="J10" s="34"/>
      <c r="K10" s="34"/>
      <c r="L10" s="38"/>
      <c r="M10" s="38"/>
      <c r="N10" s="38"/>
      <c r="O10" s="38"/>
      <c r="P10" s="38"/>
      <c r="Q10" s="38"/>
    </row>
    <row r="11" ht="20.25" customHeight="1" spans="1:17">
      <c r="A11" s="23"/>
      <c r="B11" s="23" t="s">
        <v>507</v>
      </c>
      <c r="C11" s="23" t="str">
        <f>"C1804010201"&amp;"  "&amp;"机动车保险服务"</f>
        <v>C1804010201  机动车保险服务</v>
      </c>
      <c r="D11" s="39" t="s">
        <v>381</v>
      </c>
      <c r="E11" s="24">
        <v>1</v>
      </c>
      <c r="F11" s="38"/>
      <c r="G11" s="38">
        <v>11000</v>
      </c>
      <c r="H11" s="34">
        <v>11000</v>
      </c>
      <c r="I11" s="34"/>
      <c r="J11" s="34"/>
      <c r="K11" s="34"/>
      <c r="L11" s="38"/>
      <c r="M11" s="38"/>
      <c r="N11" s="38"/>
      <c r="O11" s="38"/>
      <c r="P11" s="38"/>
      <c r="Q11" s="38"/>
    </row>
    <row r="12" ht="20.25" customHeight="1" spans="1:17">
      <c r="A12" s="23"/>
      <c r="B12" s="23" t="s">
        <v>508</v>
      </c>
      <c r="C12" s="23" t="str">
        <f>"A07070101"&amp;"  "&amp;"汽油"</f>
        <v>A07070101  汽油</v>
      </c>
      <c r="D12" s="39" t="s">
        <v>381</v>
      </c>
      <c r="E12" s="24">
        <v>1</v>
      </c>
      <c r="F12" s="38"/>
      <c r="G12" s="38">
        <v>9000</v>
      </c>
      <c r="H12" s="34">
        <v>9000</v>
      </c>
      <c r="I12" s="34"/>
      <c r="J12" s="34"/>
      <c r="K12" s="34"/>
      <c r="L12" s="38"/>
      <c r="M12" s="38"/>
      <c r="N12" s="38"/>
      <c r="O12" s="38"/>
      <c r="P12" s="38"/>
      <c r="Q12" s="38"/>
    </row>
    <row r="13" ht="20.25" customHeight="1" spans="1:17">
      <c r="A13" s="24" t="s">
        <v>32</v>
      </c>
      <c r="B13" s="24"/>
      <c r="C13" s="24"/>
      <c r="D13" s="39"/>
      <c r="E13" s="39"/>
      <c r="F13" s="38">
        <v>20000</v>
      </c>
      <c r="G13" s="38">
        <v>40000</v>
      </c>
      <c r="H13" s="38">
        <v>40000</v>
      </c>
      <c r="I13" s="38"/>
      <c r="J13" s="38"/>
      <c r="K13" s="38"/>
      <c r="L13" s="38"/>
      <c r="M13" s="38"/>
      <c r="N13" s="38"/>
      <c r="O13" s="38"/>
      <c r="P13" s="38"/>
      <c r="Q13" s="38"/>
    </row>
  </sheetData>
  <mergeCells count="17">
    <mergeCell ref="A2:M2"/>
    <mergeCell ref="A3:Q3"/>
    <mergeCell ref="A4:M4"/>
    <mergeCell ref="G5:Q5"/>
    <mergeCell ref="L6:Q6"/>
    <mergeCell ref="A13:E13"/>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3"/>
  <sheetViews>
    <sheetView showZeros="0" workbookViewId="0">
      <pane ySplit="1" topLeftCell="A2" activePane="bottomLeft" state="frozen"/>
      <selection/>
      <selection pane="bottomLeft" activeCell="A13" sqref="A13"/>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30"/>
      <c r="B1" s="30"/>
      <c r="C1" s="30"/>
      <c r="D1" s="30"/>
      <c r="E1" s="30"/>
      <c r="F1" s="30"/>
      <c r="G1" s="30"/>
      <c r="H1" s="30"/>
      <c r="I1" s="30"/>
      <c r="J1" s="30"/>
      <c r="K1" s="30"/>
      <c r="L1" s="30"/>
      <c r="M1" s="30"/>
      <c r="N1" s="30"/>
    </row>
    <row r="2" customHeight="1" spans="1:14">
      <c r="A2" s="20"/>
      <c r="B2" s="20"/>
      <c r="C2" s="20"/>
      <c r="D2" s="20"/>
      <c r="E2" s="20"/>
      <c r="F2" s="20"/>
      <c r="G2" s="20"/>
      <c r="H2" s="20"/>
      <c r="I2" s="20"/>
      <c r="J2" s="20"/>
      <c r="K2" s="20"/>
      <c r="L2" s="20"/>
      <c r="M2" s="20"/>
      <c r="N2" s="20" t="s">
        <v>509</v>
      </c>
    </row>
    <row r="3" ht="45" customHeight="1" spans="1:14">
      <c r="A3" s="31" t="s">
        <v>510</v>
      </c>
      <c r="B3" s="31"/>
      <c r="C3" s="31"/>
      <c r="D3" s="31"/>
      <c r="E3" s="31"/>
      <c r="F3" s="31"/>
      <c r="G3" s="31"/>
      <c r="H3" s="31"/>
      <c r="I3" s="31"/>
      <c r="J3" s="31"/>
      <c r="K3" s="31"/>
      <c r="L3" s="31"/>
      <c r="M3" s="31"/>
      <c r="N3" s="31"/>
    </row>
    <row r="4" ht="20.25" customHeight="1" spans="1:14">
      <c r="A4" s="19" t="str">
        <f>"单位名称："&amp;"玉溪市江川区人民政府星云街道办事处"</f>
        <v>单位名称：玉溪市江川区人民政府星云街道办事处</v>
      </c>
      <c r="B4" s="19"/>
      <c r="C4" s="19"/>
      <c r="D4" s="19"/>
      <c r="E4" s="19"/>
      <c r="F4" s="19"/>
      <c r="G4" s="19"/>
      <c r="H4" s="19"/>
      <c r="I4" s="20"/>
      <c r="J4" s="20"/>
      <c r="K4" s="20"/>
      <c r="L4" s="20"/>
      <c r="M4" s="20"/>
      <c r="N4" s="20" t="s">
        <v>29</v>
      </c>
    </row>
    <row r="5" ht="27.15" customHeight="1" spans="1:14">
      <c r="A5" s="32" t="s">
        <v>496</v>
      </c>
      <c r="B5" s="32" t="s">
        <v>511</v>
      </c>
      <c r="C5" s="32" t="s">
        <v>512</v>
      </c>
      <c r="D5" s="32" t="s">
        <v>194</v>
      </c>
      <c r="E5" s="32"/>
      <c r="F5" s="32"/>
      <c r="G5" s="32"/>
      <c r="H5" s="32"/>
      <c r="I5" s="32"/>
      <c r="J5" s="32"/>
      <c r="K5" s="32"/>
      <c r="L5" s="32"/>
      <c r="M5" s="32"/>
      <c r="N5" s="32"/>
    </row>
    <row r="6" ht="23.4" customHeight="1" spans="1:14">
      <c r="A6" s="32" t="s">
        <v>502</v>
      </c>
      <c r="B6" s="32"/>
      <c r="C6" s="32" t="s">
        <v>513</v>
      </c>
      <c r="D6" s="32" t="s">
        <v>32</v>
      </c>
      <c r="E6" s="32" t="s">
        <v>35</v>
      </c>
      <c r="F6" s="32" t="s">
        <v>503</v>
      </c>
      <c r="G6" s="32" t="s">
        <v>504</v>
      </c>
      <c r="H6" s="32" t="s">
        <v>38</v>
      </c>
      <c r="I6" s="32" t="s">
        <v>505</v>
      </c>
      <c r="J6" s="32"/>
      <c r="K6" s="32"/>
      <c r="L6" s="32"/>
      <c r="M6" s="32"/>
      <c r="N6" s="32"/>
    </row>
    <row r="7" ht="28.65" customHeight="1" spans="1:14">
      <c r="A7" s="32"/>
      <c r="B7" s="32"/>
      <c r="C7" s="32"/>
      <c r="D7" s="32"/>
      <c r="E7" s="32" t="s">
        <v>34</v>
      </c>
      <c r="F7" s="32"/>
      <c r="G7" s="32"/>
      <c r="H7" s="32"/>
      <c r="I7" s="32" t="s">
        <v>34</v>
      </c>
      <c r="J7" s="32" t="s">
        <v>41</v>
      </c>
      <c r="K7" s="32" t="s">
        <v>42</v>
      </c>
      <c r="L7" s="35" t="s">
        <v>43</v>
      </c>
      <c r="M7" s="35" t="s">
        <v>44</v>
      </c>
      <c r="N7" s="35" t="s">
        <v>45</v>
      </c>
    </row>
    <row r="8" ht="20.25" customHeight="1" spans="1:14">
      <c r="A8" s="33">
        <v>1</v>
      </c>
      <c r="B8" s="33">
        <v>2</v>
      </c>
      <c r="C8" s="33">
        <v>3</v>
      </c>
      <c r="D8" s="33">
        <v>4</v>
      </c>
      <c r="E8" s="33">
        <v>5</v>
      </c>
      <c r="F8" s="33">
        <v>6</v>
      </c>
      <c r="G8" s="33">
        <v>7</v>
      </c>
      <c r="H8" s="33">
        <v>8</v>
      </c>
      <c r="I8" s="33">
        <v>9</v>
      </c>
      <c r="J8" s="33">
        <v>10</v>
      </c>
      <c r="K8" s="33">
        <v>11</v>
      </c>
      <c r="L8" s="33">
        <v>12</v>
      </c>
      <c r="M8" s="33">
        <v>13</v>
      </c>
      <c r="N8" s="33">
        <v>14</v>
      </c>
    </row>
    <row r="9" ht="20.25" customHeight="1" spans="1:14">
      <c r="A9" s="23"/>
      <c r="B9" s="23"/>
      <c r="C9" s="23"/>
      <c r="D9" s="34"/>
      <c r="E9" s="34"/>
      <c r="F9" s="34"/>
      <c r="G9" s="34"/>
      <c r="H9" s="34"/>
      <c r="I9" s="34"/>
      <c r="J9" s="34"/>
      <c r="K9" s="34"/>
      <c r="L9" s="34"/>
      <c r="M9" s="34"/>
      <c r="N9" s="34"/>
    </row>
    <row r="10" ht="20.25" customHeight="1" spans="1:14">
      <c r="A10" s="23"/>
      <c r="B10" s="23"/>
      <c r="C10" s="23"/>
      <c r="D10" s="34"/>
      <c r="E10" s="34"/>
      <c r="F10" s="34"/>
      <c r="G10" s="34"/>
      <c r="H10" s="34"/>
      <c r="I10" s="34"/>
      <c r="J10" s="34"/>
      <c r="K10" s="34"/>
      <c r="L10" s="34"/>
      <c r="M10" s="34"/>
      <c r="N10" s="34"/>
    </row>
    <row r="11" ht="20.25" customHeight="1" spans="1:14">
      <c r="A11" s="24" t="s">
        <v>32</v>
      </c>
      <c r="B11" s="24"/>
      <c r="C11" s="24"/>
      <c r="D11" s="34"/>
      <c r="E11" s="34"/>
      <c r="F11" s="34"/>
      <c r="G11" s="34"/>
      <c r="H11" s="34"/>
      <c r="I11" s="34"/>
      <c r="J11" s="34"/>
      <c r="K11" s="34"/>
      <c r="L11" s="34"/>
      <c r="M11" s="34"/>
      <c r="N11" s="34"/>
    </row>
    <row r="13" customHeight="1" spans="1:1">
      <c r="A13" t="s">
        <v>493</v>
      </c>
    </row>
  </sheetData>
  <mergeCells count="14">
    <mergeCell ref="A2:I2"/>
    <mergeCell ref="A3:N3"/>
    <mergeCell ref="A4:H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pane ySplit="1" topLeftCell="A2" activePane="bottomLeft" state="frozen"/>
      <selection/>
      <selection pane="bottomLeft" activeCell="A11" sqref="A11"/>
    </sheetView>
  </sheetViews>
  <sheetFormatPr defaultColWidth="8.85" defaultRowHeight="15" customHeight="1"/>
  <cols>
    <col min="1" max="1" width="37.1416666666667" customWidth="1"/>
    <col min="2" max="11" width="17.1416666666667" customWidth="1"/>
  </cols>
  <sheetData>
    <row r="1" customHeight="1" spans="1:11">
      <c r="A1" s="1"/>
      <c r="B1" s="1"/>
      <c r="C1" s="1"/>
      <c r="D1" s="1"/>
      <c r="E1" s="1"/>
      <c r="F1" s="1"/>
      <c r="G1" s="1"/>
      <c r="H1" s="1"/>
      <c r="I1" s="1"/>
      <c r="J1" s="1"/>
      <c r="K1" s="1"/>
    </row>
    <row r="2" ht="24.15" customHeight="1" spans="1:11">
      <c r="A2" s="19"/>
      <c r="B2" s="19"/>
      <c r="C2" s="19"/>
      <c r="D2" s="19"/>
      <c r="E2" s="19"/>
      <c r="F2" s="19"/>
      <c r="G2" s="19"/>
      <c r="H2" s="19"/>
      <c r="I2" s="19"/>
      <c r="J2" s="19"/>
      <c r="K2" s="20" t="s">
        <v>514</v>
      </c>
    </row>
    <row r="3" ht="45.15" customHeight="1" spans="1:11">
      <c r="A3" s="25" t="s">
        <v>515</v>
      </c>
      <c r="B3" s="25"/>
      <c r="C3" s="25"/>
      <c r="D3" s="25"/>
      <c r="E3" s="25"/>
      <c r="F3" s="25"/>
      <c r="G3" s="25"/>
      <c r="H3" s="25"/>
      <c r="I3" s="25"/>
      <c r="J3" s="25"/>
      <c r="K3" s="25"/>
    </row>
    <row r="4" ht="18.75" customHeight="1" spans="1:11">
      <c r="A4" s="19" t="str">
        <f>"单位名称："&amp;"玉溪市江川区人民政府星云街道办事处"</f>
        <v>单位名称：玉溪市江川区人民政府星云街道办事处</v>
      </c>
      <c r="B4" s="19"/>
      <c r="C4" s="19"/>
      <c r="D4" s="19"/>
      <c r="E4" s="19"/>
      <c r="F4" s="19"/>
      <c r="G4" s="19"/>
      <c r="H4" s="19"/>
      <c r="I4" s="19"/>
      <c r="J4" s="19"/>
      <c r="K4" s="20" t="s">
        <v>29</v>
      </c>
    </row>
    <row r="5" ht="22.5" customHeight="1" spans="1:11">
      <c r="A5" s="28" t="s">
        <v>516</v>
      </c>
      <c r="B5" s="28" t="s">
        <v>194</v>
      </c>
      <c r="C5" s="28"/>
      <c r="D5" s="28"/>
      <c r="E5" s="28" t="s">
        <v>517</v>
      </c>
      <c r="F5" s="28"/>
      <c r="G5" s="28"/>
      <c r="H5" s="28"/>
      <c r="I5" s="28"/>
      <c r="J5" s="28"/>
      <c r="K5" s="28"/>
    </row>
    <row r="6" ht="22.5" customHeight="1" spans="1:11">
      <c r="A6" s="28"/>
      <c r="B6" s="28" t="s">
        <v>32</v>
      </c>
      <c r="C6" s="28" t="s">
        <v>35</v>
      </c>
      <c r="D6" s="28" t="s">
        <v>503</v>
      </c>
      <c r="E6" s="29" t="s">
        <v>518</v>
      </c>
      <c r="F6" s="29" t="s">
        <v>519</v>
      </c>
      <c r="G6" s="29" t="s">
        <v>520</v>
      </c>
      <c r="H6" s="29" t="s">
        <v>521</v>
      </c>
      <c r="I6" s="29" t="s">
        <v>522</v>
      </c>
      <c r="J6" s="29" t="s">
        <v>523</v>
      </c>
      <c r="K6" s="29" t="s">
        <v>524</v>
      </c>
    </row>
    <row r="7" ht="18.75" customHeight="1" spans="1:11">
      <c r="A7" s="24" t="s">
        <v>46</v>
      </c>
      <c r="B7" s="24" t="s">
        <v>47</v>
      </c>
      <c r="C7" s="24" t="s">
        <v>48</v>
      </c>
      <c r="D7" s="24" t="s">
        <v>49</v>
      </c>
      <c r="E7" s="24" t="s">
        <v>50</v>
      </c>
      <c r="F7" s="24" t="s">
        <v>51</v>
      </c>
      <c r="G7" s="24" t="s">
        <v>52</v>
      </c>
      <c r="H7" s="24" t="s">
        <v>53</v>
      </c>
      <c r="I7" s="24" t="s">
        <v>54</v>
      </c>
      <c r="J7" s="24" t="s">
        <v>79</v>
      </c>
      <c r="K7" s="24" t="s">
        <v>525</v>
      </c>
    </row>
    <row r="8" ht="18.75" customHeight="1" spans="1:11">
      <c r="A8" s="23"/>
      <c r="B8" s="23"/>
      <c r="C8" s="23"/>
      <c r="D8" s="23"/>
      <c r="E8" s="23"/>
      <c r="F8" s="23"/>
      <c r="G8" s="23"/>
      <c r="H8" s="23"/>
      <c r="I8" s="23"/>
      <c r="J8" s="23"/>
      <c r="K8" s="23"/>
    </row>
    <row r="9" ht="18.75" customHeight="1" spans="1:11">
      <c r="A9" s="24"/>
      <c r="B9" s="23"/>
      <c r="C9" s="23"/>
      <c r="D9" s="23"/>
      <c r="E9" s="23"/>
      <c r="F9" s="23"/>
      <c r="G9" s="23"/>
      <c r="H9" s="23"/>
      <c r="I9" s="23"/>
      <c r="J9" s="23"/>
      <c r="K9" s="23"/>
    </row>
    <row r="11" customHeight="1" spans="1:1">
      <c r="A11" t="s">
        <v>493</v>
      </c>
    </row>
  </sheetData>
  <mergeCells count="5">
    <mergeCell ref="A3:K3"/>
    <mergeCell ref="A4:C4"/>
    <mergeCell ref="B5:D5"/>
    <mergeCell ref="E5:K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0"/>
  <sheetViews>
    <sheetView showZeros="0" tabSelected="1" workbookViewId="0">
      <pane ySplit="1" topLeftCell="A2" activePane="bottomLeft" state="frozen"/>
      <selection/>
      <selection pane="bottomLeft" activeCell="A10" sqref="A10"/>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526</v>
      </c>
    </row>
    <row r="3" ht="52.05" customHeight="1" spans="1:10">
      <c r="A3" s="25" t="s">
        <v>527</v>
      </c>
      <c r="B3" s="26"/>
      <c r="C3" s="26"/>
      <c r="D3" s="26"/>
      <c r="E3" s="26"/>
      <c r="F3" s="26"/>
      <c r="G3" s="26"/>
      <c r="H3" s="26"/>
      <c r="I3" s="26"/>
      <c r="J3" s="26"/>
    </row>
    <row r="4" ht="21.3" customHeight="1" spans="1:10">
      <c r="A4" s="19" t="str">
        <f>"单位名称："&amp;"玉溪市江川区人民政府星云街道办事处"</f>
        <v>单位名称：玉溪市江川区人民政府星云街道办事处</v>
      </c>
      <c r="B4" s="19"/>
      <c r="C4" s="19"/>
      <c r="D4" s="27"/>
      <c r="E4" s="27"/>
      <c r="F4" s="27"/>
      <c r="G4" s="27"/>
      <c r="H4" s="27"/>
      <c r="I4" s="27"/>
      <c r="J4" s="27"/>
    </row>
    <row r="5" ht="27.15" customHeight="1" spans="1:10">
      <c r="A5" s="22" t="s">
        <v>516</v>
      </c>
      <c r="B5" s="22" t="s">
        <v>366</v>
      </c>
      <c r="C5" s="22" t="s">
        <v>367</v>
      </c>
      <c r="D5" s="22" t="s">
        <v>368</v>
      </c>
      <c r="E5" s="22" t="s">
        <v>369</v>
      </c>
      <c r="F5" s="22" t="s">
        <v>370</v>
      </c>
      <c r="G5" s="22" t="s">
        <v>371</v>
      </c>
      <c r="H5" s="22" t="s">
        <v>372</v>
      </c>
      <c r="I5" s="22" t="s">
        <v>373</v>
      </c>
      <c r="J5" s="22" t="s">
        <v>374</v>
      </c>
    </row>
    <row r="6" ht="18.75" customHeight="1" spans="1:10">
      <c r="A6" s="22" t="s">
        <v>46</v>
      </c>
      <c r="B6" s="22" t="s">
        <v>47</v>
      </c>
      <c r="C6" s="22" t="s">
        <v>48</v>
      </c>
      <c r="D6" s="22" t="s">
        <v>49</v>
      </c>
      <c r="E6" s="22" t="s">
        <v>50</v>
      </c>
      <c r="F6" s="22" t="s">
        <v>51</v>
      </c>
      <c r="G6" s="22" t="s">
        <v>52</v>
      </c>
      <c r="H6" s="22" t="s">
        <v>53</v>
      </c>
      <c r="I6" s="22" t="s">
        <v>54</v>
      </c>
      <c r="J6" s="22" t="s">
        <v>79</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row r="10" customHeight="1" spans="1:1">
      <c r="A10" t="s">
        <v>493</v>
      </c>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0"/>
  <sheetViews>
    <sheetView showZeros="0" workbookViewId="0">
      <pane ySplit="1" topLeftCell="A2" activePane="bottomLeft" state="frozen"/>
      <selection/>
      <selection pane="bottomLeft" activeCell="A10" sqref="A10"/>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19"/>
      <c r="B2" s="19"/>
      <c r="C2" s="19"/>
      <c r="D2" s="19"/>
      <c r="E2" s="19"/>
      <c r="F2" s="19"/>
      <c r="G2" s="19"/>
      <c r="H2" s="20" t="s">
        <v>528</v>
      </c>
    </row>
    <row r="3" ht="41.4" customHeight="1" spans="1:8">
      <c r="A3" s="21" t="s">
        <v>529</v>
      </c>
      <c r="B3" s="21"/>
      <c r="C3" s="21"/>
      <c r="D3" s="21"/>
      <c r="E3" s="21"/>
      <c r="F3" s="21"/>
      <c r="G3" s="21"/>
      <c r="H3" s="21"/>
    </row>
    <row r="4" ht="18.75" customHeight="1" spans="1:8">
      <c r="A4" s="19" t="str">
        <f>"单位名称："&amp;"玉溪市江川区人民政府星云街道办事处"</f>
        <v>单位名称：玉溪市江川区人民政府星云街道办事处</v>
      </c>
      <c r="B4" s="19"/>
      <c r="C4" s="19"/>
      <c r="D4" s="19"/>
      <c r="E4" s="19"/>
      <c r="F4" s="19"/>
      <c r="G4" s="19"/>
      <c r="H4" s="19"/>
    </row>
    <row r="5" ht="18.75" customHeight="1" spans="1:8">
      <c r="A5" s="22" t="s">
        <v>187</v>
      </c>
      <c r="B5" s="22" t="s">
        <v>530</v>
      </c>
      <c r="C5" s="22" t="s">
        <v>531</v>
      </c>
      <c r="D5" s="22" t="s">
        <v>532</v>
      </c>
      <c r="E5" s="22" t="s">
        <v>499</v>
      </c>
      <c r="F5" s="22" t="s">
        <v>533</v>
      </c>
      <c r="G5" s="22"/>
      <c r="H5" s="22"/>
    </row>
    <row r="6" ht="18.75" customHeight="1" spans="1:8">
      <c r="A6" s="22"/>
      <c r="B6" s="22"/>
      <c r="C6" s="22"/>
      <c r="D6" s="22"/>
      <c r="E6" s="22"/>
      <c r="F6" s="22" t="s">
        <v>500</v>
      </c>
      <c r="G6" s="22" t="s">
        <v>534</v>
      </c>
      <c r="H6" s="22" t="s">
        <v>535</v>
      </c>
    </row>
    <row r="7" ht="18.75" customHeight="1" spans="1:8">
      <c r="A7" s="22" t="s">
        <v>46</v>
      </c>
      <c r="B7" s="22" t="s">
        <v>47</v>
      </c>
      <c r="C7" s="22" t="s">
        <v>48</v>
      </c>
      <c r="D7" s="22" t="s">
        <v>49</v>
      </c>
      <c r="E7" s="22" t="s">
        <v>50</v>
      </c>
      <c r="F7" s="22" t="s">
        <v>51</v>
      </c>
      <c r="G7" s="22" t="s">
        <v>52</v>
      </c>
      <c r="H7" s="22" t="s">
        <v>53</v>
      </c>
    </row>
    <row r="8" ht="18.75" customHeight="1" spans="1:8">
      <c r="A8" s="23"/>
      <c r="B8" s="23"/>
      <c r="C8" s="23"/>
      <c r="D8" s="23"/>
      <c r="E8" s="24"/>
      <c r="F8" s="24"/>
      <c r="G8" s="17"/>
      <c r="H8" s="17"/>
    </row>
    <row r="10" customHeight="1" spans="1:1">
      <c r="A10" t="s">
        <v>493</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3"/>
  <sheetViews>
    <sheetView showZeros="0" workbookViewId="0">
      <pane ySplit="1" topLeftCell="A2" activePane="bottomLeft" state="frozen"/>
      <selection/>
      <selection pane="bottomLeft" activeCell="B13" sqref="B13"/>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536</v>
      </c>
    </row>
    <row r="3" ht="45" customHeight="1" spans="1:11">
      <c r="A3" s="4" t="s">
        <v>537</v>
      </c>
      <c r="B3" s="4"/>
      <c r="C3" s="4"/>
      <c r="D3" s="4"/>
      <c r="E3" s="4"/>
      <c r="F3" s="4"/>
      <c r="G3" s="4"/>
      <c r="H3" s="4"/>
      <c r="I3" s="4"/>
      <c r="J3" s="4"/>
      <c r="K3" s="4"/>
    </row>
    <row r="4" ht="18.75" customHeight="1" spans="1:11">
      <c r="A4" s="5" t="str">
        <f>"单位名称："&amp;"玉溪市江川区人民政府星云街道办事处"</f>
        <v>单位名称：玉溪市江川区人民政府星云街道办事处</v>
      </c>
      <c r="B4" s="5"/>
      <c r="C4" s="5"/>
      <c r="D4" s="5"/>
      <c r="E4" s="5"/>
      <c r="F4" s="5"/>
      <c r="G4" s="5"/>
      <c r="H4" s="6"/>
      <c r="I4" s="6"/>
      <c r="J4" s="6"/>
      <c r="K4" s="6" t="s">
        <v>29</v>
      </c>
    </row>
    <row r="5" ht="18.75" customHeight="1" spans="1:11">
      <c r="A5" s="13" t="s">
        <v>319</v>
      </c>
      <c r="B5" s="13" t="s">
        <v>189</v>
      </c>
      <c r="C5" s="13" t="s">
        <v>320</v>
      </c>
      <c r="D5" s="13" t="s">
        <v>190</v>
      </c>
      <c r="E5" s="13" t="s">
        <v>191</v>
      </c>
      <c r="F5" s="13" t="s">
        <v>321</v>
      </c>
      <c r="G5" s="13" t="s">
        <v>193</v>
      </c>
      <c r="H5" s="13" t="s">
        <v>32</v>
      </c>
      <c r="I5" s="13" t="s">
        <v>538</v>
      </c>
      <c r="J5" s="13"/>
      <c r="K5" s="13"/>
    </row>
    <row r="6" ht="18.75" customHeight="1" spans="1:11">
      <c r="A6" s="13"/>
      <c r="B6" s="13"/>
      <c r="C6" s="13"/>
      <c r="D6" s="13"/>
      <c r="E6" s="13"/>
      <c r="F6" s="13"/>
      <c r="G6" s="13"/>
      <c r="H6" s="13"/>
      <c r="I6" s="13" t="s">
        <v>35</v>
      </c>
      <c r="J6" s="13" t="s">
        <v>36</v>
      </c>
      <c r="K6" s="13" t="s">
        <v>37</v>
      </c>
    </row>
    <row r="7" ht="22.65" customHeight="1" spans="1:11">
      <c r="A7" s="13"/>
      <c r="B7" s="13"/>
      <c r="C7" s="13"/>
      <c r="D7" s="13"/>
      <c r="E7" s="13"/>
      <c r="F7" s="13"/>
      <c r="G7" s="13"/>
      <c r="H7" s="13"/>
      <c r="I7" s="13"/>
      <c r="J7" s="13"/>
      <c r="K7" s="13"/>
    </row>
    <row r="8" ht="18.75" customHeight="1" spans="1:11">
      <c r="A8" s="14" t="s">
        <v>46</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32</v>
      </c>
      <c r="B11" s="18"/>
      <c r="C11" s="18"/>
      <c r="D11" s="18"/>
      <c r="E11" s="18"/>
      <c r="F11" s="18"/>
      <c r="G11" s="18"/>
      <c r="H11" s="17"/>
      <c r="I11" s="17"/>
      <c r="J11" s="17"/>
      <c r="K11" s="17"/>
    </row>
    <row r="13" customHeight="1" spans="1:1">
      <c r="A13" t="s">
        <v>493</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3"/>
  <sheetViews>
    <sheetView showZeros="0" workbookViewId="0">
      <pane ySplit="1" topLeftCell="A2" activePane="bottomLeft" state="frozen"/>
      <selection/>
      <selection pane="bottomLeft" activeCell="A1" sqref="A1"/>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539</v>
      </c>
    </row>
    <row r="3" ht="45" customHeight="1" spans="1:7">
      <c r="A3" s="4" t="s">
        <v>540</v>
      </c>
      <c r="B3" s="4"/>
      <c r="C3" s="4"/>
      <c r="D3" s="4"/>
      <c r="E3" s="4"/>
      <c r="F3" s="4"/>
      <c r="G3" s="4"/>
    </row>
    <row r="4" ht="24.15" customHeight="1" spans="1:7">
      <c r="A4" s="5" t="str">
        <f>"单位名称："&amp;"玉溪市江川区人民政府星云街道办事处"</f>
        <v>单位名称：玉溪市江川区人民政府星云街道办事处</v>
      </c>
      <c r="B4" s="5"/>
      <c r="C4" s="5"/>
      <c r="D4" s="5"/>
      <c r="E4" s="6"/>
      <c r="F4" s="6"/>
      <c r="G4" s="6" t="s">
        <v>29</v>
      </c>
    </row>
    <row r="5" ht="18.75" customHeight="1" spans="1:7">
      <c r="A5" s="7" t="s">
        <v>320</v>
      </c>
      <c r="B5" s="7" t="s">
        <v>319</v>
      </c>
      <c r="C5" s="7" t="s">
        <v>189</v>
      </c>
      <c r="D5" s="7" t="s">
        <v>541</v>
      </c>
      <c r="E5" s="7" t="s">
        <v>35</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46</v>
      </c>
      <c r="B8" s="8">
        <v>2</v>
      </c>
      <c r="C8" s="8">
        <v>3</v>
      </c>
      <c r="D8" s="8">
        <v>4</v>
      </c>
      <c r="E8" s="8">
        <v>5</v>
      </c>
      <c r="F8" s="8">
        <v>6</v>
      </c>
      <c r="G8" s="8">
        <v>7</v>
      </c>
    </row>
    <row r="9" ht="20.25" customHeight="1" spans="1:7">
      <c r="A9" s="9" t="s">
        <v>56</v>
      </c>
      <c r="B9" s="9" t="s">
        <v>325</v>
      </c>
      <c r="C9" s="10" t="s">
        <v>324</v>
      </c>
      <c r="D9" s="9" t="s">
        <v>542</v>
      </c>
      <c r="E9" s="11">
        <v>489000</v>
      </c>
      <c r="F9" s="11"/>
      <c r="G9" s="11"/>
    </row>
    <row r="10" ht="20.25" customHeight="1" spans="1:7">
      <c r="A10" s="9" t="s">
        <v>56</v>
      </c>
      <c r="B10" s="9" t="s">
        <v>328</v>
      </c>
      <c r="C10" s="10" t="s">
        <v>327</v>
      </c>
      <c r="D10" s="9" t="s">
        <v>542</v>
      </c>
      <c r="E10" s="11">
        <v>120000</v>
      </c>
      <c r="F10" s="11"/>
      <c r="G10" s="11"/>
    </row>
    <row r="11" ht="20.25" customHeight="1" spans="1:7">
      <c r="A11" s="9" t="s">
        <v>56</v>
      </c>
      <c r="B11" s="9" t="s">
        <v>325</v>
      </c>
      <c r="C11" s="10" t="s">
        <v>330</v>
      </c>
      <c r="D11" s="9" t="s">
        <v>542</v>
      </c>
      <c r="E11" s="11">
        <v>2599200</v>
      </c>
      <c r="F11" s="11"/>
      <c r="G11" s="11"/>
    </row>
    <row r="12" ht="20.25" customHeight="1" spans="1:7">
      <c r="A12" s="9" t="s">
        <v>56</v>
      </c>
      <c r="B12" s="9" t="s">
        <v>325</v>
      </c>
      <c r="C12" s="10" t="s">
        <v>332</v>
      </c>
      <c r="D12" s="9" t="s">
        <v>542</v>
      </c>
      <c r="E12" s="11">
        <v>960</v>
      </c>
      <c r="F12" s="11"/>
      <c r="G12" s="11"/>
    </row>
    <row r="13" ht="20.25" customHeight="1" spans="1:7">
      <c r="A13" s="9" t="s">
        <v>56</v>
      </c>
      <c r="B13" s="9" t="s">
        <v>328</v>
      </c>
      <c r="C13" s="10" t="s">
        <v>334</v>
      </c>
      <c r="D13" s="9" t="s">
        <v>542</v>
      </c>
      <c r="E13" s="11">
        <v>24000</v>
      </c>
      <c r="F13" s="11"/>
      <c r="G13" s="11"/>
    </row>
    <row r="14" ht="20.25" customHeight="1" spans="1:7">
      <c r="A14" s="9" t="s">
        <v>56</v>
      </c>
      <c r="B14" s="9" t="s">
        <v>328</v>
      </c>
      <c r="C14" s="10" t="s">
        <v>336</v>
      </c>
      <c r="D14" s="9" t="s">
        <v>542</v>
      </c>
      <c r="E14" s="11">
        <v>240000</v>
      </c>
      <c r="F14" s="11"/>
      <c r="G14" s="11"/>
    </row>
    <row r="15" ht="20.25" customHeight="1" spans="1:7">
      <c r="A15" s="9" t="s">
        <v>56</v>
      </c>
      <c r="B15" s="9" t="s">
        <v>325</v>
      </c>
      <c r="C15" s="10" t="s">
        <v>340</v>
      </c>
      <c r="D15" s="9" t="s">
        <v>542</v>
      </c>
      <c r="E15" s="11">
        <v>228240</v>
      </c>
      <c r="F15" s="11"/>
      <c r="G15" s="11"/>
    </row>
    <row r="16" ht="20.25" customHeight="1" spans="1:7">
      <c r="A16" s="9" t="s">
        <v>56</v>
      </c>
      <c r="B16" s="9" t="s">
        <v>325</v>
      </c>
      <c r="C16" s="10" t="s">
        <v>342</v>
      </c>
      <c r="D16" s="9" t="s">
        <v>542</v>
      </c>
      <c r="E16" s="11">
        <v>1980000</v>
      </c>
      <c r="F16" s="11"/>
      <c r="G16" s="11"/>
    </row>
    <row r="17" ht="20.25" customHeight="1" spans="1:7">
      <c r="A17" s="9" t="s">
        <v>56</v>
      </c>
      <c r="B17" s="9" t="s">
        <v>328</v>
      </c>
      <c r="C17" s="10" t="s">
        <v>344</v>
      </c>
      <c r="D17" s="9" t="s">
        <v>542</v>
      </c>
      <c r="E17" s="11">
        <v>770000</v>
      </c>
      <c r="F17" s="11"/>
      <c r="G17" s="11"/>
    </row>
    <row r="18" ht="20.25" customHeight="1" spans="1:7">
      <c r="A18" s="9" t="s">
        <v>56</v>
      </c>
      <c r="B18" s="9" t="s">
        <v>325</v>
      </c>
      <c r="C18" s="10" t="s">
        <v>350</v>
      </c>
      <c r="D18" s="9" t="s">
        <v>542</v>
      </c>
      <c r="E18" s="11">
        <v>60000</v>
      </c>
      <c r="F18" s="11"/>
      <c r="G18" s="11"/>
    </row>
    <row r="19" ht="20.25" customHeight="1" spans="1:7">
      <c r="A19" s="9" t="s">
        <v>56</v>
      </c>
      <c r="B19" s="9" t="s">
        <v>328</v>
      </c>
      <c r="C19" s="10" t="s">
        <v>352</v>
      </c>
      <c r="D19" s="9" t="s">
        <v>542</v>
      </c>
      <c r="E19" s="11">
        <v>240000</v>
      </c>
      <c r="F19" s="11"/>
      <c r="G19" s="11"/>
    </row>
    <row r="20" ht="20.25" customHeight="1" spans="1:7">
      <c r="A20" s="9" t="s">
        <v>56</v>
      </c>
      <c r="B20" s="9" t="s">
        <v>355</v>
      </c>
      <c r="C20" s="10" t="s">
        <v>354</v>
      </c>
      <c r="D20" s="9" t="s">
        <v>542</v>
      </c>
      <c r="E20" s="11">
        <v>470000</v>
      </c>
      <c r="F20" s="11"/>
      <c r="G20" s="11"/>
    </row>
    <row r="21" ht="20.25" customHeight="1" spans="1:7">
      <c r="A21" s="9" t="s">
        <v>56</v>
      </c>
      <c r="B21" s="9" t="s">
        <v>328</v>
      </c>
      <c r="C21" s="10" t="s">
        <v>357</v>
      </c>
      <c r="D21" s="9" t="s">
        <v>542</v>
      </c>
      <c r="E21" s="11">
        <v>300000</v>
      </c>
      <c r="F21" s="11"/>
      <c r="G21" s="11"/>
    </row>
    <row r="22" ht="20.25" customHeight="1" spans="1:7">
      <c r="A22" s="9" t="s">
        <v>56</v>
      </c>
      <c r="B22" s="9" t="s">
        <v>355</v>
      </c>
      <c r="C22" s="10" t="s">
        <v>361</v>
      </c>
      <c r="D22" s="9" t="s">
        <v>542</v>
      </c>
      <c r="E22" s="11">
        <v>20000</v>
      </c>
      <c r="F22" s="11"/>
      <c r="G22" s="11"/>
    </row>
    <row r="23" ht="20.25" customHeight="1" spans="1:7">
      <c r="A23" s="12" t="s">
        <v>32</v>
      </c>
      <c r="B23" s="12"/>
      <c r="C23" s="12"/>
      <c r="D23" s="12"/>
      <c r="E23" s="11">
        <v>7541400</v>
      </c>
      <c r="F23" s="11"/>
      <c r="G23" s="11"/>
    </row>
  </sheetData>
  <mergeCells count="11">
    <mergeCell ref="A3:G3"/>
    <mergeCell ref="A4:D4"/>
    <mergeCell ref="E5:G5"/>
    <mergeCell ref="A23:D23"/>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_ ” 安若浮生℡ 　</cp:lastModifiedBy>
  <dcterms:created xsi:type="dcterms:W3CDTF">2025-04-23T01:13:00Z</dcterms:created>
  <dcterms:modified xsi:type="dcterms:W3CDTF">2025-04-28T01:31:04Z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F4B3FB1540E54FAB9282A9F4668F905A_13</vt:lpwstr>
  </property>
  <property fmtid="{D5CDD505-2E9C-101B-9397-08002B2CF9AE}" pid="3" name="KSOProductBuildVer">
    <vt:lpwstr>2052-12.1.0.19302</vt:lpwstr>
  </property>
</Properties>
</file>