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82" firstSheet="6" activeTab="1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部门基本支出预算表04!$A$9:$W$36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<sst xmlns="http://schemas.openxmlformats.org/spreadsheetml/2006/main" count="875" uniqueCount="349">
  <si>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</si>
  <si>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</si>
  <si>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</si>
  <si>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</si>
  <si>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</si>
  <si>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</si>
  <si>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</si>
  <si>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</si>
  <si>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</si>
  <si>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</si>
  <si>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</si>
  <si>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</si>
  <si>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</si>
  <si>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</si>
  <si>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</si>
  <si>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</si>
  <si>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</si>
  <si>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</si>
  <si>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</si>
  <si>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</si>
  <si>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</si>
  <si>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</si>
  <si>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</si>
  <si>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</si>
  <si>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</si>
  <si>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</si>
  <si>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</si>
  <si>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</si>
  <si>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</si>
  <si>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</si>
  <si>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</si>
  <si>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</si>
  <si>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</si>
  <si>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</si>
  <si>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</si>
  <si>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</si>
  <si>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</si>
  <si>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</si>
  <si>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</si>
  <si>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</si>
  <si>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</si>
  <si>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</si>
  <si>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</si>
  <si>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</si>
  <si>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</si>
  <si>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</si>
  <si>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</si>
  <si>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</si>
  <si>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</si>
  <si>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</si>
  <si>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</si>
  <si>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</si>
  <si>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</si>
  <si>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</si>
  <si>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</si>
  <si>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360001</t>
  </si>
  <si>
    <t>玉溪市江川区政务服务管理局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</si>
  <si>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</si>
  <si>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</si>
  <si>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</si>
  <si>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</si>
  <si>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</si>
  <si>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</si>
  <si>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</si>
  <si>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</si>
  <si>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</si>
  <si>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</si>
  <si>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</si>
  <si>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</si>
  <si>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</si>
  <si>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</si>
  <si>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</si>
  <si>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</si>
  <si>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</si>
  <si>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</si>
  <si>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</si>
  <si>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</si>
  <si>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</si>
  <si>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</si>
  <si>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</si>
  <si>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</si>
  <si>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</si>
  <si>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</si>
  <si>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</si>
  <si>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</si>
  <si>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</si>
  <si>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</si>
  <si>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</si>
  <si>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</si>
  <si>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</si>
  <si>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</si>
  <si>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</si>
  <si>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</si>
  <si>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</si>
  <si>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</si>
  <si>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</si>
  <si>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</si>
  <si>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</si>
  <si>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</si>
  <si>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</si>
  <si>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</si>
  <si>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</si>
  <si>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</si>
  <si>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</si>
  <si>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</si>
  <si>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</si>
  <si>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</si>
  <si>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</si>
  <si>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</si>
  <si>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</si>
  <si>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</si>
  <si>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</si>
  <si>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</si>
  <si>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</si>
  <si>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</si>
  <si>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</si>
  <si>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</si>
  <si>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</si>
  <si>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</si>
  <si>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</si>
  <si>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</si>
  <si>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</si>
  <si>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</si>
  <si>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</si>
  <si>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</si>
  <si>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</si>
  <si>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</si>
  <si>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</si>
  <si>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</si>
  <si>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</si>
  <si>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</si>
  <si>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</si>
  <si>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</si>
  <si>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</si>
  <si>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</si>
  <si>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</si>
  <si>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</si>
  <si>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</si>
  <si>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</si>
  <si>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</si>
  <si>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</si>
  <si>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</si>
  <si>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</si>
  <si>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</si>
  <si>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</si>
  <si>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530421210000000014544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</si>
  <si>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</si>
  <si>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</si>
  <si>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</si>
  <si>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</si>
  <si>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</si>
  <si>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</si>
  <si>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</si>
  <si>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530421210000000014547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</si>
  <si>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</si>
  <si>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</si>
  <si>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</si>
  <si>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</si>
  <si>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</si>
  <si>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</si>
  <si>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</si>
  <si>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</si>
  <si>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</si>
  <si>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530421210000000014548</t>
  </si>
  <si>
    <t>30113</t>
  </si>
  <si>
    <t>530421210000000014551</t>
  </si>
  <si>
    <t>行政人员公务交通补贴</t>
  </si>
  <si>
    <t>30239</t>
  </si>
  <si>
    <t>其他交通费用</t>
  </si>
  <si>
    <t>530421210000000014552</t>
  </si>
  <si>
    <t>工会经费</t>
  </si>
  <si>
    <t>30228</t>
  </si>
  <si>
    <t>530421210000000014553</t>
  </si>
  <si>
    <t>一般公用经费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</si>
  <si>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</si>
  <si>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</si>
  <si>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</si>
  <si>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</si>
  <si>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</si>
  <si>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</si>
  <si>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</si>
  <si>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</si>
  <si>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30216</t>
  </si>
  <si>
    <t>培训费</t>
  </si>
  <si>
    <t>30299</t>
  </si>
  <si>
    <t>其他商品和服务支出</t>
  </si>
  <si>
    <t>530421221100000467962</t>
  </si>
  <si>
    <t>30217</t>
  </si>
  <si>
    <t>530421231100001381158</t>
  </si>
  <si>
    <t>其他刚性支出</t>
  </si>
  <si>
    <t>530421231100001381160</t>
  </si>
  <si>
    <t>福利费</t>
  </si>
  <si>
    <t>30229</t>
  </si>
  <si>
    <t>530421231100001381175</t>
  </si>
  <si>
    <t>530421241100002108106</t>
  </si>
  <si>
    <t>编外人员经费</t>
  </si>
  <si>
    <t>30199</t>
  </si>
  <si>
    <t>其他工资福利支出</t>
  </si>
  <si>
    <t>530421241100002443020</t>
  </si>
  <si>
    <t>离退休生活补助</t>
  </si>
  <si>
    <t>30305</t>
  </si>
  <si>
    <t>生活补助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</si>
  <si>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</si>
  <si>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</si>
  <si>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</si>
  <si>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</si>
  <si>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</si>
  <si>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</si>
  <si>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</si>
  <si>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政务大厅运转经费</t>
  </si>
  <si>
    <t>313 事业发展类</t>
  </si>
  <si>
    <t>530421221100000462911</t>
  </si>
  <si>
    <t>30205</t>
  </si>
  <si>
    <t>水费</t>
  </si>
  <si>
    <t>30226</t>
  </si>
  <si>
    <t>劳务费</t>
  </si>
  <si>
    <t>政务服务中心工作人员工作服配发补助资金</t>
  </si>
  <si>
    <t>530421210000000020023</t>
  </si>
  <si>
    <t>30218</t>
  </si>
  <si>
    <t>专用材料费</t>
  </si>
  <si>
    <t>政务局搬迁修缮改造项目防烟排烟建设资金</t>
  </si>
  <si>
    <t>530421251100003585523</t>
  </si>
  <si>
    <t>31006</t>
  </si>
  <si>
    <t>大型修缮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</si>
  <si>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</si>
  <si>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</si>
  <si>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</si>
  <si>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</si>
  <si>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</si>
  <si>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</si>
  <si>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</si>
  <si>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</si>
  <si>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</si>
  <si>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</si>
  <si>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</si>
  <si>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</si>
  <si>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2020年组织实施了江川区政务大厅装修改造项目，根据消防验收的要求，消防技术评审专家对不合格不达标的地方提出了14项整改意见及建议，经区政府第33次常务会议研究决定，同意对装修改造项目防烟排烟工程采取自然防烟排烟+辅助机械排烟的模式进行建设，以达到消防验收的标准，排除安全隐患，提升政务大厅消防安全。政务局搬迁修缮改造项目防烟排烟建设概算35.49万元，其中：建设工程费用28.67万元、其他费用 5.13万元、前期费用1.69万元，2025年预算数35.49万元。其中：本级财政35.49万元。</t>
  </si>
  <si>
    <t>产出指标</t>
  </si>
  <si>
    <t>质量指标</t>
  </si>
  <si>
    <t>自然防烟排烟+辅助机械排烟质量</t>
  </si>
  <si>
    <t>&gt;=</t>
  </si>
  <si>
    <t>100</t>
  </si>
  <si>
    <t>%</t>
  </si>
  <si>
    <t>定量指标</t>
  </si>
  <si>
    <t>100%</t>
  </si>
  <si>
    <t>成本指标</t>
  </si>
  <si>
    <t>经济成本指标</t>
  </si>
  <si>
    <t>&lt;=</t>
  </si>
  <si>
    <t>354900</t>
  </si>
  <si>
    <t>元</t>
  </si>
  <si>
    <t>严格控制预算总价354900元。</t>
  </si>
  <si>
    <t>效益指标</t>
  </si>
  <si>
    <t>经济效益</t>
  </si>
  <si>
    <t>充分发挥资金作用，做到物美价廉。</t>
  </si>
  <si>
    <t>社会效益</t>
  </si>
  <si>
    <t>资金的使用提升政务大厅消防安全，提升政府服务能力。</t>
  </si>
  <si>
    <t>95%</t>
  </si>
  <si>
    <t>资金的使用提升政务大厅消防安全，提高市民便利度，提升政府服务能力。</t>
  </si>
  <si>
    <t>满意度指标</t>
  </si>
  <si>
    <t>服务对象满意度</t>
  </si>
  <si>
    <t>企业和办事群众满意率</t>
  </si>
  <si>
    <t>90</t>
  </si>
  <si>
    <t>企业和办事群众满意率达90%以上。</t>
  </si>
  <si>
    <t>为保障政务大厅正常运转支出购置费、设施设备维修、进驻单位日常办公保障等相关支出，2025年预算15万元，用于维持政务大厅正常运转。</t>
  </si>
  <si>
    <t>保证政务大厅正常运转支出质量优质。</t>
  </si>
  <si>
    <t>15</t>
  </si>
  <si>
    <t>万元</t>
  </si>
  <si>
    <t>本项目实施不能超过15万元。</t>
  </si>
  <si>
    <t>按照厉行节约的原则，项目实施做到效益最大化。</t>
  </si>
  <si>
    <t>通过项目的实施，为群众提供优质政务服务。</t>
  </si>
  <si>
    <t>通过项目的实施，服务群众满意率高。</t>
  </si>
  <si>
    <t>85</t>
  </si>
  <si>
    <t>通过项目的实施，服务群众满意率达85%以上。</t>
  </si>
  <si>
    <t>为推进江川政务服务中心规范化、标准化建设，树立良好的公众形象，有效接受社会监督，进一步规范服务行为，树立良好的窗口服务形象，全面落实创文及营商环境测评反馈的“窗口工作人员服务不统一”整改任务。2021年3月19日，第二届人民政府第86次常务会议研究决定按每两年统一换发一次工作服，每人每次2600元的标准配发，其中个人承担20%，财政承担80%，所需经费纳入年度财政预算。</t>
  </si>
  <si>
    <t>数量指标</t>
  </si>
  <si>
    <t>购置工作服126套</t>
  </si>
  <si>
    <t>88</t>
  </si>
  <si>
    <t>套</t>
  </si>
  <si>
    <t>购置工作服全套32套、部分配置56套</t>
  </si>
  <si>
    <t>工作服126套验收通过率100%</t>
  </si>
  <si>
    <t>=</t>
  </si>
  <si>
    <t>工作服88套验收通过率100%</t>
  </si>
  <si>
    <t>按照厉行节约原则，服装购置成本低于预算价26.208万元，具有经济性。</t>
  </si>
  <si>
    <t>10.77</t>
  </si>
  <si>
    <t>按照厉行节约原则，服装购置成本低于预算价10.77万元，具有经济性。</t>
  </si>
  <si>
    <t>进一步规范服务行为，树立良好的窗口服务形象，受益人群覆盖率达85%以上。</t>
  </si>
  <si>
    <t>进一步规范服务行为，树立良好的窗口服务形象</t>
  </si>
  <si>
    <t>群众满意率达90%以上</t>
  </si>
  <si>
    <t>预算06表</t>
  </si>
  <si>
    <t>2025年部门政府性基金预算支出预算表</t>
  </si>
  <si>
    <t>政府性基金预算支出</t>
  </si>
  <si>
    <t>备注：本单位不涉及政府性基金收支，故《2025年部门政府性基金预算支出预算表》为空。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</si>
  <si>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</si>
  <si>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</si>
  <si>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</si>
  <si>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</si>
  <si>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</si>
  <si>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</si>
  <si>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</si>
  <si>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</si>
  <si>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</si>
  <si>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</si>
  <si>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</si>
  <si>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</si>
  <si>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台式计算机采购</t>
  </si>
  <si>
    <t>台</t>
  </si>
  <si>
    <t>复印纸采购</t>
  </si>
  <si>
    <t>箱</t>
  </si>
  <si>
    <t>保洁服务</t>
  </si>
  <si>
    <t>年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</si>
  <si>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</si>
  <si>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</si>
  <si>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</si>
  <si>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</si>
  <si>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</si>
  <si>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B1102 物业管理服务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</si>
  <si>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</si>
  <si>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</si>
  <si>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</si>
  <si>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</si>
  <si>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</si>
  <si>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</si>
  <si>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</si>
  <si>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</si>
  <si>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</si>
  <si>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</si>
  <si>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</si>
  <si>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11</t>
  </si>
  <si>
    <t>备注：本单位不涉及对下转移支付，故《2025年对下转移支付预算表》为空。</t>
  </si>
  <si>
    <t>预算09-2表</t>
  </si>
  <si>
    <t>2025年对下转移支付绩效目标表</t>
  </si>
  <si>
    <t>备注：本单位不涉及对下转移支付，故《2025年对下转移支付绩效目标表》为空。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</si>
  <si>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</si>
  <si>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</si>
  <si>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</si>
  <si>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</si>
  <si>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</si>
  <si>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</si>
  <si>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</si>
  <si>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</si>
  <si>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备注：本单位2025年无新增资产，故《2025年新增资产配置表》为空。</t>
  </si>
  <si>
    <t>预算11表</t>
  </si>
  <si>
    <t>2025年上级补助项目支出预算表</t>
  </si>
  <si>
    <t>上级补助</t>
  </si>
  <si>
    <t>备注：本单位无上级补助项目收支，故《2025年上级补助项目支出预算表》为空。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</si>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</sst>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89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176" fontId="6" fillId="0" borderId="1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top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0" fontId="14" fillId="0" borderId="1" xfId="0" applyFont="1" applyFill="1" applyBorder="1" applyAlignment="1">
      <alignment horizontal="center" vertical="center"/>
    </xf>
    <xf numFmtId="176" fontId="3" fillId="0" borderId="1" xfId="51" applyNumberFormat="1" applyFont="1" applyFill="1" applyBorder="1">
      <alignment horizontal="righ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"单位名称："&amp;"玉溪市江川区政务服务管理局"</f>
        <v>单位名称：玉溪市江川区政务服务管理局</v>
      </c>
      <c r="B4" s="5"/>
      <c r="C4" s="7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6" t="s">
        <v>8</v>
      </c>
      <c r="B8" s="18">
        <v>2768477.27</v>
      </c>
      <c r="C8" s="16" t="str">
        <f>"一"&amp;"、"&amp;"一般公共服务支出"</f>
        <v>一、一般公共服务支出</v>
      </c>
      <c r="D8" s="18">
        <v>2309582.44</v>
      </c>
    </row>
    <row r="9" ht="22.5" customHeight="1" spans="1:4">
      <c r="A9" s="16" t="s">
        <v>9</v>
      </c>
      <c r="B9" s="18"/>
      <c r="C9" s="16" t="str">
        <f>"二"&amp;"、"&amp;"社会保障和就业支出"</f>
        <v>二、社会保障和就业支出</v>
      </c>
      <c r="D9" s="18">
        <v>191385.44</v>
      </c>
    </row>
    <row r="10" ht="22.5" customHeight="1" spans="1:4">
      <c r="A10" s="16" t="s">
        <v>10</v>
      </c>
      <c r="B10" s="18"/>
      <c r="C10" s="16" t="str">
        <f>"三"&amp;"、"&amp;"卫生健康支出"</f>
        <v>三、卫生健康支出</v>
      </c>
      <c r="D10" s="18">
        <v>128729.39</v>
      </c>
    </row>
    <row r="11" ht="22.5" customHeight="1" spans="1:4">
      <c r="A11" s="16" t="s">
        <v>11</v>
      </c>
      <c r="B11" s="18"/>
      <c r="C11" s="16" t="str">
        <f>"四"&amp;"、"&amp;"住房保障支出"</f>
        <v>四、住房保障支出</v>
      </c>
      <c r="D11" s="18">
        <v>138780</v>
      </c>
    </row>
    <row r="12" ht="22.5" customHeight="1" spans="1:4">
      <c r="A12" s="16" t="s">
        <v>12</v>
      </c>
      <c r="B12" s="18"/>
      <c r="C12" s="16"/>
      <c r="D12" s="18"/>
    </row>
    <row r="13" ht="22.5" customHeight="1" spans="1:4">
      <c r="A13" s="16" t="s">
        <v>13</v>
      </c>
      <c r="B13" s="18"/>
      <c r="C13" s="16"/>
      <c r="D13" s="18"/>
    </row>
    <row r="14" ht="22.5" customHeight="1" spans="1:4">
      <c r="A14" s="16" t="s">
        <v>14</v>
      </c>
      <c r="B14" s="18"/>
      <c r="C14" s="16"/>
      <c r="D14" s="18"/>
    </row>
    <row r="15" ht="22.5" customHeight="1" spans="1:4">
      <c r="A15" s="16" t="s">
        <v>15</v>
      </c>
      <c r="B15" s="18"/>
      <c r="C15" s="16"/>
      <c r="D15" s="18"/>
    </row>
    <row r="16" ht="22.5" customHeight="1" spans="1:4">
      <c r="A16" s="77" t="s">
        <v>16</v>
      </c>
      <c r="B16" s="18"/>
      <c r="C16" s="80"/>
      <c r="D16" s="18"/>
    </row>
    <row r="17" ht="22.5" customHeight="1" spans="1:4">
      <c r="A17" s="77" t="s">
        <v>17</v>
      </c>
      <c r="B17" s="18"/>
      <c r="C17" s="80"/>
      <c r="D17" s="18"/>
    </row>
    <row r="18" ht="22.5" customHeight="1" spans="1:4">
      <c r="A18" s="77"/>
      <c r="B18" s="18"/>
      <c r="C18" s="80"/>
      <c r="D18" s="18"/>
    </row>
    <row r="19" ht="22.5" customHeight="1" spans="1:4">
      <c r="A19" s="78" t="s">
        <v>18</v>
      </c>
      <c r="B19" s="79">
        <v>2768477.27</v>
      </c>
      <c r="C19" s="80" t="s">
        <v>19</v>
      </c>
      <c r="D19" s="79">
        <v>2768477.27</v>
      </c>
    </row>
    <row r="20" ht="22.5" customHeight="1" spans="1:4">
      <c r="A20" s="87" t="s">
        <v>20</v>
      </c>
      <c r="B20" s="18"/>
      <c r="C20" s="88" t="s">
        <v>21</v>
      </c>
      <c r="D20" s="50"/>
    </row>
    <row r="21" ht="22.5" customHeight="1" spans="1:4">
      <c r="A21" s="77" t="s">
        <v>22</v>
      </c>
      <c r="B21" s="79"/>
      <c r="C21" s="77" t="s">
        <v>22</v>
      </c>
      <c r="D21" s="79"/>
    </row>
    <row r="22" ht="22.5" customHeight="1" spans="1:4">
      <c r="A22" s="77" t="s">
        <v>23</v>
      </c>
      <c r="B22" s="79"/>
      <c r="C22" s="77" t="s">
        <v>24</v>
      </c>
      <c r="D22" s="79"/>
    </row>
    <row r="23" ht="22.5" customHeight="1" spans="1:4">
      <c r="A23" s="78" t="s">
        <v>25</v>
      </c>
      <c r="B23" s="79">
        <v>2768477.27</v>
      </c>
      <c r="C23" s="80" t="s">
        <v>26</v>
      </c>
      <c r="D23" s="79">
        <v>2768477.27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$A10:$XFD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4" t="s">
        <v>288</v>
      </c>
    </row>
    <row r="3" ht="37.5" customHeight="1" spans="1:6">
      <c r="A3" s="4" t="s">
        <v>289</v>
      </c>
      <c r="B3" s="4"/>
      <c r="C3" s="4"/>
      <c r="D3" s="4"/>
      <c r="E3" s="4"/>
      <c r="F3" s="4"/>
    </row>
    <row r="4" ht="18.75" customHeight="1" spans="1:6">
      <c r="A4" s="45" t="str">
        <f>"单位名称："&amp;"玉溪市江川区政务服务管理局"</f>
        <v>单位名称：玉溪市江川区政务服务管理局</v>
      </c>
      <c r="B4" s="45"/>
      <c r="C4" s="45"/>
      <c r="D4" s="46"/>
      <c r="E4" s="46"/>
      <c r="F4" s="47" t="s">
        <v>29</v>
      </c>
    </row>
    <row r="5" ht="18.75" customHeight="1" spans="1:6">
      <c r="A5" s="14" t="s">
        <v>129</v>
      </c>
      <c r="B5" s="14" t="s">
        <v>59</v>
      </c>
      <c r="C5" s="14" t="s">
        <v>60</v>
      </c>
      <c r="D5" s="48" t="s">
        <v>290</v>
      </c>
      <c r="E5" s="48"/>
      <c r="F5" s="48"/>
    </row>
    <row r="6" ht="18.75" customHeight="1" spans="1:6">
      <c r="A6" s="14" t="s">
        <v>59</v>
      </c>
      <c r="B6" s="14" t="s">
        <v>59</v>
      </c>
      <c r="C6" s="14" t="s">
        <v>60</v>
      </c>
      <c r="D6" s="48" t="s">
        <v>34</v>
      </c>
      <c r="E6" s="48" t="s">
        <v>63</v>
      </c>
      <c r="F6" s="48" t="s">
        <v>64</v>
      </c>
    </row>
    <row r="7" ht="18.75" customHeight="1" spans="1:6">
      <c r="A7" s="15" t="s">
        <v>46</v>
      </c>
      <c r="B7" s="15">
        <v>2</v>
      </c>
      <c r="C7" s="15">
        <v>3</v>
      </c>
      <c r="D7" s="15" t="s">
        <v>49</v>
      </c>
      <c r="E7" s="15" t="s">
        <v>50</v>
      </c>
      <c r="F7" s="15" t="s">
        <v>51</v>
      </c>
    </row>
    <row r="8" ht="20.25" customHeight="1" spans="1:6">
      <c r="A8" s="17"/>
      <c r="B8" s="17"/>
      <c r="C8" s="17"/>
      <c r="D8" s="18"/>
      <c r="E8" s="18"/>
      <c r="F8" s="18"/>
    </row>
    <row r="9" ht="20.25" customHeight="1" spans="1:6">
      <c r="A9" s="49" t="s">
        <v>101</v>
      </c>
      <c r="B9" s="49"/>
      <c r="C9" s="49"/>
      <c r="D9" s="50"/>
      <c r="E9" s="50"/>
      <c r="F9" s="50"/>
    </row>
    <row r="10" s="43" customFormat="1" ht="25" customHeight="1" spans="1:6">
      <c r="A10" s="51" t="s">
        <v>291</v>
      </c>
      <c r="B10" s="51"/>
      <c r="C10" s="51"/>
      <c r="D10" s="51"/>
      <c r="E10" s="51"/>
      <c r="F10" s="51"/>
    </row>
  </sheetData>
  <mergeCells count="8">
    <mergeCell ref="A3:F3"/>
    <mergeCell ref="A4:C4"/>
    <mergeCell ref="D5:F5"/>
    <mergeCell ref="A9:C9"/>
    <mergeCell ref="A10:F10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1" t="s">
        <v>292</v>
      </c>
    </row>
    <row r="3" ht="45" customHeight="1" spans="1:17">
      <c r="A3" s="32" t="s">
        <v>293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O3" s="41"/>
      <c r="P3" s="41"/>
      <c r="Q3" s="41"/>
    </row>
    <row r="4" ht="20.25" customHeight="1" spans="1:17">
      <c r="A4" s="20" t="str">
        <f>"单位名称："&amp;"玉溪市江川区政务服务管理局"</f>
        <v>单位名称：玉溪市江川区政务服务管理局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29</v>
      </c>
    </row>
    <row r="5" ht="20.25" customHeight="1" spans="1:17">
      <c r="A5" s="23" t="s">
        <v>294</v>
      </c>
      <c r="B5" s="23" t="s">
        <v>295</v>
      </c>
      <c r="C5" s="23" t="s">
        <v>296</v>
      </c>
      <c r="D5" s="23" t="s">
        <v>297</v>
      </c>
      <c r="E5" s="23" t="s">
        <v>298</v>
      </c>
      <c r="F5" s="23" t="s">
        <v>299</v>
      </c>
      <c r="G5" s="23" t="s">
        <v>136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300</v>
      </c>
      <c r="B6" s="23" t="s">
        <v>295</v>
      </c>
      <c r="C6" s="23" t="s">
        <v>296</v>
      </c>
      <c r="D6" s="23" t="s">
        <v>297</v>
      </c>
      <c r="E6" s="23" t="s">
        <v>298</v>
      </c>
      <c r="F6" s="23" t="s">
        <v>299</v>
      </c>
      <c r="G6" s="23" t="s">
        <v>32</v>
      </c>
      <c r="H6" s="23" t="s">
        <v>35</v>
      </c>
      <c r="I6" s="23" t="s">
        <v>301</v>
      </c>
      <c r="J6" s="23" t="s">
        <v>302</v>
      </c>
      <c r="K6" s="23" t="s">
        <v>38</v>
      </c>
      <c r="L6" s="23" t="s">
        <v>303</v>
      </c>
      <c r="M6" s="23" t="s">
        <v>62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34</v>
      </c>
      <c r="I7" s="23"/>
      <c r="J7" s="23"/>
      <c r="K7" s="23"/>
      <c r="L7" s="23" t="s">
        <v>34</v>
      </c>
      <c r="M7" s="23" t="s">
        <v>41</v>
      </c>
      <c r="N7" s="23" t="s">
        <v>42</v>
      </c>
      <c r="O7" s="42" t="s">
        <v>43</v>
      </c>
      <c r="P7" s="42" t="s">
        <v>44</v>
      </c>
      <c r="Q7" s="42" t="s">
        <v>45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38" t="s">
        <v>209</v>
      </c>
      <c r="B9" s="24"/>
      <c r="C9" s="24"/>
      <c r="D9" s="39"/>
      <c r="E9" s="39"/>
      <c r="F9" s="39"/>
      <c r="G9" s="39">
        <v>63200</v>
      </c>
      <c r="H9" s="39">
        <v>63200</v>
      </c>
      <c r="I9" s="39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24"/>
      <c r="B10" s="24" t="s">
        <v>304</v>
      </c>
      <c r="C10" s="24" t="str">
        <f>"A02010105"&amp;"  "&amp;"台式计算机"</f>
        <v>A02010105  台式计算机</v>
      </c>
      <c r="D10" s="40" t="s">
        <v>305</v>
      </c>
      <c r="E10" s="25">
        <v>5</v>
      </c>
      <c r="F10" s="39"/>
      <c r="G10" s="39">
        <v>35000</v>
      </c>
      <c r="H10" s="35">
        <v>35000</v>
      </c>
      <c r="I10" s="35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24"/>
      <c r="B11" s="24" t="s">
        <v>306</v>
      </c>
      <c r="C11" s="24" t="str">
        <f>"A05040101"&amp;"  "&amp;"复印纸"</f>
        <v>A05040101  复印纸</v>
      </c>
      <c r="D11" s="40" t="s">
        <v>307</v>
      </c>
      <c r="E11" s="25">
        <v>40</v>
      </c>
      <c r="F11" s="39"/>
      <c r="G11" s="39">
        <v>6000</v>
      </c>
      <c r="H11" s="35">
        <v>6000</v>
      </c>
      <c r="I11" s="35"/>
      <c r="J11" s="35"/>
      <c r="K11" s="35"/>
      <c r="L11" s="39"/>
      <c r="M11" s="39"/>
      <c r="N11" s="39"/>
      <c r="O11" s="39"/>
      <c r="P11" s="39"/>
      <c r="Q11" s="39"/>
    </row>
    <row r="12" ht="20.25" customHeight="1" spans="1:17">
      <c r="A12" s="24"/>
      <c r="B12" s="24" t="s">
        <v>308</v>
      </c>
      <c r="C12" s="24" t="str">
        <f>"C21040001"&amp;"  "&amp;"物业管理服务"</f>
        <v>C21040001  物业管理服务</v>
      </c>
      <c r="D12" s="40" t="s">
        <v>309</v>
      </c>
      <c r="E12" s="25">
        <v>1</v>
      </c>
      <c r="F12" s="39"/>
      <c r="G12" s="39">
        <v>22200</v>
      </c>
      <c r="H12" s="35">
        <v>22200</v>
      </c>
      <c r="I12" s="35"/>
      <c r="J12" s="35"/>
      <c r="K12" s="35"/>
      <c r="L12" s="39"/>
      <c r="M12" s="39"/>
      <c r="N12" s="39"/>
      <c r="O12" s="39"/>
      <c r="P12" s="39"/>
      <c r="Q12" s="39"/>
    </row>
    <row r="13" ht="20.25" customHeight="1" spans="1:17">
      <c r="A13" s="25" t="s">
        <v>32</v>
      </c>
      <c r="B13" s="25"/>
      <c r="C13" s="25"/>
      <c r="D13" s="40"/>
      <c r="E13" s="40"/>
      <c r="F13" s="39"/>
      <c r="G13" s="39">
        <v>63200</v>
      </c>
      <c r="H13" s="39">
        <v>63200</v>
      </c>
      <c r="I13" s="39"/>
      <c r="J13" s="39"/>
      <c r="K13" s="39"/>
      <c r="L13" s="39"/>
      <c r="M13" s="39"/>
      <c r="N13" s="39"/>
      <c r="O13" s="39"/>
      <c r="P13" s="39"/>
      <c r="Q13" s="39"/>
    </row>
  </sheetData>
  <mergeCells count="17">
    <mergeCell ref="A2:M2"/>
    <mergeCell ref="A3:Q3"/>
    <mergeCell ref="A4:M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customHeight="1" spans="1:1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 t="s">
        <v>310</v>
      </c>
    </row>
    <row r="3" ht="45" customHeight="1" spans="1:14">
      <c r="A3" s="32" t="s">
        <v>311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0.25" customHeight="1" spans="1:14">
      <c r="A4" s="20" t="str">
        <f>"单位名称："&amp;"玉溪市江川区政务服务管理局"</f>
        <v>单位名称：玉溪市江川区政务服务管理局</v>
      </c>
      <c r="B4" s="20"/>
      <c r="C4" s="20"/>
      <c r="D4" s="20"/>
      <c r="E4" s="20"/>
      <c r="F4" s="20"/>
      <c r="G4" s="20"/>
      <c r="H4" s="20"/>
      <c r="I4" s="21"/>
      <c r="J4" s="21"/>
      <c r="K4" s="21"/>
      <c r="L4" s="21"/>
      <c r="M4" s="21"/>
      <c r="N4" s="21" t="s">
        <v>29</v>
      </c>
    </row>
    <row r="5" ht="27.15" customHeight="1" spans="1:14">
      <c r="A5" s="33" t="s">
        <v>294</v>
      </c>
      <c r="B5" s="33" t="s">
        <v>312</v>
      </c>
      <c r="C5" s="33" t="s">
        <v>313</v>
      </c>
      <c r="D5" s="33" t="s">
        <v>136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ht="23.4" customHeight="1" spans="1:14">
      <c r="A6" s="33" t="s">
        <v>300</v>
      </c>
      <c r="B6" s="33"/>
      <c r="C6" s="33" t="s">
        <v>314</v>
      </c>
      <c r="D6" s="33" t="s">
        <v>32</v>
      </c>
      <c r="E6" s="33" t="s">
        <v>35</v>
      </c>
      <c r="F6" s="33" t="s">
        <v>301</v>
      </c>
      <c r="G6" s="33" t="s">
        <v>302</v>
      </c>
      <c r="H6" s="33" t="s">
        <v>38</v>
      </c>
      <c r="I6" s="33" t="s">
        <v>303</v>
      </c>
      <c r="J6" s="33"/>
      <c r="K6" s="33"/>
      <c r="L6" s="33"/>
      <c r="M6" s="33"/>
      <c r="N6" s="33"/>
    </row>
    <row r="7" ht="28.65" customHeight="1" spans="1:14">
      <c r="A7" s="33"/>
      <c r="B7" s="33"/>
      <c r="C7" s="33"/>
      <c r="D7" s="33"/>
      <c r="E7" s="33" t="s">
        <v>34</v>
      </c>
      <c r="F7" s="33"/>
      <c r="G7" s="33"/>
      <c r="H7" s="33"/>
      <c r="I7" s="33" t="s">
        <v>34</v>
      </c>
      <c r="J7" s="33" t="s">
        <v>41</v>
      </c>
      <c r="K7" s="33" t="s">
        <v>42</v>
      </c>
      <c r="L7" s="36" t="s">
        <v>43</v>
      </c>
      <c r="M7" s="36" t="s">
        <v>44</v>
      </c>
      <c r="N7" s="36" t="s">
        <v>45</v>
      </c>
    </row>
    <row r="8" ht="20.25" customHeight="1" spans="1:1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</row>
    <row r="9" ht="20.25" customHeight="1" spans="1:14">
      <c r="A9" s="24" t="s">
        <v>209</v>
      </c>
      <c r="B9" s="24"/>
      <c r="C9" s="24"/>
      <c r="D9" s="35">
        <v>22200</v>
      </c>
      <c r="E9" s="35">
        <v>22200</v>
      </c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4"/>
      <c r="B10" s="24" t="s">
        <v>308</v>
      </c>
      <c r="C10" s="24" t="s">
        <v>315</v>
      </c>
      <c r="D10" s="35">
        <v>22200</v>
      </c>
      <c r="E10" s="35">
        <v>22200</v>
      </c>
      <c r="F10" s="35"/>
      <c r="G10" s="35"/>
      <c r="H10" s="35"/>
      <c r="I10" s="35"/>
      <c r="J10" s="35"/>
      <c r="K10" s="35"/>
      <c r="L10" s="35"/>
      <c r="M10" s="35"/>
      <c r="N10" s="35"/>
    </row>
    <row r="11" ht="20.25" customHeight="1" spans="1:14">
      <c r="A11" s="25" t="s">
        <v>32</v>
      </c>
      <c r="B11" s="25"/>
      <c r="C11" s="25"/>
      <c r="D11" s="35">
        <v>22200</v>
      </c>
      <c r="E11" s="35">
        <v>22200</v>
      </c>
      <c r="F11" s="35"/>
      <c r="G11" s="35"/>
      <c r="H11" s="35"/>
      <c r="I11" s="35"/>
      <c r="J11" s="35"/>
      <c r="K11" s="35"/>
      <c r="L11" s="35"/>
      <c r="M11" s="35"/>
      <c r="N11" s="35"/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$A10:$XFD10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20"/>
      <c r="B2" s="20"/>
      <c r="C2" s="20"/>
      <c r="D2" s="20"/>
      <c r="E2" s="20"/>
      <c r="F2" s="20"/>
      <c r="G2" s="20"/>
      <c r="H2" s="20"/>
      <c r="I2" s="20"/>
      <c r="J2" s="20"/>
      <c r="K2" s="21" t="s">
        <v>316</v>
      </c>
    </row>
    <row r="3" ht="45.15" customHeight="1" spans="1:11">
      <c r="A3" s="26" t="s">
        <v>317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18.75" customHeight="1" spans="1:11">
      <c r="A4" s="20" t="str">
        <f>"单位名称："&amp;"玉溪市江川区政务服务管理局"</f>
        <v>单位名称：玉溪市江川区政务服务管理局</v>
      </c>
      <c r="B4" s="20"/>
      <c r="C4" s="20"/>
      <c r="D4" s="20"/>
      <c r="E4" s="20"/>
      <c r="F4" s="20"/>
      <c r="G4" s="20"/>
      <c r="H4" s="20"/>
      <c r="I4" s="20"/>
      <c r="J4" s="20"/>
      <c r="K4" s="21" t="s">
        <v>29</v>
      </c>
    </row>
    <row r="5" ht="22.5" customHeight="1" spans="1:11">
      <c r="A5" s="29" t="s">
        <v>318</v>
      </c>
      <c r="B5" s="29" t="s">
        <v>136</v>
      </c>
      <c r="C5" s="29"/>
      <c r="D5" s="29"/>
      <c r="E5" s="29" t="s">
        <v>319</v>
      </c>
      <c r="F5" s="29"/>
      <c r="G5" s="29"/>
      <c r="H5" s="29"/>
      <c r="I5" s="29"/>
      <c r="J5" s="29"/>
      <c r="K5" s="29"/>
    </row>
    <row r="6" ht="22.5" customHeight="1" spans="1:11">
      <c r="A6" s="29"/>
      <c r="B6" s="29" t="s">
        <v>32</v>
      </c>
      <c r="C6" s="29" t="s">
        <v>35</v>
      </c>
      <c r="D6" s="29" t="s">
        <v>301</v>
      </c>
      <c r="E6" s="30" t="s">
        <v>320</v>
      </c>
      <c r="F6" s="30" t="s">
        <v>321</v>
      </c>
      <c r="G6" s="30" t="s">
        <v>322</v>
      </c>
      <c r="H6" s="30" t="s">
        <v>323</v>
      </c>
      <c r="I6" s="30" t="s">
        <v>324</v>
      </c>
      <c r="J6" s="30" t="s">
        <v>325</v>
      </c>
      <c r="K6" s="30" t="s">
        <v>326</v>
      </c>
    </row>
    <row r="7" ht="18.75" customHeight="1" spans="1:11">
      <c r="A7" s="25" t="s">
        <v>46</v>
      </c>
      <c r="B7" s="25" t="s">
        <v>47</v>
      </c>
      <c r="C7" s="25" t="s">
        <v>48</v>
      </c>
      <c r="D7" s="25" t="s">
        <v>49</v>
      </c>
      <c r="E7" s="25" t="s">
        <v>50</v>
      </c>
      <c r="F7" s="25" t="s">
        <v>51</v>
      </c>
      <c r="G7" s="25" t="s">
        <v>52</v>
      </c>
      <c r="H7" s="25" t="s">
        <v>53</v>
      </c>
      <c r="I7" s="25" t="s">
        <v>54</v>
      </c>
      <c r="J7" s="25" t="s">
        <v>70</v>
      </c>
      <c r="K7" s="25" t="s">
        <v>327</v>
      </c>
    </row>
    <row r="8" ht="18.7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18.75" customHeight="1" spans="1:11">
      <c r="A9" s="25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="13" customFormat="1" ht="24" customHeight="1" spans="1:1">
      <c r="A10" s="13" t="s">
        <v>328</v>
      </c>
    </row>
  </sheetData>
  <mergeCells count="5">
    <mergeCell ref="A3:K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329</v>
      </c>
    </row>
    <row r="3" ht="52.05" customHeight="1" spans="1:10">
      <c r="A3" s="26" t="s">
        <v>330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20" t="str">
        <f>"单位名称："&amp;"玉溪市江川区政务服务管理局"</f>
        <v>单位名称：玉溪市江川区政务服务管理局</v>
      </c>
      <c r="B4" s="20"/>
      <c r="C4" s="20"/>
      <c r="D4" s="28"/>
      <c r="E4" s="28"/>
      <c r="F4" s="28"/>
      <c r="G4" s="28"/>
      <c r="H4" s="28"/>
      <c r="I4" s="28"/>
      <c r="J4" s="28"/>
    </row>
    <row r="5" ht="27.15" customHeight="1" spans="1:10">
      <c r="A5" s="23" t="s">
        <v>318</v>
      </c>
      <c r="B5" s="23" t="s">
        <v>227</v>
      </c>
      <c r="C5" s="23" t="s">
        <v>228</v>
      </c>
      <c r="D5" s="23" t="s">
        <v>229</v>
      </c>
      <c r="E5" s="23" t="s">
        <v>230</v>
      </c>
      <c r="F5" s="23" t="s">
        <v>231</v>
      </c>
      <c r="G5" s="23" t="s">
        <v>232</v>
      </c>
      <c r="H5" s="23" t="s">
        <v>233</v>
      </c>
      <c r="I5" s="23" t="s">
        <v>234</v>
      </c>
      <c r="J5" s="23" t="s">
        <v>235</v>
      </c>
    </row>
    <row r="6" ht="18.75" customHeight="1" spans="1:10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70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="13" customFormat="1" ht="24" customHeight="1" spans="1:1">
      <c r="A9" s="13" t="s">
        <v>331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$A9:$XFD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332</v>
      </c>
    </row>
    <row r="3" ht="41.4" customHeight="1" spans="1:8">
      <c r="A3" s="22" t="s">
        <v>333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"单位名称："&amp;"玉溪市江川区政务服务管理局"</f>
        <v>单位名称：玉溪市江川区政务服务管理局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129</v>
      </c>
      <c r="B5" s="23" t="s">
        <v>334</v>
      </c>
      <c r="C5" s="23" t="s">
        <v>335</v>
      </c>
      <c r="D5" s="23" t="s">
        <v>336</v>
      </c>
      <c r="E5" s="23" t="s">
        <v>297</v>
      </c>
      <c r="F5" s="23" t="s">
        <v>337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298</v>
      </c>
      <c r="G6" s="23" t="s">
        <v>338</v>
      </c>
      <c r="H6" s="23" t="s">
        <v>339</v>
      </c>
    </row>
    <row r="7" ht="18.75" customHeight="1" spans="1:8">
      <c r="A7" s="23" t="s">
        <v>46</v>
      </c>
      <c r="B7" s="23" t="s">
        <v>47</v>
      </c>
      <c r="C7" s="23" t="s">
        <v>48</v>
      </c>
      <c r="D7" s="23" t="s">
        <v>49</v>
      </c>
      <c r="E7" s="23" t="s">
        <v>50</v>
      </c>
      <c r="F7" s="23" t="s">
        <v>51</v>
      </c>
      <c r="G7" s="23" t="s">
        <v>52</v>
      </c>
      <c r="H7" s="23" t="s">
        <v>53</v>
      </c>
    </row>
    <row r="8" ht="18.75" customHeight="1" spans="1:8">
      <c r="A8" s="24"/>
      <c r="B8" s="24"/>
      <c r="C8" s="24"/>
      <c r="D8" s="24"/>
      <c r="E8" s="25"/>
      <c r="F8" s="25"/>
      <c r="G8" s="18"/>
      <c r="H8" s="18"/>
    </row>
    <row r="9" s="13" customFormat="1" ht="24" customHeight="1" spans="1:1">
      <c r="A9" s="13" t="s">
        <v>340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341</v>
      </c>
    </row>
    <row r="3" ht="45" customHeight="1" spans="1:11">
      <c r="A3" s="4" t="s">
        <v>342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"单位名称："&amp;"玉溪市江川区政务服务管理局"</f>
        <v>单位名称：玉溪市江川区政务服务管理局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4" t="s">
        <v>204</v>
      </c>
      <c r="B5" s="14" t="s">
        <v>131</v>
      </c>
      <c r="C5" s="14" t="s">
        <v>205</v>
      </c>
      <c r="D5" s="14" t="s">
        <v>132</v>
      </c>
      <c r="E5" s="14" t="s">
        <v>133</v>
      </c>
      <c r="F5" s="14" t="s">
        <v>206</v>
      </c>
      <c r="G5" s="14" t="s">
        <v>135</v>
      </c>
      <c r="H5" s="14" t="s">
        <v>32</v>
      </c>
      <c r="I5" s="14" t="s">
        <v>343</v>
      </c>
      <c r="J5" s="14"/>
      <c r="K5" s="14"/>
    </row>
    <row r="6" ht="18.75" customHeight="1" spans="1:11">
      <c r="A6" s="14"/>
      <c r="B6" s="14"/>
      <c r="C6" s="14"/>
      <c r="D6" s="14"/>
      <c r="E6" s="14"/>
      <c r="F6" s="14"/>
      <c r="G6" s="14"/>
      <c r="H6" s="14"/>
      <c r="I6" s="14" t="s">
        <v>35</v>
      </c>
      <c r="J6" s="14" t="s">
        <v>36</v>
      </c>
      <c r="K6" s="14" t="s">
        <v>37</v>
      </c>
    </row>
    <row r="7" ht="22.65" customHeight="1" spans="1:1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ht="18.75" customHeight="1" spans="1:11">
      <c r="A8" s="15" t="s">
        <v>46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</row>
    <row r="9" ht="20.25" customHeight="1" spans="1:11">
      <c r="A9" s="16"/>
      <c r="B9" s="17"/>
      <c r="C9" s="16"/>
      <c r="D9" s="16"/>
      <c r="E9" s="16"/>
      <c r="F9" s="16"/>
      <c r="G9" s="16"/>
      <c r="H9" s="18"/>
      <c r="I9" s="18"/>
      <c r="J9" s="18"/>
      <c r="K9" s="18"/>
    </row>
    <row r="10" ht="20.25" customHeight="1" spans="1:11">
      <c r="A10" s="16"/>
      <c r="B10" s="17"/>
      <c r="C10" s="16"/>
      <c r="D10" s="16"/>
      <c r="E10" s="16"/>
      <c r="F10" s="16"/>
      <c r="G10" s="16"/>
      <c r="H10" s="18"/>
      <c r="I10" s="18"/>
      <c r="J10" s="18"/>
      <c r="K10" s="18"/>
    </row>
    <row r="11" ht="20.25" customHeight="1" spans="1:11">
      <c r="A11" s="19" t="s">
        <v>32</v>
      </c>
      <c r="B11" s="19"/>
      <c r="C11" s="19"/>
      <c r="D11" s="19"/>
      <c r="E11" s="19"/>
      <c r="F11" s="19"/>
      <c r="G11" s="19"/>
      <c r="H11" s="18"/>
      <c r="I11" s="18"/>
      <c r="J11" s="18"/>
      <c r="K11" s="18"/>
    </row>
    <row r="12" s="13" customFormat="1" ht="21" customHeight="1" spans="1:1">
      <c r="A12" s="13" t="s">
        <v>344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345</v>
      </c>
    </row>
    <row r="3" ht="45" customHeight="1" spans="1:7">
      <c r="A3" s="4" t="s">
        <v>346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"单位名称："&amp;"玉溪市江川区政务服务管理局"</f>
        <v>单位名称：玉溪市江川区政务服务管理局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205</v>
      </c>
      <c r="B5" s="7" t="s">
        <v>204</v>
      </c>
      <c r="C5" s="7" t="s">
        <v>131</v>
      </c>
      <c r="D5" s="7" t="s">
        <v>347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210</v>
      </c>
      <c r="C9" s="10" t="s">
        <v>209</v>
      </c>
      <c r="D9" s="9" t="s">
        <v>348</v>
      </c>
      <c r="E9" s="11">
        <v>150000</v>
      </c>
      <c r="F9" s="11"/>
      <c r="G9" s="11"/>
    </row>
    <row r="10" ht="20.25" customHeight="1" spans="1:7">
      <c r="A10" s="9" t="s">
        <v>56</v>
      </c>
      <c r="B10" s="9" t="s">
        <v>210</v>
      </c>
      <c r="C10" s="10" t="s">
        <v>216</v>
      </c>
      <c r="D10" s="9" t="s">
        <v>348</v>
      </c>
      <c r="E10" s="11">
        <v>107700</v>
      </c>
      <c r="F10" s="11"/>
      <c r="G10" s="11"/>
    </row>
    <row r="11" ht="20.25" customHeight="1" spans="1:7">
      <c r="A11" s="9" t="s">
        <v>56</v>
      </c>
      <c r="B11" s="9" t="s">
        <v>210</v>
      </c>
      <c r="C11" s="10" t="s">
        <v>220</v>
      </c>
      <c r="D11" s="9" t="s">
        <v>348</v>
      </c>
      <c r="E11" s="11">
        <v>200000</v>
      </c>
      <c r="F11" s="11"/>
      <c r="G11" s="11"/>
    </row>
    <row r="12" ht="20.25" customHeight="1" spans="1:7">
      <c r="A12" s="12" t="s">
        <v>32</v>
      </c>
      <c r="B12" s="12"/>
      <c r="C12" s="12"/>
      <c r="D12" s="12"/>
      <c r="E12" s="11">
        <v>457700</v>
      </c>
      <c r="F12" s="11"/>
      <c r="G12" s="11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3" activePane="bottomLeft" state="frozen"/>
      <selection/>
      <selection pane="bottomLeft" activeCell="J19" sqref="J19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"单位名称："&amp;"玉溪市江川区政务服务管理局"</f>
        <v>单位名称：玉溪市江川区政务服务管理局</v>
      </c>
      <c r="B4" s="5"/>
      <c r="C4" s="5"/>
      <c r="D4" s="5"/>
      <c r="E4" s="56"/>
      <c r="F4" s="56"/>
      <c r="G4" s="56"/>
      <c r="H4" s="5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4" t="s">
        <v>30</v>
      </c>
      <c r="B5" s="81" t="s">
        <v>31</v>
      </c>
      <c r="C5" s="81" t="s">
        <v>32</v>
      </c>
      <c r="D5" s="81" t="s">
        <v>33</v>
      </c>
      <c r="E5" s="81"/>
      <c r="F5" s="81"/>
      <c r="G5" s="81"/>
      <c r="H5" s="81"/>
      <c r="I5" s="81"/>
      <c r="J5" s="84"/>
      <c r="K5" s="84"/>
      <c r="L5" s="84"/>
      <c r="M5" s="84"/>
      <c r="N5" s="84"/>
      <c r="O5" s="81" t="s">
        <v>20</v>
      </c>
      <c r="P5" s="81"/>
      <c r="Q5" s="81"/>
      <c r="R5" s="81"/>
      <c r="S5" s="81"/>
    </row>
    <row r="6" ht="18.75" customHeight="1" spans="1:19">
      <c r="A6" s="14"/>
      <c r="B6" s="81"/>
      <c r="C6" s="81"/>
      <c r="D6" s="82" t="s">
        <v>34</v>
      </c>
      <c r="E6" s="82" t="s">
        <v>35</v>
      </c>
      <c r="F6" s="82" t="s">
        <v>36</v>
      </c>
      <c r="G6" s="82" t="s">
        <v>37</v>
      </c>
      <c r="H6" s="82" t="s">
        <v>38</v>
      </c>
      <c r="I6" s="85" t="s">
        <v>39</v>
      </c>
      <c r="J6" s="86"/>
      <c r="K6" s="86"/>
      <c r="L6" s="86"/>
      <c r="M6" s="86"/>
      <c r="N6" s="86"/>
      <c r="O6" s="85" t="s">
        <v>34</v>
      </c>
      <c r="P6" s="85" t="s">
        <v>35</v>
      </c>
      <c r="Q6" s="85" t="s">
        <v>36</v>
      </c>
      <c r="R6" s="85" t="s">
        <v>37</v>
      </c>
      <c r="S6" s="82" t="s">
        <v>40</v>
      </c>
    </row>
    <row r="7" ht="18.75" customHeight="1" spans="1:19">
      <c r="A7" s="14"/>
      <c r="B7" s="81"/>
      <c r="C7" s="81"/>
      <c r="D7" s="82"/>
      <c r="E7" s="82"/>
      <c r="F7" s="82"/>
      <c r="G7" s="82"/>
      <c r="H7" s="82"/>
      <c r="I7" s="85" t="s">
        <v>34</v>
      </c>
      <c r="J7" s="85" t="s">
        <v>41</v>
      </c>
      <c r="K7" s="85" t="s">
        <v>42</v>
      </c>
      <c r="L7" s="85" t="s">
        <v>43</v>
      </c>
      <c r="M7" s="85" t="s">
        <v>44</v>
      </c>
      <c r="N7" s="85" t="s">
        <v>45</v>
      </c>
      <c r="O7" s="85"/>
      <c r="P7" s="85"/>
      <c r="Q7" s="85"/>
      <c r="R7" s="85"/>
      <c r="S7" s="82"/>
    </row>
    <row r="8" ht="18.75" customHeight="1" spans="1:19">
      <c r="A8" s="83" t="s">
        <v>46</v>
      </c>
      <c r="B8" s="15" t="s">
        <v>47</v>
      </c>
      <c r="C8" s="15" t="s">
        <v>48</v>
      </c>
      <c r="D8" s="15" t="s">
        <v>49</v>
      </c>
      <c r="E8" s="83" t="s">
        <v>50</v>
      </c>
      <c r="F8" s="15" t="s">
        <v>51</v>
      </c>
      <c r="G8" s="15" t="s">
        <v>52</v>
      </c>
      <c r="H8" s="83" t="s">
        <v>53</v>
      </c>
      <c r="I8" s="15" t="s">
        <v>54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ht="20.25" customHeight="1" spans="1:19">
      <c r="A9" s="17" t="s">
        <v>55</v>
      </c>
      <c r="B9" s="17" t="s">
        <v>56</v>
      </c>
      <c r="C9" s="18">
        <v>2768477.27</v>
      </c>
      <c r="D9" s="18">
        <v>2768477.27</v>
      </c>
      <c r="E9" s="18">
        <v>2768477.27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ht="20.25" customHeight="1" spans="1:19">
      <c r="A10" s="49" t="s">
        <v>32</v>
      </c>
      <c r="B10" s="49"/>
      <c r="C10" s="18">
        <v>2768477.27</v>
      </c>
      <c r="D10" s="18">
        <v>2768477.27</v>
      </c>
      <c r="E10" s="18">
        <v>2768477.27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pane ySplit="1" topLeftCell="A3" activePane="bottomLeft" state="frozen"/>
      <selection/>
      <selection pane="bottomLeft" activeCell="B14" sqref="B14"/>
    </sheetView>
  </sheetViews>
  <sheetFormatPr defaultColWidth="8.85" defaultRowHeight="15" customHeight="1"/>
  <cols>
    <col min="1" max="1" width="21.55" customWidth="1"/>
    <col min="2" max="2" width="30.62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5"/>
      <c r="L3" s="55"/>
      <c r="M3" s="55"/>
      <c r="N3" s="55"/>
      <c r="O3" s="55"/>
    </row>
    <row r="4" ht="18.75" customHeight="1" spans="1:15">
      <c r="A4" s="45" t="str">
        <f>"单位名称："&amp;"玉溪市江川区政务服务管理局"</f>
        <v>单位名称：玉溪市江川区政务服务管理局</v>
      </c>
      <c r="B4" s="45"/>
      <c r="C4" s="45"/>
      <c r="D4" s="45"/>
      <c r="E4" s="45"/>
      <c r="F4" s="45"/>
      <c r="G4" s="45"/>
      <c r="H4" s="45"/>
      <c r="I4" s="45"/>
      <c r="J4" s="3"/>
      <c r="K4" s="3"/>
      <c r="L4" s="3"/>
      <c r="M4" s="3"/>
      <c r="N4" s="3"/>
      <c r="O4" s="3" t="s">
        <v>29</v>
      </c>
    </row>
    <row r="5" ht="18.75" customHeight="1" spans="1:15">
      <c r="A5" s="14" t="s">
        <v>59</v>
      </c>
      <c r="B5" s="14" t="s">
        <v>60</v>
      </c>
      <c r="C5" s="48" t="s">
        <v>32</v>
      </c>
      <c r="D5" s="48" t="s">
        <v>35</v>
      </c>
      <c r="E5" s="48"/>
      <c r="F5" s="48"/>
      <c r="G5" s="14" t="s">
        <v>36</v>
      </c>
      <c r="H5" s="48" t="s">
        <v>37</v>
      </c>
      <c r="I5" s="14" t="s">
        <v>61</v>
      </c>
      <c r="J5" s="48" t="s">
        <v>62</v>
      </c>
      <c r="K5" s="48"/>
      <c r="L5" s="48"/>
      <c r="M5" s="48"/>
      <c r="N5" s="48"/>
      <c r="O5" s="48"/>
    </row>
    <row r="6" ht="18.75" customHeight="1" spans="1:15">
      <c r="A6" s="14"/>
      <c r="B6" s="14"/>
      <c r="C6" s="48"/>
      <c r="D6" s="48" t="s">
        <v>34</v>
      </c>
      <c r="E6" s="48" t="s">
        <v>63</v>
      </c>
      <c r="F6" s="48" t="s">
        <v>64</v>
      </c>
      <c r="G6" s="14"/>
      <c r="H6" s="48"/>
      <c r="I6" s="14"/>
      <c r="J6" s="48" t="s">
        <v>34</v>
      </c>
      <c r="K6" s="48" t="s">
        <v>65</v>
      </c>
      <c r="L6" s="15" t="s">
        <v>66</v>
      </c>
      <c r="M6" s="15" t="s">
        <v>67</v>
      </c>
      <c r="N6" s="15" t="s">
        <v>68</v>
      </c>
      <c r="O6" s="15" t="s">
        <v>69</v>
      </c>
    </row>
    <row r="7" ht="18.75" customHeight="1" spans="1:15">
      <c r="A7" s="15" t="s">
        <v>46</v>
      </c>
      <c r="B7" s="15" t="s">
        <v>47</v>
      </c>
      <c r="C7" s="15" t="s">
        <v>48</v>
      </c>
      <c r="D7" s="15" t="s">
        <v>49</v>
      </c>
      <c r="E7" s="15" t="s">
        <v>50</v>
      </c>
      <c r="F7" s="15" t="s">
        <v>51</v>
      </c>
      <c r="G7" s="15" t="s">
        <v>52</v>
      </c>
      <c r="H7" s="15" t="s">
        <v>53</v>
      </c>
      <c r="I7" s="15" t="s">
        <v>54</v>
      </c>
      <c r="J7" s="15" t="s">
        <v>70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</row>
    <row r="8" ht="20.25" customHeight="1" spans="1:15">
      <c r="A8" s="17" t="s">
        <v>71</v>
      </c>
      <c r="B8" s="17" t="s">
        <v>72</v>
      </c>
      <c r="C8" s="18">
        <v>2309582.44</v>
      </c>
      <c r="D8" s="18">
        <v>2309582.44</v>
      </c>
      <c r="E8" s="18">
        <v>1851882.44</v>
      </c>
      <c r="F8" s="18">
        <v>457700</v>
      </c>
      <c r="G8" s="18"/>
      <c r="H8" s="18"/>
      <c r="I8" s="18"/>
      <c r="J8" s="18"/>
      <c r="K8" s="18"/>
      <c r="L8" s="18"/>
      <c r="M8" s="18"/>
      <c r="N8" s="18"/>
      <c r="O8" s="18"/>
    </row>
    <row r="9" ht="20.25" customHeight="1" spans="1:15">
      <c r="A9" s="74" t="s">
        <v>73</v>
      </c>
      <c r="B9" s="74" t="s">
        <v>74</v>
      </c>
      <c r="C9" s="18">
        <v>2309582.44</v>
      </c>
      <c r="D9" s="18">
        <v>2309582.44</v>
      </c>
      <c r="E9" s="18">
        <v>1851882.44</v>
      </c>
      <c r="F9" s="18">
        <v>457700</v>
      </c>
      <c r="G9" s="18"/>
      <c r="H9" s="18"/>
      <c r="I9" s="18"/>
      <c r="J9" s="18"/>
      <c r="K9" s="18"/>
      <c r="L9" s="18"/>
      <c r="M9" s="18"/>
      <c r="N9" s="18"/>
      <c r="O9" s="18"/>
    </row>
    <row r="10" ht="20.25" customHeight="1" spans="1:15">
      <c r="A10" s="75" t="s">
        <v>75</v>
      </c>
      <c r="B10" s="75" t="s">
        <v>76</v>
      </c>
      <c r="C10" s="18">
        <v>2309582.44</v>
      </c>
      <c r="D10" s="18">
        <v>2309582.44</v>
      </c>
      <c r="E10" s="18">
        <v>1851882.44</v>
      </c>
      <c r="F10" s="18">
        <v>457700</v>
      </c>
      <c r="G10" s="18"/>
      <c r="H10" s="18"/>
      <c r="I10" s="18"/>
      <c r="J10" s="18"/>
      <c r="K10" s="18"/>
      <c r="L10" s="18"/>
      <c r="M10" s="18"/>
      <c r="N10" s="18"/>
      <c r="O10" s="18"/>
    </row>
    <row r="11" ht="20.25" customHeight="1" spans="1:15">
      <c r="A11" s="17" t="s">
        <v>77</v>
      </c>
      <c r="B11" s="17" t="s">
        <v>78</v>
      </c>
      <c r="C11" s="18">
        <v>191385.44</v>
      </c>
      <c r="D11" s="18">
        <v>191385.44</v>
      </c>
      <c r="E11" s="18">
        <v>191385.44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ht="20.25" customHeight="1" spans="1:15">
      <c r="A12" s="74" t="s">
        <v>79</v>
      </c>
      <c r="B12" s="74" t="s">
        <v>80</v>
      </c>
      <c r="C12" s="18">
        <v>191385.44</v>
      </c>
      <c r="D12" s="18">
        <v>191385.44</v>
      </c>
      <c r="E12" s="18">
        <v>191385.44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ht="20.25" customHeight="1" spans="1:15">
      <c r="A13" s="75" t="s">
        <v>81</v>
      </c>
      <c r="B13" s="75" t="s">
        <v>82</v>
      </c>
      <c r="C13" s="18">
        <v>45000</v>
      </c>
      <c r="D13" s="18">
        <v>45000</v>
      </c>
      <c r="E13" s="18">
        <v>45000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ht="20.25" customHeight="1" spans="1:15">
      <c r="A14" s="75" t="s">
        <v>83</v>
      </c>
      <c r="B14" s="75" t="s">
        <v>84</v>
      </c>
      <c r="C14" s="18">
        <v>146385.44</v>
      </c>
      <c r="D14" s="18">
        <v>146385.44</v>
      </c>
      <c r="E14" s="18">
        <v>146385.44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ht="20.25" customHeight="1" spans="1:15">
      <c r="A15" s="17" t="s">
        <v>85</v>
      </c>
      <c r="B15" s="17" t="s">
        <v>86</v>
      </c>
      <c r="C15" s="18">
        <v>128729.39</v>
      </c>
      <c r="D15" s="18">
        <v>128729.39</v>
      </c>
      <c r="E15" s="18">
        <v>128729.39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ht="20.25" customHeight="1" spans="1:15">
      <c r="A16" s="74" t="s">
        <v>87</v>
      </c>
      <c r="B16" s="74" t="s">
        <v>88</v>
      </c>
      <c r="C16" s="18">
        <v>128729.39</v>
      </c>
      <c r="D16" s="18">
        <v>128729.39</v>
      </c>
      <c r="E16" s="18">
        <v>128729.39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ht="20.25" customHeight="1" spans="1:15">
      <c r="A17" s="75" t="s">
        <v>89</v>
      </c>
      <c r="B17" s="75" t="s">
        <v>90</v>
      </c>
      <c r="C17" s="18">
        <v>75937.45</v>
      </c>
      <c r="D17" s="18">
        <v>75937.45</v>
      </c>
      <c r="E17" s="18">
        <v>75937.45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ht="20.25" customHeight="1" spans="1:15">
      <c r="A18" s="75" t="s">
        <v>91</v>
      </c>
      <c r="B18" s="75" t="s">
        <v>92</v>
      </c>
      <c r="C18" s="18">
        <v>45432.29</v>
      </c>
      <c r="D18" s="18">
        <v>45432.29</v>
      </c>
      <c r="E18" s="18">
        <v>45432.29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ht="20.25" customHeight="1" spans="1:15">
      <c r="A19" s="75" t="s">
        <v>93</v>
      </c>
      <c r="B19" s="75" t="s">
        <v>94</v>
      </c>
      <c r="C19" s="18">
        <v>7359.65</v>
      </c>
      <c r="D19" s="18">
        <v>7359.65</v>
      </c>
      <c r="E19" s="18">
        <v>7359.65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ht="20.25" customHeight="1" spans="1:15">
      <c r="A20" s="17" t="s">
        <v>95</v>
      </c>
      <c r="B20" s="17" t="s">
        <v>96</v>
      </c>
      <c r="C20" s="18">
        <v>138780</v>
      </c>
      <c r="D20" s="18">
        <v>138780</v>
      </c>
      <c r="E20" s="18">
        <v>138780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ht="20.25" customHeight="1" spans="1:15">
      <c r="A21" s="74" t="s">
        <v>97</v>
      </c>
      <c r="B21" s="74" t="s">
        <v>98</v>
      </c>
      <c r="C21" s="18">
        <v>138780</v>
      </c>
      <c r="D21" s="18">
        <v>138780</v>
      </c>
      <c r="E21" s="18">
        <v>138780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ht="20.25" customHeight="1" spans="1:15">
      <c r="A22" s="75" t="s">
        <v>99</v>
      </c>
      <c r="B22" s="75" t="s">
        <v>100</v>
      </c>
      <c r="C22" s="18">
        <v>138780</v>
      </c>
      <c r="D22" s="18">
        <v>138780</v>
      </c>
      <c r="E22" s="18">
        <v>138780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ht="20.25" customHeight="1" spans="1:15">
      <c r="A23" s="49" t="s">
        <v>101</v>
      </c>
      <c r="B23" s="49"/>
      <c r="C23" s="18">
        <v>2768477.27</v>
      </c>
      <c r="D23" s="18">
        <v>2768477.27</v>
      </c>
      <c r="E23" s="18">
        <v>2310777.27</v>
      </c>
      <c r="F23" s="18">
        <v>457700</v>
      </c>
      <c r="G23" s="18"/>
      <c r="H23" s="18"/>
      <c r="I23" s="18"/>
      <c r="J23" s="18"/>
      <c r="K23" s="18"/>
      <c r="L23" s="18"/>
      <c r="M23" s="18"/>
      <c r="N23" s="18"/>
      <c r="O23" s="18"/>
    </row>
  </sheetData>
  <mergeCells count="11">
    <mergeCell ref="A3:O3"/>
    <mergeCell ref="A4:I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102</v>
      </c>
    </row>
    <row r="3" ht="45" customHeight="1" spans="1:4">
      <c r="A3" s="4" t="s">
        <v>103</v>
      </c>
      <c r="B3" s="4"/>
      <c r="C3" s="4"/>
      <c r="D3" s="4"/>
    </row>
    <row r="4" ht="18.75" customHeight="1" spans="1:4">
      <c r="A4" s="5" t="str">
        <f>"单位名称："&amp;"玉溪市江川区政务服务管理局"</f>
        <v>单位名称：玉溪市江川区政务服务管理局</v>
      </c>
      <c r="B4" s="5"/>
      <c r="C4" s="7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104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6" t="s">
        <v>105</v>
      </c>
      <c r="B8" s="18">
        <v>2768477.27</v>
      </c>
      <c r="C8" s="16" t="s">
        <v>106</v>
      </c>
      <c r="D8" s="18">
        <v>2768477.27</v>
      </c>
    </row>
    <row r="9" ht="22.5" customHeight="1" spans="1:4">
      <c r="A9" s="16" t="s">
        <v>107</v>
      </c>
      <c r="B9" s="18">
        <v>2768477.27</v>
      </c>
      <c r="C9" s="16" t="str">
        <f>"（"&amp;"一"&amp;"）"&amp;"一般公共服务支出"</f>
        <v>（一）一般公共服务支出</v>
      </c>
      <c r="D9" s="18">
        <v>2309582.44</v>
      </c>
    </row>
    <row r="10" ht="22.5" customHeight="1" spans="1:4">
      <c r="A10" s="16" t="s">
        <v>108</v>
      </c>
      <c r="B10" s="18"/>
      <c r="C10" s="16" t="str">
        <f>"（"&amp;"二"&amp;"）"&amp;"社会保障和就业支出"</f>
        <v>（二）社会保障和就业支出</v>
      </c>
      <c r="D10" s="18">
        <v>191385.44</v>
      </c>
    </row>
    <row r="11" ht="22.5" customHeight="1" spans="1:4">
      <c r="A11" s="16" t="s">
        <v>109</v>
      </c>
      <c r="B11" s="18"/>
      <c r="C11" s="16" t="str">
        <f>"（"&amp;"三"&amp;"）"&amp;"卫生健康支出"</f>
        <v>（三）卫生健康支出</v>
      </c>
      <c r="D11" s="18">
        <v>128729.39</v>
      </c>
    </row>
    <row r="12" ht="22.5" customHeight="1" spans="1:4">
      <c r="A12" s="16" t="s">
        <v>110</v>
      </c>
      <c r="B12" s="18"/>
      <c r="C12" s="16" t="str">
        <f>"（"&amp;"四"&amp;"）"&amp;"住房保障支出"</f>
        <v>（四）住房保障支出</v>
      </c>
      <c r="D12" s="18">
        <v>138780</v>
      </c>
    </row>
    <row r="13" ht="22.5" customHeight="1" spans="1:4">
      <c r="A13" s="16" t="s">
        <v>107</v>
      </c>
      <c r="B13" s="18"/>
      <c r="C13" s="16"/>
      <c r="D13" s="18"/>
    </row>
    <row r="14" ht="22.5" customHeight="1" spans="1:4">
      <c r="A14" s="16" t="s">
        <v>108</v>
      </c>
      <c r="B14" s="18"/>
      <c r="C14" s="16"/>
      <c r="D14" s="18"/>
    </row>
    <row r="15" ht="22.5" customHeight="1" spans="1:4">
      <c r="A15" s="16" t="s">
        <v>109</v>
      </c>
      <c r="B15" s="18"/>
      <c r="C15" s="16"/>
      <c r="D15" s="18"/>
    </row>
    <row r="16" ht="22.5" customHeight="1" spans="1:4">
      <c r="A16" s="77"/>
      <c r="B16" s="18"/>
      <c r="C16" s="16" t="s">
        <v>111</v>
      </c>
      <c r="D16" s="18"/>
    </row>
    <row r="17" ht="22.5" customHeight="1" spans="1:4">
      <c r="A17" s="78" t="s">
        <v>112</v>
      </c>
      <c r="B17" s="79">
        <v>2768477.27</v>
      </c>
      <c r="C17" s="80" t="s">
        <v>113</v>
      </c>
      <c r="D17" s="79">
        <v>2768477.27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pane ySplit="1" topLeftCell="A3" activePane="bottomLeft" state="frozen"/>
      <selection/>
      <selection pane="bottomLeft" activeCell="B14" sqref="B14"/>
    </sheetView>
  </sheetViews>
  <sheetFormatPr defaultColWidth="8.85" defaultRowHeight="15" customHeight="1" outlineLevelCol="6"/>
  <cols>
    <col min="1" max="1" width="21.425" customWidth="1"/>
    <col min="2" max="2" width="31.62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4" t="s">
        <v>114</v>
      </c>
    </row>
    <row r="3" ht="37.5" customHeight="1" spans="1:7">
      <c r="A3" s="4" t="s">
        <v>115</v>
      </c>
      <c r="B3" s="4"/>
      <c r="C3" s="4"/>
      <c r="D3" s="4"/>
      <c r="E3" s="4"/>
      <c r="F3" s="4"/>
      <c r="G3" s="4"/>
    </row>
    <row r="4" ht="18.75" customHeight="1" spans="1:7">
      <c r="A4" s="45" t="str">
        <f>"单位名称："&amp;"玉溪市江川区政务服务管理局"</f>
        <v>单位名称：玉溪市江川区政务服务管理局</v>
      </c>
      <c r="B4" s="45"/>
      <c r="C4" s="45"/>
      <c r="D4" s="46"/>
      <c r="E4" s="46"/>
      <c r="F4" s="46"/>
      <c r="G4" s="47" t="s">
        <v>29</v>
      </c>
    </row>
    <row r="5" ht="18.75" customHeight="1" spans="1:7">
      <c r="A5" s="14" t="s">
        <v>116</v>
      </c>
      <c r="B5" s="14" t="s">
        <v>60</v>
      </c>
      <c r="C5" s="48" t="s">
        <v>32</v>
      </c>
      <c r="D5" s="48" t="s">
        <v>63</v>
      </c>
      <c r="E5" s="48"/>
      <c r="F5" s="48"/>
      <c r="G5" s="14" t="s">
        <v>64</v>
      </c>
    </row>
    <row r="6" ht="18.75" customHeight="1" spans="1:7">
      <c r="A6" s="14" t="s">
        <v>59</v>
      </c>
      <c r="B6" s="14" t="s">
        <v>60</v>
      </c>
      <c r="C6" s="48"/>
      <c r="D6" s="48" t="s">
        <v>34</v>
      </c>
      <c r="E6" s="48" t="s">
        <v>117</v>
      </c>
      <c r="F6" s="48" t="s">
        <v>118</v>
      </c>
      <c r="G6" s="14"/>
    </row>
    <row r="7" ht="18.75" customHeight="1" spans="1:7">
      <c r="A7" s="15" t="s">
        <v>46</v>
      </c>
      <c r="B7" s="15" t="s">
        <v>47</v>
      </c>
      <c r="C7" s="15" t="s">
        <v>48</v>
      </c>
      <c r="D7" s="15" t="s">
        <v>49</v>
      </c>
      <c r="E7" s="15" t="s">
        <v>50</v>
      </c>
      <c r="F7" s="15" t="s">
        <v>51</v>
      </c>
      <c r="G7" s="15" t="s">
        <v>52</v>
      </c>
    </row>
    <row r="8" ht="20.25" customHeight="1" spans="1:7">
      <c r="A8" s="17" t="s">
        <v>71</v>
      </c>
      <c r="B8" s="17" t="s">
        <v>72</v>
      </c>
      <c r="C8" s="18">
        <v>2309582.44</v>
      </c>
      <c r="D8" s="18">
        <v>1851882.44</v>
      </c>
      <c r="E8" s="18">
        <v>1723142.44</v>
      </c>
      <c r="F8" s="18">
        <v>128740</v>
      </c>
      <c r="G8" s="18">
        <v>457700</v>
      </c>
    </row>
    <row r="9" ht="20.25" customHeight="1" spans="1:7">
      <c r="A9" s="74" t="s">
        <v>73</v>
      </c>
      <c r="B9" s="74" t="s">
        <v>74</v>
      </c>
      <c r="C9" s="18">
        <v>2309582.44</v>
      </c>
      <c r="D9" s="18">
        <v>1851882.44</v>
      </c>
      <c r="E9" s="18">
        <v>1723142.44</v>
      </c>
      <c r="F9" s="18">
        <v>128740</v>
      </c>
      <c r="G9" s="18">
        <v>457700</v>
      </c>
    </row>
    <row r="10" ht="20.25" customHeight="1" spans="1:7">
      <c r="A10" s="75" t="s">
        <v>75</v>
      </c>
      <c r="B10" s="75" t="s">
        <v>76</v>
      </c>
      <c r="C10" s="18">
        <v>2309582.44</v>
      </c>
      <c r="D10" s="18">
        <v>1851882.44</v>
      </c>
      <c r="E10" s="18">
        <v>1723142.44</v>
      </c>
      <c r="F10" s="18">
        <v>128740</v>
      </c>
      <c r="G10" s="18">
        <v>457700</v>
      </c>
    </row>
    <row r="11" ht="20.25" customHeight="1" spans="1:7">
      <c r="A11" s="17" t="s">
        <v>77</v>
      </c>
      <c r="B11" s="17" t="s">
        <v>78</v>
      </c>
      <c r="C11" s="18">
        <v>191385.44</v>
      </c>
      <c r="D11" s="18">
        <v>191385.44</v>
      </c>
      <c r="E11" s="18">
        <v>189585.44</v>
      </c>
      <c r="F11" s="18">
        <v>1800</v>
      </c>
      <c r="G11" s="18"/>
    </row>
    <row r="12" ht="20.25" customHeight="1" spans="1:7">
      <c r="A12" s="74" t="s">
        <v>79</v>
      </c>
      <c r="B12" s="74" t="s">
        <v>80</v>
      </c>
      <c r="C12" s="18">
        <v>191385.44</v>
      </c>
      <c r="D12" s="18">
        <v>191385.44</v>
      </c>
      <c r="E12" s="18">
        <v>189585.44</v>
      </c>
      <c r="F12" s="18">
        <v>1800</v>
      </c>
      <c r="G12" s="18"/>
    </row>
    <row r="13" ht="20.25" customHeight="1" spans="1:7">
      <c r="A13" s="75" t="s">
        <v>81</v>
      </c>
      <c r="B13" s="75" t="s">
        <v>82</v>
      </c>
      <c r="C13" s="18">
        <v>45000</v>
      </c>
      <c r="D13" s="18">
        <v>45000</v>
      </c>
      <c r="E13" s="18">
        <v>43200</v>
      </c>
      <c r="F13" s="18">
        <v>1800</v>
      </c>
      <c r="G13" s="18"/>
    </row>
    <row r="14" ht="20.25" customHeight="1" spans="1:7">
      <c r="A14" s="75" t="s">
        <v>83</v>
      </c>
      <c r="B14" s="75" t="s">
        <v>84</v>
      </c>
      <c r="C14" s="18">
        <v>146385.44</v>
      </c>
      <c r="D14" s="18">
        <v>146385.44</v>
      </c>
      <c r="E14" s="18">
        <v>146385.44</v>
      </c>
      <c r="F14" s="18"/>
      <c r="G14" s="18"/>
    </row>
    <row r="15" ht="20.25" customHeight="1" spans="1:7">
      <c r="A15" s="17" t="s">
        <v>85</v>
      </c>
      <c r="B15" s="17" t="s">
        <v>86</v>
      </c>
      <c r="C15" s="18">
        <v>128729.39</v>
      </c>
      <c r="D15" s="18">
        <v>128729.39</v>
      </c>
      <c r="E15" s="18">
        <v>128729.39</v>
      </c>
      <c r="F15" s="18"/>
      <c r="G15" s="18"/>
    </row>
    <row r="16" ht="20.25" customHeight="1" spans="1:7">
      <c r="A16" s="74" t="s">
        <v>87</v>
      </c>
      <c r="B16" s="74" t="s">
        <v>88</v>
      </c>
      <c r="C16" s="18">
        <v>128729.39</v>
      </c>
      <c r="D16" s="18">
        <v>128729.39</v>
      </c>
      <c r="E16" s="18">
        <v>128729.39</v>
      </c>
      <c r="F16" s="18"/>
      <c r="G16" s="18"/>
    </row>
    <row r="17" ht="20.25" customHeight="1" spans="1:7">
      <c r="A17" s="75" t="s">
        <v>89</v>
      </c>
      <c r="B17" s="75" t="s">
        <v>90</v>
      </c>
      <c r="C17" s="18">
        <v>75937.45</v>
      </c>
      <c r="D17" s="18">
        <v>75937.45</v>
      </c>
      <c r="E17" s="18">
        <v>75937.45</v>
      </c>
      <c r="F17" s="18"/>
      <c r="G17" s="18"/>
    </row>
    <row r="18" ht="20.25" customHeight="1" spans="1:7">
      <c r="A18" s="75" t="s">
        <v>91</v>
      </c>
      <c r="B18" s="75" t="s">
        <v>92</v>
      </c>
      <c r="C18" s="18">
        <v>45432.29</v>
      </c>
      <c r="D18" s="18">
        <v>45432.29</v>
      </c>
      <c r="E18" s="18">
        <v>45432.29</v>
      </c>
      <c r="F18" s="18"/>
      <c r="G18" s="18"/>
    </row>
    <row r="19" ht="20.25" customHeight="1" spans="1:7">
      <c r="A19" s="75" t="s">
        <v>93</v>
      </c>
      <c r="B19" s="75" t="s">
        <v>94</v>
      </c>
      <c r="C19" s="18">
        <v>7359.65</v>
      </c>
      <c r="D19" s="18">
        <v>7359.65</v>
      </c>
      <c r="E19" s="18">
        <v>7359.65</v>
      </c>
      <c r="F19" s="18"/>
      <c r="G19" s="18"/>
    </row>
    <row r="20" ht="20.25" customHeight="1" spans="1:7">
      <c r="A20" s="17" t="s">
        <v>95</v>
      </c>
      <c r="B20" s="17" t="s">
        <v>96</v>
      </c>
      <c r="C20" s="18">
        <v>138780</v>
      </c>
      <c r="D20" s="18">
        <v>138780</v>
      </c>
      <c r="E20" s="18">
        <v>138780</v>
      </c>
      <c r="F20" s="18"/>
      <c r="G20" s="18"/>
    </row>
    <row r="21" ht="20.25" customHeight="1" spans="1:7">
      <c r="A21" s="74" t="s">
        <v>97</v>
      </c>
      <c r="B21" s="74" t="s">
        <v>98</v>
      </c>
      <c r="C21" s="18">
        <v>138780</v>
      </c>
      <c r="D21" s="18">
        <v>138780</v>
      </c>
      <c r="E21" s="18">
        <v>138780</v>
      </c>
      <c r="F21" s="18"/>
      <c r="G21" s="18"/>
    </row>
    <row r="22" ht="20.25" customHeight="1" spans="1:7">
      <c r="A22" s="75" t="s">
        <v>99</v>
      </c>
      <c r="B22" s="75" t="s">
        <v>100</v>
      </c>
      <c r="C22" s="18">
        <v>138780</v>
      </c>
      <c r="D22" s="18">
        <v>138780</v>
      </c>
      <c r="E22" s="18">
        <v>138780</v>
      </c>
      <c r="F22" s="18"/>
      <c r="G22" s="18"/>
    </row>
    <row r="23" ht="20.25" customHeight="1" spans="1:7">
      <c r="A23" s="49" t="s">
        <v>101</v>
      </c>
      <c r="B23" s="49"/>
      <c r="C23" s="50">
        <v>2768477.27</v>
      </c>
      <c r="D23" s="50">
        <v>2310777.27</v>
      </c>
      <c r="E23" s="50">
        <v>2180237.27</v>
      </c>
      <c r="F23" s="50">
        <v>130540</v>
      </c>
      <c r="G23" s="50">
        <v>457700</v>
      </c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7"/>
      <c r="B2" s="67"/>
      <c r="C2" s="68"/>
      <c r="D2" s="2"/>
      <c r="E2" s="2"/>
      <c r="F2" s="69" t="s">
        <v>119</v>
      </c>
    </row>
    <row r="3" ht="41.25" customHeight="1" spans="1:6">
      <c r="A3" s="70" t="s">
        <v>120</v>
      </c>
      <c r="B3" s="70"/>
      <c r="C3" s="70"/>
      <c r="D3" s="70"/>
      <c r="E3" s="70"/>
      <c r="F3" s="70"/>
    </row>
    <row r="4" ht="18.75" customHeight="1" spans="1:6">
      <c r="A4" s="5" t="str">
        <f>"单位名称："&amp;"玉溪市江川区政务服务管理局"</f>
        <v>单位名称：玉溪市江川区政务服务管理局</v>
      </c>
      <c r="B4" s="5"/>
      <c r="C4" s="5"/>
      <c r="D4" s="71"/>
      <c r="E4" s="2"/>
      <c r="F4" s="69" t="s">
        <v>29</v>
      </c>
    </row>
    <row r="5" ht="18.75" customHeight="1" spans="1:6">
      <c r="A5" s="14" t="s">
        <v>121</v>
      </c>
      <c r="B5" s="48" t="s">
        <v>122</v>
      </c>
      <c r="C5" s="48" t="s">
        <v>123</v>
      </c>
      <c r="D5" s="48"/>
      <c r="E5" s="48"/>
      <c r="F5" s="48" t="s">
        <v>124</v>
      </c>
    </row>
    <row r="6" ht="18.75" customHeight="1" spans="1:6">
      <c r="A6" s="14"/>
      <c r="B6" s="48"/>
      <c r="C6" s="48" t="s">
        <v>34</v>
      </c>
      <c r="D6" s="48" t="s">
        <v>125</v>
      </c>
      <c r="E6" s="48" t="s">
        <v>126</v>
      </c>
      <c r="F6" s="48"/>
    </row>
    <row r="7" ht="18.75" customHeight="1" spans="1:6">
      <c r="A7" s="72">
        <v>1</v>
      </c>
      <c r="B7" s="73">
        <v>2</v>
      </c>
      <c r="C7" s="72">
        <v>3</v>
      </c>
      <c r="D7" s="72">
        <v>4</v>
      </c>
      <c r="E7" s="72">
        <v>5</v>
      </c>
      <c r="F7" s="72">
        <v>6</v>
      </c>
    </row>
    <row r="8" ht="20.25" customHeight="1" spans="1:6">
      <c r="A8" s="18">
        <v>4600</v>
      </c>
      <c r="B8" s="18"/>
      <c r="C8" s="18"/>
      <c r="D8" s="18"/>
      <c r="E8" s="18"/>
      <c r="F8" s="18">
        <v>4600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topLeftCell="E1" workbookViewId="0">
      <pane ySplit="1" topLeftCell="A15" activePane="bottomLeft" state="frozen"/>
      <selection/>
      <selection pane="bottomLeft" activeCell="J12" sqref="J12"/>
    </sheetView>
  </sheetViews>
  <sheetFormatPr defaultColWidth="8.85" defaultRowHeight="15" customHeight="1"/>
  <cols>
    <col min="1" max="7" width="28.575" customWidth="1"/>
    <col min="8" max="8" width="14.2833333333333" customWidth="1"/>
    <col min="9" max="9" width="14.2833333333333" style="58" customWidth="1"/>
    <col min="10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6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6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127</v>
      </c>
    </row>
    <row r="3" ht="45" customHeight="1" spans="1:23">
      <c r="A3" s="4" t="s">
        <v>128</v>
      </c>
      <c r="B3" s="4"/>
      <c r="C3" s="4"/>
      <c r="D3" s="4"/>
      <c r="E3" s="4"/>
      <c r="F3" s="4"/>
      <c r="G3" s="4"/>
      <c r="H3" s="4"/>
      <c r="I3" s="63"/>
      <c r="J3" s="4"/>
      <c r="K3" s="4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ht="18.75" customHeight="1" spans="1:23">
      <c r="A4" s="5" t="str">
        <f>"单位名称："&amp;"玉溪市江川区政务服务管理局"</f>
        <v>单位名称：玉溪市江川区政务服务管理局</v>
      </c>
      <c r="B4" s="5"/>
      <c r="C4" s="5"/>
      <c r="D4" s="5"/>
      <c r="E4" s="5"/>
      <c r="F4" s="5"/>
      <c r="G4" s="5"/>
      <c r="H4" s="56"/>
      <c r="I4" s="64"/>
      <c r="J4" s="56"/>
      <c r="K4" s="5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9" t="s">
        <v>129</v>
      </c>
      <c r="B5" s="59" t="s">
        <v>130</v>
      </c>
      <c r="C5" s="59" t="s">
        <v>131</v>
      </c>
      <c r="D5" s="59" t="s">
        <v>132</v>
      </c>
      <c r="E5" s="59" t="s">
        <v>133</v>
      </c>
      <c r="F5" s="59" t="s">
        <v>134</v>
      </c>
      <c r="G5" s="59" t="s">
        <v>135</v>
      </c>
      <c r="H5" s="60" t="s">
        <v>32</v>
      </c>
      <c r="I5" s="65" t="s">
        <v>136</v>
      </c>
      <c r="J5" s="59"/>
      <c r="K5" s="59"/>
      <c r="L5" s="59"/>
      <c r="M5" s="59"/>
      <c r="N5" s="59" t="s">
        <v>137</v>
      </c>
      <c r="O5" s="59"/>
      <c r="P5" s="59"/>
      <c r="Q5" s="59" t="s">
        <v>38</v>
      </c>
      <c r="R5" s="59" t="s">
        <v>62</v>
      </c>
      <c r="S5" s="59"/>
      <c r="T5" s="59"/>
      <c r="U5" s="59"/>
      <c r="V5" s="59"/>
      <c r="W5" s="59"/>
    </row>
    <row r="6" ht="18.75" customHeight="1" spans="1:23">
      <c r="A6" s="59"/>
      <c r="B6" s="59"/>
      <c r="C6" s="59"/>
      <c r="D6" s="59"/>
      <c r="E6" s="59"/>
      <c r="F6" s="59"/>
      <c r="G6" s="59"/>
      <c r="H6" s="60" t="s">
        <v>138</v>
      </c>
      <c r="I6" s="65" t="s">
        <v>139</v>
      </c>
      <c r="J6" s="59" t="s">
        <v>36</v>
      </c>
      <c r="K6" s="59" t="s">
        <v>37</v>
      </c>
      <c r="L6" s="59"/>
      <c r="M6" s="59"/>
      <c r="N6" s="59" t="s">
        <v>137</v>
      </c>
      <c r="O6" s="59" t="s">
        <v>36</v>
      </c>
      <c r="P6" s="59" t="s">
        <v>37</v>
      </c>
      <c r="Q6" s="59" t="s">
        <v>38</v>
      </c>
      <c r="R6" s="59" t="s">
        <v>62</v>
      </c>
      <c r="S6" s="59" t="s">
        <v>41</v>
      </c>
      <c r="T6" s="59" t="s">
        <v>42</v>
      </c>
      <c r="U6" s="59" t="s">
        <v>43</v>
      </c>
      <c r="V6" s="59" t="s">
        <v>44</v>
      </c>
      <c r="W6" s="59" t="s">
        <v>45</v>
      </c>
    </row>
    <row r="7" ht="18.75" customHeight="1" spans="1:23">
      <c r="A7" s="59"/>
      <c r="B7" s="59"/>
      <c r="C7" s="59"/>
      <c r="D7" s="59"/>
      <c r="E7" s="59"/>
      <c r="F7" s="59"/>
      <c r="G7" s="59"/>
      <c r="H7" s="60"/>
      <c r="I7" s="65" t="s">
        <v>140</v>
      </c>
      <c r="J7" s="59" t="s">
        <v>141</v>
      </c>
      <c r="K7" s="59" t="s">
        <v>142</v>
      </c>
      <c r="L7" s="59" t="s">
        <v>143</v>
      </c>
      <c r="M7" s="59" t="s">
        <v>144</v>
      </c>
      <c r="N7" s="59" t="s">
        <v>35</v>
      </c>
      <c r="O7" s="59" t="s">
        <v>36</v>
      </c>
      <c r="P7" s="59" t="s">
        <v>37</v>
      </c>
      <c r="Q7" s="59"/>
      <c r="R7" s="59" t="s">
        <v>34</v>
      </c>
      <c r="S7" s="59" t="s">
        <v>41</v>
      </c>
      <c r="T7" s="59" t="s">
        <v>42</v>
      </c>
      <c r="U7" s="59" t="s">
        <v>43</v>
      </c>
      <c r="V7" s="59" t="s">
        <v>44</v>
      </c>
      <c r="W7" s="59" t="s">
        <v>45</v>
      </c>
    </row>
    <row r="8" ht="22.65" customHeight="1" spans="1:23">
      <c r="A8" s="59"/>
      <c r="B8" s="59"/>
      <c r="C8" s="59"/>
      <c r="D8" s="59"/>
      <c r="E8" s="59"/>
      <c r="F8" s="59"/>
      <c r="G8" s="59"/>
      <c r="H8" s="60"/>
      <c r="I8" s="65" t="s">
        <v>34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ht="18.75" customHeight="1" spans="1:23">
      <c r="A9" s="60" t="s">
        <v>46</v>
      </c>
      <c r="B9" s="60">
        <v>2</v>
      </c>
      <c r="C9" s="60">
        <v>3</v>
      </c>
      <c r="D9" s="60">
        <v>4</v>
      </c>
      <c r="E9" s="60">
        <v>5</v>
      </c>
      <c r="F9" s="60">
        <v>6</v>
      </c>
      <c r="G9" s="60">
        <v>7</v>
      </c>
      <c r="H9" s="60">
        <v>8</v>
      </c>
      <c r="I9" s="65">
        <v>9</v>
      </c>
      <c r="J9" s="60">
        <v>10</v>
      </c>
      <c r="K9" s="60">
        <v>11</v>
      </c>
      <c r="L9" s="60">
        <v>12</v>
      </c>
      <c r="M9" s="60">
        <v>13</v>
      </c>
      <c r="N9" s="60">
        <v>14</v>
      </c>
      <c r="O9" s="60">
        <v>15</v>
      </c>
      <c r="P9" s="60">
        <v>16</v>
      </c>
      <c r="Q9" s="60">
        <v>17</v>
      </c>
      <c r="R9" s="60">
        <v>18</v>
      </c>
      <c r="S9" s="60">
        <v>19</v>
      </c>
      <c r="T9" s="60">
        <v>20</v>
      </c>
      <c r="U9" s="60">
        <v>21</v>
      </c>
      <c r="V9" s="60">
        <v>22</v>
      </c>
      <c r="W9" s="60">
        <v>23</v>
      </c>
    </row>
    <row r="10" ht="18.75" customHeight="1" spans="1:23">
      <c r="A10" s="9" t="s">
        <v>56</v>
      </c>
      <c r="B10" s="9" t="s">
        <v>145</v>
      </c>
      <c r="C10" s="10" t="s">
        <v>146</v>
      </c>
      <c r="D10" s="9" t="s">
        <v>75</v>
      </c>
      <c r="E10" s="9" t="s">
        <v>76</v>
      </c>
      <c r="F10" s="9" t="s">
        <v>147</v>
      </c>
      <c r="G10" s="9" t="s">
        <v>148</v>
      </c>
      <c r="H10" s="18">
        <v>361644</v>
      </c>
      <c r="I10" s="66">
        <v>361644</v>
      </c>
      <c r="J10" s="18"/>
      <c r="K10" s="18"/>
      <c r="L10" s="18">
        <v>361644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ht="18.75" customHeight="1" spans="1:23">
      <c r="A11" s="9" t="s">
        <v>56</v>
      </c>
      <c r="B11" s="9" t="s">
        <v>145</v>
      </c>
      <c r="C11" s="10" t="s">
        <v>146</v>
      </c>
      <c r="D11" s="9" t="s">
        <v>75</v>
      </c>
      <c r="E11" s="9" t="s">
        <v>76</v>
      </c>
      <c r="F11" s="9" t="s">
        <v>149</v>
      </c>
      <c r="G11" s="9" t="s">
        <v>150</v>
      </c>
      <c r="H11" s="18">
        <v>474336</v>
      </c>
      <c r="I11" s="66">
        <v>474336</v>
      </c>
      <c r="J11" s="18"/>
      <c r="K11" s="18"/>
      <c r="L11" s="18">
        <v>474336</v>
      </c>
      <c r="M11" s="18"/>
      <c r="N11" s="18"/>
      <c r="O11" s="18"/>
      <c r="P11" s="24"/>
      <c r="Q11" s="18"/>
      <c r="R11" s="18"/>
      <c r="S11" s="18"/>
      <c r="T11" s="18"/>
      <c r="U11" s="18"/>
      <c r="V11" s="18"/>
      <c r="W11" s="18"/>
    </row>
    <row r="12" ht="18.75" customHeight="1" spans="1:23">
      <c r="A12" s="9" t="s">
        <v>56</v>
      </c>
      <c r="B12" s="9" t="s">
        <v>145</v>
      </c>
      <c r="C12" s="10" t="s">
        <v>146</v>
      </c>
      <c r="D12" s="9" t="s">
        <v>75</v>
      </c>
      <c r="E12" s="9" t="s">
        <v>76</v>
      </c>
      <c r="F12" s="9" t="s">
        <v>151</v>
      </c>
      <c r="G12" s="9" t="s">
        <v>152</v>
      </c>
      <c r="H12" s="18">
        <v>30137</v>
      </c>
      <c r="I12" s="66">
        <v>30137</v>
      </c>
      <c r="J12" s="18"/>
      <c r="K12" s="18"/>
      <c r="L12" s="18">
        <v>30137</v>
      </c>
      <c r="M12" s="18"/>
      <c r="N12" s="18"/>
      <c r="O12" s="18"/>
      <c r="P12" s="24"/>
      <c r="Q12" s="18"/>
      <c r="R12" s="18"/>
      <c r="S12" s="18"/>
      <c r="T12" s="18"/>
      <c r="U12" s="18"/>
      <c r="V12" s="18"/>
      <c r="W12" s="18"/>
    </row>
    <row r="13" ht="18.75" customHeight="1" spans="1:23">
      <c r="A13" s="9" t="s">
        <v>56</v>
      </c>
      <c r="B13" s="9" t="s">
        <v>153</v>
      </c>
      <c r="C13" s="10" t="s">
        <v>154</v>
      </c>
      <c r="D13" s="9" t="s">
        <v>75</v>
      </c>
      <c r="E13" s="9" t="s">
        <v>76</v>
      </c>
      <c r="F13" s="9" t="s">
        <v>155</v>
      </c>
      <c r="G13" s="9" t="s">
        <v>156</v>
      </c>
      <c r="H13" s="18">
        <v>633.44</v>
      </c>
      <c r="I13" s="66">
        <v>633.44</v>
      </c>
      <c r="J13" s="18"/>
      <c r="K13" s="18"/>
      <c r="L13" s="18">
        <v>633.44</v>
      </c>
      <c r="M13" s="18"/>
      <c r="N13" s="18"/>
      <c r="O13" s="18"/>
      <c r="P13" s="24"/>
      <c r="Q13" s="18"/>
      <c r="R13" s="18"/>
      <c r="S13" s="18"/>
      <c r="T13" s="18"/>
      <c r="U13" s="18"/>
      <c r="V13" s="18"/>
      <c r="W13" s="18"/>
    </row>
    <row r="14" ht="18.75" customHeight="1" spans="1:23">
      <c r="A14" s="9" t="s">
        <v>56</v>
      </c>
      <c r="B14" s="9" t="s">
        <v>153</v>
      </c>
      <c r="C14" s="10" t="s">
        <v>154</v>
      </c>
      <c r="D14" s="9" t="s">
        <v>83</v>
      </c>
      <c r="E14" s="9" t="s">
        <v>84</v>
      </c>
      <c r="F14" s="9" t="s">
        <v>157</v>
      </c>
      <c r="G14" s="9" t="s">
        <v>158</v>
      </c>
      <c r="H14" s="18">
        <v>146385.44</v>
      </c>
      <c r="I14" s="66">
        <v>146385.44</v>
      </c>
      <c r="J14" s="18"/>
      <c r="K14" s="18"/>
      <c r="L14" s="18">
        <v>146385.44</v>
      </c>
      <c r="M14" s="18"/>
      <c r="N14" s="18"/>
      <c r="O14" s="18"/>
      <c r="P14" s="24"/>
      <c r="Q14" s="18"/>
      <c r="R14" s="18"/>
      <c r="S14" s="18"/>
      <c r="T14" s="18"/>
      <c r="U14" s="18"/>
      <c r="V14" s="18"/>
      <c r="W14" s="18"/>
    </row>
    <row r="15" ht="18.75" customHeight="1" spans="1:23">
      <c r="A15" s="9" t="s">
        <v>56</v>
      </c>
      <c r="B15" s="9" t="s">
        <v>153</v>
      </c>
      <c r="C15" s="10" t="s">
        <v>154</v>
      </c>
      <c r="D15" s="9" t="s">
        <v>89</v>
      </c>
      <c r="E15" s="9" t="s">
        <v>90</v>
      </c>
      <c r="F15" s="9" t="s">
        <v>159</v>
      </c>
      <c r="G15" s="9" t="s">
        <v>160</v>
      </c>
      <c r="H15" s="18">
        <v>75937.45</v>
      </c>
      <c r="I15" s="66">
        <v>75937.45</v>
      </c>
      <c r="J15" s="18"/>
      <c r="K15" s="18"/>
      <c r="L15" s="18">
        <v>75937.45</v>
      </c>
      <c r="M15" s="18"/>
      <c r="N15" s="18"/>
      <c r="O15" s="18"/>
      <c r="P15" s="24"/>
      <c r="Q15" s="18"/>
      <c r="R15" s="18"/>
      <c r="S15" s="18"/>
      <c r="T15" s="18"/>
      <c r="U15" s="18"/>
      <c r="V15" s="18"/>
      <c r="W15" s="18"/>
    </row>
    <row r="16" ht="18.75" customHeight="1" spans="1:23">
      <c r="A16" s="9" t="s">
        <v>56</v>
      </c>
      <c r="B16" s="9" t="s">
        <v>153</v>
      </c>
      <c r="C16" s="10" t="s">
        <v>154</v>
      </c>
      <c r="D16" s="9" t="s">
        <v>91</v>
      </c>
      <c r="E16" s="9" t="s">
        <v>92</v>
      </c>
      <c r="F16" s="9" t="s">
        <v>161</v>
      </c>
      <c r="G16" s="9" t="s">
        <v>162</v>
      </c>
      <c r="H16" s="18">
        <v>45432.29</v>
      </c>
      <c r="I16" s="66">
        <v>45432.29</v>
      </c>
      <c r="J16" s="18"/>
      <c r="K16" s="18"/>
      <c r="L16" s="18">
        <v>45432.29</v>
      </c>
      <c r="M16" s="18"/>
      <c r="N16" s="18"/>
      <c r="O16" s="18"/>
      <c r="P16" s="24"/>
      <c r="Q16" s="18"/>
      <c r="R16" s="18"/>
      <c r="S16" s="18"/>
      <c r="T16" s="18"/>
      <c r="U16" s="18"/>
      <c r="V16" s="18"/>
      <c r="W16" s="18"/>
    </row>
    <row r="17" ht="18.75" customHeight="1" spans="1:23">
      <c r="A17" s="9" t="s">
        <v>56</v>
      </c>
      <c r="B17" s="9" t="s">
        <v>153</v>
      </c>
      <c r="C17" s="10" t="s">
        <v>154</v>
      </c>
      <c r="D17" s="9" t="s">
        <v>93</v>
      </c>
      <c r="E17" s="9" t="s">
        <v>94</v>
      </c>
      <c r="F17" s="9" t="s">
        <v>155</v>
      </c>
      <c r="G17" s="9" t="s">
        <v>156</v>
      </c>
      <c r="H17" s="18">
        <v>3476.65</v>
      </c>
      <c r="I17" s="66">
        <v>3476.65</v>
      </c>
      <c r="J17" s="18"/>
      <c r="K17" s="18"/>
      <c r="L17" s="18">
        <v>3476.65</v>
      </c>
      <c r="M17" s="18"/>
      <c r="N17" s="18"/>
      <c r="O17" s="18"/>
      <c r="P17" s="24"/>
      <c r="Q17" s="18"/>
      <c r="R17" s="18"/>
      <c r="S17" s="18"/>
      <c r="T17" s="18"/>
      <c r="U17" s="18"/>
      <c r="V17" s="18"/>
      <c r="W17" s="18"/>
    </row>
    <row r="18" ht="18.75" customHeight="1" spans="1:23">
      <c r="A18" s="9" t="s">
        <v>56</v>
      </c>
      <c r="B18" s="9" t="s">
        <v>153</v>
      </c>
      <c r="C18" s="10" t="s">
        <v>154</v>
      </c>
      <c r="D18" s="9" t="s">
        <v>93</v>
      </c>
      <c r="E18" s="9" t="s">
        <v>94</v>
      </c>
      <c r="F18" s="9" t="s">
        <v>155</v>
      </c>
      <c r="G18" s="9" t="s">
        <v>156</v>
      </c>
      <c r="H18" s="18">
        <v>3883</v>
      </c>
      <c r="I18" s="66">
        <v>3883</v>
      </c>
      <c r="J18" s="18"/>
      <c r="K18" s="18"/>
      <c r="L18" s="18">
        <v>3883</v>
      </c>
      <c r="M18" s="18"/>
      <c r="N18" s="18"/>
      <c r="O18" s="18"/>
      <c r="P18" s="24"/>
      <c r="Q18" s="18"/>
      <c r="R18" s="18"/>
      <c r="S18" s="18"/>
      <c r="T18" s="18"/>
      <c r="U18" s="18"/>
      <c r="V18" s="18"/>
      <c r="W18" s="18"/>
    </row>
    <row r="19" ht="18.75" customHeight="1" spans="1:23">
      <c r="A19" s="9" t="s">
        <v>56</v>
      </c>
      <c r="B19" s="9" t="s">
        <v>163</v>
      </c>
      <c r="C19" s="10" t="s">
        <v>100</v>
      </c>
      <c r="D19" s="9" t="s">
        <v>99</v>
      </c>
      <c r="E19" s="9" t="s">
        <v>100</v>
      </c>
      <c r="F19" s="9" t="s">
        <v>164</v>
      </c>
      <c r="G19" s="9" t="s">
        <v>100</v>
      </c>
      <c r="H19" s="18">
        <v>138780</v>
      </c>
      <c r="I19" s="66">
        <v>138780</v>
      </c>
      <c r="J19" s="18"/>
      <c r="K19" s="18"/>
      <c r="L19" s="18">
        <v>138780</v>
      </c>
      <c r="M19" s="18"/>
      <c r="N19" s="18"/>
      <c r="O19" s="18"/>
      <c r="P19" s="24"/>
      <c r="Q19" s="18"/>
      <c r="R19" s="18"/>
      <c r="S19" s="18"/>
      <c r="T19" s="18"/>
      <c r="U19" s="18"/>
      <c r="V19" s="18"/>
      <c r="W19" s="18"/>
    </row>
    <row r="20" ht="18.75" customHeight="1" spans="1:23">
      <c r="A20" s="9" t="s">
        <v>56</v>
      </c>
      <c r="B20" s="9" t="s">
        <v>165</v>
      </c>
      <c r="C20" s="10" t="s">
        <v>166</v>
      </c>
      <c r="D20" s="9" t="s">
        <v>75</v>
      </c>
      <c r="E20" s="9" t="s">
        <v>76</v>
      </c>
      <c r="F20" s="9" t="s">
        <v>167</v>
      </c>
      <c r="G20" s="9" t="s">
        <v>168</v>
      </c>
      <c r="H20" s="18">
        <v>70800</v>
      </c>
      <c r="I20" s="66">
        <v>70800</v>
      </c>
      <c r="J20" s="18"/>
      <c r="K20" s="18"/>
      <c r="L20" s="66">
        <v>70800</v>
      </c>
      <c r="M20" s="18"/>
      <c r="N20" s="18"/>
      <c r="O20" s="18"/>
      <c r="P20" s="24"/>
      <c r="Q20" s="18"/>
      <c r="R20" s="18"/>
      <c r="S20" s="18"/>
      <c r="T20" s="18"/>
      <c r="U20" s="18"/>
      <c r="V20" s="18"/>
      <c r="W20" s="18"/>
    </row>
    <row r="21" ht="18.75" customHeight="1" spans="1:23">
      <c r="A21" s="9" t="s">
        <v>56</v>
      </c>
      <c r="B21" s="9" t="s">
        <v>169</v>
      </c>
      <c r="C21" s="10" t="s">
        <v>170</v>
      </c>
      <c r="D21" s="9" t="s">
        <v>75</v>
      </c>
      <c r="E21" s="9" t="s">
        <v>76</v>
      </c>
      <c r="F21" s="9" t="s">
        <v>171</v>
      </c>
      <c r="G21" s="9" t="s">
        <v>170</v>
      </c>
      <c r="H21" s="18">
        <v>4800</v>
      </c>
      <c r="I21" s="66">
        <v>4800</v>
      </c>
      <c r="J21" s="18"/>
      <c r="K21" s="18"/>
      <c r="L21" s="66">
        <v>4800</v>
      </c>
      <c r="M21" s="18"/>
      <c r="N21" s="18"/>
      <c r="O21" s="18"/>
      <c r="P21" s="24"/>
      <c r="Q21" s="18"/>
      <c r="R21" s="18"/>
      <c r="S21" s="18"/>
      <c r="T21" s="18"/>
      <c r="U21" s="18"/>
      <c r="V21" s="18"/>
      <c r="W21" s="18"/>
    </row>
    <row r="22" ht="18.75" customHeight="1" spans="1:23">
      <c r="A22" s="9" t="s">
        <v>56</v>
      </c>
      <c r="B22" s="9" t="s">
        <v>172</v>
      </c>
      <c r="C22" s="10" t="s">
        <v>173</v>
      </c>
      <c r="D22" s="9" t="s">
        <v>75</v>
      </c>
      <c r="E22" s="9" t="s">
        <v>76</v>
      </c>
      <c r="F22" s="9" t="s">
        <v>174</v>
      </c>
      <c r="G22" s="9" t="s">
        <v>175</v>
      </c>
      <c r="H22" s="18">
        <v>11000</v>
      </c>
      <c r="I22" s="66">
        <v>11000</v>
      </c>
      <c r="J22" s="18"/>
      <c r="K22" s="18"/>
      <c r="L22" s="66">
        <v>11000</v>
      </c>
      <c r="M22" s="18"/>
      <c r="N22" s="18"/>
      <c r="O22" s="18"/>
      <c r="P22" s="24"/>
      <c r="Q22" s="18"/>
      <c r="R22" s="18"/>
      <c r="S22" s="18"/>
      <c r="T22" s="18"/>
      <c r="U22" s="18"/>
      <c r="V22" s="18"/>
      <c r="W22" s="18"/>
    </row>
    <row r="23" ht="18.75" customHeight="1" spans="1:23">
      <c r="A23" s="9" t="s">
        <v>56</v>
      </c>
      <c r="B23" s="9" t="s">
        <v>172</v>
      </c>
      <c r="C23" s="10" t="s">
        <v>173</v>
      </c>
      <c r="D23" s="9" t="s">
        <v>75</v>
      </c>
      <c r="E23" s="9" t="s">
        <v>76</v>
      </c>
      <c r="F23" s="9" t="s">
        <v>176</v>
      </c>
      <c r="G23" s="9" t="s">
        <v>177</v>
      </c>
      <c r="H23" s="18">
        <v>5400</v>
      </c>
      <c r="I23" s="66">
        <v>5400</v>
      </c>
      <c r="J23" s="18"/>
      <c r="K23" s="18"/>
      <c r="L23" s="66">
        <v>5400</v>
      </c>
      <c r="M23" s="18"/>
      <c r="N23" s="18"/>
      <c r="O23" s="18"/>
      <c r="P23" s="24"/>
      <c r="Q23" s="18"/>
      <c r="R23" s="18"/>
      <c r="S23" s="18"/>
      <c r="T23" s="18"/>
      <c r="U23" s="18"/>
      <c r="V23" s="18"/>
      <c r="W23" s="18"/>
    </row>
    <row r="24" ht="18.75" customHeight="1" spans="1:23">
      <c r="A24" s="9" t="s">
        <v>56</v>
      </c>
      <c r="B24" s="9" t="s">
        <v>172</v>
      </c>
      <c r="C24" s="10" t="s">
        <v>173</v>
      </c>
      <c r="D24" s="9" t="s">
        <v>75</v>
      </c>
      <c r="E24" s="9" t="s">
        <v>76</v>
      </c>
      <c r="F24" s="9" t="s">
        <v>178</v>
      </c>
      <c r="G24" s="9" t="s">
        <v>179</v>
      </c>
      <c r="H24" s="18">
        <v>8000</v>
      </c>
      <c r="I24" s="66">
        <v>8000</v>
      </c>
      <c r="J24" s="18"/>
      <c r="K24" s="18"/>
      <c r="L24" s="66">
        <v>8000</v>
      </c>
      <c r="M24" s="18"/>
      <c r="N24" s="18"/>
      <c r="O24" s="18"/>
      <c r="P24" s="24"/>
      <c r="Q24" s="18"/>
      <c r="R24" s="18"/>
      <c r="S24" s="18"/>
      <c r="T24" s="18"/>
      <c r="U24" s="18"/>
      <c r="V24" s="18"/>
      <c r="W24" s="18"/>
    </row>
    <row r="25" ht="18.75" customHeight="1" spans="1:23">
      <c r="A25" s="9" t="s">
        <v>56</v>
      </c>
      <c r="B25" s="9" t="s">
        <v>172</v>
      </c>
      <c r="C25" s="10" t="s">
        <v>173</v>
      </c>
      <c r="D25" s="9" t="s">
        <v>75</v>
      </c>
      <c r="E25" s="9" t="s">
        <v>76</v>
      </c>
      <c r="F25" s="9" t="s">
        <v>180</v>
      </c>
      <c r="G25" s="9" t="s">
        <v>181</v>
      </c>
      <c r="H25" s="18">
        <v>2000</v>
      </c>
      <c r="I25" s="66">
        <v>2000</v>
      </c>
      <c r="J25" s="18"/>
      <c r="K25" s="18"/>
      <c r="L25" s="66">
        <v>2000</v>
      </c>
      <c r="M25" s="18"/>
      <c r="N25" s="18"/>
      <c r="O25" s="18"/>
      <c r="P25" s="24"/>
      <c r="Q25" s="18"/>
      <c r="R25" s="18"/>
      <c r="S25" s="18"/>
      <c r="T25" s="18"/>
      <c r="U25" s="18"/>
      <c r="V25" s="18"/>
      <c r="W25" s="18"/>
    </row>
    <row r="26" ht="18.75" customHeight="1" spans="1:23">
      <c r="A26" s="9" t="s">
        <v>56</v>
      </c>
      <c r="B26" s="9" t="s">
        <v>172</v>
      </c>
      <c r="C26" s="10" t="s">
        <v>173</v>
      </c>
      <c r="D26" s="9" t="s">
        <v>75</v>
      </c>
      <c r="E26" s="9" t="s">
        <v>76</v>
      </c>
      <c r="F26" s="9" t="s">
        <v>182</v>
      </c>
      <c r="G26" s="9" t="s">
        <v>183</v>
      </c>
      <c r="H26" s="18">
        <v>5000</v>
      </c>
      <c r="I26" s="66">
        <v>5000</v>
      </c>
      <c r="J26" s="18"/>
      <c r="K26" s="18"/>
      <c r="L26" s="66">
        <v>5000</v>
      </c>
      <c r="M26" s="18"/>
      <c r="N26" s="18"/>
      <c r="O26" s="18"/>
      <c r="P26" s="24"/>
      <c r="Q26" s="18"/>
      <c r="R26" s="18"/>
      <c r="S26" s="18"/>
      <c r="T26" s="18"/>
      <c r="U26" s="18"/>
      <c r="V26" s="18"/>
      <c r="W26" s="18"/>
    </row>
    <row r="27" ht="18.75" customHeight="1" spans="1:23">
      <c r="A27" s="9" t="s">
        <v>56</v>
      </c>
      <c r="B27" s="9" t="s">
        <v>172</v>
      </c>
      <c r="C27" s="10" t="s">
        <v>173</v>
      </c>
      <c r="D27" s="9" t="s">
        <v>75</v>
      </c>
      <c r="E27" s="9" t="s">
        <v>76</v>
      </c>
      <c r="F27" s="9" t="s">
        <v>167</v>
      </c>
      <c r="G27" s="9" t="s">
        <v>168</v>
      </c>
      <c r="H27" s="18">
        <v>3540</v>
      </c>
      <c r="I27" s="66">
        <v>3540</v>
      </c>
      <c r="J27" s="18"/>
      <c r="K27" s="18"/>
      <c r="L27" s="66">
        <v>3540</v>
      </c>
      <c r="M27" s="18"/>
      <c r="N27" s="18"/>
      <c r="O27" s="18"/>
      <c r="P27" s="24"/>
      <c r="Q27" s="18"/>
      <c r="R27" s="18"/>
      <c r="S27" s="18"/>
      <c r="T27" s="18"/>
      <c r="U27" s="18"/>
      <c r="V27" s="18"/>
      <c r="W27" s="18"/>
    </row>
    <row r="28" ht="18.75" customHeight="1" spans="1:23">
      <c r="A28" s="9" t="s">
        <v>56</v>
      </c>
      <c r="B28" s="9" t="s">
        <v>172</v>
      </c>
      <c r="C28" s="10" t="s">
        <v>173</v>
      </c>
      <c r="D28" s="9" t="s">
        <v>75</v>
      </c>
      <c r="E28" s="9" t="s">
        <v>76</v>
      </c>
      <c r="F28" s="9" t="s">
        <v>184</v>
      </c>
      <c r="G28" s="9" t="s">
        <v>185</v>
      </c>
      <c r="H28" s="18">
        <v>4000</v>
      </c>
      <c r="I28" s="66">
        <v>4000</v>
      </c>
      <c r="J28" s="18"/>
      <c r="K28" s="18"/>
      <c r="L28" s="66">
        <v>4000</v>
      </c>
      <c r="M28" s="18"/>
      <c r="N28" s="18"/>
      <c r="O28" s="18"/>
      <c r="P28" s="24"/>
      <c r="Q28" s="18"/>
      <c r="R28" s="18"/>
      <c r="S28" s="18"/>
      <c r="T28" s="18"/>
      <c r="U28" s="18"/>
      <c r="V28" s="18"/>
      <c r="W28" s="18"/>
    </row>
    <row r="29" ht="18.75" customHeight="1" spans="1:23">
      <c r="A29" s="9" t="s">
        <v>56</v>
      </c>
      <c r="B29" s="9" t="s">
        <v>172</v>
      </c>
      <c r="C29" s="10" t="s">
        <v>173</v>
      </c>
      <c r="D29" s="9" t="s">
        <v>81</v>
      </c>
      <c r="E29" s="9" t="s">
        <v>82</v>
      </c>
      <c r="F29" s="9" t="s">
        <v>184</v>
      </c>
      <c r="G29" s="9" t="s">
        <v>185</v>
      </c>
      <c r="H29" s="18">
        <v>1800</v>
      </c>
      <c r="I29" s="66">
        <v>1800</v>
      </c>
      <c r="J29" s="18"/>
      <c r="K29" s="18"/>
      <c r="L29" s="66">
        <v>1800</v>
      </c>
      <c r="M29" s="18"/>
      <c r="N29" s="18"/>
      <c r="O29" s="18"/>
      <c r="P29" s="24"/>
      <c r="Q29" s="18"/>
      <c r="R29" s="18"/>
      <c r="S29" s="18"/>
      <c r="T29" s="18"/>
      <c r="U29" s="18"/>
      <c r="V29" s="18"/>
      <c r="W29" s="18"/>
    </row>
    <row r="30" ht="18.75" customHeight="1" spans="1:23">
      <c r="A30" s="9" t="s">
        <v>56</v>
      </c>
      <c r="B30" s="9" t="s">
        <v>186</v>
      </c>
      <c r="C30" s="10" t="s">
        <v>124</v>
      </c>
      <c r="D30" s="9" t="s">
        <v>75</v>
      </c>
      <c r="E30" s="9" t="s">
        <v>76</v>
      </c>
      <c r="F30" s="9" t="s">
        <v>187</v>
      </c>
      <c r="G30" s="9" t="s">
        <v>124</v>
      </c>
      <c r="H30" s="18">
        <v>4600</v>
      </c>
      <c r="I30" s="66">
        <v>4600</v>
      </c>
      <c r="J30" s="18"/>
      <c r="K30" s="18"/>
      <c r="L30" s="66">
        <v>4600</v>
      </c>
      <c r="M30" s="18"/>
      <c r="N30" s="18"/>
      <c r="O30" s="18"/>
      <c r="P30" s="24"/>
      <c r="Q30" s="18"/>
      <c r="R30" s="18"/>
      <c r="S30" s="18"/>
      <c r="T30" s="18"/>
      <c r="U30" s="18"/>
      <c r="V30" s="18"/>
      <c r="W30" s="18"/>
    </row>
    <row r="31" ht="18.75" customHeight="1" spans="1:23">
      <c r="A31" s="9" t="s">
        <v>56</v>
      </c>
      <c r="B31" s="9" t="s">
        <v>188</v>
      </c>
      <c r="C31" s="10" t="s">
        <v>189</v>
      </c>
      <c r="D31" s="9" t="s">
        <v>75</v>
      </c>
      <c r="E31" s="9" t="s">
        <v>76</v>
      </c>
      <c r="F31" s="9" t="s">
        <v>151</v>
      </c>
      <c r="G31" s="9" t="s">
        <v>152</v>
      </c>
      <c r="H31" s="18">
        <v>143592</v>
      </c>
      <c r="I31" s="66">
        <v>143592</v>
      </c>
      <c r="J31" s="18"/>
      <c r="K31" s="18"/>
      <c r="L31" s="18">
        <v>143592</v>
      </c>
      <c r="M31" s="18"/>
      <c r="N31" s="18"/>
      <c r="O31" s="18"/>
      <c r="P31" s="24"/>
      <c r="Q31" s="18"/>
      <c r="R31" s="18"/>
      <c r="S31" s="18"/>
      <c r="T31" s="18"/>
      <c r="U31" s="18"/>
      <c r="V31" s="18"/>
      <c r="W31" s="18"/>
    </row>
    <row r="32" ht="18.75" customHeight="1" spans="1:23">
      <c r="A32" s="9" t="s">
        <v>56</v>
      </c>
      <c r="B32" s="9" t="s">
        <v>190</v>
      </c>
      <c r="C32" s="10" t="s">
        <v>191</v>
      </c>
      <c r="D32" s="9" t="s">
        <v>75</v>
      </c>
      <c r="E32" s="9" t="s">
        <v>76</v>
      </c>
      <c r="F32" s="9" t="s">
        <v>192</v>
      </c>
      <c r="G32" s="9" t="s">
        <v>191</v>
      </c>
      <c r="H32" s="18">
        <v>6400</v>
      </c>
      <c r="I32" s="66">
        <v>6400</v>
      </c>
      <c r="J32" s="18"/>
      <c r="K32" s="18"/>
      <c r="L32" s="66">
        <v>6400</v>
      </c>
      <c r="M32" s="18"/>
      <c r="N32" s="18"/>
      <c r="O32" s="18"/>
      <c r="P32" s="24"/>
      <c r="Q32" s="18"/>
      <c r="R32" s="18"/>
      <c r="S32" s="18"/>
      <c r="T32" s="18"/>
      <c r="U32" s="18"/>
      <c r="V32" s="18"/>
      <c r="W32" s="18"/>
    </row>
    <row r="33" ht="18.75" customHeight="1" spans="1:23">
      <c r="A33" s="9" t="s">
        <v>56</v>
      </c>
      <c r="B33" s="9" t="s">
        <v>193</v>
      </c>
      <c r="C33" s="10" t="s">
        <v>183</v>
      </c>
      <c r="D33" s="9" t="s">
        <v>75</v>
      </c>
      <c r="E33" s="9" t="s">
        <v>76</v>
      </c>
      <c r="F33" s="9" t="s">
        <v>182</v>
      </c>
      <c r="G33" s="9" t="s">
        <v>183</v>
      </c>
      <c r="H33" s="18">
        <v>3200</v>
      </c>
      <c r="I33" s="66">
        <v>3200</v>
      </c>
      <c r="J33" s="18"/>
      <c r="K33" s="18"/>
      <c r="L33" s="66">
        <v>3200</v>
      </c>
      <c r="M33" s="18"/>
      <c r="N33" s="18"/>
      <c r="O33" s="18"/>
      <c r="P33" s="24"/>
      <c r="Q33" s="18"/>
      <c r="R33" s="18"/>
      <c r="S33" s="18"/>
      <c r="T33" s="18"/>
      <c r="U33" s="18"/>
      <c r="V33" s="18"/>
      <c r="W33" s="18"/>
    </row>
    <row r="34" ht="18.75" customHeight="1" spans="1:23">
      <c r="A34" s="9" t="s">
        <v>56</v>
      </c>
      <c r="B34" s="9" t="s">
        <v>194</v>
      </c>
      <c r="C34" s="10" t="s">
        <v>195</v>
      </c>
      <c r="D34" s="9" t="s">
        <v>75</v>
      </c>
      <c r="E34" s="9" t="s">
        <v>76</v>
      </c>
      <c r="F34" s="9" t="s">
        <v>196</v>
      </c>
      <c r="G34" s="9" t="s">
        <v>197</v>
      </c>
      <c r="H34" s="18">
        <v>712800</v>
      </c>
      <c r="I34" s="66">
        <v>712800</v>
      </c>
      <c r="J34" s="18"/>
      <c r="K34" s="18"/>
      <c r="L34" s="18">
        <v>712800</v>
      </c>
      <c r="M34" s="18"/>
      <c r="N34" s="18"/>
      <c r="O34" s="18"/>
      <c r="P34" s="24"/>
      <c r="Q34" s="18"/>
      <c r="R34" s="18"/>
      <c r="S34" s="18"/>
      <c r="T34" s="18"/>
      <c r="U34" s="18"/>
      <c r="V34" s="18"/>
      <c r="W34" s="18"/>
    </row>
    <row r="35" ht="18.75" customHeight="1" spans="1:23">
      <c r="A35" s="9" t="s">
        <v>56</v>
      </c>
      <c r="B35" s="9" t="s">
        <v>198</v>
      </c>
      <c r="C35" s="10" t="s">
        <v>199</v>
      </c>
      <c r="D35" s="9" t="s">
        <v>81</v>
      </c>
      <c r="E35" s="9" t="s">
        <v>82</v>
      </c>
      <c r="F35" s="9" t="s">
        <v>200</v>
      </c>
      <c r="G35" s="9" t="s">
        <v>201</v>
      </c>
      <c r="H35" s="18">
        <v>43200</v>
      </c>
      <c r="I35" s="66">
        <v>43200</v>
      </c>
      <c r="J35" s="18"/>
      <c r="K35" s="18"/>
      <c r="L35" s="18">
        <v>43200</v>
      </c>
      <c r="M35" s="18"/>
      <c r="N35" s="18"/>
      <c r="O35" s="18"/>
      <c r="P35" s="24"/>
      <c r="Q35" s="18"/>
      <c r="R35" s="18"/>
      <c r="S35" s="18"/>
      <c r="T35" s="18"/>
      <c r="U35" s="18"/>
      <c r="V35" s="18"/>
      <c r="W35" s="18"/>
    </row>
    <row r="36" ht="18.75" customHeight="1" spans="1:23">
      <c r="A36" s="12" t="s">
        <v>32</v>
      </c>
      <c r="B36" s="12"/>
      <c r="C36" s="12"/>
      <c r="D36" s="12"/>
      <c r="E36" s="12"/>
      <c r="F36" s="12"/>
      <c r="G36" s="12"/>
      <c r="H36" s="18">
        <v>2310777.27</v>
      </c>
      <c r="I36" s="66">
        <v>2310777.27</v>
      </c>
      <c r="J36" s="18"/>
      <c r="K36" s="18"/>
      <c r="L36" s="18">
        <v>2310777.27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</sheetData>
  <mergeCells count="30">
    <mergeCell ref="A3:W3"/>
    <mergeCell ref="A4:G4"/>
    <mergeCell ref="I5:W5"/>
    <mergeCell ref="I6:M6"/>
    <mergeCell ref="N6:P6"/>
    <mergeCell ref="R6:W6"/>
    <mergeCell ref="A36:G36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0"/>
  <sheetViews>
    <sheetView showZeros="0" topLeftCell="D1" workbookViewId="0">
      <pane ySplit="1" topLeftCell="A2" activePane="bottomLeft" state="frozen"/>
      <selection/>
      <selection pane="bottomLeft" activeCell="G21" sqref="G2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202</v>
      </c>
    </row>
    <row r="3" ht="45" customHeight="1" spans="1:23">
      <c r="A3" s="4" t="s">
        <v>203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ht="18.75" customHeight="1" spans="1:23">
      <c r="A4" s="5" t="str">
        <f>"单位名称："&amp;"玉溪市江川区政务服务管理局"</f>
        <v>单位名称：玉溪市江川区政务服务管理局</v>
      </c>
      <c r="B4" s="5"/>
      <c r="C4" s="5"/>
      <c r="D4" s="5"/>
      <c r="E4" s="5"/>
      <c r="F4" s="5"/>
      <c r="G4" s="5"/>
      <c r="H4" s="5"/>
      <c r="I4" s="56"/>
      <c r="J4" s="56"/>
      <c r="K4" s="56"/>
      <c r="L4" s="56"/>
      <c r="M4" s="5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4" t="s">
        <v>204</v>
      </c>
      <c r="B5" s="14" t="s">
        <v>130</v>
      </c>
      <c r="C5" s="14" t="s">
        <v>131</v>
      </c>
      <c r="D5" s="14" t="s">
        <v>205</v>
      </c>
      <c r="E5" s="14" t="s">
        <v>132</v>
      </c>
      <c r="F5" s="14" t="s">
        <v>133</v>
      </c>
      <c r="G5" s="14" t="s">
        <v>206</v>
      </c>
      <c r="H5" s="14" t="s">
        <v>135</v>
      </c>
      <c r="I5" s="48" t="s">
        <v>32</v>
      </c>
      <c r="J5" s="48" t="s">
        <v>207</v>
      </c>
      <c r="K5" s="14"/>
      <c r="L5" s="14"/>
      <c r="M5" s="14"/>
      <c r="N5" s="14" t="s">
        <v>137</v>
      </c>
      <c r="O5" s="14"/>
      <c r="P5" s="14"/>
      <c r="Q5" s="14" t="s">
        <v>38</v>
      </c>
      <c r="R5" s="14" t="s">
        <v>62</v>
      </c>
      <c r="S5" s="14"/>
      <c r="T5" s="14"/>
      <c r="U5" s="14"/>
      <c r="V5" s="14"/>
      <c r="W5" s="14"/>
    </row>
    <row r="6" ht="18.75" customHeight="1" spans="1:23">
      <c r="A6" s="14"/>
      <c r="B6" s="14"/>
      <c r="C6" s="14"/>
      <c r="D6" s="14"/>
      <c r="E6" s="14"/>
      <c r="F6" s="14"/>
      <c r="G6" s="14"/>
      <c r="H6" s="14"/>
      <c r="I6" s="48" t="s">
        <v>138</v>
      </c>
      <c r="J6" s="48" t="s">
        <v>35</v>
      </c>
      <c r="K6" s="14"/>
      <c r="L6" s="14" t="s">
        <v>36</v>
      </c>
      <c r="M6" s="14" t="s">
        <v>37</v>
      </c>
      <c r="N6" s="14" t="s">
        <v>35</v>
      </c>
      <c r="O6" s="14" t="s">
        <v>36</v>
      </c>
      <c r="P6" s="14" t="s">
        <v>37</v>
      </c>
      <c r="Q6" s="14" t="s">
        <v>38</v>
      </c>
      <c r="R6" s="14" t="s">
        <v>34</v>
      </c>
      <c r="S6" s="14" t="s">
        <v>41</v>
      </c>
      <c r="T6" s="14" t="s">
        <v>42</v>
      </c>
      <c r="U6" s="14" t="s">
        <v>43</v>
      </c>
      <c r="V6" s="14" t="s">
        <v>44</v>
      </c>
      <c r="W6" s="14" t="s">
        <v>45</v>
      </c>
    </row>
    <row r="7" ht="18.75" customHeight="1" spans="1:23">
      <c r="A7" s="14"/>
      <c r="B7" s="14"/>
      <c r="C7" s="14"/>
      <c r="D7" s="14"/>
      <c r="E7" s="14"/>
      <c r="F7" s="14"/>
      <c r="G7" s="14"/>
      <c r="H7" s="14"/>
      <c r="I7" s="48"/>
      <c r="J7" s="48" t="s">
        <v>35</v>
      </c>
      <c r="K7" s="14"/>
      <c r="L7" s="14" t="s">
        <v>36</v>
      </c>
      <c r="M7" s="14" t="s">
        <v>37</v>
      </c>
      <c r="N7" s="14" t="s">
        <v>35</v>
      </c>
      <c r="O7" s="14" t="s">
        <v>36</v>
      </c>
      <c r="P7" s="14" t="s">
        <v>37</v>
      </c>
      <c r="Q7" s="14"/>
      <c r="R7" s="14" t="s">
        <v>34</v>
      </c>
      <c r="S7" s="14" t="s">
        <v>41</v>
      </c>
      <c r="T7" s="14" t="s">
        <v>42</v>
      </c>
      <c r="U7" s="14" t="s">
        <v>43</v>
      </c>
      <c r="V7" s="14" t="s">
        <v>44</v>
      </c>
      <c r="W7" s="14" t="s">
        <v>45</v>
      </c>
    </row>
    <row r="8" ht="22.65" customHeight="1" spans="1:23">
      <c r="A8" s="14"/>
      <c r="B8" s="14"/>
      <c r="C8" s="14"/>
      <c r="D8" s="14"/>
      <c r="E8" s="14"/>
      <c r="F8" s="14"/>
      <c r="G8" s="14"/>
      <c r="H8" s="14"/>
      <c r="I8" s="48"/>
      <c r="J8" s="48" t="s">
        <v>34</v>
      </c>
      <c r="K8" s="14" t="s">
        <v>208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ht="18.75" customHeight="1" spans="1:23">
      <c r="A9" s="15" t="s">
        <v>46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  <c r="P9" s="15">
        <v>16</v>
      </c>
      <c r="Q9" s="15">
        <v>17</v>
      </c>
      <c r="R9" s="15">
        <v>18</v>
      </c>
      <c r="S9" s="15">
        <v>19</v>
      </c>
      <c r="T9" s="15">
        <v>20</v>
      </c>
      <c r="U9" s="15">
        <v>21</v>
      </c>
      <c r="V9" s="15">
        <v>22</v>
      </c>
      <c r="W9" s="15">
        <v>23</v>
      </c>
    </row>
    <row r="10" ht="18.75" customHeight="1" spans="1:23">
      <c r="A10" s="9"/>
      <c r="B10" s="9"/>
      <c r="C10" s="10" t="s">
        <v>209</v>
      </c>
      <c r="D10" s="9"/>
      <c r="E10" s="9"/>
      <c r="F10" s="9"/>
      <c r="G10" s="9"/>
      <c r="H10" s="9"/>
      <c r="I10" s="11">
        <v>150000</v>
      </c>
      <c r="J10" s="11">
        <v>150000</v>
      </c>
      <c r="K10" s="11">
        <v>150000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210</v>
      </c>
      <c r="B11" s="9" t="s">
        <v>211</v>
      </c>
      <c r="C11" s="10" t="s">
        <v>209</v>
      </c>
      <c r="D11" s="9" t="s">
        <v>56</v>
      </c>
      <c r="E11" s="9" t="s">
        <v>75</v>
      </c>
      <c r="F11" s="9" t="s">
        <v>76</v>
      </c>
      <c r="G11" s="9" t="s">
        <v>174</v>
      </c>
      <c r="H11" s="9" t="s">
        <v>175</v>
      </c>
      <c r="I11" s="57">
        <v>91800</v>
      </c>
      <c r="J11" s="11">
        <v>91800</v>
      </c>
      <c r="K11" s="11">
        <v>91800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210</v>
      </c>
      <c r="B12" s="9" t="s">
        <v>211</v>
      </c>
      <c r="C12" s="10" t="s">
        <v>209</v>
      </c>
      <c r="D12" s="9" t="s">
        <v>56</v>
      </c>
      <c r="E12" s="9" t="s">
        <v>75</v>
      </c>
      <c r="F12" s="9" t="s">
        <v>76</v>
      </c>
      <c r="G12" s="9" t="s">
        <v>176</v>
      </c>
      <c r="H12" s="9" t="s">
        <v>177</v>
      </c>
      <c r="I12" s="57">
        <v>16000</v>
      </c>
      <c r="J12" s="11">
        <v>16000</v>
      </c>
      <c r="K12" s="11">
        <v>16000</v>
      </c>
      <c r="L12" s="11"/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210</v>
      </c>
      <c r="B13" s="9" t="s">
        <v>211</v>
      </c>
      <c r="C13" s="10" t="s">
        <v>209</v>
      </c>
      <c r="D13" s="9" t="s">
        <v>56</v>
      </c>
      <c r="E13" s="9" t="s">
        <v>75</v>
      </c>
      <c r="F13" s="9" t="s">
        <v>76</v>
      </c>
      <c r="G13" s="9" t="s">
        <v>212</v>
      </c>
      <c r="H13" s="9" t="s">
        <v>213</v>
      </c>
      <c r="I13" s="57">
        <v>8000</v>
      </c>
      <c r="J13" s="11">
        <v>8000</v>
      </c>
      <c r="K13" s="11">
        <v>8000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210</v>
      </c>
      <c r="B14" s="9" t="s">
        <v>211</v>
      </c>
      <c r="C14" s="10" t="s">
        <v>209</v>
      </c>
      <c r="D14" s="9" t="s">
        <v>56</v>
      </c>
      <c r="E14" s="9" t="s">
        <v>75</v>
      </c>
      <c r="F14" s="9" t="s">
        <v>76</v>
      </c>
      <c r="G14" s="9" t="s">
        <v>182</v>
      </c>
      <c r="H14" s="9" t="s">
        <v>183</v>
      </c>
      <c r="I14" s="57">
        <v>12000</v>
      </c>
      <c r="J14" s="11">
        <v>12000</v>
      </c>
      <c r="K14" s="11">
        <v>12000</v>
      </c>
      <c r="L14" s="11"/>
      <c r="M14" s="11"/>
      <c r="N14" s="11"/>
      <c r="O14" s="11"/>
      <c r="P14" s="24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210</v>
      </c>
      <c r="B15" s="9" t="s">
        <v>211</v>
      </c>
      <c r="C15" s="10" t="s">
        <v>209</v>
      </c>
      <c r="D15" s="9" t="s">
        <v>56</v>
      </c>
      <c r="E15" s="9" t="s">
        <v>75</v>
      </c>
      <c r="F15" s="9" t="s">
        <v>76</v>
      </c>
      <c r="G15" s="9" t="s">
        <v>214</v>
      </c>
      <c r="H15" s="9" t="s">
        <v>215</v>
      </c>
      <c r="I15" s="57">
        <v>22200</v>
      </c>
      <c r="J15" s="11">
        <v>22200</v>
      </c>
      <c r="K15" s="11">
        <v>22200</v>
      </c>
      <c r="L15" s="11"/>
      <c r="M15" s="11"/>
      <c r="N15" s="11"/>
      <c r="O15" s="11"/>
      <c r="P15" s="24"/>
      <c r="Q15" s="11"/>
      <c r="R15" s="11"/>
      <c r="S15" s="11"/>
      <c r="T15" s="11"/>
      <c r="U15" s="11"/>
      <c r="V15" s="11"/>
      <c r="W15" s="11"/>
    </row>
    <row r="16" ht="18.75" customHeight="1" spans="1:23">
      <c r="A16" s="24"/>
      <c r="B16" s="24"/>
      <c r="C16" s="10" t="s">
        <v>216</v>
      </c>
      <c r="D16" s="24"/>
      <c r="E16" s="24"/>
      <c r="F16" s="24"/>
      <c r="G16" s="24"/>
      <c r="H16" s="24"/>
      <c r="I16" s="57">
        <v>107700</v>
      </c>
      <c r="J16" s="11">
        <v>107700</v>
      </c>
      <c r="K16" s="11">
        <v>107700</v>
      </c>
      <c r="L16" s="11"/>
      <c r="M16" s="11"/>
      <c r="N16" s="11"/>
      <c r="O16" s="11"/>
      <c r="P16" s="24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210</v>
      </c>
      <c r="B17" s="9" t="s">
        <v>217</v>
      </c>
      <c r="C17" s="10" t="s">
        <v>216</v>
      </c>
      <c r="D17" s="9" t="s">
        <v>56</v>
      </c>
      <c r="E17" s="9" t="s">
        <v>75</v>
      </c>
      <c r="F17" s="9" t="s">
        <v>76</v>
      </c>
      <c r="G17" s="9" t="s">
        <v>218</v>
      </c>
      <c r="H17" s="9" t="s">
        <v>219</v>
      </c>
      <c r="I17" s="57">
        <v>107700</v>
      </c>
      <c r="J17" s="11">
        <v>107700</v>
      </c>
      <c r="K17" s="11">
        <v>107700</v>
      </c>
      <c r="L17" s="11"/>
      <c r="M17" s="11"/>
      <c r="N17" s="11"/>
      <c r="O17" s="11"/>
      <c r="P17" s="24"/>
      <c r="Q17" s="11"/>
      <c r="R17" s="11"/>
      <c r="S17" s="11"/>
      <c r="T17" s="11"/>
      <c r="U17" s="11"/>
      <c r="V17" s="11"/>
      <c r="W17" s="11"/>
    </row>
    <row r="18" ht="18.75" customHeight="1" spans="1:23">
      <c r="A18" s="24"/>
      <c r="B18" s="24"/>
      <c r="C18" s="10" t="s">
        <v>220</v>
      </c>
      <c r="D18" s="24"/>
      <c r="E18" s="24"/>
      <c r="F18" s="24"/>
      <c r="G18" s="24"/>
      <c r="H18" s="24"/>
      <c r="I18" s="11">
        <v>200000</v>
      </c>
      <c r="J18" s="11">
        <v>200000</v>
      </c>
      <c r="K18" s="11">
        <v>200000</v>
      </c>
      <c r="L18" s="11"/>
      <c r="M18" s="11"/>
      <c r="N18" s="11"/>
      <c r="O18" s="11"/>
      <c r="P18" s="24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210</v>
      </c>
      <c r="B19" s="9" t="s">
        <v>221</v>
      </c>
      <c r="C19" s="10" t="s">
        <v>220</v>
      </c>
      <c r="D19" s="9" t="s">
        <v>56</v>
      </c>
      <c r="E19" s="9" t="s">
        <v>75</v>
      </c>
      <c r="F19" s="9" t="s">
        <v>76</v>
      </c>
      <c r="G19" s="9" t="s">
        <v>222</v>
      </c>
      <c r="H19" s="9" t="s">
        <v>223</v>
      </c>
      <c r="I19" s="11">
        <v>200000</v>
      </c>
      <c r="J19" s="11">
        <v>200000</v>
      </c>
      <c r="K19" s="11">
        <v>200000</v>
      </c>
      <c r="L19" s="11"/>
      <c r="M19" s="11"/>
      <c r="N19" s="11"/>
      <c r="O19" s="11"/>
      <c r="P19" s="24"/>
      <c r="Q19" s="11"/>
      <c r="R19" s="11"/>
      <c r="S19" s="11"/>
      <c r="T19" s="11"/>
      <c r="U19" s="11"/>
      <c r="V19" s="11"/>
      <c r="W19" s="11"/>
    </row>
    <row r="20" ht="18.75" customHeight="1" spans="1:23">
      <c r="A20" s="12" t="s">
        <v>32</v>
      </c>
      <c r="B20" s="12"/>
      <c r="C20" s="12"/>
      <c r="D20" s="12"/>
      <c r="E20" s="12"/>
      <c r="F20" s="12"/>
      <c r="G20" s="12"/>
      <c r="H20" s="12"/>
      <c r="I20" s="11">
        <v>457700</v>
      </c>
      <c r="J20" s="11">
        <v>457700</v>
      </c>
      <c r="K20" s="11">
        <v>457700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6"/>
  <sheetViews>
    <sheetView showZeros="0" topLeftCell="C1" workbookViewId="0">
      <pane ySplit="1" topLeftCell="A2" activePane="bottomLeft" state="frozen"/>
      <selection/>
      <selection pane="bottomLeft" activeCell="B21" sqref="B2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customHeight="1" spans="1:10">
      <c r="A2" s="21" t="s">
        <v>224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2" t="s">
        <v>225</v>
      </c>
      <c r="B3" s="32"/>
      <c r="C3" s="32"/>
      <c r="D3" s="32"/>
      <c r="E3" s="32"/>
      <c r="F3" s="32"/>
      <c r="G3" s="32"/>
      <c r="H3" s="32"/>
      <c r="I3" s="32"/>
      <c r="J3" s="32"/>
    </row>
    <row r="4" ht="20.25" customHeight="1" spans="1:10">
      <c r="A4" s="20" t="str">
        <f>"单位名称："&amp;"玉溪市江川区政务服务管理局"</f>
        <v>单位名称：玉溪市江川区政务服务管理局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3" t="s">
        <v>226</v>
      </c>
      <c r="B5" s="33" t="s">
        <v>227</v>
      </c>
      <c r="C5" s="33" t="s">
        <v>228</v>
      </c>
      <c r="D5" s="33" t="s">
        <v>229</v>
      </c>
      <c r="E5" s="33" t="s">
        <v>230</v>
      </c>
      <c r="F5" s="33" t="s">
        <v>231</v>
      </c>
      <c r="G5" s="33" t="s">
        <v>232</v>
      </c>
      <c r="H5" s="33" t="s">
        <v>233</v>
      </c>
      <c r="I5" s="33" t="s">
        <v>234</v>
      </c>
      <c r="J5" s="33" t="s">
        <v>235</v>
      </c>
    </row>
    <row r="6" ht="46.5" customHeight="1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ht="20.25" customHeight="1" spans="1:10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ht="20.25" customHeight="1" spans="1:10">
      <c r="A8" t="s">
        <v>56</v>
      </c>
      <c r="B8" s="24"/>
      <c r="C8" s="24"/>
      <c r="E8" s="39"/>
      <c r="F8" s="39"/>
      <c r="G8" s="39"/>
      <c r="H8" s="39"/>
      <c r="I8" s="39"/>
      <c r="J8" s="39"/>
    </row>
    <row r="9" ht="106" customHeight="1" spans="1:10">
      <c r="A9" s="52" t="s">
        <v>220</v>
      </c>
      <c r="B9" s="24" t="s">
        <v>236</v>
      </c>
      <c r="C9" s="25"/>
      <c r="D9" s="25"/>
      <c r="E9" s="39"/>
      <c r="F9" s="39"/>
      <c r="G9" s="39"/>
      <c r="H9" s="39"/>
      <c r="I9" s="39"/>
      <c r="J9" s="39"/>
    </row>
    <row r="10" ht="20.25" customHeight="1" spans="1:10">
      <c r="A10" s="24"/>
      <c r="B10" s="24"/>
      <c r="C10" s="24" t="s">
        <v>237</v>
      </c>
      <c r="D10" s="53" t="s">
        <v>238</v>
      </c>
      <c r="E10" s="54" t="s">
        <v>239</v>
      </c>
      <c r="F10" s="40" t="s">
        <v>240</v>
      </c>
      <c r="G10" s="25" t="s">
        <v>241</v>
      </c>
      <c r="H10" s="40" t="s">
        <v>242</v>
      </c>
      <c r="I10" s="40" t="s">
        <v>243</v>
      </c>
      <c r="J10" s="54" t="s">
        <v>244</v>
      </c>
    </row>
    <row r="11" ht="20.25" customHeight="1" spans="1:10">
      <c r="A11" s="24"/>
      <c r="B11" s="24"/>
      <c r="C11" s="24" t="s">
        <v>237</v>
      </c>
      <c r="D11" s="53" t="s">
        <v>245</v>
      </c>
      <c r="E11" s="54" t="s">
        <v>246</v>
      </c>
      <c r="F11" s="40" t="s">
        <v>247</v>
      </c>
      <c r="G11" s="25" t="s">
        <v>248</v>
      </c>
      <c r="H11" s="40" t="s">
        <v>249</v>
      </c>
      <c r="I11" s="40" t="s">
        <v>243</v>
      </c>
      <c r="J11" s="54" t="s">
        <v>250</v>
      </c>
    </row>
    <row r="12" ht="20.25" customHeight="1" spans="1:10">
      <c r="A12" s="24"/>
      <c r="B12" s="24"/>
      <c r="C12" s="24" t="s">
        <v>251</v>
      </c>
      <c r="D12" s="53" t="s">
        <v>252</v>
      </c>
      <c r="E12" s="54" t="s">
        <v>253</v>
      </c>
      <c r="F12" s="40" t="s">
        <v>247</v>
      </c>
      <c r="G12" s="25" t="s">
        <v>241</v>
      </c>
      <c r="H12" s="40" t="s">
        <v>242</v>
      </c>
      <c r="I12" s="40" t="s">
        <v>243</v>
      </c>
      <c r="J12" s="54" t="s">
        <v>253</v>
      </c>
    </row>
    <row r="13" ht="33" customHeight="1" spans="1:10">
      <c r="A13" s="24"/>
      <c r="B13" s="24"/>
      <c r="C13" s="24" t="s">
        <v>251</v>
      </c>
      <c r="D13" s="53" t="s">
        <v>254</v>
      </c>
      <c r="E13" s="54" t="s">
        <v>255</v>
      </c>
      <c r="F13" s="40" t="s">
        <v>240</v>
      </c>
      <c r="G13" s="25" t="s">
        <v>256</v>
      </c>
      <c r="H13" s="40" t="s">
        <v>242</v>
      </c>
      <c r="I13" s="40" t="s">
        <v>243</v>
      </c>
      <c r="J13" s="54" t="s">
        <v>257</v>
      </c>
    </row>
    <row r="14" ht="20.25" customHeight="1" spans="1:10">
      <c r="A14" s="24"/>
      <c r="B14" s="24"/>
      <c r="C14" s="24" t="s">
        <v>258</v>
      </c>
      <c r="D14" s="53" t="s">
        <v>259</v>
      </c>
      <c r="E14" s="54" t="s">
        <v>260</v>
      </c>
      <c r="F14" s="40" t="s">
        <v>240</v>
      </c>
      <c r="G14" s="25" t="s">
        <v>261</v>
      </c>
      <c r="H14" s="40" t="s">
        <v>242</v>
      </c>
      <c r="I14" s="40" t="s">
        <v>243</v>
      </c>
      <c r="J14" s="54" t="s">
        <v>262</v>
      </c>
    </row>
    <row r="15" ht="43" customHeight="1" spans="1:10">
      <c r="A15" s="52" t="s">
        <v>209</v>
      </c>
      <c r="B15" s="24" t="s">
        <v>263</v>
      </c>
      <c r="C15" s="24"/>
      <c r="D15" s="24"/>
      <c r="E15" s="24"/>
      <c r="F15" s="24"/>
      <c r="G15" s="24"/>
      <c r="H15" s="24"/>
      <c r="I15" s="24"/>
      <c r="J15" s="24"/>
    </row>
    <row r="16" ht="20.25" customHeight="1" spans="1:10">
      <c r="A16" s="24"/>
      <c r="B16" s="24"/>
      <c r="C16" s="24" t="s">
        <v>237</v>
      </c>
      <c r="D16" s="53" t="s">
        <v>238</v>
      </c>
      <c r="E16" s="54" t="s">
        <v>264</v>
      </c>
      <c r="F16" s="40" t="s">
        <v>240</v>
      </c>
      <c r="G16" s="25" t="s">
        <v>241</v>
      </c>
      <c r="H16" s="40" t="s">
        <v>242</v>
      </c>
      <c r="I16" s="40" t="s">
        <v>243</v>
      </c>
      <c r="J16" s="54" t="s">
        <v>264</v>
      </c>
    </row>
    <row r="17" ht="20.25" customHeight="1" spans="1:10">
      <c r="A17" s="24"/>
      <c r="B17" s="24"/>
      <c r="C17" s="24" t="s">
        <v>237</v>
      </c>
      <c r="D17" s="53" t="s">
        <v>245</v>
      </c>
      <c r="E17" s="54" t="s">
        <v>246</v>
      </c>
      <c r="F17" s="40" t="s">
        <v>247</v>
      </c>
      <c r="G17" s="25" t="s">
        <v>265</v>
      </c>
      <c r="H17" s="40" t="s">
        <v>266</v>
      </c>
      <c r="I17" s="40" t="s">
        <v>243</v>
      </c>
      <c r="J17" s="54" t="s">
        <v>267</v>
      </c>
    </row>
    <row r="18" ht="27" customHeight="1" spans="1:10">
      <c r="A18" s="24"/>
      <c r="B18" s="24"/>
      <c r="C18" s="24" t="s">
        <v>251</v>
      </c>
      <c r="D18" s="53" t="s">
        <v>252</v>
      </c>
      <c r="E18" s="54" t="s">
        <v>268</v>
      </c>
      <c r="F18" s="40" t="s">
        <v>240</v>
      </c>
      <c r="G18" s="25" t="s">
        <v>241</v>
      </c>
      <c r="H18" s="40" t="s">
        <v>242</v>
      </c>
      <c r="I18" s="40" t="s">
        <v>243</v>
      </c>
      <c r="J18" s="54" t="s">
        <v>268</v>
      </c>
    </row>
    <row r="19" ht="27" customHeight="1" spans="1:10">
      <c r="A19" s="24"/>
      <c r="B19" s="24"/>
      <c r="C19" s="24" t="s">
        <v>251</v>
      </c>
      <c r="D19" s="53" t="s">
        <v>254</v>
      </c>
      <c r="E19" s="54" t="s">
        <v>269</v>
      </c>
      <c r="F19" s="40" t="s">
        <v>240</v>
      </c>
      <c r="G19" s="25" t="s">
        <v>241</v>
      </c>
      <c r="H19" s="40" t="s">
        <v>242</v>
      </c>
      <c r="I19" s="40" t="s">
        <v>243</v>
      </c>
      <c r="J19" s="54" t="s">
        <v>269</v>
      </c>
    </row>
    <row r="20" ht="29" customHeight="1" spans="1:10">
      <c r="A20" s="24"/>
      <c r="B20" s="24"/>
      <c r="C20" s="24" t="s">
        <v>258</v>
      </c>
      <c r="D20" s="53" t="s">
        <v>259</v>
      </c>
      <c r="E20" s="54" t="s">
        <v>270</v>
      </c>
      <c r="F20" s="40" t="s">
        <v>240</v>
      </c>
      <c r="G20" s="25" t="s">
        <v>271</v>
      </c>
      <c r="H20" s="40" t="s">
        <v>242</v>
      </c>
      <c r="I20" s="40" t="s">
        <v>243</v>
      </c>
      <c r="J20" s="54" t="s">
        <v>272</v>
      </c>
    </row>
    <row r="21" ht="88" customHeight="1" spans="1:10">
      <c r="A21" s="52" t="s">
        <v>216</v>
      </c>
      <c r="B21" s="24" t="s">
        <v>273</v>
      </c>
      <c r="C21" s="24"/>
      <c r="D21" s="24"/>
      <c r="E21" s="24"/>
      <c r="F21" s="24"/>
      <c r="G21" s="24"/>
      <c r="H21" s="24"/>
      <c r="I21" s="24"/>
      <c r="J21" s="24"/>
    </row>
    <row r="22" ht="20.25" customHeight="1" spans="1:10">
      <c r="A22" s="24"/>
      <c r="B22" s="24"/>
      <c r="C22" s="24" t="s">
        <v>237</v>
      </c>
      <c r="D22" s="53" t="s">
        <v>274</v>
      </c>
      <c r="E22" s="54" t="s">
        <v>275</v>
      </c>
      <c r="F22" s="40" t="s">
        <v>240</v>
      </c>
      <c r="G22" s="25" t="s">
        <v>276</v>
      </c>
      <c r="H22" s="40" t="s">
        <v>277</v>
      </c>
      <c r="I22" s="40" t="s">
        <v>243</v>
      </c>
      <c r="J22" s="54" t="s">
        <v>278</v>
      </c>
    </row>
    <row r="23" ht="20.25" customHeight="1" spans="1:10">
      <c r="A23" s="24"/>
      <c r="B23" s="24"/>
      <c r="C23" s="24" t="s">
        <v>237</v>
      </c>
      <c r="D23" s="53" t="s">
        <v>238</v>
      </c>
      <c r="E23" s="54" t="s">
        <v>279</v>
      </c>
      <c r="F23" s="40" t="s">
        <v>280</v>
      </c>
      <c r="G23" s="25" t="s">
        <v>241</v>
      </c>
      <c r="H23" s="40" t="s">
        <v>242</v>
      </c>
      <c r="I23" s="40" t="s">
        <v>243</v>
      </c>
      <c r="J23" s="54" t="s">
        <v>281</v>
      </c>
    </row>
    <row r="24" ht="33" customHeight="1" spans="1:10">
      <c r="A24" s="24"/>
      <c r="B24" s="24"/>
      <c r="C24" s="24" t="s">
        <v>251</v>
      </c>
      <c r="D24" s="53" t="s">
        <v>252</v>
      </c>
      <c r="E24" s="54" t="s">
        <v>282</v>
      </c>
      <c r="F24" s="40" t="s">
        <v>280</v>
      </c>
      <c r="G24" s="25" t="s">
        <v>283</v>
      </c>
      <c r="H24" s="40" t="s">
        <v>266</v>
      </c>
      <c r="I24" s="40" t="s">
        <v>243</v>
      </c>
      <c r="J24" s="54" t="s">
        <v>284</v>
      </c>
    </row>
    <row r="25" ht="35" customHeight="1" spans="1:10">
      <c r="A25" s="24"/>
      <c r="B25" s="24"/>
      <c r="C25" s="24" t="s">
        <v>251</v>
      </c>
      <c r="D25" s="53" t="s">
        <v>254</v>
      </c>
      <c r="E25" s="54" t="s">
        <v>285</v>
      </c>
      <c r="F25" s="40" t="s">
        <v>240</v>
      </c>
      <c r="G25" s="25" t="s">
        <v>271</v>
      </c>
      <c r="H25" s="40" t="s">
        <v>242</v>
      </c>
      <c r="I25" s="40" t="s">
        <v>243</v>
      </c>
      <c r="J25" s="54" t="s">
        <v>286</v>
      </c>
    </row>
    <row r="26" ht="20.25" customHeight="1" spans="1:10">
      <c r="A26" s="24"/>
      <c r="B26" s="24"/>
      <c r="C26" s="24" t="s">
        <v>258</v>
      </c>
      <c r="D26" s="53" t="s">
        <v>259</v>
      </c>
      <c r="E26" s="54" t="s">
        <v>287</v>
      </c>
      <c r="F26" s="40" t="s">
        <v>240</v>
      </c>
      <c r="G26" s="25" t="s">
        <v>261</v>
      </c>
      <c r="H26" s="40" t="s">
        <v>242</v>
      </c>
      <c r="I26" s="40" t="s">
        <v>243</v>
      </c>
      <c r="J26" s="54" t="s">
        <v>287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丽果果</cp:lastModifiedBy>
  <dcterms:created xsi:type="dcterms:W3CDTF">2025-04-21T01:23:00Z</dcterms:created>
  <dcterms:modified xsi:type="dcterms:W3CDTF">2025-04-24T01:11:13Z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917D051E98C14A518C21E6193339B4A5_13</vt:lpwstr>
  </property>
  <property fmtid="{D5CDD505-2E9C-101B-9397-08002B2CF9AE}" pid="3" name="KSOProductBuildVer">
    <vt:lpwstr>2052-12.1.0.20784</vt:lpwstr>
  </property>
</Properties>
</file>