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03" firstSheet="5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<sst xmlns="http://schemas.openxmlformats.org/spreadsheetml/2006/main" count="1516" uniqueCount="431">
  <si>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</si>
  <si>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</si>
  <si>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</si>
  <si>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</si>
  <si>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</si>
  <si>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</si>
  <si>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</si>
  <si>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</si>
  <si>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</si>
  <si>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</si>
  <si>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</si>
  <si>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</si>
  <si>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</si>
  <si>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</si>
  <si>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</si>
  <si>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</si>
  <si>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</si>
  <si>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</si>
  <si>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</si>
  <si>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</si>
  <si>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</si>
  <si>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</si>
  <si>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</si>
  <si>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</si>
  <si>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</si>
  <si>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</si>
  <si>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</si>
  <si>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</si>
  <si>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</si>
  <si>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</si>
  <si>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</si>
  <si>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</si>
  <si>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</si>
  <si>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</si>
  <si>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</si>
  <si>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</si>
  <si>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</si>
  <si>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</si>
  <si>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</si>
  <si>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</si>
  <si>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</si>
  <si>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</si>
  <si>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</si>
  <si>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</si>
  <si>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</si>
  <si>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</si>
  <si>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</si>
  <si>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3</t>
  </si>
  <si>
    <t>4</t>
  </si>
  <si>
    <t>5</t>
  </si>
  <si>
    <t>6</t>
  </si>
  <si>
    <t>7</t>
  </si>
  <si>
    <t>8</t>
  </si>
  <si>
    <t>9</t>
  </si>
  <si>
    <t>111004</t>
  </si>
  <si>
    <t>玉溪市公安局江川分局交通警察大队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</si>
  <si>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</si>
  <si>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</si>
  <si>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</si>
  <si>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</si>
  <si>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</si>
  <si>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</si>
  <si>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</si>
  <si>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</si>
  <si>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</si>
  <si>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</si>
  <si>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</si>
  <si>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</si>
  <si>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</si>
  <si>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2</t>
  </si>
  <si>
    <t>10</t>
  </si>
  <si>
    <t>204</t>
  </si>
  <si>
    <t>公共安全支出</t>
  </si>
  <si>
    <t>20402</t>
  </si>
  <si>
    <t>公安</t>
  </si>
  <si>
    <t>2040201</t>
  </si>
  <si>
    <t>行政运行</t>
  </si>
  <si>
    <t>2040202</t>
  </si>
  <si>
    <t>一般行政管理事务</t>
  </si>
  <si>
    <t>2040220</t>
  </si>
  <si>
    <t>执法办案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</si>
  <si>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</si>
  <si>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</si>
  <si>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</si>
  <si>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</si>
  <si>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</si>
  <si>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</si>
  <si>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</si>
  <si>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</si>
  <si>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</si>
  <si>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</si>
  <si>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</si>
  <si>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</si>
  <si>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</si>
  <si>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</si>
  <si>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</si>
  <si>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</si>
  <si>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</si>
  <si>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</si>
  <si>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</si>
  <si>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</si>
  <si>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</si>
  <si>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</si>
  <si>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</si>
  <si>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</si>
  <si>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</si>
  <si>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</si>
  <si>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</si>
  <si>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</si>
  <si>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</si>
  <si>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</si>
  <si>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</si>
  <si>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</si>
  <si>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</si>
  <si>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</si>
  <si>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</si>
  <si>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</si>
  <si>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</si>
  <si>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</si>
  <si>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</si>
  <si>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</si>
  <si>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</si>
  <si>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</si>
  <si>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</si>
  <si>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</si>
  <si>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</si>
  <si>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</si>
  <si>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</si>
  <si>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</si>
  <si>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</si>
  <si>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</si>
  <si>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</si>
  <si>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</si>
  <si>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</si>
  <si>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</si>
  <si>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</si>
  <si>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</si>
  <si>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</si>
  <si>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</si>
  <si>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</si>
  <si>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</si>
  <si>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</si>
  <si>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</si>
  <si>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</si>
  <si>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</si>
  <si>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</si>
  <si>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</si>
  <si>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</si>
  <si>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</si>
  <si>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</si>
  <si>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</si>
  <si>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</si>
  <si>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</si>
  <si>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530421210000000017376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</si>
  <si>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</si>
  <si>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</si>
  <si>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</si>
  <si>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</si>
  <si>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</si>
  <si>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</si>
  <si>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</si>
  <si>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530421210000000017378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</si>
  <si>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</si>
  <si>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</si>
  <si>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</si>
  <si>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</si>
  <si>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</si>
  <si>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</si>
  <si>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</si>
  <si>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</si>
  <si>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</si>
  <si>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530421210000000017379</t>
  </si>
  <si>
    <t>30113</t>
  </si>
  <si>
    <t>530421210000000017383</t>
  </si>
  <si>
    <t>行政人员公务交通补贴</t>
  </si>
  <si>
    <t>30239</t>
  </si>
  <si>
    <t>其他交通费用</t>
  </si>
  <si>
    <t>530421210000000017385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</si>
  <si>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</si>
  <si>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</si>
  <si>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</si>
  <si>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</si>
  <si>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</si>
  <si>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</si>
  <si>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</si>
  <si>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</si>
  <si>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</si>
  <si>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</si>
  <si>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</si>
  <si>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</si>
  <si>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</si>
  <si>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</si>
  <si>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</si>
  <si>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</si>
  <si>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</si>
  <si>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530421231100001385529</t>
  </si>
  <si>
    <t>其他刚性支出</t>
  </si>
  <si>
    <t>530421231100001524753</t>
  </si>
  <si>
    <t>编外人员经费</t>
  </si>
  <si>
    <t>30199</t>
  </si>
  <si>
    <t>其他工资福利支出</t>
  </si>
  <si>
    <t>530421241100002444625</t>
  </si>
  <si>
    <t>离退休生活补助</t>
  </si>
  <si>
    <t>30305</t>
  </si>
  <si>
    <t>生活补助</t>
  </si>
  <si>
    <t>530421251100003591843</t>
  </si>
  <si>
    <t>遗属生活补助经费</t>
  </si>
  <si>
    <t>530421251100003669592</t>
  </si>
  <si>
    <t>30217</t>
  </si>
  <si>
    <t>530421251100003669593</t>
  </si>
  <si>
    <t>工会经费</t>
  </si>
  <si>
    <t>30228</t>
  </si>
  <si>
    <t>530421251100003803989</t>
  </si>
  <si>
    <t>人民警察加班补贴经费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</si>
  <si>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</si>
  <si>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</si>
  <si>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</si>
  <si>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</si>
  <si>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</si>
  <si>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</si>
  <si>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</si>
  <si>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巴金线K17975+600(翠大线与中佛路）建设交通信号灯项目经费</t>
  </si>
  <si>
    <t>313 事业发展类</t>
  </si>
  <si>
    <t>530421251100003557647</t>
  </si>
  <si>
    <t>31005</t>
  </si>
  <si>
    <t>基础设施建设</t>
  </si>
  <si>
    <t>巴金线K1976+200（翠大线与伏家营旧州交叉路口）建设交通信号灯项目经费</t>
  </si>
  <si>
    <t>530421251100003557066</t>
  </si>
  <si>
    <t>偿还已建项目工程专项资金</t>
  </si>
  <si>
    <t>530421221100000335489</t>
  </si>
  <si>
    <t>车管所业务办理补助经费</t>
  </si>
  <si>
    <t>530421251100003559048</t>
  </si>
  <si>
    <t>30202</t>
  </si>
  <si>
    <t>印刷费</t>
  </si>
  <si>
    <t>30214</t>
  </si>
  <si>
    <t>租赁费</t>
  </si>
  <si>
    <t>30224</t>
  </si>
  <si>
    <t>被装购置费</t>
  </si>
  <si>
    <t>30227</t>
  </si>
  <si>
    <t>委托业务费</t>
  </si>
  <si>
    <t>31002</t>
  </si>
  <si>
    <t>办公设备购置</t>
  </si>
  <si>
    <t>化解执法办案欠债项目经费</t>
  </si>
  <si>
    <t>530421241100002199189</t>
  </si>
  <si>
    <t>30209</t>
  </si>
  <si>
    <t>物业管理费</t>
  </si>
  <si>
    <t>30226</t>
  </si>
  <si>
    <t>劳务费</t>
  </si>
  <si>
    <t>31003</t>
  </si>
  <si>
    <t>专用设备购置</t>
  </si>
  <si>
    <t>玉溪市江川区翠大线道路交通安全隐患治理交通信号建设项目经费</t>
  </si>
  <si>
    <t>530421241100002150969</t>
  </si>
  <si>
    <t>执法办案补助专项经费</t>
  </si>
  <si>
    <t>311 专项业务类</t>
  </si>
  <si>
    <t>530421221100000505644</t>
  </si>
  <si>
    <t>30211</t>
  </si>
  <si>
    <t>差旅费</t>
  </si>
  <si>
    <t>30218</t>
  </si>
  <si>
    <t>专用材料费</t>
  </si>
  <si>
    <t>自有资金经费</t>
  </si>
  <si>
    <t>530421251100003628587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</si>
  <si>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</si>
  <si>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</si>
  <si>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</si>
  <si>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</si>
  <si>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</si>
  <si>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</si>
  <si>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</si>
  <si>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</si>
  <si>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</si>
  <si>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</si>
  <si>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</si>
  <si>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</si>
  <si>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改善翠大线各村镇、学校、高速连接线等高危险路口/路段的交通状况，减少交通隐患节点，降低道路交通事故的发生频率以及因交通拥挤、事故等造成的出行时间延长，油耗与废气排放增加等，并实现交通管理的智能化和高效率，最终实现有序、安全、畅通、经济、环保的交通网络体系。</t>
  </si>
  <si>
    <t>产出指标</t>
  </si>
  <si>
    <t>数量指标</t>
  </si>
  <si>
    <t>提高交通管理水平</t>
  </si>
  <si>
    <t>=</t>
  </si>
  <si>
    <t>80</t>
  </si>
  <si>
    <t>%</t>
  </si>
  <si>
    <t>定性指标</t>
  </si>
  <si>
    <t>反应交警部门全年办理各类交通事故案件情况</t>
  </si>
  <si>
    <t>成本指标</t>
  </si>
  <si>
    <t>经济成本指标</t>
  </si>
  <si>
    <t>&lt;=</t>
  </si>
  <si>
    <t>19</t>
  </si>
  <si>
    <t>万元</t>
  </si>
  <si>
    <t>项目实地方案</t>
  </si>
  <si>
    <t>效益指标</t>
  </si>
  <si>
    <t>社会效益</t>
  </si>
  <si>
    <t>有效提升</t>
  </si>
  <si>
    <t>项目可行性分析报告</t>
  </si>
  <si>
    <t>交通拥堵数量下降</t>
  </si>
  <si>
    <t>稳定下降</t>
  </si>
  <si>
    <t>满意度指标</t>
  </si>
  <si>
    <t>服务对象满意度</t>
  </si>
  <si>
    <t>社会公众满意度</t>
  </si>
  <si>
    <t>&gt;=</t>
  </si>
  <si>
    <t>90</t>
  </si>
  <si>
    <t>结合交通秩序综合整治及创建文明城市工作职责，加大道路交通管理力度，改善城市交通秩序，预防和减少道路交通事故，巩固全国国家卫生城市创建成果。</t>
  </si>
  <si>
    <t>执法行动次数</t>
  </si>
  <si>
    <t>2600</t>
  </si>
  <si>
    <t>次</t>
  </si>
  <si>
    <t>办理案件数</t>
  </si>
  <si>
    <t>件</t>
  </si>
  <si>
    <t>案件结案率</t>
  </si>
  <si>
    <t>100</t>
  </si>
  <si>
    <t>时效指标</t>
  </si>
  <si>
    <t>交通事故案件结案率</t>
  </si>
  <si>
    <t>定量指标</t>
  </si>
  <si>
    <t>突发事故处置及时性</t>
  </si>
  <si>
    <t>反应交警部门对突发事故处置及时性</t>
  </si>
  <si>
    <t>经济效益</t>
  </si>
  <si>
    <t>挽回经济损失</t>
  </si>
  <si>
    <t>2-5</t>
  </si>
  <si>
    <t>反应发生交通事故所挽回的直接经济损失</t>
  </si>
  <si>
    <t>交通事故下降率</t>
  </si>
  <si>
    <t>30</t>
  </si>
  <si>
    <t>反应交警部门执法行动次数及交通事故发生数下降</t>
  </si>
  <si>
    <t>服务群众满意度</t>
  </si>
  <si>
    <t>人民群众对全区道路交通安全出行满意度提升</t>
  </si>
  <si>
    <t>执法办案投诉率</t>
  </si>
  <si>
    <t>反应交警部门执法办案窗口形象、道路交通严格执法、文明执法形象</t>
  </si>
  <si>
    <t>通过化解企业债务和优化部门负债结构，进一步推动企业和整个经济体系的健康发展，从而稳定社会经济形势及推动经济持续发展</t>
  </si>
  <si>
    <t>交通违法处理次数</t>
  </si>
  <si>
    <t>办理交通事故案件数</t>
  </si>
  <si>
    <t>质量指标</t>
  </si>
  <si>
    <t>警务信息网络畅通率</t>
  </si>
  <si>
    <t>反应公安交警部门公安网络信息畅通</t>
  </si>
  <si>
    <t>群众投诉下降率</t>
  </si>
  <si>
    <t>0</t>
  </si>
  <si>
    <t>反应交警部门对办理各类交管案件服务满意度提升</t>
  </si>
  <si>
    <t>执法办案行为投诉率</t>
  </si>
  <si>
    <t>反映社会公众对部门（单位）履职情况的满意程度。</t>
  </si>
  <si>
    <t>提高办案保障水平，保障开展办案业务所必需的办案、业务、等经费支出。</t>
  </si>
  <si>
    <t>公安部门办案（业务）数量</t>
  </si>
  <si>
    <t>3000</t>
  </si>
  <si>
    <t>完成指标值100% 得满分，否则评分值=完成得指标值*每个指标得分值</t>
  </si>
  <si>
    <t>利息支出</t>
  </si>
  <si>
    <t>5000</t>
  </si>
  <si>
    <t>元</t>
  </si>
  <si>
    <t>成指标值100% 得满分，否则评分值=完成得指标值*每个指标得分值</t>
  </si>
  <si>
    <t>案件破案率 维护社会稳定发展</t>
  </si>
  <si>
    <t>35</t>
  </si>
  <si>
    <t>完成指标值100% 得满分，否则评分值=完成得指</t>
  </si>
  <si>
    <t>可持续影响</t>
  </si>
  <si>
    <t>维护社会稳定发展</t>
  </si>
  <si>
    <t>持续稳定</t>
  </si>
  <si>
    <t>办案人员满意度</t>
  </si>
  <si>
    <t>98</t>
  </si>
  <si>
    <t>反应交警部门全年办理各类交通事故案件情况次数</t>
  </si>
  <si>
    <t>交通事故处置及时性</t>
  </si>
  <si>
    <t>反应交警部门对交通事故处置及时性</t>
  </si>
  <si>
    <t>空交通事故下降率</t>
  </si>
  <si>
    <t>生态效益</t>
  </si>
  <si>
    <t>交通事故处理群众满意度</t>
  </si>
  <si>
    <t>反应人民群众对发生交通事故及时处理满意度，表示满意的人数/参加调查的人数*100%</t>
  </si>
  <si>
    <t>60</t>
  </si>
  <si>
    <t>有效提高</t>
  </si>
  <si>
    <t>交通管理水平提升</t>
  </si>
  <si>
    <t>社会成本指标</t>
  </si>
  <si>
    <t>20</t>
  </si>
  <si>
    <t>项目实施方案</t>
  </si>
  <si>
    <t>交警部门全年办理各类交通事故案件情况</t>
  </si>
  <si>
    <t>交通拥堵下降</t>
  </si>
  <si>
    <t>优化人员配置，提升服务温度，保障窗口警力充足，提升服务效能，减少群众等待时间，提高办事效率，从而提升群众的满意度和幸福感</t>
  </si>
  <si>
    <t>车管业务网办率</t>
  </si>
  <si>
    <t>反映车辆管理业务服务水平便利化情况。网上办理小型机动车交管业务比例=当年通过互联网办理的小型机动车业务数量/当年小型机动车业务总量*100%</t>
  </si>
  <si>
    <t>支出时间</t>
  </si>
  <si>
    <t>1.00</t>
  </si>
  <si>
    <t>年</t>
  </si>
  <si>
    <t>实施方案</t>
  </si>
  <si>
    <t>物资成本支付及时率</t>
  </si>
  <si>
    <t>支付计划</t>
  </si>
  <si>
    <t>人民群众满意度调查登记表</t>
  </si>
  <si>
    <t>预算06表</t>
  </si>
  <si>
    <t>2025年部门政府性基金预算支出预算表</t>
  </si>
  <si>
    <t>政府性基金预算支出</t>
  </si>
  <si>
    <t>备注：本单位无此事项，此表为空表。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</si>
  <si>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</si>
  <si>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</si>
  <si>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</si>
  <si>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</si>
  <si>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</si>
  <si>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</si>
  <si>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</si>
  <si>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</si>
  <si>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</si>
  <si>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</si>
  <si>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</si>
  <si>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</si>
  <si>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A4打印纸</t>
  </si>
  <si>
    <t>批次</t>
  </si>
  <si>
    <t>云计算服务</t>
  </si>
  <si>
    <t>物业管理服务</t>
  </si>
  <si>
    <t>打印纸采购</t>
  </si>
  <si>
    <t>采购打印纸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</si>
  <si>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</si>
  <si>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</si>
  <si>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</si>
  <si>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</si>
  <si>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</si>
  <si>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</si>
  <si>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</si>
  <si>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</si>
  <si>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</si>
  <si>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</si>
  <si>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</si>
  <si>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</si>
  <si>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</si>
  <si>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</si>
  <si>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</si>
  <si>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</si>
  <si>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11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</si>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</sst>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80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6" fontId="3" fillId="0" borderId="1" xfId="5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13" activePane="bottomLeft" state="frozen"/>
      <selection/>
      <selection pane="bottomLeft" activeCell="D23" sqref="D23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"单位名称："&amp;"玉溪市公安局江川分局交通警察大队"</f>
        <v>单位名称：玉溪市公安局江川分局交通警察大队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17421725.39</v>
      </c>
      <c r="C8" s="15" t="str">
        <f>"一"&amp;"、"&amp;"公共安全支出"</f>
        <v>一、公共安全支出</v>
      </c>
      <c r="D8" s="17">
        <v>16470095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382196.8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271721.59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302712</v>
      </c>
    </row>
    <row r="12" ht="22.5" customHeight="1" spans="1:4">
      <c r="A12" s="15" t="s">
        <v>12</v>
      </c>
      <c r="B12" s="17">
        <v>5000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8" t="s">
        <v>16</v>
      </c>
      <c r="B16" s="17"/>
      <c r="C16" s="71"/>
      <c r="D16" s="17"/>
    </row>
    <row r="17" ht="22.5" customHeight="1" spans="1:4">
      <c r="A17" s="68" t="s">
        <v>17</v>
      </c>
      <c r="B17" s="17">
        <v>5000</v>
      </c>
      <c r="C17" s="71"/>
      <c r="D17" s="17"/>
    </row>
    <row r="18" ht="22.5" customHeight="1" spans="1:4">
      <c r="A18" s="68"/>
      <c r="B18" s="17"/>
      <c r="C18" s="71"/>
      <c r="D18" s="17"/>
    </row>
    <row r="19" ht="22.5" customHeight="1" spans="1:4">
      <c r="A19" s="69" t="s">
        <v>18</v>
      </c>
      <c r="B19" s="70">
        <v>17426725.39</v>
      </c>
      <c r="C19" s="71" t="s">
        <v>19</v>
      </c>
      <c r="D19" s="70">
        <v>17426725.39</v>
      </c>
    </row>
    <row r="20" ht="22.5" customHeight="1" spans="1:4">
      <c r="A20" s="78" t="s">
        <v>20</v>
      </c>
      <c r="B20" s="17"/>
      <c r="C20" s="79" t="s">
        <v>21</v>
      </c>
      <c r="D20" s="48"/>
    </row>
    <row r="21" ht="22.5" customHeight="1" spans="1:4">
      <c r="A21" s="68" t="s">
        <v>22</v>
      </c>
      <c r="B21" s="70"/>
      <c r="C21" s="68" t="s">
        <v>22</v>
      </c>
      <c r="D21" s="70"/>
    </row>
    <row r="22" ht="22.5" customHeight="1" spans="1:4">
      <c r="A22" s="68" t="s">
        <v>23</v>
      </c>
      <c r="B22" s="70"/>
      <c r="C22" s="68" t="s">
        <v>24</v>
      </c>
      <c r="D22" s="70"/>
    </row>
    <row r="23" ht="22.5" customHeight="1" spans="1:4">
      <c r="A23" s="69" t="s">
        <v>25</v>
      </c>
      <c r="B23" s="70">
        <v>17426725.39</v>
      </c>
      <c r="C23" s="71" t="s">
        <v>26</v>
      </c>
      <c r="D23" s="70">
        <v>17426725.39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375</v>
      </c>
    </row>
    <row r="3" ht="37.5" customHeight="1" spans="1:6">
      <c r="A3" s="4" t="s">
        <v>376</v>
      </c>
      <c r="B3" s="4"/>
      <c r="C3" s="4"/>
      <c r="D3" s="4"/>
      <c r="E3" s="4"/>
      <c r="F3" s="4"/>
    </row>
    <row r="4" ht="18.75" customHeight="1" spans="1:6">
      <c r="A4" s="43" t="str">
        <f>"单位名称："&amp;"玉溪市公安局江川分局交通警察大队"</f>
        <v>单位名称：玉溪市公安局江川分局交通警察大队</v>
      </c>
      <c r="B4" s="43"/>
      <c r="C4" s="43"/>
      <c r="D4" s="44"/>
      <c r="E4" s="44"/>
      <c r="F4" s="45" t="s">
        <v>29</v>
      </c>
    </row>
    <row r="5" ht="18.75" customHeight="1" spans="1:6">
      <c r="A5" s="13" t="s">
        <v>137</v>
      </c>
      <c r="B5" s="13" t="s">
        <v>58</v>
      </c>
      <c r="C5" s="13" t="s">
        <v>59</v>
      </c>
      <c r="D5" s="46" t="s">
        <v>377</v>
      </c>
      <c r="E5" s="46"/>
      <c r="F5" s="46"/>
    </row>
    <row r="6" ht="18.75" customHeight="1" spans="1:6">
      <c r="A6" s="13" t="s">
        <v>58</v>
      </c>
      <c r="B6" s="13" t="s">
        <v>58</v>
      </c>
      <c r="C6" s="13" t="s">
        <v>59</v>
      </c>
      <c r="D6" s="46" t="s">
        <v>34</v>
      </c>
      <c r="E6" s="46" t="s">
        <v>62</v>
      </c>
      <c r="F6" s="46" t="s">
        <v>63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48</v>
      </c>
      <c r="E7" s="14" t="s">
        <v>49</v>
      </c>
      <c r="F7" s="14" t="s">
        <v>50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109</v>
      </c>
      <c r="B9" s="47"/>
      <c r="C9" s="47"/>
      <c r="D9" s="48"/>
      <c r="E9" s="48"/>
      <c r="F9" s="48"/>
    </row>
    <row r="10" customHeight="1" spans="1:3">
      <c r="A10" s="43" t="s">
        <v>378</v>
      </c>
      <c r="B10" s="43"/>
      <c r="C10" s="43"/>
    </row>
  </sheetData>
  <mergeCells count="8">
    <mergeCell ref="A3:F3"/>
    <mergeCell ref="A4:C4"/>
    <mergeCell ref="D5:F5"/>
    <mergeCell ref="A9:C9"/>
    <mergeCell ref="A10:C10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3"/>
  <sheetViews>
    <sheetView showZeros="0" workbookViewId="0">
      <pane ySplit="1" topLeftCell="A7" activePane="bottomLeft" state="frozen"/>
      <selection/>
      <selection pane="bottomLeft" activeCell="F10" sqref="F10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379</v>
      </c>
    </row>
    <row r="3" ht="45" customHeight="1" spans="1:17">
      <c r="A3" s="31" t="s">
        <v>380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"单位名称："&amp;"玉溪市公安局江川分局交通警察大队"</f>
        <v>单位名称：玉溪市公安局江川分局交通警察大队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381</v>
      </c>
      <c r="B5" s="22" t="s">
        <v>382</v>
      </c>
      <c r="C5" s="22" t="s">
        <v>383</v>
      </c>
      <c r="D5" s="22" t="s">
        <v>384</v>
      </c>
      <c r="E5" s="22" t="s">
        <v>385</v>
      </c>
      <c r="F5" s="22" t="s">
        <v>386</v>
      </c>
      <c r="G5" s="22" t="s">
        <v>144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387</v>
      </c>
      <c r="B6" s="22" t="s">
        <v>382</v>
      </c>
      <c r="C6" s="22" t="s">
        <v>383</v>
      </c>
      <c r="D6" s="22" t="s">
        <v>384</v>
      </c>
      <c r="E6" s="22" t="s">
        <v>385</v>
      </c>
      <c r="F6" s="22" t="s">
        <v>386</v>
      </c>
      <c r="G6" s="22" t="s">
        <v>32</v>
      </c>
      <c r="H6" s="22" t="s">
        <v>35</v>
      </c>
      <c r="I6" s="22" t="s">
        <v>388</v>
      </c>
      <c r="J6" s="22" t="s">
        <v>389</v>
      </c>
      <c r="K6" s="22" t="s">
        <v>38</v>
      </c>
      <c r="L6" s="22" t="s">
        <v>390</v>
      </c>
      <c r="M6" s="22" t="s">
        <v>61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1" t="s">
        <v>43</v>
      </c>
      <c r="P7" s="41" t="s">
        <v>44</v>
      </c>
      <c r="Q7" s="41" t="s">
        <v>45</v>
      </c>
    </row>
    <row r="8" ht="20.25" customHeight="1" spans="1:17">
      <c r="A8" s="33">
        <v>1</v>
      </c>
      <c r="B8" s="33">
        <v>17421725.39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178</v>
      </c>
      <c r="B9" s="23"/>
      <c r="C9" s="23"/>
      <c r="D9" s="38"/>
      <c r="E9" s="38"/>
      <c r="F9" s="38">
        <v>20000</v>
      </c>
      <c r="G9" s="38">
        <v>20000</v>
      </c>
      <c r="H9" s="38">
        <v>20000</v>
      </c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 t="s">
        <v>391</v>
      </c>
      <c r="C10" s="23" t="str">
        <f t="shared" ref="C10:C21" si="0">"A"&amp;"  "&amp;"货物类"</f>
        <v>A  货物类</v>
      </c>
      <c r="D10" s="39" t="s">
        <v>392</v>
      </c>
      <c r="E10" s="24">
        <v>1</v>
      </c>
      <c r="F10" s="38">
        <v>20000</v>
      </c>
      <c r="G10" s="38">
        <v>20000</v>
      </c>
      <c r="H10" s="34">
        <v>20000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37" t="s">
        <v>252</v>
      </c>
      <c r="B11" s="23"/>
      <c r="C11" s="23"/>
      <c r="D11" s="23"/>
      <c r="E11" s="23"/>
      <c r="F11" s="38">
        <v>305600</v>
      </c>
      <c r="G11" s="38">
        <v>305600</v>
      </c>
      <c r="H11" s="38">
        <v>305600</v>
      </c>
      <c r="I11" s="38"/>
      <c r="J11" s="34"/>
      <c r="K11" s="34"/>
      <c r="L11" s="38"/>
      <c r="M11" s="38"/>
      <c r="N11" s="38"/>
      <c r="O11" s="38"/>
      <c r="P11" s="38"/>
      <c r="Q11" s="38"/>
    </row>
    <row r="12" ht="20.25" customHeight="1" spans="1:17">
      <c r="A12" s="23"/>
      <c r="B12" s="23" t="s">
        <v>393</v>
      </c>
      <c r="C12" s="23" t="str">
        <f t="shared" ref="C12:C22" si="1">"C"&amp;"  "&amp;"服务"</f>
        <v>C  服务</v>
      </c>
      <c r="D12" s="39" t="s">
        <v>340</v>
      </c>
      <c r="E12" s="24">
        <v>1</v>
      </c>
      <c r="F12" s="38">
        <v>100000</v>
      </c>
      <c r="G12" s="38">
        <v>100000</v>
      </c>
      <c r="H12" s="34">
        <v>100000</v>
      </c>
      <c r="I12" s="34"/>
      <c r="J12" s="34"/>
      <c r="K12" s="34"/>
      <c r="L12" s="38"/>
      <c r="M12" s="38"/>
      <c r="N12" s="38"/>
      <c r="O12" s="38"/>
      <c r="P12" s="38"/>
      <c r="Q12" s="38"/>
    </row>
    <row r="13" ht="20.25" customHeight="1" spans="1:17">
      <c r="A13" s="23"/>
      <c r="B13" s="23" t="s">
        <v>176</v>
      </c>
      <c r="C13" s="23" t="str">
        <f t="shared" si="1"/>
        <v>C  服务</v>
      </c>
      <c r="D13" s="39" t="s">
        <v>340</v>
      </c>
      <c r="E13" s="24">
        <v>1</v>
      </c>
      <c r="F13" s="38">
        <v>10000</v>
      </c>
      <c r="G13" s="38">
        <v>10000</v>
      </c>
      <c r="H13" s="34">
        <v>10000</v>
      </c>
      <c r="I13" s="34"/>
      <c r="J13" s="34"/>
      <c r="K13" s="34"/>
      <c r="L13" s="38"/>
      <c r="M13" s="38"/>
      <c r="N13" s="38"/>
      <c r="O13" s="38"/>
      <c r="P13" s="38"/>
      <c r="Q13" s="38"/>
    </row>
    <row r="14" ht="20.25" customHeight="1" spans="1:17">
      <c r="A14" s="23"/>
      <c r="B14" s="23" t="s">
        <v>394</v>
      </c>
      <c r="C14" s="23" t="str">
        <f>"C21040001"&amp;"  "&amp;"物业管理服务"</f>
        <v>C21040001  物业管理服务</v>
      </c>
      <c r="D14" s="39" t="s">
        <v>340</v>
      </c>
      <c r="E14" s="24">
        <v>1</v>
      </c>
      <c r="F14" s="38">
        <v>95600</v>
      </c>
      <c r="G14" s="38">
        <v>95600</v>
      </c>
      <c r="H14" s="34">
        <v>95600</v>
      </c>
      <c r="I14" s="34"/>
      <c r="J14" s="34"/>
      <c r="K14" s="34"/>
      <c r="L14" s="38"/>
      <c r="M14" s="38"/>
      <c r="N14" s="38"/>
      <c r="O14" s="38"/>
      <c r="P14" s="38"/>
      <c r="Q14" s="38"/>
    </row>
    <row r="15" ht="20.25" customHeight="1" spans="1:17">
      <c r="A15" s="23"/>
      <c r="B15" s="23" t="s">
        <v>249</v>
      </c>
      <c r="C15" s="23" t="str">
        <f t="shared" si="0"/>
        <v>A  货物类</v>
      </c>
      <c r="D15" s="39" t="s">
        <v>340</v>
      </c>
      <c r="E15" s="24">
        <v>1</v>
      </c>
      <c r="F15" s="38">
        <v>100000</v>
      </c>
      <c r="G15" s="38">
        <v>100000</v>
      </c>
      <c r="H15" s="34">
        <v>100000</v>
      </c>
      <c r="I15" s="34"/>
      <c r="J15" s="34"/>
      <c r="K15" s="34"/>
      <c r="L15" s="38"/>
      <c r="M15" s="38"/>
      <c r="N15" s="38"/>
      <c r="O15" s="38"/>
      <c r="P15" s="38"/>
      <c r="Q15" s="38"/>
    </row>
    <row r="16" ht="20.25" customHeight="1" spans="1:17">
      <c r="A16" s="37" t="s">
        <v>242</v>
      </c>
      <c r="B16" s="23"/>
      <c r="C16" s="23"/>
      <c r="D16" s="23"/>
      <c r="E16" s="23"/>
      <c r="F16" s="38">
        <v>50000</v>
      </c>
      <c r="G16" s="38">
        <v>50000</v>
      </c>
      <c r="H16" s="38">
        <v>50000</v>
      </c>
      <c r="I16" s="38"/>
      <c r="J16" s="34"/>
      <c r="K16" s="34"/>
      <c r="L16" s="38"/>
      <c r="M16" s="38"/>
      <c r="N16" s="38"/>
      <c r="O16" s="38"/>
      <c r="P16" s="38"/>
      <c r="Q16" s="38"/>
    </row>
    <row r="17" ht="20.25" customHeight="1" spans="1:17">
      <c r="A17" s="23"/>
      <c r="B17" s="23" t="s">
        <v>394</v>
      </c>
      <c r="C17" s="23" t="str">
        <f t="shared" si="1"/>
        <v>C  服务</v>
      </c>
      <c r="D17" s="39" t="s">
        <v>340</v>
      </c>
      <c r="E17" s="24">
        <v>1</v>
      </c>
      <c r="F17" s="38">
        <v>30000</v>
      </c>
      <c r="G17" s="38">
        <v>30000</v>
      </c>
      <c r="H17" s="34">
        <v>30000</v>
      </c>
      <c r="I17" s="34"/>
      <c r="J17" s="34"/>
      <c r="K17" s="34"/>
      <c r="L17" s="38"/>
      <c r="M17" s="38"/>
      <c r="N17" s="38"/>
      <c r="O17" s="38"/>
      <c r="P17" s="38"/>
      <c r="Q17" s="38"/>
    </row>
    <row r="18" ht="20.25" customHeight="1" spans="1:17">
      <c r="A18" s="23"/>
      <c r="B18" s="23" t="s">
        <v>395</v>
      </c>
      <c r="C18" s="23" t="str">
        <f t="shared" si="0"/>
        <v>A  货物类</v>
      </c>
      <c r="D18" s="39" t="s">
        <v>392</v>
      </c>
      <c r="E18" s="24">
        <v>1</v>
      </c>
      <c r="F18" s="38">
        <v>20000</v>
      </c>
      <c r="G18" s="38">
        <v>20000</v>
      </c>
      <c r="H18" s="34">
        <v>20000</v>
      </c>
      <c r="I18" s="34"/>
      <c r="J18" s="34"/>
      <c r="K18" s="34"/>
      <c r="L18" s="38"/>
      <c r="M18" s="38"/>
      <c r="N18" s="38"/>
      <c r="O18" s="38"/>
      <c r="P18" s="38"/>
      <c r="Q18" s="38"/>
    </row>
    <row r="19" ht="20.25" customHeight="1" spans="1:17">
      <c r="A19" s="37" t="s">
        <v>230</v>
      </c>
      <c r="B19" s="23"/>
      <c r="C19" s="23"/>
      <c r="D19" s="23"/>
      <c r="E19" s="23"/>
      <c r="F19" s="38">
        <v>280000</v>
      </c>
      <c r="G19" s="38">
        <v>280000</v>
      </c>
      <c r="H19" s="38">
        <v>280000</v>
      </c>
      <c r="I19" s="38"/>
      <c r="J19" s="34"/>
      <c r="K19" s="34"/>
      <c r="L19" s="38"/>
      <c r="M19" s="38"/>
      <c r="N19" s="38"/>
      <c r="O19" s="38"/>
      <c r="P19" s="38"/>
      <c r="Q19" s="38"/>
    </row>
    <row r="20" ht="20.25" customHeight="1" spans="1:17">
      <c r="A20" s="23"/>
      <c r="B20" s="23" t="s">
        <v>396</v>
      </c>
      <c r="C20" s="23" t="str">
        <f t="shared" si="0"/>
        <v>A  货物类</v>
      </c>
      <c r="D20" s="39" t="s">
        <v>340</v>
      </c>
      <c r="E20" s="24">
        <v>1</v>
      </c>
      <c r="F20" s="38">
        <v>30000</v>
      </c>
      <c r="G20" s="38">
        <v>30000</v>
      </c>
      <c r="H20" s="34">
        <v>30000</v>
      </c>
      <c r="I20" s="34"/>
      <c r="J20" s="34"/>
      <c r="K20" s="34"/>
      <c r="L20" s="38"/>
      <c r="M20" s="38"/>
      <c r="N20" s="38"/>
      <c r="O20" s="38"/>
      <c r="P20" s="38"/>
      <c r="Q20" s="38"/>
    </row>
    <row r="21" ht="20.25" customHeight="1" spans="1:17">
      <c r="A21" s="23"/>
      <c r="B21" s="23" t="s">
        <v>241</v>
      </c>
      <c r="C21" s="23" t="str">
        <f t="shared" si="0"/>
        <v>A  货物类</v>
      </c>
      <c r="D21" s="39" t="s">
        <v>340</v>
      </c>
      <c r="E21" s="24">
        <v>1</v>
      </c>
      <c r="F21" s="38">
        <v>50000</v>
      </c>
      <c r="G21" s="38">
        <v>50000</v>
      </c>
      <c r="H21" s="34">
        <v>50000</v>
      </c>
      <c r="I21" s="34"/>
      <c r="J21" s="34"/>
      <c r="K21" s="34"/>
      <c r="L21" s="38"/>
      <c r="M21" s="38"/>
      <c r="N21" s="38"/>
      <c r="O21" s="38"/>
      <c r="P21" s="38"/>
      <c r="Q21" s="38"/>
    </row>
    <row r="22" ht="20.25" customHeight="1" spans="1:17">
      <c r="A22" s="23"/>
      <c r="B22" s="23" t="s">
        <v>233</v>
      </c>
      <c r="C22" s="23" t="str">
        <f t="shared" si="1"/>
        <v>C  服务</v>
      </c>
      <c r="D22" s="39" t="s">
        <v>340</v>
      </c>
      <c r="E22" s="24">
        <v>1</v>
      </c>
      <c r="F22" s="38">
        <v>200000</v>
      </c>
      <c r="G22" s="38">
        <v>200000</v>
      </c>
      <c r="H22" s="34">
        <v>200000</v>
      </c>
      <c r="I22" s="34"/>
      <c r="J22" s="34"/>
      <c r="K22" s="34"/>
      <c r="L22" s="38"/>
      <c r="M22" s="38"/>
      <c r="N22" s="38"/>
      <c r="O22" s="38"/>
      <c r="P22" s="38"/>
      <c r="Q22" s="38"/>
    </row>
    <row r="23" ht="20.25" customHeight="1" spans="1:17">
      <c r="A23" s="24" t="s">
        <v>32</v>
      </c>
      <c r="B23" s="24"/>
      <c r="C23" s="24"/>
      <c r="D23" s="39"/>
      <c r="E23" s="39"/>
      <c r="F23" s="38">
        <v>655600</v>
      </c>
      <c r="G23" s="38">
        <v>655600</v>
      </c>
      <c r="H23" s="38">
        <v>655600</v>
      </c>
      <c r="I23" s="38"/>
      <c r="J23" s="38"/>
      <c r="K23" s="38"/>
      <c r="L23" s="38"/>
      <c r="M23" s="38"/>
      <c r="N23" s="38"/>
      <c r="O23" s="38"/>
      <c r="P23" s="38"/>
      <c r="Q23" s="38"/>
    </row>
  </sheetData>
  <mergeCells count="17">
    <mergeCell ref="A2:M2"/>
    <mergeCell ref="A3:Q3"/>
    <mergeCell ref="A4:M4"/>
    <mergeCell ref="G5:Q5"/>
    <mergeCell ref="L6:Q6"/>
    <mergeCell ref="A23:E2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397</v>
      </c>
    </row>
    <row r="3" ht="45" customHeight="1" spans="1:14">
      <c r="A3" s="31" t="s">
        <v>398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tr">
        <f>"单位名称："&amp;"玉溪市公安局江川分局交通警察大队"</f>
        <v>单位名称：玉溪市公安局江川分局交通警察大队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2" t="s">
        <v>381</v>
      </c>
      <c r="B5" s="32" t="s">
        <v>399</v>
      </c>
      <c r="C5" s="32" t="s">
        <v>400</v>
      </c>
      <c r="D5" s="32" t="s">
        <v>144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387</v>
      </c>
      <c r="B6" s="32"/>
      <c r="C6" s="32" t="s">
        <v>401</v>
      </c>
      <c r="D6" s="32" t="s">
        <v>32</v>
      </c>
      <c r="E6" s="32" t="s">
        <v>35</v>
      </c>
      <c r="F6" s="32" t="s">
        <v>388</v>
      </c>
      <c r="G6" s="32" t="s">
        <v>389</v>
      </c>
      <c r="H6" s="32" t="s">
        <v>38</v>
      </c>
      <c r="I6" s="32" t="s">
        <v>390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34</v>
      </c>
      <c r="F7" s="32"/>
      <c r="G7" s="32"/>
      <c r="H7" s="32"/>
      <c r="I7" s="32" t="s">
        <v>34</v>
      </c>
      <c r="J7" s="32" t="s">
        <v>41</v>
      </c>
      <c r="K7" s="32" t="s">
        <v>42</v>
      </c>
      <c r="L7" s="35" t="s">
        <v>43</v>
      </c>
      <c r="M7" s="35" t="s">
        <v>44</v>
      </c>
      <c r="N7" s="35" t="s">
        <v>45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32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Height="1" spans="1:8">
      <c r="A12" s="19" t="s">
        <v>378</v>
      </c>
      <c r="B12" s="19"/>
      <c r="C12" s="19"/>
      <c r="D12" s="19"/>
      <c r="E12" s="19"/>
      <c r="F12" s="19"/>
      <c r="G12" s="19"/>
      <c r="H12" s="19"/>
    </row>
  </sheetData>
  <mergeCells count="15">
    <mergeCell ref="A2:I2"/>
    <mergeCell ref="A3:N3"/>
    <mergeCell ref="A4:H4"/>
    <mergeCell ref="D5:N5"/>
    <mergeCell ref="I6:N6"/>
    <mergeCell ref="A11:C11"/>
    <mergeCell ref="A12:H12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A10:C10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20" t="s">
        <v>402</v>
      </c>
    </row>
    <row r="3" ht="45.15" customHeight="1" spans="1:11">
      <c r="A3" s="25" t="s">
        <v>403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"单位名称："&amp;"玉溪市公安局江川分局交通警察大队"</f>
        <v>单位名称：玉溪市公安局江川分局交通警察大队</v>
      </c>
      <c r="B4" s="19"/>
      <c r="C4" s="19"/>
      <c r="D4" s="19"/>
      <c r="E4" s="19"/>
      <c r="F4" s="19"/>
      <c r="G4" s="19"/>
      <c r="H4" s="19"/>
      <c r="I4" s="19"/>
      <c r="J4" s="19"/>
      <c r="K4" s="20" t="s">
        <v>29</v>
      </c>
    </row>
    <row r="5" ht="22.5" customHeight="1" spans="1:11">
      <c r="A5" s="28" t="s">
        <v>404</v>
      </c>
      <c r="B5" s="28" t="s">
        <v>144</v>
      </c>
      <c r="C5" s="28"/>
      <c r="D5" s="28"/>
      <c r="E5" s="28" t="s">
        <v>405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388</v>
      </c>
      <c r="E6" s="29" t="s">
        <v>406</v>
      </c>
      <c r="F6" s="29" t="s">
        <v>407</v>
      </c>
      <c r="G6" s="29" t="s">
        <v>408</v>
      </c>
      <c r="H6" s="29" t="s">
        <v>409</v>
      </c>
      <c r="I6" s="29" t="s">
        <v>410</v>
      </c>
      <c r="J6" s="29" t="s">
        <v>411</v>
      </c>
      <c r="K6" s="29" t="s">
        <v>412</v>
      </c>
    </row>
    <row r="7" ht="18.75" customHeight="1" spans="1:11">
      <c r="A7" s="24" t="s">
        <v>46</v>
      </c>
      <c r="B7" s="24" t="s">
        <v>69</v>
      </c>
      <c r="C7" s="24" t="s">
        <v>47</v>
      </c>
      <c r="D7" s="24" t="s">
        <v>48</v>
      </c>
      <c r="E7" s="24" t="s">
        <v>49</v>
      </c>
      <c r="F7" s="24" t="s">
        <v>50</v>
      </c>
      <c r="G7" s="24" t="s">
        <v>51</v>
      </c>
      <c r="H7" s="24" t="s">
        <v>52</v>
      </c>
      <c r="I7" s="24" t="s">
        <v>53</v>
      </c>
      <c r="J7" s="24" t="s">
        <v>70</v>
      </c>
      <c r="K7" s="24" t="s">
        <v>413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customHeight="1" spans="1:3">
      <c r="A10" s="19" t="s">
        <v>378</v>
      </c>
      <c r="B10" s="19"/>
      <c r="C10" s="19"/>
    </row>
  </sheetData>
  <mergeCells count="6">
    <mergeCell ref="A3:K3"/>
    <mergeCell ref="A4:C4"/>
    <mergeCell ref="B5:D5"/>
    <mergeCell ref="E5:K5"/>
    <mergeCell ref="A10:C10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:C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414</v>
      </c>
    </row>
    <row r="3" ht="52.05" customHeight="1" spans="1:10">
      <c r="A3" s="25" t="s">
        <v>415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"单位名称："&amp;"玉溪市公安局江川分局交通警察大队"</f>
        <v>单位名称：玉溪市公安局江川分局交通警察大队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404</v>
      </c>
      <c r="B5" s="22" t="s">
        <v>264</v>
      </c>
      <c r="C5" s="22" t="s">
        <v>265</v>
      </c>
      <c r="D5" s="22" t="s">
        <v>266</v>
      </c>
      <c r="E5" s="22" t="s">
        <v>267</v>
      </c>
      <c r="F5" s="22" t="s">
        <v>268</v>
      </c>
      <c r="G5" s="22" t="s">
        <v>269</v>
      </c>
      <c r="H5" s="22" t="s">
        <v>270</v>
      </c>
      <c r="I5" s="22" t="s">
        <v>271</v>
      </c>
      <c r="J5" s="22" t="s">
        <v>272</v>
      </c>
    </row>
    <row r="6" ht="18.75" customHeight="1" spans="1:10">
      <c r="A6" s="22" t="s">
        <v>46</v>
      </c>
      <c r="B6" s="22" t="s">
        <v>69</v>
      </c>
      <c r="C6" s="22" t="s">
        <v>47</v>
      </c>
      <c r="D6" s="22" t="s">
        <v>48</v>
      </c>
      <c r="E6" s="22" t="s">
        <v>49</v>
      </c>
      <c r="F6" s="22" t="s">
        <v>50</v>
      </c>
      <c r="G6" s="22" t="s">
        <v>51</v>
      </c>
      <c r="H6" s="22" t="s">
        <v>52</v>
      </c>
      <c r="I6" s="22" t="s">
        <v>53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3">
      <c r="A9" s="19" t="s">
        <v>378</v>
      </c>
      <c r="B9" s="19"/>
      <c r="C9" s="19"/>
    </row>
  </sheetData>
  <mergeCells count="3">
    <mergeCell ref="A3:J3"/>
    <mergeCell ref="A4:C4"/>
    <mergeCell ref="A9:C9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:C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416</v>
      </c>
    </row>
    <row r="3" ht="41.4" customHeight="1" spans="1:8">
      <c r="A3" s="21" t="s">
        <v>417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"单位名称："&amp;"玉溪市公安局江川分局交通警察大队"</f>
        <v>单位名称：玉溪市公安局江川分局交通警察大队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137</v>
      </c>
      <c r="B5" s="22" t="s">
        <v>418</v>
      </c>
      <c r="C5" s="22" t="s">
        <v>419</v>
      </c>
      <c r="D5" s="22" t="s">
        <v>420</v>
      </c>
      <c r="E5" s="22" t="s">
        <v>384</v>
      </c>
      <c r="F5" s="22" t="s">
        <v>421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385</v>
      </c>
      <c r="G6" s="22" t="s">
        <v>422</v>
      </c>
      <c r="H6" s="22" t="s">
        <v>423</v>
      </c>
    </row>
    <row r="7" ht="18.75" customHeight="1" spans="1:8">
      <c r="A7" s="22" t="s">
        <v>46</v>
      </c>
      <c r="B7" s="22" t="s">
        <v>69</v>
      </c>
      <c r="C7" s="22" t="s">
        <v>47</v>
      </c>
      <c r="D7" s="22" t="s">
        <v>48</v>
      </c>
      <c r="E7" s="22" t="s">
        <v>49</v>
      </c>
      <c r="F7" s="22" t="s">
        <v>50</v>
      </c>
      <c r="G7" s="22" t="s">
        <v>51</v>
      </c>
      <c r="H7" s="22" t="s">
        <v>52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3">
      <c r="A9" s="19" t="s">
        <v>378</v>
      </c>
      <c r="B9" s="19"/>
      <c r="C9" s="19"/>
    </row>
  </sheetData>
  <mergeCells count="9">
    <mergeCell ref="A3:H3"/>
    <mergeCell ref="A4:C4"/>
    <mergeCell ref="F5:H5"/>
    <mergeCell ref="A9:C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23"/>
  <sheetViews>
    <sheetView showZeros="0" topLeftCell="C1" workbookViewId="0">
      <pane ySplit="1" topLeftCell="A2" activePane="bottomLeft" state="frozen"/>
      <selection/>
      <selection pane="bottomLeft" activeCell="C12" sqref="C12:E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424</v>
      </c>
    </row>
    <row r="3" ht="45" customHeight="1" spans="1:11">
      <c r="A3" s="4" t="s">
        <v>425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"单位名称："&amp;"玉溪市公安局江川分局交通警察大队"</f>
        <v>单位名称：玉溪市公安局江川分局交通警察大队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216</v>
      </c>
      <c r="B5" s="13" t="s">
        <v>139</v>
      </c>
      <c r="C5" s="13" t="s">
        <v>217</v>
      </c>
      <c r="D5" s="13" t="s">
        <v>140</v>
      </c>
      <c r="E5" s="13" t="s">
        <v>141</v>
      </c>
      <c r="F5" s="13" t="s">
        <v>218</v>
      </c>
      <c r="G5" s="13" t="s">
        <v>143</v>
      </c>
      <c r="H5" s="13" t="s">
        <v>32</v>
      </c>
      <c r="I5" s="13" t="s">
        <v>426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17421725.39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3:5">
      <c r="C12" s="19" t="s">
        <v>378</v>
      </c>
      <c r="D12" s="19"/>
      <c r="E12" s="19"/>
    </row>
    <row r="23" customHeight="1" spans="2:2">
      <c r="B23">
        <v>17426725.39</v>
      </c>
    </row>
  </sheetData>
  <mergeCells count="16">
    <mergeCell ref="A3:K3"/>
    <mergeCell ref="A4:G4"/>
    <mergeCell ref="I5:K5"/>
    <mergeCell ref="A11:G11"/>
    <mergeCell ref="C12:E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6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427</v>
      </c>
    </row>
    <row r="3" ht="45" customHeight="1" spans="1:7">
      <c r="A3" s="4" t="s">
        <v>428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"单位名称："&amp;"玉溪市公安局江川分局交通警察大队"</f>
        <v>单位名称：玉溪市公安局江川分局交通警察大队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217</v>
      </c>
      <c r="B5" s="7" t="s">
        <v>216</v>
      </c>
      <c r="C5" s="7" t="s">
        <v>139</v>
      </c>
      <c r="D5" s="7" t="s">
        <v>429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55</v>
      </c>
      <c r="B9" s="9" t="s">
        <v>222</v>
      </c>
      <c r="C9" s="10" t="s">
        <v>221</v>
      </c>
      <c r="D9" s="9" t="s">
        <v>430</v>
      </c>
      <c r="E9" s="11">
        <v>200000</v>
      </c>
      <c r="F9" s="11"/>
      <c r="G9" s="11"/>
    </row>
    <row r="10" ht="20.25" customHeight="1" spans="1:7">
      <c r="A10" s="9" t="s">
        <v>55</v>
      </c>
      <c r="B10" s="9" t="s">
        <v>222</v>
      </c>
      <c r="C10" s="10" t="s">
        <v>226</v>
      </c>
      <c r="D10" s="9" t="s">
        <v>430</v>
      </c>
      <c r="E10" s="11">
        <v>190000</v>
      </c>
      <c r="F10" s="11"/>
      <c r="G10" s="11"/>
    </row>
    <row r="11" ht="20.25" customHeight="1" spans="1:7">
      <c r="A11" s="9" t="s">
        <v>55</v>
      </c>
      <c r="B11" s="9" t="s">
        <v>222</v>
      </c>
      <c r="C11" s="10" t="s">
        <v>228</v>
      </c>
      <c r="D11" s="9" t="s">
        <v>430</v>
      </c>
      <c r="E11" s="11">
        <v>190000</v>
      </c>
      <c r="F11" s="11"/>
      <c r="G11" s="11"/>
    </row>
    <row r="12" ht="20.25" customHeight="1" spans="1:7">
      <c r="A12" s="9" t="s">
        <v>55</v>
      </c>
      <c r="B12" s="9" t="s">
        <v>222</v>
      </c>
      <c r="C12" s="10" t="s">
        <v>230</v>
      </c>
      <c r="D12" s="9" t="s">
        <v>430</v>
      </c>
      <c r="E12" s="11">
        <v>1000000</v>
      </c>
      <c r="F12" s="11"/>
      <c r="G12" s="11"/>
    </row>
    <row r="13" ht="20.25" customHeight="1" spans="1:7">
      <c r="A13" s="9" t="s">
        <v>55</v>
      </c>
      <c r="B13" s="9" t="s">
        <v>222</v>
      </c>
      <c r="C13" s="10" t="s">
        <v>242</v>
      </c>
      <c r="D13" s="9" t="s">
        <v>430</v>
      </c>
      <c r="E13" s="11">
        <v>3000000</v>
      </c>
      <c r="F13" s="11"/>
      <c r="G13" s="11"/>
    </row>
    <row r="14" ht="20.25" customHeight="1" spans="1:7">
      <c r="A14" s="9" t="s">
        <v>55</v>
      </c>
      <c r="B14" s="9" t="s">
        <v>222</v>
      </c>
      <c r="C14" s="10" t="s">
        <v>250</v>
      </c>
      <c r="D14" s="9" t="s">
        <v>430</v>
      </c>
      <c r="E14" s="11">
        <v>3288700</v>
      </c>
      <c r="F14" s="11"/>
      <c r="G14" s="11"/>
    </row>
    <row r="15" ht="20.25" customHeight="1" spans="1:7">
      <c r="A15" s="9" t="s">
        <v>55</v>
      </c>
      <c r="B15" s="9" t="s">
        <v>253</v>
      </c>
      <c r="C15" s="10" t="s">
        <v>252</v>
      </c>
      <c r="D15" s="9" t="s">
        <v>430</v>
      </c>
      <c r="E15" s="11">
        <v>2000000</v>
      </c>
      <c r="F15" s="11"/>
      <c r="G15" s="11"/>
    </row>
    <row r="16" ht="20.25" customHeight="1" spans="1:7">
      <c r="A16" s="12" t="s">
        <v>32</v>
      </c>
      <c r="B16" s="12"/>
      <c r="C16" s="12"/>
      <c r="D16" s="12"/>
      <c r="E16" s="11">
        <v>9868700</v>
      </c>
      <c r="F16" s="11"/>
      <c r="G16" s="11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23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"单位名称："&amp;"玉溪市公安局江川分局交通警察大队"</f>
        <v>单位名称：玉溪市公安局江川分局交通警察大队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2" t="s">
        <v>31</v>
      </c>
      <c r="C5" s="72" t="s">
        <v>32</v>
      </c>
      <c r="D5" s="72" t="s">
        <v>33</v>
      </c>
      <c r="E5" s="72"/>
      <c r="F5" s="72"/>
      <c r="G5" s="72"/>
      <c r="H5" s="72"/>
      <c r="I5" s="72"/>
      <c r="J5" s="75"/>
      <c r="K5" s="75"/>
      <c r="L5" s="75"/>
      <c r="M5" s="75"/>
      <c r="N5" s="75"/>
      <c r="O5" s="72" t="s">
        <v>20</v>
      </c>
      <c r="P5" s="72"/>
      <c r="Q5" s="72"/>
      <c r="R5" s="72"/>
      <c r="S5" s="72"/>
    </row>
    <row r="6" ht="18.75" customHeight="1" spans="1:19">
      <c r="A6" s="13"/>
      <c r="B6" s="72"/>
      <c r="C6" s="72"/>
      <c r="D6" s="73" t="s">
        <v>34</v>
      </c>
      <c r="E6" s="73" t="s">
        <v>35</v>
      </c>
      <c r="F6" s="73" t="s">
        <v>36</v>
      </c>
      <c r="G6" s="73" t="s">
        <v>37</v>
      </c>
      <c r="H6" s="73" t="s">
        <v>38</v>
      </c>
      <c r="I6" s="76" t="s">
        <v>39</v>
      </c>
      <c r="J6" s="77"/>
      <c r="K6" s="77"/>
      <c r="L6" s="77"/>
      <c r="M6" s="77"/>
      <c r="N6" s="77"/>
      <c r="O6" s="76" t="s">
        <v>34</v>
      </c>
      <c r="P6" s="76" t="s">
        <v>35</v>
      </c>
      <c r="Q6" s="76" t="s">
        <v>36</v>
      </c>
      <c r="R6" s="76" t="s">
        <v>37</v>
      </c>
      <c r="S6" s="73" t="s">
        <v>40</v>
      </c>
    </row>
    <row r="7" ht="18.75" customHeight="1" spans="1:19">
      <c r="A7" s="13"/>
      <c r="B7" s="72"/>
      <c r="C7" s="72"/>
      <c r="D7" s="73"/>
      <c r="E7" s="73"/>
      <c r="F7" s="73"/>
      <c r="G7" s="73"/>
      <c r="H7" s="73"/>
      <c r="I7" s="76" t="s">
        <v>34</v>
      </c>
      <c r="J7" s="76" t="s">
        <v>41</v>
      </c>
      <c r="K7" s="76" t="s">
        <v>42</v>
      </c>
      <c r="L7" s="76" t="s">
        <v>43</v>
      </c>
      <c r="M7" s="76" t="s">
        <v>44</v>
      </c>
      <c r="N7" s="76" t="s">
        <v>45</v>
      </c>
      <c r="O7" s="76"/>
      <c r="P7" s="76"/>
      <c r="Q7" s="76"/>
      <c r="R7" s="76"/>
      <c r="S7" s="73"/>
    </row>
    <row r="8" ht="18.75" customHeight="1" spans="1:19">
      <c r="A8" s="74" t="s">
        <v>46</v>
      </c>
      <c r="B8" s="14">
        <v>17421725.39</v>
      </c>
      <c r="C8" s="14" t="s">
        <v>47</v>
      </c>
      <c r="D8" s="14" t="s">
        <v>48</v>
      </c>
      <c r="E8" s="74" t="s">
        <v>49</v>
      </c>
      <c r="F8" s="14" t="s">
        <v>50</v>
      </c>
      <c r="G8" s="14" t="s">
        <v>51</v>
      </c>
      <c r="H8" s="74" t="s">
        <v>52</v>
      </c>
      <c r="I8" s="14" t="s">
        <v>53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54</v>
      </c>
      <c r="B9" s="16" t="s">
        <v>55</v>
      </c>
      <c r="C9" s="17">
        <v>17426725.39</v>
      </c>
      <c r="D9" s="17">
        <v>17421725.39</v>
      </c>
      <c r="E9" s="17">
        <v>17421725.39</v>
      </c>
      <c r="F9" s="17"/>
      <c r="G9" s="17"/>
      <c r="H9" s="17"/>
      <c r="I9" s="17">
        <v>5000</v>
      </c>
      <c r="J9" s="17"/>
      <c r="K9" s="17"/>
      <c r="L9" s="17"/>
      <c r="M9" s="17"/>
      <c r="N9" s="17">
        <v>5000</v>
      </c>
      <c r="O9" s="17"/>
      <c r="P9" s="17"/>
      <c r="Q9" s="17"/>
      <c r="R9" s="17"/>
      <c r="S9" s="17"/>
    </row>
    <row r="10" ht="20.25" customHeight="1" spans="1:19">
      <c r="A10" s="47" t="s">
        <v>32</v>
      </c>
      <c r="B10" s="47"/>
      <c r="C10" s="17">
        <v>17426725.39</v>
      </c>
      <c r="D10" s="17">
        <v>17421725.39</v>
      </c>
      <c r="E10" s="17">
        <v>17421725.39</v>
      </c>
      <c r="F10" s="17"/>
      <c r="G10" s="17"/>
      <c r="H10" s="17"/>
      <c r="I10" s="17">
        <v>5000</v>
      </c>
      <c r="J10" s="17"/>
      <c r="K10" s="17"/>
      <c r="L10" s="17"/>
      <c r="M10" s="17"/>
      <c r="N10" s="17">
        <v>5000</v>
      </c>
      <c r="O10" s="17"/>
      <c r="P10" s="17"/>
      <c r="Q10" s="17"/>
      <c r="R10" s="17"/>
      <c r="S10" s="17"/>
    </row>
    <row r="23" customHeight="1" spans="2:4">
      <c r="B23">
        <v>17426725.39</v>
      </c>
      <c r="D23">
        <v>17426725.39</v>
      </c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topLeftCell="A3" workbookViewId="0">
      <pane xSplit="6" ySplit="6" topLeftCell="G19" activePane="bottomRight" state="frozen"/>
      <selection/>
      <selection pane="topRight"/>
      <selection pane="bottomLeft"/>
      <selection pane="bottomRight" activeCell="F27" sqref="E27:F27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56</v>
      </c>
    </row>
    <row r="3" ht="37.5" customHeight="1" spans="1:15">
      <c r="A3" s="4" t="s">
        <v>57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8.75" customHeight="1" spans="1:15">
      <c r="A4" s="43" t="str">
        <f>"单位名称："&amp;"玉溪市公安局江川分局交通警察大队"</f>
        <v>单位名称：玉溪市公安局江川分局交通警察大队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58</v>
      </c>
      <c r="B5" s="13" t="s">
        <v>59</v>
      </c>
      <c r="C5" s="46" t="s">
        <v>32</v>
      </c>
      <c r="D5" s="46" t="s">
        <v>35</v>
      </c>
      <c r="E5" s="46"/>
      <c r="F5" s="46"/>
      <c r="G5" s="13" t="s">
        <v>36</v>
      </c>
      <c r="H5" s="46" t="s">
        <v>37</v>
      </c>
      <c r="I5" s="13" t="s">
        <v>60</v>
      </c>
      <c r="J5" s="46" t="s">
        <v>61</v>
      </c>
      <c r="K5" s="46"/>
      <c r="L5" s="46"/>
      <c r="M5" s="46"/>
      <c r="N5" s="46"/>
      <c r="O5" s="46"/>
    </row>
    <row r="6" ht="18.75" customHeight="1" spans="1:15">
      <c r="A6" s="13"/>
      <c r="B6" s="13"/>
      <c r="C6" s="46"/>
      <c r="D6" s="46" t="s">
        <v>34</v>
      </c>
      <c r="E6" s="46" t="s">
        <v>62</v>
      </c>
      <c r="F6" s="46" t="s">
        <v>63</v>
      </c>
      <c r="G6" s="13"/>
      <c r="H6" s="46"/>
      <c r="I6" s="13"/>
      <c r="J6" s="46" t="s">
        <v>34</v>
      </c>
      <c r="K6" s="46" t="s">
        <v>64</v>
      </c>
      <c r="L6" s="14" t="s">
        <v>65</v>
      </c>
      <c r="M6" s="14" t="s">
        <v>66</v>
      </c>
      <c r="N6" s="14" t="s">
        <v>67</v>
      </c>
      <c r="O6" s="14" t="s">
        <v>68</v>
      </c>
    </row>
    <row r="7" ht="18.75" customHeight="1" spans="1:15">
      <c r="A7" s="14" t="s">
        <v>46</v>
      </c>
      <c r="B7" s="14" t="s">
        <v>69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  <c r="H7" s="14" t="s">
        <v>52</v>
      </c>
      <c r="I7" s="14" t="s">
        <v>53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16470095</v>
      </c>
      <c r="D8" s="17">
        <v>16465095</v>
      </c>
      <c r="E8" s="17">
        <v>6596395</v>
      </c>
      <c r="F8" s="17">
        <v>9868700</v>
      </c>
      <c r="G8" s="17"/>
      <c r="H8" s="17"/>
      <c r="I8" s="17"/>
      <c r="J8" s="17">
        <v>5000</v>
      </c>
      <c r="K8" s="17"/>
      <c r="L8" s="17"/>
      <c r="M8" s="17"/>
      <c r="N8" s="17"/>
      <c r="O8" s="17">
        <v>5000</v>
      </c>
    </row>
    <row r="9" ht="20.25" customHeight="1" spans="1:15">
      <c r="A9" s="65" t="s">
        <v>73</v>
      </c>
      <c r="B9" s="65" t="s">
        <v>74</v>
      </c>
      <c r="C9" s="17">
        <v>16470095</v>
      </c>
      <c r="D9" s="17">
        <v>16465095</v>
      </c>
      <c r="E9" s="17">
        <v>6596395</v>
      </c>
      <c r="F9" s="17">
        <v>9868700</v>
      </c>
      <c r="G9" s="17"/>
      <c r="H9" s="17"/>
      <c r="I9" s="17"/>
      <c r="J9" s="17">
        <v>5000</v>
      </c>
      <c r="K9" s="17"/>
      <c r="L9" s="17"/>
      <c r="M9" s="17"/>
      <c r="N9" s="17"/>
      <c r="O9" s="17">
        <v>5000</v>
      </c>
    </row>
    <row r="10" ht="20.25" customHeight="1" spans="1:15">
      <c r="A10" s="66" t="s">
        <v>75</v>
      </c>
      <c r="B10" s="66" t="s">
        <v>76</v>
      </c>
      <c r="C10" s="17">
        <v>2725395</v>
      </c>
      <c r="D10" s="17">
        <v>2720395</v>
      </c>
      <c r="E10" s="17">
        <v>2720395</v>
      </c>
      <c r="F10" s="17"/>
      <c r="G10" s="17"/>
      <c r="H10" s="17"/>
      <c r="I10" s="17"/>
      <c r="J10" s="17">
        <v>5000</v>
      </c>
      <c r="K10" s="17"/>
      <c r="L10" s="17"/>
      <c r="M10" s="17"/>
      <c r="N10" s="17"/>
      <c r="O10" s="17">
        <v>5000</v>
      </c>
    </row>
    <row r="11" ht="20.25" customHeight="1" spans="1:15">
      <c r="A11" s="66" t="s">
        <v>77</v>
      </c>
      <c r="B11" s="66" t="s">
        <v>78</v>
      </c>
      <c r="C11" s="17">
        <v>1000000</v>
      </c>
      <c r="D11" s="17">
        <v>1000000</v>
      </c>
      <c r="E11" s="17"/>
      <c r="F11" s="17">
        <v>1000000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6" t="s">
        <v>79</v>
      </c>
      <c r="B12" s="66" t="s">
        <v>80</v>
      </c>
      <c r="C12" s="17">
        <v>12744700</v>
      </c>
      <c r="D12" s="17">
        <v>12744700</v>
      </c>
      <c r="E12" s="17">
        <v>3876000</v>
      </c>
      <c r="F12" s="17">
        <v>8868700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16" t="s">
        <v>81</v>
      </c>
      <c r="B13" s="16" t="s">
        <v>82</v>
      </c>
      <c r="C13" s="17">
        <v>382196.8</v>
      </c>
      <c r="D13" s="17">
        <v>382196.8</v>
      </c>
      <c r="E13" s="17">
        <v>382196.8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5" t="s">
        <v>83</v>
      </c>
      <c r="B14" s="65" t="s">
        <v>84</v>
      </c>
      <c r="C14" s="17">
        <v>373880.8</v>
      </c>
      <c r="D14" s="17">
        <v>373880.8</v>
      </c>
      <c r="E14" s="17">
        <v>373880.8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6" t="s">
        <v>85</v>
      </c>
      <c r="B15" s="66" t="s">
        <v>86</v>
      </c>
      <c r="C15" s="17">
        <v>60000</v>
      </c>
      <c r="D15" s="17">
        <v>60000</v>
      </c>
      <c r="E15" s="17">
        <v>60000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6" t="s">
        <v>87</v>
      </c>
      <c r="B16" s="66" t="s">
        <v>88</v>
      </c>
      <c r="C16" s="17">
        <v>313880.8</v>
      </c>
      <c r="D16" s="17">
        <v>313880.8</v>
      </c>
      <c r="E16" s="17">
        <v>313880.8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5" t="s">
        <v>89</v>
      </c>
      <c r="B17" s="65" t="s">
        <v>90</v>
      </c>
      <c r="C17" s="17">
        <v>8316</v>
      </c>
      <c r="D17" s="17">
        <v>8316</v>
      </c>
      <c r="E17" s="17">
        <v>8316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6" t="s">
        <v>91</v>
      </c>
      <c r="B18" s="66" t="s">
        <v>92</v>
      </c>
      <c r="C18" s="17">
        <v>8316</v>
      </c>
      <c r="D18" s="17">
        <v>8316</v>
      </c>
      <c r="E18" s="17">
        <v>8316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93</v>
      </c>
      <c r="B19" s="16" t="s">
        <v>94</v>
      </c>
      <c r="C19" s="17">
        <v>271721.59</v>
      </c>
      <c r="D19" s="17">
        <v>271721.59</v>
      </c>
      <c r="E19" s="17">
        <v>271721.59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5" t="s">
        <v>95</v>
      </c>
      <c r="B20" s="65" t="s">
        <v>96</v>
      </c>
      <c r="C20" s="17">
        <v>271721.59</v>
      </c>
      <c r="D20" s="17">
        <v>271721.59</v>
      </c>
      <c r="E20" s="17">
        <v>271721.59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6" t="s">
        <v>97</v>
      </c>
      <c r="B21" s="66" t="s">
        <v>98</v>
      </c>
      <c r="C21" s="17">
        <v>162825.67</v>
      </c>
      <c r="D21" s="17">
        <v>162825.67</v>
      </c>
      <c r="E21" s="17">
        <v>162825.67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6" t="s">
        <v>99</v>
      </c>
      <c r="B22" s="66" t="s">
        <v>100</v>
      </c>
      <c r="C22" s="17">
        <v>94734.25</v>
      </c>
      <c r="D22" s="17">
        <v>94734.25</v>
      </c>
      <c r="E22" s="17">
        <v>94734.25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6" t="s">
        <v>101</v>
      </c>
      <c r="B23" s="66" t="s">
        <v>102</v>
      </c>
      <c r="C23" s="17">
        <v>14161.67</v>
      </c>
      <c r="D23" s="17">
        <v>14161.67</v>
      </c>
      <c r="E23" s="17">
        <v>14161.67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16" t="s">
        <v>103</v>
      </c>
      <c r="B24" s="16" t="s">
        <v>104</v>
      </c>
      <c r="C24" s="17">
        <v>302712</v>
      </c>
      <c r="D24" s="17">
        <v>302712</v>
      </c>
      <c r="E24" s="17">
        <v>302712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5" t="s">
        <v>105</v>
      </c>
      <c r="B25" s="65" t="s">
        <v>106</v>
      </c>
      <c r="C25" s="17">
        <v>302712</v>
      </c>
      <c r="D25" s="17">
        <v>302712</v>
      </c>
      <c r="E25" s="17">
        <v>302712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6" t="s">
        <v>107</v>
      </c>
      <c r="B26" s="66" t="s">
        <v>108</v>
      </c>
      <c r="C26" s="17">
        <v>302712</v>
      </c>
      <c r="D26" s="17">
        <v>302712</v>
      </c>
      <c r="E26" s="17">
        <v>302712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47" t="s">
        <v>109</v>
      </c>
      <c r="B27" s="47"/>
      <c r="C27" s="17">
        <v>17426725.39</v>
      </c>
      <c r="D27" s="17">
        <v>17421725.39</v>
      </c>
      <c r="E27" s="17">
        <v>7553025.39</v>
      </c>
      <c r="F27" s="17">
        <v>9868700</v>
      </c>
      <c r="G27" s="17"/>
      <c r="H27" s="17"/>
      <c r="I27" s="17"/>
      <c r="J27" s="17">
        <v>5000</v>
      </c>
      <c r="K27" s="17"/>
      <c r="L27" s="17"/>
      <c r="M27" s="17"/>
      <c r="N27" s="17"/>
      <c r="O27" s="17">
        <v>5000</v>
      </c>
    </row>
  </sheetData>
  <mergeCells count="11">
    <mergeCell ref="A3:O3"/>
    <mergeCell ref="A4:I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110</v>
      </c>
    </row>
    <row r="3" ht="45" customHeight="1" spans="1:4">
      <c r="A3" s="4" t="s">
        <v>111</v>
      </c>
      <c r="B3" s="4"/>
      <c r="C3" s="4"/>
      <c r="D3" s="4"/>
    </row>
    <row r="4" ht="18.75" customHeight="1" spans="1:4">
      <c r="A4" s="5" t="str">
        <f>"单位名称："&amp;"玉溪市公安局江川分局交通警察大队"</f>
        <v>单位名称：玉溪市公安局江川分局交通警察大队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112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113</v>
      </c>
      <c r="B8" s="17">
        <v>17421725.39</v>
      </c>
      <c r="C8" s="15" t="s">
        <v>114</v>
      </c>
      <c r="D8" s="17">
        <v>17421725.39</v>
      </c>
    </row>
    <row r="9" ht="22.5" customHeight="1" spans="1:4">
      <c r="A9" s="15" t="s">
        <v>115</v>
      </c>
      <c r="B9" s="17">
        <v>17421725.39</v>
      </c>
      <c r="C9" s="15" t="str">
        <f>"（"&amp;"一"&amp;"）"&amp;"公共安全支出"</f>
        <v>（一）公共安全支出</v>
      </c>
      <c r="D9" s="17">
        <v>16465095</v>
      </c>
    </row>
    <row r="10" ht="22.5" customHeight="1" spans="1:4">
      <c r="A10" s="15" t="s">
        <v>116</v>
      </c>
      <c r="B10" s="17"/>
      <c r="C10" s="15" t="str">
        <f>"（"&amp;"二"&amp;"）"&amp;"社会保障和就业支出"</f>
        <v>（二）社会保障和就业支出</v>
      </c>
      <c r="D10" s="17">
        <v>382196.8</v>
      </c>
    </row>
    <row r="11" ht="22.5" customHeight="1" spans="1:4">
      <c r="A11" s="15" t="s">
        <v>117</v>
      </c>
      <c r="B11" s="17"/>
      <c r="C11" s="15" t="str">
        <f>"（"&amp;"三"&amp;"）"&amp;"卫生健康支出"</f>
        <v>（三）卫生健康支出</v>
      </c>
      <c r="D11" s="17">
        <v>271721.59</v>
      </c>
    </row>
    <row r="12" ht="22.5" customHeight="1" spans="1:4">
      <c r="A12" s="15" t="s">
        <v>118</v>
      </c>
      <c r="B12" s="17"/>
      <c r="C12" s="15" t="str">
        <f>"（"&amp;"四"&amp;"）"&amp;"住房保障支出"</f>
        <v>（四）住房保障支出</v>
      </c>
      <c r="D12" s="17">
        <v>302712</v>
      </c>
    </row>
    <row r="13" ht="22.5" customHeight="1" spans="1:4">
      <c r="A13" s="15" t="s">
        <v>115</v>
      </c>
      <c r="B13" s="17"/>
      <c r="C13" s="15"/>
      <c r="D13" s="17"/>
    </row>
    <row r="14" ht="22.5" customHeight="1" spans="1:4">
      <c r="A14" s="15" t="s">
        <v>116</v>
      </c>
      <c r="B14" s="17"/>
      <c r="C14" s="15"/>
      <c r="D14" s="17"/>
    </row>
    <row r="15" ht="22.5" customHeight="1" spans="1:4">
      <c r="A15" s="15" t="s">
        <v>117</v>
      </c>
      <c r="B15" s="17"/>
      <c r="C15" s="15"/>
      <c r="D15" s="17"/>
    </row>
    <row r="16" ht="22.5" customHeight="1" spans="1:4">
      <c r="A16" s="68"/>
      <c r="B16" s="17"/>
      <c r="C16" s="15" t="s">
        <v>119</v>
      </c>
      <c r="D16" s="17"/>
    </row>
    <row r="17" ht="22.5" customHeight="1" spans="1:4">
      <c r="A17" s="69" t="s">
        <v>120</v>
      </c>
      <c r="B17" s="70">
        <v>17421725.39</v>
      </c>
      <c r="C17" s="71" t="s">
        <v>121</v>
      </c>
      <c r="D17" s="70">
        <v>17421725.39</v>
      </c>
    </row>
    <row r="23" customHeight="1" spans="2:4">
      <c r="B23">
        <v>17426725.39</v>
      </c>
      <c r="D23">
        <v>17426725.39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workbookViewId="0">
      <pane xSplit="5" ySplit="7" topLeftCell="F18" activePane="bottomRight" state="frozen"/>
      <selection/>
      <selection pane="topRight"/>
      <selection pane="bottomLeft"/>
      <selection pane="bottomRight" activeCell="B12" sqref="B12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122</v>
      </c>
    </row>
    <row r="3" ht="37.5" customHeight="1" spans="1:7">
      <c r="A3" s="4" t="s">
        <v>123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"单位名称："&amp;"玉溪市公安局江川分局交通警察大队"</f>
        <v>单位名称：玉溪市公安局江川分局交通警察大队</v>
      </c>
      <c r="B4" s="43"/>
      <c r="C4" s="43"/>
      <c r="D4" s="44"/>
      <c r="E4" s="44"/>
      <c r="F4" s="44"/>
      <c r="G4" s="45" t="s">
        <v>29</v>
      </c>
    </row>
    <row r="5" ht="18.75" customHeight="1" spans="1:7">
      <c r="A5" s="13" t="s">
        <v>124</v>
      </c>
      <c r="B5" s="13" t="s">
        <v>59</v>
      </c>
      <c r="C5" s="46" t="s">
        <v>32</v>
      </c>
      <c r="D5" s="46" t="s">
        <v>62</v>
      </c>
      <c r="E5" s="46"/>
      <c r="F5" s="46"/>
      <c r="G5" s="13" t="s">
        <v>63</v>
      </c>
    </row>
    <row r="6" ht="18.75" customHeight="1" spans="1:7">
      <c r="A6" s="13" t="s">
        <v>58</v>
      </c>
      <c r="B6" s="13" t="s">
        <v>59</v>
      </c>
      <c r="C6" s="46"/>
      <c r="D6" s="46" t="s">
        <v>34</v>
      </c>
      <c r="E6" s="46" t="s">
        <v>125</v>
      </c>
      <c r="F6" s="46" t="s">
        <v>126</v>
      </c>
      <c r="G6" s="13"/>
    </row>
    <row r="7" ht="18.75" customHeight="1" spans="1:7">
      <c r="A7" s="14" t="s">
        <v>46</v>
      </c>
      <c r="B7" s="14" t="s">
        <v>69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</row>
    <row r="8" ht="20.25" customHeight="1" spans="1:7">
      <c r="A8" s="16" t="s">
        <v>71</v>
      </c>
      <c r="B8" s="16" t="s">
        <v>72</v>
      </c>
      <c r="C8" s="17">
        <v>16465095</v>
      </c>
      <c r="D8" s="17">
        <v>6596395</v>
      </c>
      <c r="E8" s="17">
        <v>6311395</v>
      </c>
      <c r="F8" s="17">
        <v>285000</v>
      </c>
      <c r="G8" s="17">
        <v>9868700</v>
      </c>
    </row>
    <row r="9" ht="20.25" customHeight="1" spans="1:7">
      <c r="A9" s="65" t="s">
        <v>73</v>
      </c>
      <c r="B9" s="65" t="s">
        <v>74</v>
      </c>
      <c r="C9" s="17">
        <v>16465095</v>
      </c>
      <c r="D9" s="17">
        <v>6596395</v>
      </c>
      <c r="E9" s="17">
        <v>6311395</v>
      </c>
      <c r="F9" s="17">
        <v>285000</v>
      </c>
      <c r="G9" s="17">
        <v>9868700</v>
      </c>
    </row>
    <row r="10" ht="20.25" customHeight="1" spans="1:7">
      <c r="A10" s="66" t="s">
        <v>75</v>
      </c>
      <c r="B10" s="66" t="s">
        <v>76</v>
      </c>
      <c r="C10" s="17">
        <v>2720395</v>
      </c>
      <c r="D10" s="17">
        <v>2720395</v>
      </c>
      <c r="E10" s="17">
        <v>2435395</v>
      </c>
      <c r="F10" s="17">
        <v>285000</v>
      </c>
      <c r="G10" s="17"/>
    </row>
    <row r="11" ht="20.25" customHeight="1" spans="1:7">
      <c r="A11" s="66" t="s">
        <v>77</v>
      </c>
      <c r="B11" s="66" t="s">
        <v>78</v>
      </c>
      <c r="C11" s="17">
        <v>1000000</v>
      </c>
      <c r="D11" s="17"/>
      <c r="E11" s="17"/>
      <c r="F11" s="17"/>
      <c r="G11" s="17">
        <v>1000000</v>
      </c>
    </row>
    <row r="12" ht="20.25" customHeight="1" spans="1:7">
      <c r="A12" s="66" t="s">
        <v>79</v>
      </c>
      <c r="B12" s="66" t="s">
        <v>80</v>
      </c>
      <c r="C12" s="17">
        <v>12744700</v>
      </c>
      <c r="D12" s="17">
        <v>3876000</v>
      </c>
      <c r="E12" s="17">
        <v>3876000</v>
      </c>
      <c r="F12" s="17"/>
      <c r="G12" s="17">
        <v>8868700</v>
      </c>
    </row>
    <row r="13" ht="20.25" customHeight="1" spans="1:7">
      <c r="A13" s="16" t="s">
        <v>81</v>
      </c>
      <c r="B13" s="16" t="s">
        <v>82</v>
      </c>
      <c r="C13" s="17">
        <v>382196.8</v>
      </c>
      <c r="D13" s="17">
        <v>382196.8</v>
      </c>
      <c r="E13" s="17">
        <v>379796.8</v>
      </c>
      <c r="F13" s="17">
        <v>2400</v>
      </c>
      <c r="G13" s="17"/>
    </row>
    <row r="14" ht="20.25" customHeight="1" spans="1:7">
      <c r="A14" s="65" t="s">
        <v>83</v>
      </c>
      <c r="B14" s="65" t="s">
        <v>84</v>
      </c>
      <c r="C14" s="17">
        <v>373880.8</v>
      </c>
      <c r="D14" s="17">
        <v>373880.8</v>
      </c>
      <c r="E14" s="17">
        <v>371480.8</v>
      </c>
      <c r="F14" s="17">
        <v>2400</v>
      </c>
      <c r="G14" s="17"/>
    </row>
    <row r="15" ht="20.25" customHeight="1" spans="1:7">
      <c r="A15" s="66" t="s">
        <v>85</v>
      </c>
      <c r="B15" s="66" t="s">
        <v>86</v>
      </c>
      <c r="C15" s="17">
        <v>60000</v>
      </c>
      <c r="D15" s="17">
        <v>60000</v>
      </c>
      <c r="E15" s="17">
        <v>57600</v>
      </c>
      <c r="F15" s="17">
        <v>2400</v>
      </c>
      <c r="G15" s="17"/>
    </row>
    <row r="16" ht="20.25" customHeight="1" spans="1:7">
      <c r="A16" s="66" t="s">
        <v>87</v>
      </c>
      <c r="B16" s="66" t="s">
        <v>88</v>
      </c>
      <c r="C16" s="17">
        <v>313880.8</v>
      </c>
      <c r="D16" s="17">
        <v>313880.8</v>
      </c>
      <c r="E16" s="17">
        <v>313880.8</v>
      </c>
      <c r="F16" s="17"/>
      <c r="G16" s="17"/>
    </row>
    <row r="17" ht="20.25" customHeight="1" spans="1:7">
      <c r="A17" s="65" t="s">
        <v>89</v>
      </c>
      <c r="B17" s="65" t="s">
        <v>90</v>
      </c>
      <c r="C17" s="17">
        <v>8316</v>
      </c>
      <c r="D17" s="17">
        <v>8316</v>
      </c>
      <c r="E17" s="17">
        <v>8316</v>
      </c>
      <c r="F17" s="17"/>
      <c r="G17" s="17"/>
    </row>
    <row r="18" ht="20.25" customHeight="1" spans="1:7">
      <c r="A18" s="66" t="s">
        <v>91</v>
      </c>
      <c r="B18" s="66" t="s">
        <v>92</v>
      </c>
      <c r="C18" s="17">
        <v>8316</v>
      </c>
      <c r="D18" s="17">
        <v>8316</v>
      </c>
      <c r="E18" s="17">
        <v>8316</v>
      </c>
      <c r="F18" s="17"/>
      <c r="G18" s="17"/>
    </row>
    <row r="19" ht="20.25" customHeight="1" spans="1:7">
      <c r="A19" s="16" t="s">
        <v>93</v>
      </c>
      <c r="B19" s="16" t="s">
        <v>94</v>
      </c>
      <c r="C19" s="17">
        <v>271721.59</v>
      </c>
      <c r="D19" s="17">
        <v>271721.59</v>
      </c>
      <c r="E19" s="17">
        <v>271721.59</v>
      </c>
      <c r="F19" s="17"/>
      <c r="G19" s="17"/>
    </row>
    <row r="20" ht="20.25" customHeight="1" spans="1:7">
      <c r="A20" s="65" t="s">
        <v>95</v>
      </c>
      <c r="B20" s="65" t="s">
        <v>96</v>
      </c>
      <c r="C20" s="17">
        <v>271721.59</v>
      </c>
      <c r="D20" s="17">
        <v>271721.59</v>
      </c>
      <c r="E20" s="17">
        <v>271721.59</v>
      </c>
      <c r="F20" s="17"/>
      <c r="G20" s="17"/>
    </row>
    <row r="21" ht="20.25" customHeight="1" spans="1:7">
      <c r="A21" s="66" t="s">
        <v>97</v>
      </c>
      <c r="B21" s="66" t="s">
        <v>98</v>
      </c>
      <c r="C21" s="17">
        <v>162825.67</v>
      </c>
      <c r="D21" s="17">
        <v>162825.67</v>
      </c>
      <c r="E21" s="17">
        <v>162825.67</v>
      </c>
      <c r="F21" s="17"/>
      <c r="G21" s="17"/>
    </row>
    <row r="22" ht="20.25" customHeight="1" spans="1:7">
      <c r="A22" s="66" t="s">
        <v>99</v>
      </c>
      <c r="B22" s="66" t="s">
        <v>100</v>
      </c>
      <c r="C22" s="17">
        <v>94734.25</v>
      </c>
      <c r="D22" s="17">
        <v>94734.25</v>
      </c>
      <c r="E22" s="17">
        <v>94734.25</v>
      </c>
      <c r="F22" s="17"/>
      <c r="G22" s="17"/>
    </row>
    <row r="23" ht="20.25" customHeight="1" spans="1:7">
      <c r="A23" s="66" t="s">
        <v>101</v>
      </c>
      <c r="B23" s="66" t="s">
        <v>102</v>
      </c>
      <c r="C23" s="17">
        <v>14161.67</v>
      </c>
      <c r="D23" s="17">
        <v>14161.67</v>
      </c>
      <c r="E23" s="17">
        <v>14161.67</v>
      </c>
      <c r="F23" s="17"/>
      <c r="G23" s="17"/>
    </row>
    <row r="24" ht="20.25" customHeight="1" spans="1:7">
      <c r="A24" s="16" t="s">
        <v>103</v>
      </c>
      <c r="B24" s="16" t="s">
        <v>104</v>
      </c>
      <c r="C24" s="17">
        <v>302712</v>
      </c>
      <c r="D24" s="17">
        <v>302712</v>
      </c>
      <c r="E24" s="17">
        <v>302712</v>
      </c>
      <c r="F24" s="17"/>
      <c r="G24" s="17"/>
    </row>
    <row r="25" ht="20.25" customHeight="1" spans="1:7">
      <c r="A25" s="65" t="s">
        <v>105</v>
      </c>
      <c r="B25" s="65" t="s">
        <v>106</v>
      </c>
      <c r="C25" s="17">
        <v>302712</v>
      </c>
      <c r="D25" s="17">
        <v>302712</v>
      </c>
      <c r="E25" s="17">
        <v>302712</v>
      </c>
      <c r="F25" s="17"/>
      <c r="G25" s="17"/>
    </row>
    <row r="26" ht="20.25" customHeight="1" spans="1:7">
      <c r="A26" s="66" t="s">
        <v>107</v>
      </c>
      <c r="B26" s="66" t="s">
        <v>108</v>
      </c>
      <c r="C26" s="17">
        <v>302712</v>
      </c>
      <c r="D26" s="17">
        <v>302712</v>
      </c>
      <c r="E26" s="17">
        <v>302712</v>
      </c>
      <c r="F26" s="17"/>
      <c r="G26" s="17"/>
    </row>
    <row r="27" ht="20.25" customHeight="1" spans="1:7">
      <c r="A27" s="47" t="s">
        <v>109</v>
      </c>
      <c r="B27" s="47"/>
      <c r="C27" s="48">
        <v>17421725.39</v>
      </c>
      <c r="D27" s="48">
        <v>7553025.39</v>
      </c>
      <c r="E27" s="48">
        <v>7265625.39</v>
      </c>
      <c r="F27" s="48">
        <v>287400</v>
      </c>
      <c r="G27" s="48">
        <v>9868700</v>
      </c>
    </row>
  </sheetData>
  <mergeCells count="7">
    <mergeCell ref="A3:G3"/>
    <mergeCell ref="A4:C4"/>
    <mergeCell ref="A5:B5"/>
    <mergeCell ref="D5:F5"/>
    <mergeCell ref="A27:B27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7"/>
      <c r="B2" s="57"/>
      <c r="C2" s="58"/>
      <c r="D2" s="2"/>
      <c r="E2" s="2"/>
      <c r="F2" s="59" t="s">
        <v>127</v>
      </c>
    </row>
    <row r="3" ht="41.25" customHeight="1" spans="1:6">
      <c r="A3" s="60" t="s">
        <v>128</v>
      </c>
      <c r="B3" s="60"/>
      <c r="C3" s="60"/>
      <c r="D3" s="60"/>
      <c r="E3" s="60"/>
      <c r="F3" s="60"/>
    </row>
    <row r="4" ht="18.75" customHeight="1" spans="1:6">
      <c r="A4" s="5" t="str">
        <f>"单位名称："&amp;"玉溪市公安局江川分局交通警察大队"</f>
        <v>单位名称：玉溪市公安局江川分局交通警察大队</v>
      </c>
      <c r="B4" s="5"/>
      <c r="C4" s="5"/>
      <c r="D4" s="61"/>
      <c r="E4" s="2"/>
      <c r="F4" s="59" t="s">
        <v>29</v>
      </c>
    </row>
    <row r="5" ht="18.75" customHeight="1" spans="1:6">
      <c r="A5" s="13" t="s">
        <v>129</v>
      </c>
      <c r="B5" s="46" t="s">
        <v>130</v>
      </c>
      <c r="C5" s="46" t="s">
        <v>131</v>
      </c>
      <c r="D5" s="46"/>
      <c r="E5" s="46"/>
      <c r="F5" s="46" t="s">
        <v>132</v>
      </c>
    </row>
    <row r="6" ht="18.75" customHeight="1" spans="1:6">
      <c r="A6" s="13"/>
      <c r="B6" s="46"/>
      <c r="C6" s="46" t="s">
        <v>34</v>
      </c>
      <c r="D6" s="46" t="s">
        <v>133</v>
      </c>
      <c r="E6" s="46" t="s">
        <v>134</v>
      </c>
      <c r="F6" s="46"/>
    </row>
    <row r="7" ht="18.75" customHeight="1" spans="1:6">
      <c r="A7" s="62">
        <v>1</v>
      </c>
      <c r="B7" s="63">
        <v>2</v>
      </c>
      <c r="C7" s="62">
        <v>3</v>
      </c>
      <c r="D7" s="62">
        <v>4</v>
      </c>
      <c r="E7" s="62">
        <v>5</v>
      </c>
      <c r="F7" s="62">
        <v>6</v>
      </c>
    </row>
    <row r="8" s="56" customFormat="1" ht="20.25" customHeight="1" spans="1:6">
      <c r="A8" s="64">
        <v>5000</v>
      </c>
      <c r="B8" s="64"/>
      <c r="C8" s="64"/>
      <c r="D8" s="64"/>
      <c r="E8" s="64"/>
      <c r="F8" s="64">
        <v>5000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topLeftCell="C1" workbookViewId="0">
      <selection activeCell="G34" sqref="G34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135</v>
      </c>
    </row>
    <row r="3" ht="45" customHeight="1" spans="1:23">
      <c r="A3" s="4" t="s">
        <v>136</v>
      </c>
      <c r="B3" s="4"/>
      <c r="C3" s="4"/>
      <c r="D3" s="4"/>
      <c r="E3" s="4"/>
      <c r="F3" s="4"/>
      <c r="G3" s="4"/>
      <c r="H3" s="4"/>
      <c r="I3" s="4"/>
      <c r="J3" s="4"/>
      <c r="K3" s="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"单位名称："&amp;"玉溪市公安局江川分局交通警察大队"</f>
        <v>单位名称：玉溪市公安局江川分局交通警察大队</v>
      </c>
      <c r="B4" s="5"/>
      <c r="C4" s="5"/>
      <c r="D4" s="5"/>
      <c r="E4" s="5"/>
      <c r="F4" s="5"/>
      <c r="G4" s="5"/>
      <c r="H4" s="53"/>
      <c r="I4" s="53"/>
      <c r="J4" s="53"/>
      <c r="K4" s="5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4" t="s">
        <v>137</v>
      </c>
      <c r="B5" s="54" t="s">
        <v>138</v>
      </c>
      <c r="C5" s="54" t="s">
        <v>139</v>
      </c>
      <c r="D5" s="54" t="s">
        <v>140</v>
      </c>
      <c r="E5" s="54" t="s">
        <v>141</v>
      </c>
      <c r="F5" s="54" t="s">
        <v>142</v>
      </c>
      <c r="G5" s="54" t="s">
        <v>143</v>
      </c>
      <c r="H5" s="55" t="s">
        <v>32</v>
      </c>
      <c r="I5" s="55" t="s">
        <v>144</v>
      </c>
      <c r="J5" s="54"/>
      <c r="K5" s="54"/>
      <c r="L5" s="54"/>
      <c r="M5" s="54"/>
      <c r="N5" s="54" t="s">
        <v>145</v>
      </c>
      <c r="O5" s="54"/>
      <c r="P5" s="54"/>
      <c r="Q5" s="54" t="s">
        <v>38</v>
      </c>
      <c r="R5" s="54" t="s">
        <v>61</v>
      </c>
      <c r="S5" s="54"/>
      <c r="T5" s="54"/>
      <c r="U5" s="54"/>
      <c r="V5" s="54"/>
      <c r="W5" s="54"/>
    </row>
    <row r="6" ht="18.75" customHeight="1" spans="1:23">
      <c r="A6" s="54"/>
      <c r="B6" s="54"/>
      <c r="C6" s="54"/>
      <c r="D6" s="54"/>
      <c r="E6" s="54"/>
      <c r="F6" s="54"/>
      <c r="G6" s="54"/>
      <c r="H6" s="55" t="s">
        <v>146</v>
      </c>
      <c r="I6" s="55" t="s">
        <v>147</v>
      </c>
      <c r="J6" s="54" t="s">
        <v>36</v>
      </c>
      <c r="K6" s="54" t="s">
        <v>37</v>
      </c>
      <c r="L6" s="54"/>
      <c r="M6" s="54"/>
      <c r="N6" s="54" t="s">
        <v>145</v>
      </c>
      <c r="O6" s="54" t="s">
        <v>36</v>
      </c>
      <c r="P6" s="54" t="s">
        <v>37</v>
      </c>
      <c r="Q6" s="54" t="s">
        <v>38</v>
      </c>
      <c r="R6" s="54" t="s">
        <v>61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</row>
    <row r="7" ht="18.75" customHeight="1" spans="1:23">
      <c r="A7" s="54"/>
      <c r="B7" s="54"/>
      <c r="C7" s="54"/>
      <c r="D7" s="54"/>
      <c r="E7" s="54"/>
      <c r="F7" s="54"/>
      <c r="G7" s="54"/>
      <c r="H7" s="55"/>
      <c r="I7" s="55" t="s">
        <v>148</v>
      </c>
      <c r="J7" s="54" t="s">
        <v>149</v>
      </c>
      <c r="K7" s="54" t="s">
        <v>150</v>
      </c>
      <c r="L7" s="54" t="s">
        <v>151</v>
      </c>
      <c r="M7" s="54" t="s">
        <v>152</v>
      </c>
      <c r="N7" s="54" t="s">
        <v>35</v>
      </c>
      <c r="O7" s="54" t="s">
        <v>36</v>
      </c>
      <c r="P7" s="54" t="s">
        <v>37</v>
      </c>
      <c r="Q7" s="54"/>
      <c r="R7" s="54" t="s">
        <v>34</v>
      </c>
      <c r="S7" s="54" t="s">
        <v>41</v>
      </c>
      <c r="T7" s="54" t="s">
        <v>42</v>
      </c>
      <c r="U7" s="54" t="s">
        <v>43</v>
      </c>
      <c r="V7" s="54" t="s">
        <v>44</v>
      </c>
      <c r="W7" s="54" t="s">
        <v>45</v>
      </c>
    </row>
    <row r="8" ht="22.65" customHeight="1" spans="1:23">
      <c r="A8" s="54"/>
      <c r="B8" s="54"/>
      <c r="C8" s="54"/>
      <c r="D8" s="54"/>
      <c r="E8" s="54"/>
      <c r="F8" s="54"/>
      <c r="G8" s="54"/>
      <c r="H8" s="55"/>
      <c r="I8" s="55" t="s">
        <v>34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18.75" customHeight="1" spans="1:23">
      <c r="A9" s="55" t="s">
        <v>46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</row>
    <row r="10" ht="18.75" customHeight="1" spans="1:23">
      <c r="A10" s="9" t="s">
        <v>55</v>
      </c>
      <c r="B10" s="9" t="s">
        <v>153</v>
      </c>
      <c r="C10" s="10" t="s">
        <v>154</v>
      </c>
      <c r="D10" s="9" t="s">
        <v>75</v>
      </c>
      <c r="E10" s="9" t="s">
        <v>76</v>
      </c>
      <c r="F10" s="9" t="s">
        <v>155</v>
      </c>
      <c r="G10" s="9" t="s">
        <v>156</v>
      </c>
      <c r="H10" s="17">
        <v>667812</v>
      </c>
      <c r="I10" s="17">
        <v>667812</v>
      </c>
      <c r="J10" s="17"/>
      <c r="K10" s="17"/>
      <c r="L10" s="17">
        <v>667812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55</v>
      </c>
      <c r="B11" s="9" t="s">
        <v>153</v>
      </c>
      <c r="C11" s="10" t="s">
        <v>154</v>
      </c>
      <c r="D11" s="9" t="s">
        <v>75</v>
      </c>
      <c r="E11" s="9" t="s">
        <v>76</v>
      </c>
      <c r="F11" s="9" t="s">
        <v>157</v>
      </c>
      <c r="G11" s="9" t="s">
        <v>158</v>
      </c>
      <c r="H11" s="17">
        <v>1314252</v>
      </c>
      <c r="I11" s="17">
        <v>1314252</v>
      </c>
      <c r="J11" s="17"/>
      <c r="K11" s="17"/>
      <c r="L11" s="17">
        <v>1314252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55</v>
      </c>
      <c r="B12" s="9" t="s">
        <v>153</v>
      </c>
      <c r="C12" s="10" t="s">
        <v>154</v>
      </c>
      <c r="D12" s="9" t="s">
        <v>75</v>
      </c>
      <c r="E12" s="9" t="s">
        <v>76</v>
      </c>
      <c r="F12" s="9" t="s">
        <v>159</v>
      </c>
      <c r="G12" s="9" t="s">
        <v>160</v>
      </c>
      <c r="H12" s="17">
        <v>55651</v>
      </c>
      <c r="I12" s="17">
        <v>55651</v>
      </c>
      <c r="J12" s="17"/>
      <c r="K12" s="17"/>
      <c r="L12" s="17">
        <v>55651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55</v>
      </c>
      <c r="B13" s="9" t="s">
        <v>161</v>
      </c>
      <c r="C13" s="10" t="s">
        <v>162</v>
      </c>
      <c r="D13" s="9" t="s">
        <v>87</v>
      </c>
      <c r="E13" s="9" t="s">
        <v>88</v>
      </c>
      <c r="F13" s="9" t="s">
        <v>163</v>
      </c>
      <c r="G13" s="9" t="s">
        <v>164</v>
      </c>
      <c r="H13" s="17">
        <v>313880.8</v>
      </c>
      <c r="I13" s="17">
        <v>313880.8</v>
      </c>
      <c r="J13" s="17"/>
      <c r="K13" s="17"/>
      <c r="L13" s="17">
        <v>313880.8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55</v>
      </c>
      <c r="B14" s="9" t="s">
        <v>161</v>
      </c>
      <c r="C14" s="10" t="s">
        <v>162</v>
      </c>
      <c r="D14" s="9" t="s">
        <v>97</v>
      </c>
      <c r="E14" s="9" t="s">
        <v>98</v>
      </c>
      <c r="F14" s="9" t="s">
        <v>165</v>
      </c>
      <c r="G14" s="9" t="s">
        <v>166</v>
      </c>
      <c r="H14" s="17">
        <v>162825.67</v>
      </c>
      <c r="I14" s="17">
        <v>162825.67</v>
      </c>
      <c r="J14" s="17"/>
      <c r="K14" s="17"/>
      <c r="L14" s="17">
        <v>162825.67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55</v>
      </c>
      <c r="B15" s="9" t="s">
        <v>161</v>
      </c>
      <c r="C15" s="10" t="s">
        <v>162</v>
      </c>
      <c r="D15" s="9" t="s">
        <v>99</v>
      </c>
      <c r="E15" s="9" t="s">
        <v>100</v>
      </c>
      <c r="F15" s="9" t="s">
        <v>167</v>
      </c>
      <c r="G15" s="9" t="s">
        <v>168</v>
      </c>
      <c r="H15" s="17">
        <v>94734.25</v>
      </c>
      <c r="I15" s="17">
        <v>94734.25</v>
      </c>
      <c r="J15" s="17"/>
      <c r="K15" s="17"/>
      <c r="L15" s="17">
        <v>94734.25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55</v>
      </c>
      <c r="B16" s="9" t="s">
        <v>161</v>
      </c>
      <c r="C16" s="10" t="s">
        <v>162</v>
      </c>
      <c r="D16" s="9" t="s">
        <v>101</v>
      </c>
      <c r="E16" s="9" t="s">
        <v>102</v>
      </c>
      <c r="F16" s="9" t="s">
        <v>169</v>
      </c>
      <c r="G16" s="9" t="s">
        <v>170</v>
      </c>
      <c r="H16" s="17">
        <v>7454.67</v>
      </c>
      <c r="I16" s="17">
        <v>7454.67</v>
      </c>
      <c r="J16" s="17"/>
      <c r="K16" s="17"/>
      <c r="L16" s="17">
        <v>7454.67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55</v>
      </c>
      <c r="B17" s="9" t="s">
        <v>161</v>
      </c>
      <c r="C17" s="10" t="s">
        <v>162</v>
      </c>
      <c r="D17" s="9" t="s">
        <v>101</v>
      </c>
      <c r="E17" s="9" t="s">
        <v>102</v>
      </c>
      <c r="F17" s="9" t="s">
        <v>169</v>
      </c>
      <c r="G17" s="9" t="s">
        <v>170</v>
      </c>
      <c r="H17" s="17">
        <v>6707</v>
      </c>
      <c r="I17" s="17">
        <v>6707</v>
      </c>
      <c r="J17" s="17"/>
      <c r="K17" s="17"/>
      <c r="L17" s="17">
        <v>6707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55</v>
      </c>
      <c r="B18" s="9" t="s">
        <v>171</v>
      </c>
      <c r="C18" s="10" t="s">
        <v>108</v>
      </c>
      <c r="D18" s="9" t="s">
        <v>107</v>
      </c>
      <c r="E18" s="9" t="s">
        <v>108</v>
      </c>
      <c r="F18" s="9" t="s">
        <v>172</v>
      </c>
      <c r="G18" s="9" t="s">
        <v>108</v>
      </c>
      <c r="H18" s="17">
        <v>302712</v>
      </c>
      <c r="I18" s="17">
        <v>302712</v>
      </c>
      <c r="J18" s="17"/>
      <c r="K18" s="17"/>
      <c r="L18" s="17">
        <v>302712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55</v>
      </c>
      <c r="B19" s="9" t="s">
        <v>173</v>
      </c>
      <c r="C19" s="10" t="s">
        <v>174</v>
      </c>
      <c r="D19" s="9" t="s">
        <v>75</v>
      </c>
      <c r="E19" s="9" t="s">
        <v>76</v>
      </c>
      <c r="F19" s="9" t="s">
        <v>175</v>
      </c>
      <c r="G19" s="9" t="s">
        <v>176</v>
      </c>
      <c r="H19" s="17">
        <v>135000</v>
      </c>
      <c r="I19" s="17">
        <v>135000</v>
      </c>
      <c r="J19" s="17"/>
      <c r="K19" s="17"/>
      <c r="L19" s="17">
        <v>135000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55</v>
      </c>
      <c r="B20" s="9" t="s">
        <v>177</v>
      </c>
      <c r="C20" s="10" t="s">
        <v>178</v>
      </c>
      <c r="D20" s="9" t="s">
        <v>75</v>
      </c>
      <c r="E20" s="9" t="s">
        <v>76</v>
      </c>
      <c r="F20" s="9" t="s">
        <v>179</v>
      </c>
      <c r="G20" s="9" t="s">
        <v>180</v>
      </c>
      <c r="H20" s="17">
        <v>40000</v>
      </c>
      <c r="I20" s="17">
        <v>40000</v>
      </c>
      <c r="J20" s="17"/>
      <c r="K20" s="17"/>
      <c r="L20" s="17">
        <v>40000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55</v>
      </c>
      <c r="B21" s="9" t="s">
        <v>177</v>
      </c>
      <c r="C21" s="10" t="s">
        <v>178</v>
      </c>
      <c r="D21" s="9" t="s">
        <v>75</v>
      </c>
      <c r="E21" s="9" t="s">
        <v>76</v>
      </c>
      <c r="F21" s="9" t="s">
        <v>181</v>
      </c>
      <c r="G21" s="9" t="s">
        <v>182</v>
      </c>
      <c r="H21" s="17">
        <v>20000</v>
      </c>
      <c r="I21" s="17">
        <v>20000</v>
      </c>
      <c r="J21" s="17"/>
      <c r="K21" s="17"/>
      <c r="L21" s="17">
        <v>20000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55</v>
      </c>
      <c r="B22" s="9" t="s">
        <v>177</v>
      </c>
      <c r="C22" s="10" t="s">
        <v>178</v>
      </c>
      <c r="D22" s="9" t="s">
        <v>75</v>
      </c>
      <c r="E22" s="9" t="s">
        <v>76</v>
      </c>
      <c r="F22" s="9" t="s">
        <v>183</v>
      </c>
      <c r="G22" s="9" t="s">
        <v>184</v>
      </c>
      <c r="H22" s="17">
        <v>20000</v>
      </c>
      <c r="I22" s="17">
        <v>20000</v>
      </c>
      <c r="J22" s="17"/>
      <c r="K22" s="17"/>
      <c r="L22" s="17">
        <v>20000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55</v>
      </c>
      <c r="B23" s="9">
        <v>17426725.39</v>
      </c>
      <c r="C23" s="10" t="s">
        <v>178</v>
      </c>
      <c r="D23" s="9">
        <v>2040201</v>
      </c>
      <c r="E23" s="9" t="s">
        <v>76</v>
      </c>
      <c r="F23" s="9" t="s">
        <v>185</v>
      </c>
      <c r="G23" s="9" t="s">
        <v>186</v>
      </c>
      <c r="H23" s="17">
        <v>14000</v>
      </c>
      <c r="I23" s="17">
        <v>14000</v>
      </c>
      <c r="J23" s="17"/>
      <c r="K23" s="17"/>
      <c r="L23" s="17">
        <v>14000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55</v>
      </c>
      <c r="B24" s="9" t="s">
        <v>177</v>
      </c>
      <c r="C24" s="10" t="s">
        <v>178</v>
      </c>
      <c r="D24" s="9" t="s">
        <v>75</v>
      </c>
      <c r="E24" s="9" t="s">
        <v>76</v>
      </c>
      <c r="F24" s="9" t="s">
        <v>187</v>
      </c>
      <c r="G24" s="9" t="s">
        <v>188</v>
      </c>
      <c r="H24" s="17">
        <v>17000</v>
      </c>
      <c r="I24" s="17">
        <v>17000</v>
      </c>
      <c r="J24" s="17"/>
      <c r="K24" s="17"/>
      <c r="L24" s="17">
        <v>17000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55</v>
      </c>
      <c r="B25" s="9" t="s">
        <v>177</v>
      </c>
      <c r="C25" s="10" t="s">
        <v>178</v>
      </c>
      <c r="D25" s="9" t="s">
        <v>75</v>
      </c>
      <c r="E25" s="9" t="s">
        <v>76</v>
      </c>
      <c r="F25" s="9" t="s">
        <v>189</v>
      </c>
      <c r="G25" s="9" t="s">
        <v>190</v>
      </c>
      <c r="H25" s="17">
        <v>3000</v>
      </c>
      <c r="I25" s="17">
        <v>3000</v>
      </c>
      <c r="J25" s="17"/>
      <c r="K25" s="17"/>
      <c r="L25" s="17">
        <v>3000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55</v>
      </c>
      <c r="B26" s="9" t="s">
        <v>177</v>
      </c>
      <c r="C26" s="10" t="s">
        <v>178</v>
      </c>
      <c r="D26" s="9" t="s">
        <v>75</v>
      </c>
      <c r="E26" s="9" t="s">
        <v>76</v>
      </c>
      <c r="F26" s="9" t="s">
        <v>191</v>
      </c>
      <c r="G26" s="9" t="s">
        <v>192</v>
      </c>
      <c r="H26" s="17">
        <v>12000</v>
      </c>
      <c r="I26" s="17">
        <v>12000</v>
      </c>
      <c r="J26" s="17"/>
      <c r="K26" s="17"/>
      <c r="L26" s="17">
        <v>12000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55</v>
      </c>
      <c r="B27" s="9" t="s">
        <v>177</v>
      </c>
      <c r="C27" s="10" t="s">
        <v>178</v>
      </c>
      <c r="D27" s="9" t="s">
        <v>75</v>
      </c>
      <c r="E27" s="9" t="s">
        <v>76</v>
      </c>
      <c r="F27" s="9" t="s">
        <v>193</v>
      </c>
      <c r="G27" s="9" t="s">
        <v>194</v>
      </c>
      <c r="H27" s="17">
        <v>10000</v>
      </c>
      <c r="I27" s="17">
        <v>10000</v>
      </c>
      <c r="J27" s="17"/>
      <c r="K27" s="17"/>
      <c r="L27" s="17">
        <v>10000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55</v>
      </c>
      <c r="B28" s="9" t="s">
        <v>177</v>
      </c>
      <c r="C28" s="10" t="s">
        <v>178</v>
      </c>
      <c r="D28" s="9" t="s">
        <v>85</v>
      </c>
      <c r="E28" s="9" t="s">
        <v>86</v>
      </c>
      <c r="F28" s="9" t="s">
        <v>193</v>
      </c>
      <c r="G28" s="9" t="s">
        <v>194</v>
      </c>
      <c r="H28" s="17">
        <v>2400</v>
      </c>
      <c r="I28" s="17">
        <v>2400</v>
      </c>
      <c r="J28" s="17"/>
      <c r="K28" s="17"/>
      <c r="L28" s="17">
        <v>2400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55</v>
      </c>
      <c r="B29" s="9" t="s">
        <v>195</v>
      </c>
      <c r="C29" s="10" t="s">
        <v>196</v>
      </c>
      <c r="D29" s="9" t="s">
        <v>75</v>
      </c>
      <c r="E29" s="9" t="s">
        <v>76</v>
      </c>
      <c r="F29" s="9" t="s">
        <v>159</v>
      </c>
      <c r="G29" s="9" t="s">
        <v>160</v>
      </c>
      <c r="H29" s="17">
        <v>269880</v>
      </c>
      <c r="I29" s="17">
        <v>269880</v>
      </c>
      <c r="J29" s="17"/>
      <c r="K29" s="17"/>
      <c r="L29" s="17">
        <v>269880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9" t="s">
        <v>55</v>
      </c>
      <c r="B30" s="9" t="s">
        <v>197</v>
      </c>
      <c r="C30" s="10" t="s">
        <v>198</v>
      </c>
      <c r="D30" s="9" t="s">
        <v>79</v>
      </c>
      <c r="E30" s="9" t="s">
        <v>80</v>
      </c>
      <c r="F30" s="9" t="s">
        <v>199</v>
      </c>
      <c r="G30" s="9" t="s">
        <v>200</v>
      </c>
      <c r="H30" s="17">
        <v>3876000</v>
      </c>
      <c r="I30" s="17">
        <v>3876000</v>
      </c>
      <c r="J30" s="17"/>
      <c r="K30" s="17"/>
      <c r="L30" s="17">
        <v>3876000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9" t="s">
        <v>55</v>
      </c>
      <c r="B31" s="9" t="s">
        <v>201</v>
      </c>
      <c r="C31" s="10" t="s">
        <v>202</v>
      </c>
      <c r="D31" s="9" t="s">
        <v>85</v>
      </c>
      <c r="E31" s="9" t="s">
        <v>86</v>
      </c>
      <c r="F31" s="9" t="s">
        <v>203</v>
      </c>
      <c r="G31" s="9" t="s">
        <v>204</v>
      </c>
      <c r="H31" s="17">
        <v>57600</v>
      </c>
      <c r="I31" s="17">
        <v>57600</v>
      </c>
      <c r="J31" s="17"/>
      <c r="K31" s="17"/>
      <c r="L31" s="17">
        <v>57600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9" t="s">
        <v>55</v>
      </c>
      <c r="B32" s="9" t="s">
        <v>205</v>
      </c>
      <c r="C32" s="10" t="s">
        <v>206</v>
      </c>
      <c r="D32" s="9" t="s">
        <v>91</v>
      </c>
      <c r="E32" s="9" t="s">
        <v>92</v>
      </c>
      <c r="F32" s="9" t="s">
        <v>203</v>
      </c>
      <c r="G32" s="9" t="s">
        <v>204</v>
      </c>
      <c r="H32" s="17">
        <v>8316</v>
      </c>
      <c r="I32" s="17">
        <v>8316</v>
      </c>
      <c r="J32" s="17"/>
      <c r="K32" s="17"/>
      <c r="L32" s="17">
        <v>8316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9" t="s">
        <v>55</v>
      </c>
      <c r="B33" s="9" t="s">
        <v>207</v>
      </c>
      <c r="C33" s="10" t="s">
        <v>132</v>
      </c>
      <c r="D33" s="9" t="s">
        <v>75</v>
      </c>
      <c r="E33" s="9" t="s">
        <v>76</v>
      </c>
      <c r="F33" s="9" t="s">
        <v>208</v>
      </c>
      <c r="G33" s="9" t="s">
        <v>132</v>
      </c>
      <c r="H33" s="17">
        <v>5000</v>
      </c>
      <c r="I33" s="17">
        <v>5000</v>
      </c>
      <c r="J33" s="17"/>
      <c r="K33" s="17"/>
      <c r="L33" s="17">
        <v>5000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9" t="s">
        <v>55</v>
      </c>
      <c r="B34" s="9" t="s">
        <v>209</v>
      </c>
      <c r="C34" s="10" t="s">
        <v>210</v>
      </c>
      <c r="D34" s="9" t="s">
        <v>75</v>
      </c>
      <c r="E34" s="9" t="s">
        <v>76</v>
      </c>
      <c r="F34" s="9" t="s">
        <v>211</v>
      </c>
      <c r="G34" s="9" t="s">
        <v>210</v>
      </c>
      <c r="H34" s="17">
        <v>9000</v>
      </c>
      <c r="I34" s="17">
        <v>9000</v>
      </c>
      <c r="J34" s="17"/>
      <c r="K34" s="17"/>
      <c r="L34" s="17">
        <v>9000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9" t="s">
        <v>55</v>
      </c>
      <c r="B35" s="9" t="s">
        <v>212</v>
      </c>
      <c r="C35" s="10" t="s">
        <v>213</v>
      </c>
      <c r="D35" s="9" t="s">
        <v>75</v>
      </c>
      <c r="E35" s="9" t="s">
        <v>76</v>
      </c>
      <c r="F35" s="9" t="s">
        <v>157</v>
      </c>
      <c r="G35" s="9" t="s">
        <v>158</v>
      </c>
      <c r="H35" s="17">
        <v>127800</v>
      </c>
      <c r="I35" s="17">
        <v>127800</v>
      </c>
      <c r="J35" s="17"/>
      <c r="K35" s="17"/>
      <c r="L35" s="17">
        <v>127800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12" t="s">
        <v>32</v>
      </c>
      <c r="B36" s="12"/>
      <c r="C36" s="12"/>
      <c r="D36" s="12"/>
      <c r="E36" s="12"/>
      <c r="F36" s="12"/>
      <c r="G36" s="12"/>
      <c r="H36" s="17">
        <v>7553025.39</v>
      </c>
      <c r="I36" s="17">
        <v>7553025.39</v>
      </c>
      <c r="J36" s="17"/>
      <c r="K36" s="17"/>
      <c r="L36" s="17">
        <v>7553025.39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</sheetData>
  <mergeCells count="30">
    <mergeCell ref="A3:W3"/>
    <mergeCell ref="A4:G4"/>
    <mergeCell ref="I5:W5"/>
    <mergeCell ref="I6:M6"/>
    <mergeCell ref="N6:P6"/>
    <mergeCell ref="R6:W6"/>
    <mergeCell ref="A36:G36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63"/>
  <sheetViews>
    <sheetView showZeros="0" tabSelected="1" topLeftCell="E1" workbookViewId="0">
      <pane ySplit="1" topLeftCell="A39" activePane="bottomLeft" state="frozen"/>
      <selection/>
      <selection pane="bottomLeft" activeCell="H47" sqref="H47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214</v>
      </c>
    </row>
    <row r="3" ht="45" customHeight="1" spans="1:23">
      <c r="A3" s="4" t="s">
        <v>215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"单位名称："&amp;"玉溪市公安局江川分局交通警察大队"</f>
        <v>单位名称：玉溪市公安局江川分局交通警察大队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216</v>
      </c>
      <c r="B5" s="13" t="s">
        <v>138</v>
      </c>
      <c r="C5" s="13" t="s">
        <v>139</v>
      </c>
      <c r="D5" s="13" t="s">
        <v>217</v>
      </c>
      <c r="E5" s="13" t="s">
        <v>140</v>
      </c>
      <c r="F5" s="13" t="s">
        <v>141</v>
      </c>
      <c r="G5" s="13" t="s">
        <v>218</v>
      </c>
      <c r="H5" s="13" t="s">
        <v>143</v>
      </c>
      <c r="I5" s="46" t="s">
        <v>32</v>
      </c>
      <c r="J5" s="46" t="s">
        <v>219</v>
      </c>
      <c r="K5" s="13"/>
      <c r="L5" s="13"/>
      <c r="M5" s="13"/>
      <c r="N5" s="13" t="s">
        <v>145</v>
      </c>
      <c r="O5" s="13"/>
      <c r="P5" s="13"/>
      <c r="Q5" s="13" t="s">
        <v>38</v>
      </c>
      <c r="R5" s="13" t="s">
        <v>61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6" t="s">
        <v>146</v>
      </c>
      <c r="J6" s="46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6"/>
      <c r="J7" s="46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6"/>
      <c r="J8" s="46" t="s">
        <v>34</v>
      </c>
      <c r="K8" s="13" t="s">
        <v>220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221</v>
      </c>
      <c r="D10" s="9"/>
      <c r="E10" s="9"/>
      <c r="F10" s="9"/>
      <c r="G10" s="9"/>
      <c r="H10" s="9"/>
      <c r="I10" s="11">
        <v>200000</v>
      </c>
      <c r="J10" s="11">
        <v>200000</v>
      </c>
      <c r="K10" s="11">
        <v>200000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222</v>
      </c>
      <c r="B11" s="9" t="s">
        <v>223</v>
      </c>
      <c r="C11" s="10" t="s">
        <v>221</v>
      </c>
      <c r="D11" s="9" t="s">
        <v>55</v>
      </c>
      <c r="E11" s="9" t="s">
        <v>79</v>
      </c>
      <c r="F11" s="9" t="s">
        <v>80</v>
      </c>
      <c r="G11" s="9" t="s">
        <v>224</v>
      </c>
      <c r="H11" s="9" t="s">
        <v>225</v>
      </c>
      <c r="I11" s="11">
        <v>200000</v>
      </c>
      <c r="J11" s="11">
        <v>200000</v>
      </c>
      <c r="K11" s="11">
        <v>200000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3"/>
      <c r="B12" s="23"/>
      <c r="C12" s="10" t="s">
        <v>226</v>
      </c>
      <c r="D12" s="23"/>
      <c r="E12" s="23"/>
      <c r="F12" s="23"/>
      <c r="G12" s="23"/>
      <c r="H12" s="23"/>
      <c r="I12" s="11">
        <v>190000</v>
      </c>
      <c r="J12" s="11">
        <v>190000</v>
      </c>
      <c r="K12" s="11">
        <v>190000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222</v>
      </c>
      <c r="B13" s="9" t="s">
        <v>227</v>
      </c>
      <c r="C13" s="10" t="s">
        <v>226</v>
      </c>
      <c r="D13" s="9" t="s">
        <v>55</v>
      </c>
      <c r="E13" s="9" t="s">
        <v>79</v>
      </c>
      <c r="F13" s="9" t="s">
        <v>80</v>
      </c>
      <c r="G13" s="9" t="s">
        <v>224</v>
      </c>
      <c r="H13" s="9" t="s">
        <v>225</v>
      </c>
      <c r="I13" s="11">
        <v>190000</v>
      </c>
      <c r="J13" s="11">
        <v>190000</v>
      </c>
      <c r="K13" s="11">
        <v>190000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23"/>
      <c r="B14" s="23"/>
      <c r="C14" s="10" t="s">
        <v>228</v>
      </c>
      <c r="D14" s="23"/>
      <c r="E14" s="23"/>
      <c r="F14" s="23"/>
      <c r="G14" s="23"/>
      <c r="H14" s="23"/>
      <c r="I14" s="11">
        <v>190000</v>
      </c>
      <c r="J14" s="11">
        <v>190000</v>
      </c>
      <c r="K14" s="11">
        <v>190000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222</v>
      </c>
      <c r="B15" s="9" t="s">
        <v>229</v>
      </c>
      <c r="C15" s="10" t="s">
        <v>228</v>
      </c>
      <c r="D15" s="9" t="s">
        <v>55</v>
      </c>
      <c r="E15" s="9" t="s">
        <v>79</v>
      </c>
      <c r="F15" s="9" t="s">
        <v>80</v>
      </c>
      <c r="G15" s="9" t="s">
        <v>224</v>
      </c>
      <c r="H15" s="9" t="s">
        <v>225</v>
      </c>
      <c r="I15" s="11">
        <v>190000</v>
      </c>
      <c r="J15" s="11">
        <v>190000</v>
      </c>
      <c r="K15" s="11">
        <v>190000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23"/>
      <c r="B16" s="23"/>
      <c r="C16" s="10" t="s">
        <v>230</v>
      </c>
      <c r="D16" s="23"/>
      <c r="E16" s="23"/>
      <c r="F16" s="23"/>
      <c r="G16" s="23"/>
      <c r="H16" s="23"/>
      <c r="I16" s="11">
        <v>1000000</v>
      </c>
      <c r="J16" s="11">
        <v>1000000</v>
      </c>
      <c r="K16" s="11">
        <v>1000000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222</v>
      </c>
      <c r="B17" s="9" t="s">
        <v>231</v>
      </c>
      <c r="C17" s="10" t="s">
        <v>230</v>
      </c>
      <c r="D17" s="9" t="s">
        <v>55</v>
      </c>
      <c r="E17" s="9" t="s">
        <v>77</v>
      </c>
      <c r="F17" s="9" t="s">
        <v>78</v>
      </c>
      <c r="G17" s="9" t="s">
        <v>179</v>
      </c>
      <c r="H17" s="9" t="s">
        <v>180</v>
      </c>
      <c r="I17" s="11">
        <v>50000</v>
      </c>
      <c r="J17" s="11">
        <v>50000</v>
      </c>
      <c r="K17" s="11">
        <v>50000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222</v>
      </c>
      <c r="B18" s="9" t="s">
        <v>231</v>
      </c>
      <c r="C18" s="10" t="s">
        <v>230</v>
      </c>
      <c r="D18" s="9" t="s">
        <v>55</v>
      </c>
      <c r="E18" s="9" t="s">
        <v>77</v>
      </c>
      <c r="F18" s="9" t="s">
        <v>78</v>
      </c>
      <c r="G18" s="9" t="s">
        <v>232</v>
      </c>
      <c r="H18" s="9" t="s">
        <v>233</v>
      </c>
      <c r="I18" s="11">
        <v>580000</v>
      </c>
      <c r="J18" s="11">
        <v>580000</v>
      </c>
      <c r="K18" s="11">
        <v>580000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222</v>
      </c>
      <c r="B19" s="9" t="s">
        <v>231</v>
      </c>
      <c r="C19" s="10" t="s">
        <v>230</v>
      </c>
      <c r="D19" s="9" t="s">
        <v>55</v>
      </c>
      <c r="E19" s="9" t="s">
        <v>77</v>
      </c>
      <c r="F19" s="9" t="s">
        <v>78</v>
      </c>
      <c r="G19" s="9" t="s">
        <v>181</v>
      </c>
      <c r="H19" s="9" t="s">
        <v>182</v>
      </c>
      <c r="I19" s="11">
        <v>20000</v>
      </c>
      <c r="J19" s="11">
        <v>20000</v>
      </c>
      <c r="K19" s="11">
        <v>20000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9" t="s">
        <v>222</v>
      </c>
      <c r="B20" s="9" t="s">
        <v>231</v>
      </c>
      <c r="C20" s="10" t="s">
        <v>230</v>
      </c>
      <c r="D20" s="9" t="s">
        <v>55</v>
      </c>
      <c r="E20" s="9" t="s">
        <v>77</v>
      </c>
      <c r="F20" s="9" t="s">
        <v>78</v>
      </c>
      <c r="G20" s="9" t="s">
        <v>183</v>
      </c>
      <c r="H20" s="9" t="s">
        <v>184</v>
      </c>
      <c r="I20" s="11">
        <v>20000</v>
      </c>
      <c r="J20" s="11">
        <v>20000</v>
      </c>
      <c r="K20" s="11">
        <v>20000</v>
      </c>
      <c r="L20" s="11"/>
      <c r="M20" s="11"/>
      <c r="N20" s="11"/>
      <c r="O20" s="11"/>
      <c r="P20" s="23"/>
      <c r="Q20" s="11"/>
      <c r="R20" s="11"/>
      <c r="S20" s="11"/>
      <c r="T20" s="11"/>
      <c r="U20" s="11"/>
      <c r="V20" s="11"/>
      <c r="W20" s="11"/>
    </row>
    <row r="21" ht="18.75" customHeight="1" spans="1:23">
      <c r="A21" s="9" t="s">
        <v>222</v>
      </c>
      <c r="B21" s="9" t="s">
        <v>231</v>
      </c>
      <c r="C21" s="10" t="s">
        <v>230</v>
      </c>
      <c r="D21" s="9" t="s">
        <v>55</v>
      </c>
      <c r="E21" s="9" t="s">
        <v>77</v>
      </c>
      <c r="F21" s="9" t="s">
        <v>78</v>
      </c>
      <c r="G21" s="9" t="s">
        <v>185</v>
      </c>
      <c r="H21" s="9" t="s">
        <v>186</v>
      </c>
      <c r="I21" s="11">
        <v>70000</v>
      </c>
      <c r="J21" s="11">
        <v>70000</v>
      </c>
      <c r="K21" s="11">
        <v>70000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222</v>
      </c>
      <c r="B22" s="9" t="s">
        <v>231</v>
      </c>
      <c r="C22" s="10" t="s">
        <v>230</v>
      </c>
      <c r="D22" s="9" t="s">
        <v>55</v>
      </c>
      <c r="E22" s="9" t="s">
        <v>77</v>
      </c>
      <c r="F22" s="9" t="s">
        <v>78</v>
      </c>
      <c r="G22" s="9" t="s">
        <v>187</v>
      </c>
      <c r="H22" s="9" t="s">
        <v>188</v>
      </c>
      <c r="I22" s="11">
        <v>30000</v>
      </c>
      <c r="J22" s="11">
        <v>30000</v>
      </c>
      <c r="K22" s="11">
        <v>30000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222</v>
      </c>
      <c r="B23" s="9">
        <v>17426725.39</v>
      </c>
      <c r="C23" s="10" t="s">
        <v>230</v>
      </c>
      <c r="D23" s="9">
        <v>17426725.39</v>
      </c>
      <c r="E23" s="9" t="s">
        <v>77</v>
      </c>
      <c r="F23" s="9" t="s">
        <v>78</v>
      </c>
      <c r="G23" s="9" t="s">
        <v>234</v>
      </c>
      <c r="H23" s="9" t="s">
        <v>235</v>
      </c>
      <c r="I23" s="11">
        <v>20000</v>
      </c>
      <c r="J23" s="11">
        <v>20000</v>
      </c>
      <c r="K23" s="11">
        <v>20000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18.75" customHeight="1" spans="1:23">
      <c r="A24" s="9" t="s">
        <v>222</v>
      </c>
      <c r="B24" s="9" t="s">
        <v>231</v>
      </c>
      <c r="C24" s="10" t="s">
        <v>230</v>
      </c>
      <c r="D24" s="9" t="s">
        <v>55</v>
      </c>
      <c r="E24" s="9" t="s">
        <v>77</v>
      </c>
      <c r="F24" s="9" t="s">
        <v>78</v>
      </c>
      <c r="G24" s="9" t="s">
        <v>236</v>
      </c>
      <c r="H24" s="9" t="s">
        <v>237</v>
      </c>
      <c r="I24" s="11">
        <v>20000</v>
      </c>
      <c r="J24" s="11">
        <v>20000</v>
      </c>
      <c r="K24" s="11">
        <v>20000</v>
      </c>
      <c r="L24" s="11"/>
      <c r="M24" s="11"/>
      <c r="N24" s="11"/>
      <c r="O24" s="11"/>
      <c r="P24" s="23"/>
      <c r="Q24" s="11"/>
      <c r="R24" s="11"/>
      <c r="S24" s="11"/>
      <c r="T24" s="11"/>
      <c r="U24" s="11"/>
      <c r="V24" s="11"/>
      <c r="W24" s="11"/>
    </row>
    <row r="25" ht="18.75" customHeight="1" spans="1:23">
      <c r="A25" s="9" t="s">
        <v>222</v>
      </c>
      <c r="B25" s="9" t="s">
        <v>231</v>
      </c>
      <c r="C25" s="10" t="s">
        <v>230</v>
      </c>
      <c r="D25" s="9" t="s">
        <v>55</v>
      </c>
      <c r="E25" s="9" t="s">
        <v>77</v>
      </c>
      <c r="F25" s="9" t="s">
        <v>78</v>
      </c>
      <c r="G25" s="9" t="s">
        <v>238</v>
      </c>
      <c r="H25" s="9" t="s">
        <v>239</v>
      </c>
      <c r="I25" s="11">
        <v>50000</v>
      </c>
      <c r="J25" s="11">
        <v>50000</v>
      </c>
      <c r="K25" s="11">
        <v>50000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222</v>
      </c>
      <c r="B26" s="9" t="s">
        <v>231</v>
      </c>
      <c r="C26" s="10" t="s">
        <v>230</v>
      </c>
      <c r="D26" s="9" t="s">
        <v>55</v>
      </c>
      <c r="E26" s="9" t="s">
        <v>77</v>
      </c>
      <c r="F26" s="9" t="s">
        <v>78</v>
      </c>
      <c r="G26" s="9" t="s">
        <v>175</v>
      </c>
      <c r="H26" s="9" t="s">
        <v>176</v>
      </c>
      <c r="I26" s="11">
        <v>10000</v>
      </c>
      <c r="J26" s="11">
        <v>10000</v>
      </c>
      <c r="K26" s="11">
        <v>10000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9" t="s">
        <v>222</v>
      </c>
      <c r="B27" s="9" t="s">
        <v>231</v>
      </c>
      <c r="C27" s="10" t="s">
        <v>230</v>
      </c>
      <c r="D27" s="9" t="s">
        <v>55</v>
      </c>
      <c r="E27" s="9" t="s">
        <v>77</v>
      </c>
      <c r="F27" s="9" t="s">
        <v>78</v>
      </c>
      <c r="G27" s="9" t="s">
        <v>193</v>
      </c>
      <c r="H27" s="9" t="s">
        <v>194</v>
      </c>
      <c r="I27" s="11">
        <v>50000</v>
      </c>
      <c r="J27" s="11">
        <v>50000</v>
      </c>
      <c r="K27" s="11">
        <v>50000</v>
      </c>
      <c r="L27" s="11"/>
      <c r="M27" s="11"/>
      <c r="N27" s="11"/>
      <c r="O27" s="11"/>
      <c r="P27" s="23"/>
      <c r="Q27" s="11"/>
      <c r="R27" s="11"/>
      <c r="S27" s="11"/>
      <c r="T27" s="11"/>
      <c r="U27" s="11"/>
      <c r="V27" s="11"/>
      <c r="W27" s="11"/>
    </row>
    <row r="28" ht="18.75" customHeight="1" spans="1:23">
      <c r="A28" s="9" t="s">
        <v>222</v>
      </c>
      <c r="B28" s="9" t="s">
        <v>231</v>
      </c>
      <c r="C28" s="10" t="s">
        <v>230</v>
      </c>
      <c r="D28" s="9" t="s">
        <v>55</v>
      </c>
      <c r="E28" s="9" t="s">
        <v>77</v>
      </c>
      <c r="F28" s="9" t="s">
        <v>78</v>
      </c>
      <c r="G28" s="9" t="s">
        <v>240</v>
      </c>
      <c r="H28" s="9" t="s">
        <v>241</v>
      </c>
      <c r="I28" s="11">
        <v>80000</v>
      </c>
      <c r="J28" s="11">
        <v>80000</v>
      </c>
      <c r="K28" s="11">
        <v>80000</v>
      </c>
      <c r="L28" s="11"/>
      <c r="M28" s="11"/>
      <c r="N28" s="11"/>
      <c r="O28" s="11"/>
      <c r="P28" s="23"/>
      <c r="Q28" s="11"/>
      <c r="R28" s="11"/>
      <c r="S28" s="11"/>
      <c r="T28" s="11"/>
      <c r="U28" s="11"/>
      <c r="V28" s="11"/>
      <c r="W28" s="11"/>
    </row>
    <row r="29" ht="18.75" customHeight="1" spans="1:23">
      <c r="A29" s="23"/>
      <c r="B29" s="23"/>
      <c r="C29" s="10" t="s">
        <v>242</v>
      </c>
      <c r="D29" s="23"/>
      <c r="E29" s="23"/>
      <c r="F29" s="23"/>
      <c r="G29" s="23"/>
      <c r="H29" s="23"/>
      <c r="I29" s="11">
        <v>3000000</v>
      </c>
      <c r="J29" s="11">
        <v>3000000</v>
      </c>
      <c r="K29" s="11">
        <v>3000000</v>
      </c>
      <c r="L29" s="11"/>
      <c r="M29" s="11"/>
      <c r="N29" s="11"/>
      <c r="O29" s="11"/>
      <c r="P29" s="23"/>
      <c r="Q29" s="11"/>
      <c r="R29" s="11"/>
      <c r="S29" s="11"/>
      <c r="T29" s="11"/>
      <c r="U29" s="11"/>
      <c r="V29" s="11"/>
      <c r="W29" s="11"/>
    </row>
    <row r="30" ht="18.75" customHeight="1" spans="1:23">
      <c r="A30" s="9" t="s">
        <v>222</v>
      </c>
      <c r="B30" s="9" t="s">
        <v>243</v>
      </c>
      <c r="C30" s="10" t="s">
        <v>242</v>
      </c>
      <c r="D30" s="9" t="s">
        <v>55</v>
      </c>
      <c r="E30" s="9" t="s">
        <v>79</v>
      </c>
      <c r="F30" s="9" t="s">
        <v>80</v>
      </c>
      <c r="G30" s="9" t="s">
        <v>179</v>
      </c>
      <c r="H30" s="9" t="s">
        <v>180</v>
      </c>
      <c r="I30" s="11">
        <v>30000</v>
      </c>
      <c r="J30" s="11">
        <v>30000</v>
      </c>
      <c r="K30" s="11">
        <v>30000</v>
      </c>
      <c r="L30" s="11"/>
      <c r="M30" s="11"/>
      <c r="N30" s="11"/>
      <c r="O30" s="11"/>
      <c r="P30" s="23"/>
      <c r="Q30" s="11"/>
      <c r="R30" s="11"/>
      <c r="S30" s="11"/>
      <c r="T30" s="11"/>
      <c r="U30" s="11"/>
      <c r="V30" s="11"/>
      <c r="W30" s="11"/>
    </row>
    <row r="31" ht="18.75" customHeight="1" spans="1:23">
      <c r="A31" s="9" t="s">
        <v>222</v>
      </c>
      <c r="B31" s="9" t="s">
        <v>243</v>
      </c>
      <c r="C31" s="10" t="s">
        <v>242</v>
      </c>
      <c r="D31" s="9" t="s">
        <v>55</v>
      </c>
      <c r="E31" s="9" t="s">
        <v>79</v>
      </c>
      <c r="F31" s="9" t="s">
        <v>80</v>
      </c>
      <c r="G31" s="9" t="s">
        <v>232</v>
      </c>
      <c r="H31" s="9" t="s">
        <v>233</v>
      </c>
      <c r="I31" s="11">
        <v>190000</v>
      </c>
      <c r="J31" s="11">
        <v>190000</v>
      </c>
      <c r="K31" s="11">
        <v>190000</v>
      </c>
      <c r="L31" s="11"/>
      <c r="M31" s="11"/>
      <c r="N31" s="11"/>
      <c r="O31" s="11"/>
      <c r="P31" s="23"/>
      <c r="Q31" s="11"/>
      <c r="R31" s="11"/>
      <c r="S31" s="11"/>
      <c r="T31" s="11"/>
      <c r="U31" s="11"/>
      <c r="V31" s="11"/>
      <c r="W31" s="11"/>
    </row>
    <row r="32" ht="18.75" customHeight="1" spans="1:23">
      <c r="A32" s="9" t="s">
        <v>222</v>
      </c>
      <c r="B32" s="9" t="s">
        <v>243</v>
      </c>
      <c r="C32" s="10" t="s">
        <v>242</v>
      </c>
      <c r="D32" s="9" t="s">
        <v>55</v>
      </c>
      <c r="E32" s="9" t="s">
        <v>79</v>
      </c>
      <c r="F32" s="9" t="s">
        <v>80</v>
      </c>
      <c r="G32" s="9" t="s">
        <v>185</v>
      </c>
      <c r="H32" s="9" t="s">
        <v>186</v>
      </c>
      <c r="I32" s="11">
        <v>720000</v>
      </c>
      <c r="J32" s="11">
        <v>720000</v>
      </c>
      <c r="K32" s="11">
        <v>720000</v>
      </c>
      <c r="L32" s="11"/>
      <c r="M32" s="11"/>
      <c r="N32" s="11"/>
      <c r="O32" s="11"/>
      <c r="P32" s="23"/>
      <c r="Q32" s="11"/>
      <c r="R32" s="11"/>
      <c r="S32" s="11"/>
      <c r="T32" s="11"/>
      <c r="U32" s="11"/>
      <c r="V32" s="11"/>
      <c r="W32" s="11"/>
    </row>
    <row r="33" ht="18.75" customHeight="1" spans="1:23">
      <c r="A33" s="9" t="s">
        <v>222</v>
      </c>
      <c r="B33" s="9" t="s">
        <v>243</v>
      </c>
      <c r="C33" s="10" t="s">
        <v>242</v>
      </c>
      <c r="D33" s="9" t="s">
        <v>55</v>
      </c>
      <c r="E33" s="9" t="s">
        <v>79</v>
      </c>
      <c r="F33" s="9" t="s">
        <v>80</v>
      </c>
      <c r="G33" s="9" t="s">
        <v>244</v>
      </c>
      <c r="H33" s="9" t="s">
        <v>245</v>
      </c>
      <c r="I33" s="11">
        <v>450000</v>
      </c>
      <c r="J33" s="11">
        <v>450000</v>
      </c>
      <c r="K33" s="11">
        <v>450000</v>
      </c>
      <c r="L33" s="11"/>
      <c r="M33" s="11"/>
      <c r="N33" s="11"/>
      <c r="O33" s="11"/>
      <c r="P33" s="23"/>
      <c r="Q33" s="11"/>
      <c r="R33" s="11"/>
      <c r="S33" s="11"/>
      <c r="T33" s="11"/>
      <c r="U33" s="11"/>
      <c r="V33" s="11"/>
      <c r="W33" s="11"/>
    </row>
    <row r="34" ht="18.75" customHeight="1" spans="1:23">
      <c r="A34" s="9" t="s">
        <v>222</v>
      </c>
      <c r="B34" s="9" t="s">
        <v>243</v>
      </c>
      <c r="C34" s="10" t="s">
        <v>242</v>
      </c>
      <c r="D34" s="9" t="s">
        <v>55</v>
      </c>
      <c r="E34" s="9" t="s">
        <v>79</v>
      </c>
      <c r="F34" s="9" t="s">
        <v>80</v>
      </c>
      <c r="G34" s="9" t="s">
        <v>187</v>
      </c>
      <c r="H34" s="9" t="s">
        <v>188</v>
      </c>
      <c r="I34" s="11">
        <v>130000</v>
      </c>
      <c r="J34" s="11">
        <v>130000</v>
      </c>
      <c r="K34" s="11">
        <v>130000</v>
      </c>
      <c r="L34" s="11"/>
      <c r="M34" s="11"/>
      <c r="N34" s="11"/>
      <c r="O34" s="11"/>
      <c r="P34" s="23"/>
      <c r="Q34" s="11"/>
      <c r="R34" s="11"/>
      <c r="S34" s="11"/>
      <c r="T34" s="11"/>
      <c r="U34" s="11"/>
      <c r="V34" s="11"/>
      <c r="W34" s="11"/>
    </row>
    <row r="35" ht="18.75" customHeight="1" spans="1:23">
      <c r="A35" s="9" t="s">
        <v>222</v>
      </c>
      <c r="B35" s="9" t="s">
        <v>243</v>
      </c>
      <c r="C35" s="10" t="s">
        <v>242</v>
      </c>
      <c r="D35" s="9" t="s">
        <v>55</v>
      </c>
      <c r="E35" s="9" t="s">
        <v>79</v>
      </c>
      <c r="F35" s="9" t="s">
        <v>80</v>
      </c>
      <c r="G35" s="9" t="s">
        <v>234</v>
      </c>
      <c r="H35" s="9" t="s">
        <v>235</v>
      </c>
      <c r="I35" s="11">
        <v>100000</v>
      </c>
      <c r="J35" s="11">
        <v>100000</v>
      </c>
      <c r="K35" s="11">
        <v>100000</v>
      </c>
      <c r="L35" s="11"/>
      <c r="M35" s="11"/>
      <c r="N35" s="11"/>
      <c r="O35" s="11"/>
      <c r="P35" s="23"/>
      <c r="Q35" s="11"/>
      <c r="R35" s="11"/>
      <c r="S35" s="11"/>
      <c r="T35" s="11"/>
      <c r="U35" s="11"/>
      <c r="V35" s="11"/>
      <c r="W35" s="11"/>
    </row>
    <row r="36" ht="18.75" customHeight="1" spans="1:23">
      <c r="A36" s="9" t="s">
        <v>222</v>
      </c>
      <c r="B36" s="9" t="s">
        <v>243</v>
      </c>
      <c r="C36" s="10" t="s">
        <v>242</v>
      </c>
      <c r="D36" s="9" t="s">
        <v>55</v>
      </c>
      <c r="E36" s="9" t="s">
        <v>79</v>
      </c>
      <c r="F36" s="9" t="s">
        <v>80</v>
      </c>
      <c r="G36" s="9" t="s">
        <v>236</v>
      </c>
      <c r="H36" s="9" t="s">
        <v>237</v>
      </c>
      <c r="I36" s="11">
        <v>180000</v>
      </c>
      <c r="J36" s="11">
        <v>180000</v>
      </c>
      <c r="K36" s="11">
        <v>180000</v>
      </c>
      <c r="L36" s="11"/>
      <c r="M36" s="11"/>
      <c r="N36" s="11"/>
      <c r="O36" s="11"/>
      <c r="P36" s="23"/>
      <c r="Q36" s="11"/>
      <c r="R36" s="11"/>
      <c r="S36" s="11"/>
      <c r="T36" s="11"/>
      <c r="U36" s="11"/>
      <c r="V36" s="11"/>
      <c r="W36" s="11"/>
    </row>
    <row r="37" ht="18.75" customHeight="1" spans="1:23">
      <c r="A37" s="9" t="s">
        <v>222</v>
      </c>
      <c r="B37" s="9" t="s">
        <v>243</v>
      </c>
      <c r="C37" s="10" t="s">
        <v>242</v>
      </c>
      <c r="D37" s="9" t="s">
        <v>55</v>
      </c>
      <c r="E37" s="9" t="s">
        <v>79</v>
      </c>
      <c r="F37" s="9" t="s">
        <v>80</v>
      </c>
      <c r="G37" s="9" t="s">
        <v>246</v>
      </c>
      <c r="H37" s="9" t="s">
        <v>247</v>
      </c>
      <c r="I37" s="11">
        <v>50000</v>
      </c>
      <c r="J37" s="11">
        <v>50000</v>
      </c>
      <c r="K37" s="11">
        <v>50000</v>
      </c>
      <c r="L37" s="11"/>
      <c r="M37" s="11"/>
      <c r="N37" s="11"/>
      <c r="O37" s="11"/>
      <c r="P37" s="23"/>
      <c r="Q37" s="11"/>
      <c r="R37" s="11"/>
      <c r="S37" s="11"/>
      <c r="T37" s="11"/>
      <c r="U37" s="11"/>
      <c r="V37" s="11"/>
      <c r="W37" s="11"/>
    </row>
    <row r="38" ht="18.75" customHeight="1" spans="1:23">
      <c r="A38" s="9" t="s">
        <v>222</v>
      </c>
      <c r="B38" s="9" t="s">
        <v>243</v>
      </c>
      <c r="C38" s="10" t="s">
        <v>242</v>
      </c>
      <c r="D38" s="9" t="s">
        <v>55</v>
      </c>
      <c r="E38" s="9" t="s">
        <v>79</v>
      </c>
      <c r="F38" s="9" t="s">
        <v>80</v>
      </c>
      <c r="G38" s="9" t="s">
        <v>238</v>
      </c>
      <c r="H38" s="9" t="s">
        <v>239</v>
      </c>
      <c r="I38" s="11">
        <v>690000</v>
      </c>
      <c r="J38" s="11">
        <v>690000</v>
      </c>
      <c r="K38" s="11">
        <v>690000</v>
      </c>
      <c r="L38" s="11"/>
      <c r="M38" s="11"/>
      <c r="N38" s="11"/>
      <c r="O38" s="11"/>
      <c r="P38" s="23"/>
      <c r="Q38" s="11"/>
      <c r="R38" s="11"/>
      <c r="S38" s="11"/>
      <c r="T38" s="11"/>
      <c r="U38" s="11"/>
      <c r="V38" s="11"/>
      <c r="W38" s="11"/>
    </row>
    <row r="39" ht="18.75" customHeight="1" spans="1:23">
      <c r="A39" s="9" t="s">
        <v>222</v>
      </c>
      <c r="B39" s="9" t="s">
        <v>243</v>
      </c>
      <c r="C39" s="10" t="s">
        <v>242</v>
      </c>
      <c r="D39" s="9" t="s">
        <v>55</v>
      </c>
      <c r="E39" s="9" t="s">
        <v>79</v>
      </c>
      <c r="F39" s="9" t="s">
        <v>80</v>
      </c>
      <c r="G39" s="9" t="s">
        <v>175</v>
      </c>
      <c r="H39" s="9" t="s">
        <v>176</v>
      </c>
      <c r="I39" s="11">
        <v>30000</v>
      </c>
      <c r="J39" s="11">
        <v>30000</v>
      </c>
      <c r="K39" s="11">
        <v>30000</v>
      </c>
      <c r="L39" s="11"/>
      <c r="M39" s="11"/>
      <c r="N39" s="11"/>
      <c r="O39" s="11"/>
      <c r="P39" s="23"/>
      <c r="Q39" s="11"/>
      <c r="R39" s="11"/>
      <c r="S39" s="11"/>
      <c r="T39" s="11"/>
      <c r="U39" s="11"/>
      <c r="V39" s="11"/>
      <c r="W39" s="11"/>
    </row>
    <row r="40" ht="18.75" customHeight="1" spans="1:23">
      <c r="A40" s="9" t="s">
        <v>222</v>
      </c>
      <c r="B40" s="9" t="s">
        <v>243</v>
      </c>
      <c r="C40" s="10" t="s">
        <v>242</v>
      </c>
      <c r="D40" s="9" t="s">
        <v>55</v>
      </c>
      <c r="E40" s="9" t="s">
        <v>79</v>
      </c>
      <c r="F40" s="9" t="s">
        <v>80</v>
      </c>
      <c r="G40" s="9" t="s">
        <v>193</v>
      </c>
      <c r="H40" s="9" t="s">
        <v>194</v>
      </c>
      <c r="I40" s="11">
        <v>80000</v>
      </c>
      <c r="J40" s="11">
        <v>80000</v>
      </c>
      <c r="K40" s="11">
        <v>80000</v>
      </c>
      <c r="L40" s="11"/>
      <c r="M40" s="11"/>
      <c r="N40" s="11"/>
      <c r="O40" s="11"/>
      <c r="P40" s="23"/>
      <c r="Q40" s="11"/>
      <c r="R40" s="11"/>
      <c r="S40" s="11"/>
      <c r="T40" s="11"/>
      <c r="U40" s="11"/>
      <c r="V40" s="11"/>
      <c r="W40" s="11"/>
    </row>
    <row r="41" ht="18.75" customHeight="1" spans="1:23">
      <c r="A41" s="9" t="s">
        <v>222</v>
      </c>
      <c r="B41" s="9" t="s">
        <v>243</v>
      </c>
      <c r="C41" s="10" t="s">
        <v>242</v>
      </c>
      <c r="D41" s="9" t="s">
        <v>55</v>
      </c>
      <c r="E41" s="9" t="s">
        <v>79</v>
      </c>
      <c r="F41" s="9" t="s">
        <v>80</v>
      </c>
      <c r="G41" s="9" t="s">
        <v>248</v>
      </c>
      <c r="H41" s="9" t="s">
        <v>249</v>
      </c>
      <c r="I41" s="11">
        <v>350000</v>
      </c>
      <c r="J41" s="11">
        <v>350000</v>
      </c>
      <c r="K41" s="11">
        <v>350000</v>
      </c>
      <c r="L41" s="11"/>
      <c r="M41" s="11"/>
      <c r="N41" s="11"/>
      <c r="O41" s="11"/>
      <c r="P41" s="23"/>
      <c r="Q41" s="11"/>
      <c r="R41" s="11"/>
      <c r="S41" s="11"/>
      <c r="T41" s="11"/>
      <c r="U41" s="11"/>
      <c r="V41" s="11"/>
      <c r="W41" s="11"/>
    </row>
    <row r="42" ht="18.75" customHeight="1" spans="1:23">
      <c r="A42" s="23"/>
      <c r="B42" s="23"/>
      <c r="C42" s="10" t="s">
        <v>250</v>
      </c>
      <c r="D42" s="23"/>
      <c r="E42" s="23"/>
      <c r="F42" s="23"/>
      <c r="G42" s="23"/>
      <c r="H42" s="23"/>
      <c r="I42" s="11">
        <v>3288700</v>
      </c>
      <c r="J42" s="11">
        <v>3288700</v>
      </c>
      <c r="K42" s="11">
        <v>3288700</v>
      </c>
      <c r="L42" s="11"/>
      <c r="M42" s="11"/>
      <c r="N42" s="11"/>
      <c r="O42" s="11"/>
      <c r="P42" s="23"/>
      <c r="Q42" s="11"/>
      <c r="R42" s="11"/>
      <c r="S42" s="11"/>
      <c r="T42" s="11"/>
      <c r="U42" s="11"/>
      <c r="V42" s="11"/>
      <c r="W42" s="11"/>
    </row>
    <row r="43" ht="18.75" customHeight="1" spans="1:23">
      <c r="A43" s="9" t="s">
        <v>222</v>
      </c>
      <c r="B43" s="9" t="s">
        <v>251</v>
      </c>
      <c r="C43" s="10" t="s">
        <v>250</v>
      </c>
      <c r="D43" s="9" t="s">
        <v>55</v>
      </c>
      <c r="E43" s="9" t="s">
        <v>79</v>
      </c>
      <c r="F43" s="9" t="s">
        <v>80</v>
      </c>
      <c r="G43" s="9" t="s">
        <v>224</v>
      </c>
      <c r="H43" s="9" t="s">
        <v>225</v>
      </c>
      <c r="I43" s="11">
        <v>3288700</v>
      </c>
      <c r="J43" s="11">
        <v>3288700</v>
      </c>
      <c r="K43" s="11">
        <v>3288700</v>
      </c>
      <c r="L43" s="11"/>
      <c r="M43" s="11"/>
      <c r="N43" s="11"/>
      <c r="O43" s="11"/>
      <c r="P43" s="23"/>
      <c r="Q43" s="11"/>
      <c r="R43" s="11"/>
      <c r="S43" s="11"/>
      <c r="T43" s="11"/>
      <c r="U43" s="11"/>
      <c r="V43" s="11"/>
      <c r="W43" s="11"/>
    </row>
    <row r="44" ht="18.75" customHeight="1" spans="1:23">
      <c r="A44" s="23"/>
      <c r="B44" s="23"/>
      <c r="C44" s="10" t="s">
        <v>252</v>
      </c>
      <c r="D44" s="23"/>
      <c r="E44" s="23"/>
      <c r="F44" s="23"/>
      <c r="G44" s="23"/>
      <c r="H44" s="23"/>
      <c r="I44" s="11">
        <v>2000000</v>
      </c>
      <c r="J44" s="11">
        <v>2000000</v>
      </c>
      <c r="K44" s="11">
        <v>2000000</v>
      </c>
      <c r="L44" s="11"/>
      <c r="M44" s="11"/>
      <c r="N44" s="11"/>
      <c r="O44" s="11"/>
      <c r="P44" s="23"/>
      <c r="Q44" s="11"/>
      <c r="R44" s="11"/>
      <c r="S44" s="11"/>
      <c r="T44" s="11"/>
      <c r="U44" s="11"/>
      <c r="V44" s="11"/>
      <c r="W44" s="11"/>
    </row>
    <row r="45" ht="18.75" customHeight="1" spans="1:23">
      <c r="A45" s="9" t="s">
        <v>253</v>
      </c>
      <c r="B45" s="9" t="s">
        <v>254</v>
      </c>
      <c r="C45" s="10" t="s">
        <v>252</v>
      </c>
      <c r="D45" s="9" t="s">
        <v>55</v>
      </c>
      <c r="E45" s="9" t="s">
        <v>79</v>
      </c>
      <c r="F45" s="9" t="s">
        <v>80</v>
      </c>
      <c r="G45" s="9" t="s">
        <v>179</v>
      </c>
      <c r="H45" s="9" t="s">
        <v>180</v>
      </c>
      <c r="I45" s="11">
        <v>40000</v>
      </c>
      <c r="J45" s="11">
        <v>40000</v>
      </c>
      <c r="K45" s="11">
        <v>40000</v>
      </c>
      <c r="L45" s="11"/>
      <c r="M45" s="11"/>
      <c r="N45" s="11"/>
      <c r="O45" s="11"/>
      <c r="P45" s="23"/>
      <c r="Q45" s="11"/>
      <c r="R45" s="11"/>
      <c r="S45" s="11"/>
      <c r="T45" s="11"/>
      <c r="U45" s="11"/>
      <c r="V45" s="11"/>
      <c r="W45" s="11"/>
    </row>
    <row r="46" ht="18.75" customHeight="1" spans="1:23">
      <c r="A46" s="9" t="s">
        <v>253</v>
      </c>
      <c r="B46" s="9" t="s">
        <v>254</v>
      </c>
      <c r="C46" s="10" t="s">
        <v>252</v>
      </c>
      <c r="D46" s="9" t="s">
        <v>55</v>
      </c>
      <c r="E46" s="9" t="s">
        <v>79</v>
      </c>
      <c r="F46" s="9" t="s">
        <v>80</v>
      </c>
      <c r="G46" s="9" t="s">
        <v>232</v>
      </c>
      <c r="H46" s="9" t="s">
        <v>233</v>
      </c>
      <c r="I46" s="11">
        <v>100000</v>
      </c>
      <c r="J46" s="11">
        <v>100000</v>
      </c>
      <c r="K46" s="11">
        <v>100000</v>
      </c>
      <c r="L46" s="11"/>
      <c r="M46" s="11"/>
      <c r="N46" s="11"/>
      <c r="O46" s="11"/>
      <c r="P46" s="23"/>
      <c r="Q46" s="11"/>
      <c r="R46" s="11"/>
      <c r="S46" s="11"/>
      <c r="T46" s="11"/>
      <c r="U46" s="11"/>
      <c r="V46" s="11"/>
      <c r="W46" s="11"/>
    </row>
    <row r="47" ht="18.75" customHeight="1" spans="1:23">
      <c r="A47" s="9" t="s">
        <v>253</v>
      </c>
      <c r="B47" s="9" t="s">
        <v>254</v>
      </c>
      <c r="C47" s="10" t="s">
        <v>252</v>
      </c>
      <c r="D47" s="9" t="s">
        <v>55</v>
      </c>
      <c r="E47" s="9" t="s">
        <v>79</v>
      </c>
      <c r="F47" s="9" t="s">
        <v>80</v>
      </c>
      <c r="G47" s="9" t="s">
        <v>181</v>
      </c>
      <c r="H47" s="9" t="s">
        <v>182</v>
      </c>
      <c r="I47" s="11">
        <v>20000</v>
      </c>
      <c r="J47" s="11">
        <v>20000</v>
      </c>
      <c r="K47" s="11">
        <v>20000</v>
      </c>
      <c r="L47" s="11"/>
      <c r="M47" s="11"/>
      <c r="N47" s="11"/>
      <c r="O47" s="11"/>
      <c r="P47" s="23"/>
      <c r="Q47" s="11"/>
      <c r="R47" s="11"/>
      <c r="S47" s="11"/>
      <c r="T47" s="11"/>
      <c r="U47" s="11"/>
      <c r="V47" s="11"/>
      <c r="W47" s="11"/>
    </row>
    <row r="48" ht="18.75" customHeight="1" spans="1:23">
      <c r="A48" s="9" t="s">
        <v>253</v>
      </c>
      <c r="B48" s="9" t="s">
        <v>254</v>
      </c>
      <c r="C48" s="10" t="s">
        <v>252</v>
      </c>
      <c r="D48" s="9" t="s">
        <v>55</v>
      </c>
      <c r="E48" s="9" t="s">
        <v>79</v>
      </c>
      <c r="F48" s="9" t="s">
        <v>80</v>
      </c>
      <c r="G48" s="9" t="s">
        <v>183</v>
      </c>
      <c r="H48" s="9" t="s">
        <v>184</v>
      </c>
      <c r="I48" s="11">
        <v>30000</v>
      </c>
      <c r="J48" s="11">
        <v>30000</v>
      </c>
      <c r="K48" s="11">
        <v>30000</v>
      </c>
      <c r="L48" s="11"/>
      <c r="M48" s="11"/>
      <c r="N48" s="11"/>
      <c r="O48" s="11"/>
      <c r="P48" s="23"/>
      <c r="Q48" s="11"/>
      <c r="R48" s="11"/>
      <c r="S48" s="11"/>
      <c r="T48" s="11"/>
      <c r="U48" s="11"/>
      <c r="V48" s="11"/>
      <c r="W48" s="11"/>
    </row>
    <row r="49" ht="18.75" customHeight="1" spans="1:23">
      <c r="A49" s="9" t="s">
        <v>253</v>
      </c>
      <c r="B49" s="9" t="s">
        <v>254</v>
      </c>
      <c r="C49" s="10" t="s">
        <v>252</v>
      </c>
      <c r="D49" s="9" t="s">
        <v>55</v>
      </c>
      <c r="E49" s="9" t="s">
        <v>79</v>
      </c>
      <c r="F49" s="9" t="s">
        <v>80</v>
      </c>
      <c r="G49" s="9" t="s">
        <v>185</v>
      </c>
      <c r="H49" s="9" t="s">
        <v>186</v>
      </c>
      <c r="I49" s="11">
        <v>50000</v>
      </c>
      <c r="J49" s="11">
        <v>50000</v>
      </c>
      <c r="K49" s="11">
        <v>50000</v>
      </c>
      <c r="L49" s="11"/>
      <c r="M49" s="11"/>
      <c r="N49" s="11"/>
      <c r="O49" s="11"/>
      <c r="P49" s="23"/>
      <c r="Q49" s="11"/>
      <c r="R49" s="11"/>
      <c r="S49" s="11"/>
      <c r="T49" s="11"/>
      <c r="U49" s="11"/>
      <c r="V49" s="11"/>
      <c r="W49" s="11"/>
    </row>
    <row r="50" ht="18.75" customHeight="1" spans="1:23">
      <c r="A50" s="9" t="s">
        <v>253</v>
      </c>
      <c r="B50" s="9" t="s">
        <v>254</v>
      </c>
      <c r="C50" s="10" t="s">
        <v>252</v>
      </c>
      <c r="D50" s="9" t="s">
        <v>55</v>
      </c>
      <c r="E50" s="9" t="s">
        <v>79</v>
      </c>
      <c r="F50" s="9" t="s">
        <v>80</v>
      </c>
      <c r="G50" s="9" t="s">
        <v>244</v>
      </c>
      <c r="H50" s="9" t="s">
        <v>245</v>
      </c>
      <c r="I50" s="11">
        <v>95600</v>
      </c>
      <c r="J50" s="11">
        <v>95600</v>
      </c>
      <c r="K50" s="11">
        <v>95600</v>
      </c>
      <c r="L50" s="11"/>
      <c r="M50" s="11"/>
      <c r="N50" s="11"/>
      <c r="O50" s="11"/>
      <c r="P50" s="23"/>
      <c r="Q50" s="11"/>
      <c r="R50" s="11"/>
      <c r="S50" s="11"/>
      <c r="T50" s="11"/>
      <c r="U50" s="11"/>
      <c r="V50" s="11"/>
      <c r="W50" s="11"/>
    </row>
    <row r="51" ht="18.75" customHeight="1" spans="1:23">
      <c r="A51" s="9" t="s">
        <v>253</v>
      </c>
      <c r="B51" s="9" t="s">
        <v>254</v>
      </c>
      <c r="C51" s="10" t="s">
        <v>252</v>
      </c>
      <c r="D51" s="9" t="s">
        <v>55</v>
      </c>
      <c r="E51" s="9" t="s">
        <v>79</v>
      </c>
      <c r="F51" s="9" t="s">
        <v>80</v>
      </c>
      <c r="G51" s="9" t="s">
        <v>255</v>
      </c>
      <c r="H51" s="9" t="s">
        <v>256</v>
      </c>
      <c r="I51" s="11">
        <v>20000</v>
      </c>
      <c r="J51" s="11">
        <v>20000</v>
      </c>
      <c r="K51" s="11">
        <v>20000</v>
      </c>
      <c r="L51" s="11"/>
      <c r="M51" s="11"/>
      <c r="N51" s="11"/>
      <c r="O51" s="11"/>
      <c r="P51" s="23"/>
      <c r="Q51" s="11"/>
      <c r="R51" s="11"/>
      <c r="S51" s="11"/>
      <c r="T51" s="11"/>
      <c r="U51" s="11"/>
      <c r="V51" s="11"/>
      <c r="W51" s="11"/>
    </row>
    <row r="52" ht="18.75" customHeight="1" spans="1:23">
      <c r="A52" s="9" t="s">
        <v>253</v>
      </c>
      <c r="B52" s="9" t="s">
        <v>254</v>
      </c>
      <c r="C52" s="10" t="s">
        <v>252</v>
      </c>
      <c r="D52" s="9" t="s">
        <v>55</v>
      </c>
      <c r="E52" s="9" t="s">
        <v>79</v>
      </c>
      <c r="F52" s="9" t="s">
        <v>80</v>
      </c>
      <c r="G52" s="9" t="s">
        <v>187</v>
      </c>
      <c r="H52" s="9" t="s">
        <v>188</v>
      </c>
      <c r="I52" s="11">
        <v>290000</v>
      </c>
      <c r="J52" s="11">
        <v>290000</v>
      </c>
      <c r="K52" s="11">
        <v>290000</v>
      </c>
      <c r="L52" s="11"/>
      <c r="M52" s="11"/>
      <c r="N52" s="11"/>
      <c r="O52" s="11"/>
      <c r="P52" s="23"/>
      <c r="Q52" s="11"/>
      <c r="R52" s="11"/>
      <c r="S52" s="11"/>
      <c r="T52" s="11"/>
      <c r="U52" s="11"/>
      <c r="V52" s="11"/>
      <c r="W52" s="11"/>
    </row>
    <row r="53" ht="18.75" customHeight="1" spans="1:23">
      <c r="A53" s="9" t="s">
        <v>253</v>
      </c>
      <c r="B53" s="9" t="s">
        <v>254</v>
      </c>
      <c r="C53" s="10" t="s">
        <v>252</v>
      </c>
      <c r="D53" s="9" t="s">
        <v>55</v>
      </c>
      <c r="E53" s="9" t="s">
        <v>79</v>
      </c>
      <c r="F53" s="9" t="s">
        <v>80</v>
      </c>
      <c r="G53" s="9" t="s">
        <v>234</v>
      </c>
      <c r="H53" s="9" t="s">
        <v>235</v>
      </c>
      <c r="I53" s="11">
        <v>150000</v>
      </c>
      <c r="J53" s="11">
        <v>150000</v>
      </c>
      <c r="K53" s="11">
        <v>150000</v>
      </c>
      <c r="L53" s="11"/>
      <c r="M53" s="11"/>
      <c r="N53" s="11"/>
      <c r="O53" s="11"/>
      <c r="P53" s="23"/>
      <c r="Q53" s="11"/>
      <c r="R53" s="11"/>
      <c r="S53" s="11"/>
      <c r="T53" s="11"/>
      <c r="U53" s="11"/>
      <c r="V53" s="11"/>
      <c r="W53" s="11"/>
    </row>
    <row r="54" ht="18.75" customHeight="1" spans="1:23">
      <c r="A54" s="9" t="s">
        <v>253</v>
      </c>
      <c r="B54" s="9" t="s">
        <v>254</v>
      </c>
      <c r="C54" s="10" t="s">
        <v>252</v>
      </c>
      <c r="D54" s="9" t="s">
        <v>55</v>
      </c>
      <c r="E54" s="9" t="s">
        <v>79</v>
      </c>
      <c r="F54" s="9" t="s">
        <v>80</v>
      </c>
      <c r="G54" s="9" t="s">
        <v>257</v>
      </c>
      <c r="H54" s="9" t="s">
        <v>258</v>
      </c>
      <c r="I54" s="11">
        <v>200000</v>
      </c>
      <c r="J54" s="11">
        <v>200000</v>
      </c>
      <c r="K54" s="11">
        <v>200000</v>
      </c>
      <c r="L54" s="11"/>
      <c r="M54" s="11"/>
      <c r="N54" s="11"/>
      <c r="O54" s="11"/>
      <c r="P54" s="23"/>
      <c r="Q54" s="11"/>
      <c r="R54" s="11"/>
      <c r="S54" s="11"/>
      <c r="T54" s="11"/>
      <c r="U54" s="11"/>
      <c r="V54" s="11"/>
      <c r="W54" s="11"/>
    </row>
    <row r="55" ht="18.75" customHeight="1" spans="1:23">
      <c r="A55" s="9" t="s">
        <v>253</v>
      </c>
      <c r="B55" s="9" t="s">
        <v>254</v>
      </c>
      <c r="C55" s="10" t="s">
        <v>252</v>
      </c>
      <c r="D55" s="9" t="s">
        <v>55</v>
      </c>
      <c r="E55" s="9" t="s">
        <v>79</v>
      </c>
      <c r="F55" s="9" t="s">
        <v>80</v>
      </c>
      <c r="G55" s="9" t="s">
        <v>236</v>
      </c>
      <c r="H55" s="9" t="s">
        <v>237</v>
      </c>
      <c r="I55" s="11">
        <v>68000</v>
      </c>
      <c r="J55" s="11">
        <v>68000</v>
      </c>
      <c r="K55" s="11">
        <v>68000</v>
      </c>
      <c r="L55" s="11"/>
      <c r="M55" s="11"/>
      <c r="N55" s="11"/>
      <c r="O55" s="11"/>
      <c r="P55" s="23"/>
      <c r="Q55" s="11"/>
      <c r="R55" s="11"/>
      <c r="S55" s="11"/>
      <c r="T55" s="11"/>
      <c r="U55" s="11"/>
      <c r="V55" s="11"/>
      <c r="W55" s="11"/>
    </row>
    <row r="56" ht="18.75" customHeight="1" spans="1:23">
      <c r="A56" s="9" t="s">
        <v>253</v>
      </c>
      <c r="B56" s="9" t="s">
        <v>254</v>
      </c>
      <c r="C56" s="10" t="s">
        <v>252</v>
      </c>
      <c r="D56" s="9" t="s">
        <v>55</v>
      </c>
      <c r="E56" s="9" t="s">
        <v>79</v>
      </c>
      <c r="F56" s="9" t="s">
        <v>80</v>
      </c>
      <c r="G56" s="9" t="s">
        <v>246</v>
      </c>
      <c r="H56" s="9" t="s">
        <v>247</v>
      </c>
      <c r="I56" s="11">
        <v>60000</v>
      </c>
      <c r="J56" s="11">
        <v>60000</v>
      </c>
      <c r="K56" s="11">
        <v>60000</v>
      </c>
      <c r="L56" s="11"/>
      <c r="M56" s="11"/>
      <c r="N56" s="11"/>
      <c r="O56" s="11"/>
      <c r="P56" s="23"/>
      <c r="Q56" s="11"/>
      <c r="R56" s="11"/>
      <c r="S56" s="11"/>
      <c r="T56" s="11"/>
      <c r="U56" s="11"/>
      <c r="V56" s="11"/>
      <c r="W56" s="11"/>
    </row>
    <row r="57" ht="18.75" customHeight="1" spans="1:23">
      <c r="A57" s="9" t="s">
        <v>253</v>
      </c>
      <c r="B57" s="9" t="s">
        <v>254</v>
      </c>
      <c r="C57" s="10" t="s">
        <v>252</v>
      </c>
      <c r="D57" s="9" t="s">
        <v>55</v>
      </c>
      <c r="E57" s="9" t="s">
        <v>79</v>
      </c>
      <c r="F57" s="9" t="s">
        <v>80</v>
      </c>
      <c r="G57" s="9" t="s">
        <v>238</v>
      </c>
      <c r="H57" s="9" t="s">
        <v>239</v>
      </c>
      <c r="I57" s="11">
        <v>555000</v>
      </c>
      <c r="J57" s="11">
        <v>555000</v>
      </c>
      <c r="K57" s="11">
        <v>555000</v>
      </c>
      <c r="L57" s="11"/>
      <c r="M57" s="11"/>
      <c r="N57" s="11"/>
      <c r="O57" s="11"/>
      <c r="P57" s="23"/>
      <c r="Q57" s="11"/>
      <c r="R57" s="11"/>
      <c r="S57" s="11"/>
      <c r="T57" s="11"/>
      <c r="U57" s="11"/>
      <c r="V57" s="11"/>
      <c r="W57" s="11"/>
    </row>
    <row r="58" ht="18.75" customHeight="1" spans="1:23">
      <c r="A58" s="9" t="s">
        <v>253</v>
      </c>
      <c r="B58" s="9" t="s">
        <v>254</v>
      </c>
      <c r="C58" s="10" t="s">
        <v>252</v>
      </c>
      <c r="D58" s="9" t="s">
        <v>55</v>
      </c>
      <c r="E58" s="9" t="s">
        <v>79</v>
      </c>
      <c r="F58" s="9" t="s">
        <v>80</v>
      </c>
      <c r="G58" s="9" t="s">
        <v>175</v>
      </c>
      <c r="H58" s="9" t="s">
        <v>176</v>
      </c>
      <c r="I58" s="11">
        <v>30000</v>
      </c>
      <c r="J58" s="11">
        <v>30000</v>
      </c>
      <c r="K58" s="11">
        <v>30000</v>
      </c>
      <c r="L58" s="11"/>
      <c r="M58" s="11"/>
      <c r="N58" s="11"/>
      <c r="O58" s="11"/>
      <c r="P58" s="23"/>
      <c r="Q58" s="11"/>
      <c r="R58" s="11"/>
      <c r="S58" s="11"/>
      <c r="T58" s="11"/>
      <c r="U58" s="11"/>
      <c r="V58" s="11"/>
      <c r="W58" s="11"/>
    </row>
    <row r="59" ht="18.75" customHeight="1" spans="1:23">
      <c r="A59" s="9" t="s">
        <v>253</v>
      </c>
      <c r="B59" s="9" t="s">
        <v>254</v>
      </c>
      <c r="C59" s="10" t="s">
        <v>252</v>
      </c>
      <c r="D59" s="9" t="s">
        <v>55</v>
      </c>
      <c r="E59" s="9" t="s">
        <v>79</v>
      </c>
      <c r="F59" s="9" t="s">
        <v>80</v>
      </c>
      <c r="G59" s="9" t="s">
        <v>193</v>
      </c>
      <c r="H59" s="9" t="s">
        <v>194</v>
      </c>
      <c r="I59" s="11">
        <v>141400</v>
      </c>
      <c r="J59" s="11">
        <v>141400</v>
      </c>
      <c r="K59" s="11">
        <v>141400</v>
      </c>
      <c r="L59" s="11"/>
      <c r="M59" s="11"/>
      <c r="N59" s="11"/>
      <c r="O59" s="11"/>
      <c r="P59" s="23"/>
      <c r="Q59" s="11"/>
      <c r="R59" s="11"/>
      <c r="S59" s="11"/>
      <c r="T59" s="11"/>
      <c r="U59" s="11"/>
      <c r="V59" s="11"/>
      <c r="W59" s="11"/>
    </row>
    <row r="60" ht="18.75" customHeight="1" spans="1:23">
      <c r="A60" s="9" t="s">
        <v>253</v>
      </c>
      <c r="B60" s="9" t="s">
        <v>254</v>
      </c>
      <c r="C60" s="10" t="s">
        <v>252</v>
      </c>
      <c r="D60" s="9" t="s">
        <v>55</v>
      </c>
      <c r="E60" s="9" t="s">
        <v>79</v>
      </c>
      <c r="F60" s="9" t="s">
        <v>80</v>
      </c>
      <c r="G60" s="9" t="s">
        <v>248</v>
      </c>
      <c r="H60" s="9" t="s">
        <v>249</v>
      </c>
      <c r="I60" s="11">
        <v>150000</v>
      </c>
      <c r="J60" s="11">
        <v>150000</v>
      </c>
      <c r="K60" s="11">
        <v>150000</v>
      </c>
      <c r="L60" s="11"/>
      <c r="M60" s="11"/>
      <c r="N60" s="11"/>
      <c r="O60" s="11"/>
      <c r="P60" s="23"/>
      <c r="Q60" s="11"/>
      <c r="R60" s="11"/>
      <c r="S60" s="11"/>
      <c r="T60" s="11"/>
      <c r="U60" s="11"/>
      <c r="V60" s="11"/>
      <c r="W60" s="11"/>
    </row>
    <row r="61" ht="18.75" customHeight="1" spans="1:23">
      <c r="A61" s="23"/>
      <c r="B61" s="23"/>
      <c r="C61" s="10" t="s">
        <v>259</v>
      </c>
      <c r="D61" s="23"/>
      <c r="E61" s="23"/>
      <c r="F61" s="23"/>
      <c r="G61" s="23"/>
      <c r="H61" s="23"/>
      <c r="I61" s="11">
        <v>5000</v>
      </c>
      <c r="J61" s="11"/>
      <c r="K61" s="11"/>
      <c r="L61" s="11"/>
      <c r="M61" s="11"/>
      <c r="N61" s="11"/>
      <c r="O61" s="11"/>
      <c r="P61" s="23"/>
      <c r="Q61" s="11"/>
      <c r="R61" s="11">
        <v>5000</v>
      </c>
      <c r="S61" s="11"/>
      <c r="T61" s="11"/>
      <c r="U61" s="11"/>
      <c r="V61" s="11"/>
      <c r="W61" s="11">
        <v>5000</v>
      </c>
    </row>
    <row r="62" ht="18.75" customHeight="1" spans="1:23">
      <c r="A62" s="9" t="s">
        <v>222</v>
      </c>
      <c r="B62" s="9" t="s">
        <v>260</v>
      </c>
      <c r="C62" s="10" t="s">
        <v>259</v>
      </c>
      <c r="D62" s="9" t="s">
        <v>55</v>
      </c>
      <c r="E62" s="9" t="s">
        <v>75</v>
      </c>
      <c r="F62" s="9" t="s">
        <v>76</v>
      </c>
      <c r="G62" s="9" t="s">
        <v>193</v>
      </c>
      <c r="H62" s="9" t="s">
        <v>194</v>
      </c>
      <c r="I62" s="11">
        <v>5000</v>
      </c>
      <c r="J62" s="11"/>
      <c r="K62" s="11"/>
      <c r="L62" s="11"/>
      <c r="M62" s="11"/>
      <c r="N62" s="11"/>
      <c r="O62" s="11"/>
      <c r="P62" s="23"/>
      <c r="Q62" s="11"/>
      <c r="R62" s="11">
        <v>5000</v>
      </c>
      <c r="S62" s="11"/>
      <c r="T62" s="11"/>
      <c r="U62" s="11"/>
      <c r="V62" s="11"/>
      <c r="W62" s="11">
        <v>5000</v>
      </c>
    </row>
    <row r="63" ht="18.75" customHeight="1" spans="1:23">
      <c r="A63" s="12" t="s">
        <v>32</v>
      </c>
      <c r="B63" s="12"/>
      <c r="C63" s="12"/>
      <c r="D63" s="12"/>
      <c r="E63" s="12"/>
      <c r="F63" s="12"/>
      <c r="G63" s="12"/>
      <c r="H63" s="12"/>
      <c r="I63" s="11">
        <v>9873700</v>
      </c>
      <c r="J63" s="11">
        <v>9868700</v>
      </c>
      <c r="K63" s="11">
        <v>9868700</v>
      </c>
      <c r="L63" s="11"/>
      <c r="M63" s="11"/>
      <c r="N63" s="11"/>
      <c r="O63" s="11"/>
      <c r="P63" s="11"/>
      <c r="Q63" s="11"/>
      <c r="R63" s="11">
        <v>5000</v>
      </c>
      <c r="S63" s="11"/>
      <c r="T63" s="11"/>
      <c r="U63" s="11"/>
      <c r="V63" s="11"/>
      <c r="W63" s="11">
        <v>5000</v>
      </c>
    </row>
  </sheetData>
  <mergeCells count="28">
    <mergeCell ref="A3:W3"/>
    <mergeCell ref="A4:H4"/>
    <mergeCell ref="J5:M5"/>
    <mergeCell ref="N5:P5"/>
    <mergeCell ref="R5:W5"/>
    <mergeCell ref="A63:H6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66"/>
  <sheetViews>
    <sheetView showZeros="0" workbookViewId="0">
      <pane ySplit="1" topLeftCell="A31" activePane="bottomLeft" state="frozen"/>
      <selection/>
      <selection pane="bottomLeft" activeCell="D21" sqref="D2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261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262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"单位名称："&amp;"玉溪市公安局江川分局交通警察大队"</f>
        <v>单位名称：玉溪市公安局江川分局交通警察大队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263</v>
      </c>
      <c r="B5" s="32" t="s">
        <v>264</v>
      </c>
      <c r="C5" s="32" t="s">
        <v>265</v>
      </c>
      <c r="D5" s="32" t="s">
        <v>266</v>
      </c>
      <c r="E5" s="32" t="s">
        <v>267</v>
      </c>
      <c r="F5" s="32" t="s">
        <v>268</v>
      </c>
      <c r="G5" s="32" t="s">
        <v>269</v>
      </c>
      <c r="H5" s="32" t="s">
        <v>270</v>
      </c>
      <c r="I5" s="32" t="s">
        <v>271</v>
      </c>
      <c r="J5" s="32" t="s">
        <v>272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55</v>
      </c>
      <c r="B8" s="37"/>
      <c r="C8" s="23"/>
      <c r="E8" s="38"/>
      <c r="F8" s="38"/>
      <c r="G8" s="38"/>
      <c r="H8" s="38"/>
      <c r="I8" s="38"/>
      <c r="J8" s="38"/>
    </row>
    <row r="9" ht="69" customHeight="1" spans="1:10">
      <c r="A9" s="49" t="s">
        <v>226</v>
      </c>
      <c r="B9" s="23" t="s">
        <v>273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23"/>
      <c r="B10" s="23"/>
      <c r="C10" s="23" t="s">
        <v>274</v>
      </c>
      <c r="D10" s="50" t="s">
        <v>275</v>
      </c>
      <c r="E10" s="51" t="s">
        <v>276</v>
      </c>
      <c r="F10" s="39" t="s">
        <v>277</v>
      </c>
      <c r="G10" s="24" t="s">
        <v>278</v>
      </c>
      <c r="H10" s="39" t="s">
        <v>279</v>
      </c>
      <c r="I10" s="39" t="s">
        <v>280</v>
      </c>
      <c r="J10" s="51" t="s">
        <v>281</v>
      </c>
    </row>
    <row r="11" ht="20.25" customHeight="1" spans="1:10">
      <c r="A11" s="23"/>
      <c r="B11" s="23"/>
      <c r="C11" s="23" t="s">
        <v>274</v>
      </c>
      <c r="D11" s="50" t="s">
        <v>282</v>
      </c>
      <c r="E11" s="51" t="s">
        <v>283</v>
      </c>
      <c r="F11" s="39" t="s">
        <v>284</v>
      </c>
      <c r="G11" s="24" t="s">
        <v>285</v>
      </c>
      <c r="H11" s="39" t="s">
        <v>286</v>
      </c>
      <c r="I11" s="39" t="s">
        <v>280</v>
      </c>
      <c r="J11" s="51" t="s">
        <v>287</v>
      </c>
    </row>
    <row r="12" ht="20.25" customHeight="1" spans="1:10">
      <c r="A12" s="23"/>
      <c r="B12" s="23"/>
      <c r="C12" s="23" t="s">
        <v>288</v>
      </c>
      <c r="D12" s="50" t="s">
        <v>289</v>
      </c>
      <c r="E12" s="51" t="s">
        <v>276</v>
      </c>
      <c r="F12" s="39" t="s">
        <v>277</v>
      </c>
      <c r="G12" s="24" t="s">
        <v>290</v>
      </c>
      <c r="H12" s="39" t="s">
        <v>279</v>
      </c>
      <c r="I12" s="39" t="s">
        <v>280</v>
      </c>
      <c r="J12" s="51" t="s">
        <v>291</v>
      </c>
    </row>
    <row r="13" ht="20.25" customHeight="1" spans="1:10">
      <c r="A13" s="23"/>
      <c r="B13" s="23"/>
      <c r="C13" s="23" t="s">
        <v>288</v>
      </c>
      <c r="D13" s="50" t="s">
        <v>289</v>
      </c>
      <c r="E13" s="51" t="s">
        <v>292</v>
      </c>
      <c r="F13" s="39" t="s">
        <v>277</v>
      </c>
      <c r="G13" s="24" t="s">
        <v>293</v>
      </c>
      <c r="H13" s="39" t="s">
        <v>279</v>
      </c>
      <c r="I13" s="39" t="s">
        <v>280</v>
      </c>
      <c r="J13" s="51" t="s">
        <v>281</v>
      </c>
    </row>
    <row r="14" ht="20.25" customHeight="1" spans="1:10">
      <c r="A14" s="23"/>
      <c r="B14" s="23"/>
      <c r="C14" s="23" t="s">
        <v>294</v>
      </c>
      <c r="D14" s="50" t="s">
        <v>295</v>
      </c>
      <c r="E14" s="51" t="s">
        <v>296</v>
      </c>
      <c r="F14" s="39" t="s">
        <v>297</v>
      </c>
      <c r="G14" s="24" t="s">
        <v>298</v>
      </c>
      <c r="H14" s="39" t="s">
        <v>279</v>
      </c>
      <c r="I14" s="39" t="s">
        <v>280</v>
      </c>
      <c r="J14" s="51" t="s">
        <v>291</v>
      </c>
    </row>
    <row r="15" ht="76" customHeight="1" spans="1:10">
      <c r="A15" s="49" t="s">
        <v>252</v>
      </c>
      <c r="B15" s="23" t="s">
        <v>299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274</v>
      </c>
      <c r="D16" s="50" t="s">
        <v>275</v>
      </c>
      <c r="E16" s="51" t="s">
        <v>300</v>
      </c>
      <c r="F16" s="39" t="s">
        <v>297</v>
      </c>
      <c r="G16" s="24" t="s">
        <v>301</v>
      </c>
      <c r="H16" s="39" t="s">
        <v>302</v>
      </c>
      <c r="I16" s="39" t="s">
        <v>280</v>
      </c>
      <c r="J16" s="51" t="s">
        <v>281</v>
      </c>
    </row>
    <row r="17" ht="20.25" customHeight="1" spans="1:10">
      <c r="A17" s="23"/>
      <c r="B17" s="23"/>
      <c r="C17" s="23" t="s">
        <v>274</v>
      </c>
      <c r="D17" s="50" t="s">
        <v>275</v>
      </c>
      <c r="E17" s="51" t="s">
        <v>303</v>
      </c>
      <c r="F17" s="39" t="s">
        <v>297</v>
      </c>
      <c r="G17" s="24" t="s">
        <v>301</v>
      </c>
      <c r="H17" s="39" t="s">
        <v>304</v>
      </c>
      <c r="I17" s="39" t="s">
        <v>280</v>
      </c>
      <c r="J17" s="51" t="s">
        <v>281</v>
      </c>
    </row>
    <row r="18" ht="20.25" customHeight="1" spans="1:10">
      <c r="A18" s="23"/>
      <c r="B18" s="23"/>
      <c r="C18" s="23" t="s">
        <v>274</v>
      </c>
      <c r="D18" s="50" t="s">
        <v>275</v>
      </c>
      <c r="E18" s="51" t="s">
        <v>305</v>
      </c>
      <c r="F18" s="39" t="s">
        <v>297</v>
      </c>
      <c r="G18" s="24" t="s">
        <v>306</v>
      </c>
      <c r="H18" s="39" t="s">
        <v>279</v>
      </c>
      <c r="I18" s="39" t="s">
        <v>280</v>
      </c>
      <c r="J18" s="51" t="s">
        <v>281</v>
      </c>
    </row>
    <row r="19" ht="20.25" customHeight="1" spans="1:10">
      <c r="A19" s="23"/>
      <c r="B19" s="23"/>
      <c r="C19" s="23" t="s">
        <v>274</v>
      </c>
      <c r="D19" s="50" t="s">
        <v>307</v>
      </c>
      <c r="E19" s="51" t="s">
        <v>308</v>
      </c>
      <c r="F19" s="39" t="s">
        <v>297</v>
      </c>
      <c r="G19" s="24" t="s">
        <v>306</v>
      </c>
      <c r="H19" s="39" t="s">
        <v>279</v>
      </c>
      <c r="I19" s="39" t="s">
        <v>309</v>
      </c>
      <c r="J19" s="51" t="s">
        <v>281</v>
      </c>
    </row>
    <row r="20" ht="20.25" customHeight="1" spans="1:10">
      <c r="A20" s="23"/>
      <c r="B20" s="23"/>
      <c r="C20" s="23" t="s">
        <v>274</v>
      </c>
      <c r="D20" s="50" t="s">
        <v>307</v>
      </c>
      <c r="E20" s="51" t="s">
        <v>310</v>
      </c>
      <c r="F20" s="39" t="s">
        <v>297</v>
      </c>
      <c r="G20" s="24" t="s">
        <v>306</v>
      </c>
      <c r="H20" s="39" t="s">
        <v>279</v>
      </c>
      <c r="I20" s="39" t="s">
        <v>309</v>
      </c>
      <c r="J20" s="51" t="s">
        <v>311</v>
      </c>
    </row>
    <row r="21" ht="20.25" customHeight="1" spans="1:10">
      <c r="A21" s="23"/>
      <c r="B21" s="23"/>
      <c r="C21" s="23" t="s">
        <v>288</v>
      </c>
      <c r="D21" s="50" t="s">
        <v>312</v>
      </c>
      <c r="E21" s="51" t="s">
        <v>313</v>
      </c>
      <c r="F21" s="39" t="s">
        <v>297</v>
      </c>
      <c r="G21" s="24" t="s">
        <v>314</v>
      </c>
      <c r="H21" s="39" t="s">
        <v>286</v>
      </c>
      <c r="I21" s="39" t="s">
        <v>280</v>
      </c>
      <c r="J21" s="51" t="s">
        <v>315</v>
      </c>
    </row>
    <row r="22" ht="20.25" customHeight="1" spans="1:10">
      <c r="A22" s="23"/>
      <c r="B22" s="23"/>
      <c r="C22" s="23" t="s">
        <v>288</v>
      </c>
      <c r="D22" s="50" t="s">
        <v>289</v>
      </c>
      <c r="E22" s="51" t="s">
        <v>316</v>
      </c>
      <c r="F22" s="39" t="s">
        <v>297</v>
      </c>
      <c r="G22" s="24" t="s">
        <v>317</v>
      </c>
      <c r="H22" s="39" t="s">
        <v>279</v>
      </c>
      <c r="I22" s="39" t="s">
        <v>280</v>
      </c>
      <c r="J22" s="51" t="s">
        <v>318</v>
      </c>
    </row>
    <row r="23" ht="20.25" customHeight="1" spans="1:10">
      <c r="A23" s="23"/>
      <c r="B23" s="23"/>
      <c r="C23" s="23" t="s">
        <v>294</v>
      </c>
      <c r="D23" s="50" t="s">
        <v>295</v>
      </c>
      <c r="E23" s="51" t="s">
        <v>319</v>
      </c>
      <c r="F23" s="39" t="s">
        <v>297</v>
      </c>
      <c r="G23" s="24" t="s">
        <v>298</v>
      </c>
      <c r="H23" s="39" t="s">
        <v>279</v>
      </c>
      <c r="I23" s="39" t="s">
        <v>280</v>
      </c>
      <c r="J23" s="51" t="s">
        <v>320</v>
      </c>
    </row>
    <row r="24" ht="20.25" customHeight="1" spans="1:10">
      <c r="A24" s="23"/>
      <c r="B24" s="23"/>
      <c r="C24" s="23" t="s">
        <v>294</v>
      </c>
      <c r="D24" s="50" t="s">
        <v>295</v>
      </c>
      <c r="E24" s="51" t="s">
        <v>321</v>
      </c>
      <c r="F24" s="39" t="s">
        <v>284</v>
      </c>
      <c r="G24" s="24" t="s">
        <v>306</v>
      </c>
      <c r="H24" s="39" t="s">
        <v>279</v>
      </c>
      <c r="I24" s="39" t="s">
        <v>280</v>
      </c>
      <c r="J24" s="51" t="s">
        <v>322</v>
      </c>
    </row>
    <row r="25" ht="58" customHeight="1" spans="1:10">
      <c r="A25" s="49" t="s">
        <v>242</v>
      </c>
      <c r="B25" s="23" t="s">
        <v>323</v>
      </c>
      <c r="C25" s="23"/>
      <c r="D25" s="23"/>
      <c r="E25" s="23"/>
      <c r="F25" s="23"/>
      <c r="G25" s="23"/>
      <c r="H25" s="23"/>
      <c r="I25" s="23"/>
      <c r="J25" s="23"/>
    </row>
    <row r="26" ht="20.25" customHeight="1" spans="1:10">
      <c r="A26" s="23"/>
      <c r="B26" s="23"/>
      <c r="C26" s="23" t="s">
        <v>274</v>
      </c>
      <c r="D26" s="50" t="s">
        <v>275</v>
      </c>
      <c r="E26" s="51" t="s">
        <v>324</v>
      </c>
      <c r="F26" s="39" t="s">
        <v>297</v>
      </c>
      <c r="G26" s="24" t="s">
        <v>301</v>
      </c>
      <c r="H26" s="39" t="s">
        <v>302</v>
      </c>
      <c r="I26" s="39" t="s">
        <v>309</v>
      </c>
      <c r="J26" s="51" t="s">
        <v>281</v>
      </c>
    </row>
    <row r="27" ht="20.25" customHeight="1" spans="1:10">
      <c r="A27" s="23"/>
      <c r="B27" s="23"/>
      <c r="C27" s="23" t="s">
        <v>274</v>
      </c>
      <c r="D27" s="50" t="s">
        <v>275</v>
      </c>
      <c r="E27" s="51" t="s">
        <v>325</v>
      </c>
      <c r="F27" s="39" t="s">
        <v>297</v>
      </c>
      <c r="G27" s="24" t="s">
        <v>301</v>
      </c>
      <c r="H27" s="39" t="s">
        <v>279</v>
      </c>
      <c r="I27" s="39" t="s">
        <v>309</v>
      </c>
      <c r="J27" s="51" t="s">
        <v>281</v>
      </c>
    </row>
    <row r="28" ht="20.25" customHeight="1" spans="1:10">
      <c r="A28" s="23"/>
      <c r="B28" s="23"/>
      <c r="C28" s="23" t="s">
        <v>274</v>
      </c>
      <c r="D28" s="50" t="s">
        <v>326</v>
      </c>
      <c r="E28" s="51" t="s">
        <v>308</v>
      </c>
      <c r="F28" s="39" t="s">
        <v>297</v>
      </c>
      <c r="G28" s="24" t="s">
        <v>306</v>
      </c>
      <c r="H28" s="39" t="s">
        <v>279</v>
      </c>
      <c r="I28" s="39" t="s">
        <v>309</v>
      </c>
      <c r="J28" s="51" t="s">
        <v>281</v>
      </c>
    </row>
    <row r="29" ht="20.25" customHeight="1" spans="1:10">
      <c r="A29" s="23"/>
      <c r="B29" s="23"/>
      <c r="C29" s="23" t="s">
        <v>274</v>
      </c>
      <c r="D29" s="50" t="s">
        <v>326</v>
      </c>
      <c r="E29" s="51" t="s">
        <v>327</v>
      </c>
      <c r="F29" s="39" t="s">
        <v>297</v>
      </c>
      <c r="G29" s="24" t="s">
        <v>306</v>
      </c>
      <c r="H29" s="39" t="s">
        <v>279</v>
      </c>
      <c r="I29" s="39" t="s">
        <v>309</v>
      </c>
      <c r="J29" s="51" t="s">
        <v>328</v>
      </c>
    </row>
    <row r="30" ht="20.25" customHeight="1" spans="1:10">
      <c r="A30" s="23"/>
      <c r="B30" s="23"/>
      <c r="C30" s="23" t="s">
        <v>288</v>
      </c>
      <c r="D30" s="50" t="s">
        <v>289</v>
      </c>
      <c r="E30" s="51" t="s">
        <v>329</v>
      </c>
      <c r="F30" s="39" t="s">
        <v>277</v>
      </c>
      <c r="G30" s="24" t="s">
        <v>330</v>
      </c>
      <c r="H30" s="39" t="s">
        <v>279</v>
      </c>
      <c r="I30" s="39" t="s">
        <v>309</v>
      </c>
      <c r="J30" s="51" t="s">
        <v>331</v>
      </c>
    </row>
    <row r="31" ht="20.25" customHeight="1" spans="1:10">
      <c r="A31" s="23"/>
      <c r="B31" s="23"/>
      <c r="C31" s="23" t="s">
        <v>288</v>
      </c>
      <c r="D31" s="50" t="s">
        <v>289</v>
      </c>
      <c r="E31" s="51" t="s">
        <v>332</v>
      </c>
      <c r="F31" s="39" t="s">
        <v>277</v>
      </c>
      <c r="G31" s="24" t="s">
        <v>330</v>
      </c>
      <c r="H31" s="39" t="s">
        <v>279</v>
      </c>
      <c r="I31" s="39" t="s">
        <v>309</v>
      </c>
      <c r="J31" s="51" t="s">
        <v>322</v>
      </c>
    </row>
    <row r="32" ht="20.25" customHeight="1" spans="1:10">
      <c r="A32" s="23"/>
      <c r="B32" s="23"/>
      <c r="C32" s="23" t="s">
        <v>294</v>
      </c>
      <c r="D32" s="50" t="s">
        <v>295</v>
      </c>
      <c r="E32" s="51" t="s">
        <v>319</v>
      </c>
      <c r="F32" s="39" t="s">
        <v>297</v>
      </c>
      <c r="G32" s="24" t="s">
        <v>298</v>
      </c>
      <c r="H32" s="39" t="s">
        <v>279</v>
      </c>
      <c r="I32" s="39" t="s">
        <v>309</v>
      </c>
      <c r="J32" s="51" t="s">
        <v>333</v>
      </c>
    </row>
    <row r="33" ht="20.25" customHeight="1" spans="1:10">
      <c r="A33" s="23"/>
      <c r="B33" s="23"/>
      <c r="C33" s="23" t="s">
        <v>294</v>
      </c>
      <c r="D33" s="50" t="s">
        <v>295</v>
      </c>
      <c r="E33" s="51" t="s">
        <v>296</v>
      </c>
      <c r="F33" s="39" t="s">
        <v>297</v>
      </c>
      <c r="G33" s="24" t="s">
        <v>298</v>
      </c>
      <c r="H33" s="39" t="s">
        <v>279</v>
      </c>
      <c r="I33" s="39" t="s">
        <v>309</v>
      </c>
      <c r="J33" s="51" t="s">
        <v>333</v>
      </c>
    </row>
    <row r="34" ht="35" customHeight="1" spans="1:10">
      <c r="A34" s="49" t="s">
        <v>259</v>
      </c>
      <c r="B34" s="23" t="s">
        <v>334</v>
      </c>
      <c r="C34" s="23"/>
      <c r="D34" s="23"/>
      <c r="E34" s="23"/>
      <c r="F34" s="23"/>
      <c r="G34" s="23"/>
      <c r="H34" s="23"/>
      <c r="I34" s="23"/>
      <c r="J34" s="23"/>
    </row>
    <row r="35" ht="20.25" customHeight="1" spans="1:10">
      <c r="A35" s="23"/>
      <c r="B35" s="23"/>
      <c r="C35" s="23" t="s">
        <v>274</v>
      </c>
      <c r="D35" s="50" t="s">
        <v>275</v>
      </c>
      <c r="E35" s="51" t="s">
        <v>335</v>
      </c>
      <c r="F35" s="39" t="s">
        <v>297</v>
      </c>
      <c r="G35" s="24" t="s">
        <v>336</v>
      </c>
      <c r="H35" s="39" t="s">
        <v>279</v>
      </c>
      <c r="I35" s="39" t="s">
        <v>309</v>
      </c>
      <c r="J35" s="51" t="s">
        <v>337</v>
      </c>
    </row>
    <row r="36" ht="20.25" customHeight="1" spans="1:10">
      <c r="A36" s="23"/>
      <c r="B36" s="23"/>
      <c r="C36" s="23" t="s">
        <v>274</v>
      </c>
      <c r="D36" s="50" t="s">
        <v>275</v>
      </c>
      <c r="E36" s="51" t="s">
        <v>338</v>
      </c>
      <c r="F36" s="39" t="s">
        <v>277</v>
      </c>
      <c r="G36" s="24" t="s">
        <v>339</v>
      </c>
      <c r="H36" s="39" t="s">
        <v>340</v>
      </c>
      <c r="I36" s="39" t="s">
        <v>280</v>
      </c>
      <c r="J36" s="51" t="s">
        <v>341</v>
      </c>
    </row>
    <row r="37" ht="20.25" customHeight="1" spans="1:10">
      <c r="A37" s="23"/>
      <c r="B37" s="23"/>
      <c r="C37" s="23" t="s">
        <v>274</v>
      </c>
      <c r="D37" s="50" t="s">
        <v>326</v>
      </c>
      <c r="E37" s="51" t="s">
        <v>342</v>
      </c>
      <c r="F37" s="39" t="s">
        <v>297</v>
      </c>
      <c r="G37" s="24" t="s">
        <v>343</v>
      </c>
      <c r="H37" s="39" t="s">
        <v>279</v>
      </c>
      <c r="I37" s="39" t="s">
        <v>280</v>
      </c>
      <c r="J37" s="51" t="s">
        <v>344</v>
      </c>
    </row>
    <row r="38" ht="20.25" customHeight="1" spans="1:10">
      <c r="A38" s="23"/>
      <c r="B38" s="23"/>
      <c r="C38" s="23" t="s">
        <v>288</v>
      </c>
      <c r="D38" s="50" t="s">
        <v>345</v>
      </c>
      <c r="E38" s="51" t="s">
        <v>346</v>
      </c>
      <c r="F38" s="39" t="s">
        <v>277</v>
      </c>
      <c r="G38" s="24" t="s">
        <v>347</v>
      </c>
      <c r="H38" s="39" t="s">
        <v>279</v>
      </c>
      <c r="I38" s="39" t="s">
        <v>280</v>
      </c>
      <c r="J38" s="51" t="s">
        <v>337</v>
      </c>
    </row>
    <row r="39" ht="20.25" customHeight="1" spans="1:10">
      <c r="A39" s="23"/>
      <c r="B39" s="23"/>
      <c r="C39" s="23" t="s">
        <v>294</v>
      </c>
      <c r="D39" s="50" t="s">
        <v>295</v>
      </c>
      <c r="E39" s="51" t="s">
        <v>348</v>
      </c>
      <c r="F39" s="39" t="s">
        <v>297</v>
      </c>
      <c r="G39" s="24" t="s">
        <v>349</v>
      </c>
      <c r="H39" s="39" t="s">
        <v>279</v>
      </c>
      <c r="I39" s="39" t="s">
        <v>309</v>
      </c>
      <c r="J39" s="51" t="s">
        <v>344</v>
      </c>
    </row>
    <row r="40" ht="40" customHeight="1" spans="1:10">
      <c r="A40" s="49" t="s">
        <v>228</v>
      </c>
      <c r="B40" s="23" t="s">
        <v>299</v>
      </c>
      <c r="C40" s="23"/>
      <c r="D40" s="23"/>
      <c r="E40" s="23"/>
      <c r="F40" s="23"/>
      <c r="G40" s="23"/>
      <c r="H40" s="23"/>
      <c r="I40" s="23"/>
      <c r="J40" s="23"/>
    </row>
    <row r="41" ht="20.25" customHeight="1" spans="1:10">
      <c r="A41" s="23"/>
      <c r="B41" s="23"/>
      <c r="C41" s="23" t="s">
        <v>274</v>
      </c>
      <c r="D41" s="50" t="s">
        <v>275</v>
      </c>
      <c r="E41" s="51" t="s">
        <v>300</v>
      </c>
      <c r="F41" s="39" t="s">
        <v>297</v>
      </c>
      <c r="G41" s="24" t="s">
        <v>301</v>
      </c>
      <c r="H41" s="39" t="s">
        <v>302</v>
      </c>
      <c r="I41" s="39" t="s">
        <v>280</v>
      </c>
      <c r="J41" s="51" t="s">
        <v>281</v>
      </c>
    </row>
    <row r="42" ht="20.25" customHeight="1" spans="1:10">
      <c r="A42" s="23"/>
      <c r="B42" s="23"/>
      <c r="C42" s="23" t="s">
        <v>274</v>
      </c>
      <c r="D42" s="50" t="s">
        <v>275</v>
      </c>
      <c r="E42" s="51" t="s">
        <v>324</v>
      </c>
      <c r="F42" s="39" t="s">
        <v>297</v>
      </c>
      <c r="G42" s="24" t="s">
        <v>301</v>
      </c>
      <c r="H42" s="39" t="s">
        <v>302</v>
      </c>
      <c r="I42" s="39" t="s">
        <v>280</v>
      </c>
      <c r="J42" s="51" t="s">
        <v>350</v>
      </c>
    </row>
    <row r="43" ht="20.25" customHeight="1" spans="1:10">
      <c r="A43" s="23"/>
      <c r="B43" s="23"/>
      <c r="C43" s="23" t="s">
        <v>274</v>
      </c>
      <c r="D43" s="50" t="s">
        <v>307</v>
      </c>
      <c r="E43" s="51" t="s">
        <v>351</v>
      </c>
      <c r="F43" s="39" t="s">
        <v>297</v>
      </c>
      <c r="G43" s="24" t="s">
        <v>306</v>
      </c>
      <c r="H43" s="39" t="s">
        <v>279</v>
      </c>
      <c r="I43" s="39" t="s">
        <v>309</v>
      </c>
      <c r="J43" s="51" t="s">
        <v>352</v>
      </c>
    </row>
    <row r="44" ht="20.25" customHeight="1" spans="1:10">
      <c r="A44" s="23"/>
      <c r="B44" s="23"/>
      <c r="C44" s="23" t="s">
        <v>288</v>
      </c>
      <c r="D44" s="50" t="s">
        <v>289</v>
      </c>
      <c r="E44" s="51" t="s">
        <v>353</v>
      </c>
      <c r="F44" s="39" t="s">
        <v>297</v>
      </c>
      <c r="G44" s="24" t="s">
        <v>317</v>
      </c>
      <c r="H44" s="39" t="s">
        <v>279</v>
      </c>
      <c r="I44" s="39" t="s">
        <v>280</v>
      </c>
      <c r="J44" s="51" t="s">
        <v>318</v>
      </c>
    </row>
    <row r="45" ht="20.25" customHeight="1" spans="1:10">
      <c r="A45" s="23"/>
      <c r="B45" s="23"/>
      <c r="C45" s="23" t="s">
        <v>288</v>
      </c>
      <c r="D45" s="50" t="s">
        <v>354</v>
      </c>
      <c r="E45" s="51" t="s">
        <v>332</v>
      </c>
      <c r="F45" s="39" t="s">
        <v>284</v>
      </c>
      <c r="G45" s="24" t="s">
        <v>306</v>
      </c>
      <c r="H45" s="39" t="s">
        <v>279</v>
      </c>
      <c r="I45" s="39" t="s">
        <v>280</v>
      </c>
      <c r="J45" s="51" t="s">
        <v>322</v>
      </c>
    </row>
    <row r="46" ht="20.25" customHeight="1" spans="1:10">
      <c r="A46" s="23"/>
      <c r="B46" s="23"/>
      <c r="C46" s="23" t="s">
        <v>294</v>
      </c>
      <c r="D46" s="50" t="s">
        <v>295</v>
      </c>
      <c r="E46" s="51" t="s">
        <v>319</v>
      </c>
      <c r="F46" s="39" t="s">
        <v>297</v>
      </c>
      <c r="G46" s="24" t="s">
        <v>298</v>
      </c>
      <c r="H46" s="39" t="s">
        <v>279</v>
      </c>
      <c r="I46" s="39" t="s">
        <v>280</v>
      </c>
      <c r="J46" s="51" t="s">
        <v>320</v>
      </c>
    </row>
    <row r="47" ht="20.25" customHeight="1" spans="1:10">
      <c r="A47" s="23"/>
      <c r="B47" s="23"/>
      <c r="C47" s="23" t="s">
        <v>294</v>
      </c>
      <c r="D47" s="50" t="s">
        <v>295</v>
      </c>
      <c r="E47" s="51" t="s">
        <v>355</v>
      </c>
      <c r="F47" s="39" t="s">
        <v>277</v>
      </c>
      <c r="G47" s="24" t="s">
        <v>306</v>
      </c>
      <c r="H47" s="39" t="s">
        <v>279</v>
      </c>
      <c r="I47" s="39" t="s">
        <v>280</v>
      </c>
      <c r="J47" s="51" t="s">
        <v>356</v>
      </c>
    </row>
    <row r="48" ht="82" customHeight="1" spans="1:10">
      <c r="A48" s="49" t="s">
        <v>250</v>
      </c>
      <c r="B48" s="23" t="s">
        <v>273</v>
      </c>
      <c r="C48" s="23"/>
      <c r="D48" s="23"/>
      <c r="E48" s="23"/>
      <c r="F48" s="23"/>
      <c r="G48" s="23"/>
      <c r="H48" s="23"/>
      <c r="I48" s="23"/>
      <c r="J48" s="23"/>
    </row>
    <row r="49" ht="20.25" customHeight="1" spans="1:10">
      <c r="A49" s="23"/>
      <c r="B49" s="23"/>
      <c r="C49" s="23" t="s">
        <v>274</v>
      </c>
      <c r="D49" s="50" t="s">
        <v>275</v>
      </c>
      <c r="E49" s="51" t="s">
        <v>324</v>
      </c>
      <c r="F49" s="39" t="s">
        <v>297</v>
      </c>
      <c r="G49" s="24" t="s">
        <v>301</v>
      </c>
      <c r="H49" s="39" t="s">
        <v>302</v>
      </c>
      <c r="I49" s="39" t="s">
        <v>309</v>
      </c>
      <c r="J49" s="51" t="s">
        <v>281</v>
      </c>
    </row>
    <row r="50" ht="20.25" customHeight="1" spans="1:10">
      <c r="A50" s="23"/>
      <c r="B50" s="23"/>
      <c r="C50" s="23" t="s">
        <v>274</v>
      </c>
      <c r="D50" s="50" t="s">
        <v>275</v>
      </c>
      <c r="E50" s="51" t="s">
        <v>325</v>
      </c>
      <c r="F50" s="39" t="s">
        <v>297</v>
      </c>
      <c r="G50" s="24" t="s">
        <v>306</v>
      </c>
      <c r="H50" s="39" t="s">
        <v>279</v>
      </c>
      <c r="I50" s="39" t="s">
        <v>309</v>
      </c>
      <c r="J50" s="51" t="s">
        <v>281</v>
      </c>
    </row>
    <row r="51" ht="20.25" customHeight="1" spans="1:10">
      <c r="A51" s="23"/>
      <c r="B51" s="23"/>
      <c r="C51" s="23" t="s">
        <v>274</v>
      </c>
      <c r="D51" s="50" t="s">
        <v>326</v>
      </c>
      <c r="E51" s="51" t="s">
        <v>308</v>
      </c>
      <c r="F51" s="39" t="s">
        <v>297</v>
      </c>
      <c r="G51" s="24" t="s">
        <v>306</v>
      </c>
      <c r="H51" s="39" t="s">
        <v>279</v>
      </c>
      <c r="I51" s="39" t="s">
        <v>309</v>
      </c>
      <c r="J51" s="51" t="s">
        <v>281</v>
      </c>
    </row>
    <row r="52" ht="20.25" customHeight="1" spans="1:10">
      <c r="A52" s="23"/>
      <c r="B52" s="23"/>
      <c r="C52" s="23" t="s">
        <v>288</v>
      </c>
      <c r="D52" s="50" t="s">
        <v>289</v>
      </c>
      <c r="E52" s="51" t="s">
        <v>316</v>
      </c>
      <c r="F52" s="39" t="s">
        <v>297</v>
      </c>
      <c r="G52" s="24" t="s">
        <v>357</v>
      </c>
      <c r="H52" s="39" t="s">
        <v>279</v>
      </c>
      <c r="I52" s="39" t="s">
        <v>309</v>
      </c>
      <c r="J52" s="51" t="s">
        <v>281</v>
      </c>
    </row>
    <row r="53" ht="20.25" customHeight="1" spans="1:10">
      <c r="A53" s="23"/>
      <c r="B53" s="23"/>
      <c r="C53" s="23" t="s">
        <v>294</v>
      </c>
      <c r="D53" s="50" t="s">
        <v>295</v>
      </c>
      <c r="E53" s="51" t="s">
        <v>319</v>
      </c>
      <c r="F53" s="39" t="s">
        <v>297</v>
      </c>
      <c r="G53" s="24" t="s">
        <v>298</v>
      </c>
      <c r="H53" s="39" t="s">
        <v>279</v>
      </c>
      <c r="I53" s="39" t="s">
        <v>309</v>
      </c>
      <c r="J53" s="51" t="s">
        <v>333</v>
      </c>
    </row>
    <row r="54" ht="78" customHeight="1" spans="1:10">
      <c r="A54" s="49" t="s">
        <v>221</v>
      </c>
      <c r="B54" s="23" t="s">
        <v>273</v>
      </c>
      <c r="C54" s="23"/>
      <c r="D54" s="23"/>
      <c r="E54" s="23"/>
      <c r="F54" s="23"/>
      <c r="G54" s="23"/>
      <c r="H54" s="23"/>
      <c r="I54" s="23"/>
      <c r="J54" s="23"/>
    </row>
    <row r="55" ht="20.25" customHeight="1" spans="1:10">
      <c r="A55" s="23"/>
      <c r="B55" s="23"/>
      <c r="C55" s="23" t="s">
        <v>274</v>
      </c>
      <c r="D55" s="50" t="s">
        <v>275</v>
      </c>
      <c r="E55" s="51" t="s">
        <v>276</v>
      </c>
      <c r="F55" s="39" t="s">
        <v>277</v>
      </c>
      <c r="G55" s="24" t="s">
        <v>358</v>
      </c>
      <c r="H55" s="39" t="s">
        <v>279</v>
      </c>
      <c r="I55" s="39" t="s">
        <v>280</v>
      </c>
      <c r="J55" s="51" t="s">
        <v>281</v>
      </c>
    </row>
    <row r="56" ht="20.25" customHeight="1" spans="1:10">
      <c r="A56" s="23"/>
      <c r="B56" s="23"/>
      <c r="C56" s="23" t="s">
        <v>274</v>
      </c>
      <c r="D56" s="50" t="s">
        <v>282</v>
      </c>
      <c r="E56" s="51" t="s">
        <v>283</v>
      </c>
      <c r="F56" s="39" t="s">
        <v>277</v>
      </c>
      <c r="G56" s="24" t="s">
        <v>359</v>
      </c>
      <c r="H56" s="39" t="s">
        <v>279</v>
      </c>
      <c r="I56" s="39" t="s">
        <v>280</v>
      </c>
      <c r="J56" s="51" t="s">
        <v>281</v>
      </c>
    </row>
    <row r="57" ht="20.25" customHeight="1" spans="1:10">
      <c r="A57" s="23"/>
      <c r="B57" s="23"/>
      <c r="C57" s="23" t="s">
        <v>274</v>
      </c>
      <c r="D57" s="50" t="s">
        <v>282</v>
      </c>
      <c r="E57" s="51" t="s">
        <v>360</v>
      </c>
      <c r="F57" s="39" t="s">
        <v>284</v>
      </c>
      <c r="G57" s="24" t="s">
        <v>361</v>
      </c>
      <c r="H57" s="39" t="s">
        <v>286</v>
      </c>
      <c r="I57" s="39" t="s">
        <v>309</v>
      </c>
      <c r="J57" s="51" t="s">
        <v>362</v>
      </c>
    </row>
    <row r="58" ht="20.25" customHeight="1" spans="1:10">
      <c r="A58" s="23"/>
      <c r="B58" s="23"/>
      <c r="C58" s="23" t="s">
        <v>288</v>
      </c>
      <c r="D58" s="50" t="s">
        <v>312</v>
      </c>
      <c r="E58" s="51" t="s">
        <v>359</v>
      </c>
      <c r="F58" s="39" t="s">
        <v>277</v>
      </c>
      <c r="G58" s="24" t="s">
        <v>290</v>
      </c>
      <c r="H58" s="39" t="s">
        <v>279</v>
      </c>
      <c r="I58" s="39" t="s">
        <v>280</v>
      </c>
      <c r="J58" s="51" t="s">
        <v>363</v>
      </c>
    </row>
    <row r="59" ht="20.25" customHeight="1" spans="1:10">
      <c r="A59" s="23"/>
      <c r="B59" s="23"/>
      <c r="C59" s="23" t="s">
        <v>288</v>
      </c>
      <c r="D59" s="50" t="s">
        <v>289</v>
      </c>
      <c r="E59" s="51" t="s">
        <v>364</v>
      </c>
      <c r="F59" s="39" t="s">
        <v>277</v>
      </c>
      <c r="G59" s="24" t="s">
        <v>293</v>
      </c>
      <c r="H59" s="39" t="s">
        <v>279</v>
      </c>
      <c r="I59" s="39" t="s">
        <v>280</v>
      </c>
      <c r="J59" s="51" t="s">
        <v>363</v>
      </c>
    </row>
    <row r="60" ht="20.25" customHeight="1" spans="1:10">
      <c r="A60" s="23"/>
      <c r="B60" s="23"/>
      <c r="C60" s="23" t="s">
        <v>294</v>
      </c>
      <c r="D60" s="50" t="s">
        <v>295</v>
      </c>
      <c r="E60" s="51" t="s">
        <v>296</v>
      </c>
      <c r="F60" s="39" t="s">
        <v>297</v>
      </c>
      <c r="G60" s="24" t="s">
        <v>298</v>
      </c>
      <c r="H60" s="39" t="s">
        <v>279</v>
      </c>
      <c r="I60" s="39" t="s">
        <v>280</v>
      </c>
      <c r="J60" s="51" t="s">
        <v>333</v>
      </c>
    </row>
    <row r="61" ht="66" customHeight="1" spans="1:10">
      <c r="A61" s="49" t="s">
        <v>230</v>
      </c>
      <c r="B61" s="23" t="s">
        <v>365</v>
      </c>
      <c r="C61" s="23"/>
      <c r="D61" s="23"/>
      <c r="E61" s="23"/>
      <c r="F61" s="23"/>
      <c r="G61" s="23"/>
      <c r="H61" s="23"/>
      <c r="I61" s="23"/>
      <c r="J61" s="23"/>
    </row>
    <row r="62" ht="20.25" customHeight="1" spans="1:10">
      <c r="A62" s="23"/>
      <c r="B62" s="23"/>
      <c r="C62" s="23" t="s">
        <v>274</v>
      </c>
      <c r="D62" s="50" t="s">
        <v>275</v>
      </c>
      <c r="E62" s="51" t="s">
        <v>366</v>
      </c>
      <c r="F62" s="39" t="s">
        <v>297</v>
      </c>
      <c r="G62" s="24" t="s">
        <v>298</v>
      </c>
      <c r="H62" s="39" t="s">
        <v>279</v>
      </c>
      <c r="I62" s="39" t="s">
        <v>309</v>
      </c>
      <c r="J62" s="51" t="s">
        <v>367</v>
      </c>
    </row>
    <row r="63" ht="20.25" customHeight="1" spans="1:10">
      <c r="A63" s="23"/>
      <c r="B63" s="23"/>
      <c r="C63" s="23" t="s">
        <v>274</v>
      </c>
      <c r="D63" s="50" t="s">
        <v>307</v>
      </c>
      <c r="E63" s="51" t="s">
        <v>368</v>
      </c>
      <c r="F63" s="39" t="s">
        <v>277</v>
      </c>
      <c r="G63" s="24" t="s">
        <v>369</v>
      </c>
      <c r="H63" s="39" t="s">
        <v>370</v>
      </c>
      <c r="I63" s="39" t="s">
        <v>309</v>
      </c>
      <c r="J63" s="51" t="s">
        <v>371</v>
      </c>
    </row>
    <row r="64" ht="20.25" customHeight="1" spans="1:10">
      <c r="A64" s="23"/>
      <c r="B64" s="23"/>
      <c r="C64" s="23" t="s">
        <v>274</v>
      </c>
      <c r="D64" s="50" t="s">
        <v>282</v>
      </c>
      <c r="E64" s="51" t="s">
        <v>283</v>
      </c>
      <c r="F64" s="39" t="s">
        <v>277</v>
      </c>
      <c r="G64" s="24" t="s">
        <v>306</v>
      </c>
      <c r="H64" s="39" t="s">
        <v>286</v>
      </c>
      <c r="I64" s="39" t="s">
        <v>309</v>
      </c>
      <c r="J64" s="51" t="s">
        <v>371</v>
      </c>
    </row>
    <row r="65" ht="20.25" customHeight="1" spans="1:10">
      <c r="A65" s="23"/>
      <c r="B65" s="23"/>
      <c r="C65" s="23" t="s">
        <v>288</v>
      </c>
      <c r="D65" s="50" t="s">
        <v>289</v>
      </c>
      <c r="E65" s="51" t="s">
        <v>372</v>
      </c>
      <c r="F65" s="39" t="s">
        <v>297</v>
      </c>
      <c r="G65" s="24" t="s">
        <v>298</v>
      </c>
      <c r="H65" s="39" t="s">
        <v>279</v>
      </c>
      <c r="I65" s="39" t="s">
        <v>280</v>
      </c>
      <c r="J65" s="51" t="s">
        <v>373</v>
      </c>
    </row>
    <row r="66" ht="20.25" customHeight="1" spans="1:10">
      <c r="A66" s="23"/>
      <c r="B66" s="23"/>
      <c r="C66" s="23" t="s">
        <v>294</v>
      </c>
      <c r="D66" s="50" t="s">
        <v>295</v>
      </c>
      <c r="E66" s="51" t="s">
        <v>319</v>
      </c>
      <c r="F66" s="39" t="s">
        <v>297</v>
      </c>
      <c r="G66" s="24" t="s">
        <v>298</v>
      </c>
      <c r="H66" s="39" t="s">
        <v>279</v>
      </c>
      <c r="I66" s="39" t="s">
        <v>280</v>
      </c>
      <c r="J66" s="51" t="s">
        <v>374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王景灏</cp:lastModifiedBy>
  <dcterms:created xsi:type="dcterms:W3CDTF">2025-04-22T01:42:00Z</dcterms:created>
  <dcterms:modified xsi:type="dcterms:W3CDTF">2025-04-23T07:47:51Z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6B3119095F554AA791042ADB98FF3638_12</vt:lpwstr>
  </property>
  <property fmtid="{D5CDD505-2E9C-101B-9397-08002B2CF9AE}" pid="3" name="KSOProductBuildVer">
    <vt:lpwstr>2052-12.1.0.20784</vt:lpwstr>
  </property>
</Properties>
</file>