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7" hidden="1">'部门项目支出预算表05-1'!$A$8:$W$61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<sst xmlns="http://schemas.openxmlformats.org/spreadsheetml/2006/main" count="2142" uniqueCount="527">
  <si>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</si>
  <si>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</si>
  <si>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</si>
  <si>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</si>
  <si>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</si>
  <si>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</si>
  <si>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</si>
  <si>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</si>
  <si>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</si>
  <si>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</si>
  <si>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</si>
  <si>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</si>
  <si>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</si>
  <si>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</si>
  <si>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</si>
  <si>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</si>
  <si>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</si>
  <si>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</si>
  <si>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</si>
  <si>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</si>
  <si>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</si>
  <si>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</si>
  <si>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</si>
  <si>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</si>
  <si>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</si>
  <si>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</si>
  <si>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</si>
  <si>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</si>
  <si>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</si>
  <si>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</si>
  <si>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</si>
  <si>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</si>
  <si>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</si>
  <si>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</si>
  <si>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</si>
  <si>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</si>
  <si>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</si>
  <si>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</si>
  <si>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</si>
  <si>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</si>
  <si>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</si>
  <si>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</si>
  <si>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</si>
  <si>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</si>
  <si>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</si>
  <si>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</si>
  <si>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</si>
  <si>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</si>
  <si>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</si>
  <si>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</si>
  <si>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</si>
  <si>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</si>
  <si>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</si>
  <si>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</si>
  <si>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</si>
  <si>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579</t>
  </si>
  <si>
    <t>玉溪市江川区人民政府宁海街道办事处</t>
  </si>
  <si>
    <t>579001</t>
  </si>
  <si>
    <t>579011</t>
  </si>
  <si>
    <t>玉溪市江川区人民政府宁海街道办事处综合行政执法队</t>
  </si>
  <si>
    <t>579012</t>
  </si>
  <si>
    <t>玉溪市江川区人民政府宁海街道办事处党群服务中心</t>
  </si>
  <si>
    <t>579013</t>
  </si>
  <si>
    <t>玉溪市江川区人民政府宁海街道办事处农业农村发展服务中心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</si>
  <si>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</si>
  <si>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</si>
  <si>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</si>
  <si>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</si>
  <si>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</si>
  <si>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</si>
  <si>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</si>
  <si>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</si>
  <si>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</si>
  <si>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</si>
  <si>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</si>
  <si>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</si>
  <si>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</si>
  <si>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</si>
  <si>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</si>
  <si>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</si>
  <si>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</si>
  <si>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</si>
  <si>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</si>
  <si>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</si>
  <si>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</si>
  <si>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</si>
  <si>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20131</t>
  </si>
  <si>
    <t>党委办公厅（室）及相关机构事务</t>
  </si>
  <si>
    <t>2013150</t>
  </si>
  <si>
    <t>事业运行</t>
  </si>
  <si>
    <t>20132</t>
  </si>
  <si>
    <t>组织事务</t>
  </si>
  <si>
    <t>2013202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</si>
  <si>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</si>
  <si>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</si>
  <si>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</si>
  <si>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</si>
  <si>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</si>
  <si>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</si>
  <si>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</si>
  <si>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</si>
  <si>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</si>
  <si>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</si>
  <si>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</si>
  <si>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</si>
  <si>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</si>
  <si>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</si>
  <si>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</si>
  <si>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</si>
  <si>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</si>
  <si>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</si>
  <si>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20825</t>
  </si>
  <si>
    <t>其他生活救助</t>
  </si>
  <si>
    <t>2082502</t>
  </si>
  <si>
    <t>其他农村生活救助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</si>
  <si>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</si>
  <si>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</si>
  <si>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</si>
  <si>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</si>
  <si>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</si>
  <si>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</si>
  <si>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</si>
  <si>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</si>
  <si>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</si>
  <si>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</si>
  <si>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</si>
  <si>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</si>
  <si>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</si>
  <si>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</si>
  <si>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</si>
  <si>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</si>
  <si>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</si>
  <si>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</si>
  <si>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2120199</t>
  </si>
  <si>
    <t>其他城乡社区管理事务支出</t>
  </si>
  <si>
    <t>21202</t>
  </si>
  <si>
    <t>城乡社区规划与管理</t>
  </si>
  <si>
    <t>2120201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</si>
  <si>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</si>
  <si>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</si>
  <si>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</si>
  <si>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</si>
  <si>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</si>
  <si>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</si>
  <si>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</si>
  <si>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</si>
  <si>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</si>
  <si>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</si>
  <si>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</si>
  <si>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</si>
  <si>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</si>
  <si>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</si>
  <si>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</si>
  <si>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</si>
  <si>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</si>
  <si>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</si>
  <si>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</si>
  <si>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</si>
  <si>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</si>
  <si>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</si>
  <si>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</si>
  <si>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</si>
  <si>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</si>
  <si>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</si>
  <si>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</si>
  <si>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</si>
  <si>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</si>
  <si>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</si>
  <si>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</si>
  <si>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</si>
  <si>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</si>
  <si>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</si>
  <si>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</si>
  <si>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</si>
  <si>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</si>
  <si>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</si>
  <si>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</si>
  <si>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</si>
  <si>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</si>
  <si>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</si>
  <si>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</si>
  <si>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</si>
  <si>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</si>
  <si>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</si>
  <si>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</si>
  <si>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</si>
  <si>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</si>
  <si>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</si>
  <si>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</si>
  <si>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</si>
  <si>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</si>
  <si>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</si>
  <si>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</si>
  <si>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</si>
  <si>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</si>
  <si>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</si>
  <si>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</si>
  <si>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</si>
  <si>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</si>
  <si>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</si>
  <si>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530421231100001177614</t>
  </si>
  <si>
    <t>老干支部书记和委员经费</t>
  </si>
  <si>
    <t>30199</t>
  </si>
  <si>
    <t>其他工资福利支出</t>
  </si>
  <si>
    <t>530421231100001393373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</si>
  <si>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</si>
  <si>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</si>
  <si>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</si>
  <si>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</si>
  <si>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</si>
  <si>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</si>
  <si>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</si>
  <si>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530421231100001393378</t>
  </si>
  <si>
    <t>其他刚性支出</t>
  </si>
  <si>
    <t>530421231100001393380</t>
  </si>
  <si>
    <t>30217</t>
  </si>
  <si>
    <t>530421231100001393381</t>
  </si>
  <si>
    <t>工会经费</t>
  </si>
  <si>
    <t>30228</t>
  </si>
  <si>
    <t>530421231100001393383</t>
  </si>
  <si>
    <t>培训费</t>
  </si>
  <si>
    <t>30216</t>
  </si>
  <si>
    <t>530421231100001393388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</si>
  <si>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</si>
  <si>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</si>
  <si>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</si>
  <si>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</si>
  <si>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</si>
  <si>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</si>
  <si>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</si>
  <si>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</si>
  <si>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</si>
  <si>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530421231100001393390</t>
  </si>
  <si>
    <t>30113</t>
  </si>
  <si>
    <t>530421231100001393392</t>
  </si>
  <si>
    <t>公车购置及运维费</t>
  </si>
  <si>
    <t>30231</t>
  </si>
  <si>
    <t>公务用车运行维护费</t>
  </si>
  <si>
    <t>530421231100001393394</t>
  </si>
  <si>
    <t>行政人员公务交通补贴</t>
  </si>
  <si>
    <t>30239</t>
  </si>
  <si>
    <t>其他交通费用</t>
  </si>
  <si>
    <t>530421231100001393396</t>
  </si>
  <si>
    <t>福利费</t>
  </si>
  <si>
    <t>30229</t>
  </si>
  <si>
    <t>530421231100001393398</t>
  </si>
  <si>
    <t>一般公用经费</t>
  </si>
  <si>
    <t>30205</t>
  </si>
  <si>
    <t>水费</t>
  </si>
  <si>
    <t>30206</t>
  </si>
  <si>
    <t>电费</t>
  </si>
  <si>
    <t>30207</t>
  </si>
  <si>
    <t>邮电费</t>
  </si>
  <si>
    <t>30299</t>
  </si>
  <si>
    <t>其他商品和服务支出</t>
  </si>
  <si>
    <t>530421241100002444115</t>
  </si>
  <si>
    <t>离退休生活补助</t>
  </si>
  <si>
    <t>30305</t>
  </si>
  <si>
    <t>生活补助</t>
  </si>
  <si>
    <t>530421251100003581177</t>
  </si>
  <si>
    <t>应急救援特种车辆运行保障经费</t>
  </si>
  <si>
    <t>530421251100003583113</t>
  </si>
  <si>
    <t>遗属生活困难补助经费</t>
  </si>
  <si>
    <t>530421251100003667852</t>
  </si>
  <si>
    <t>职业年金记实资金</t>
  </si>
  <si>
    <t>30109</t>
  </si>
  <si>
    <t>职业年金缴费</t>
  </si>
  <si>
    <t>530421241100002112868</t>
  </si>
  <si>
    <t>奖励性绩效（地方）</t>
  </si>
  <si>
    <t>30107</t>
  </si>
  <si>
    <t>绩效工资</t>
  </si>
  <si>
    <t>530421241100002112869</t>
  </si>
  <si>
    <t>事业人员支出工资</t>
  </si>
  <si>
    <t>530421241100002112870</t>
  </si>
  <si>
    <t>530421241100002112872</t>
  </si>
  <si>
    <t>530421241100002112873</t>
  </si>
  <si>
    <t>530421241100002112878</t>
  </si>
  <si>
    <t>530421241100002112880</t>
  </si>
  <si>
    <t>30201</t>
  </si>
  <si>
    <t>办公费</t>
  </si>
  <si>
    <t>530421241100002112893</t>
  </si>
  <si>
    <t>530421241100002415795</t>
  </si>
  <si>
    <t>奖励性绩效工资（考核）</t>
  </si>
  <si>
    <t>530421251100003598818</t>
  </si>
  <si>
    <t>530421251100003598820</t>
  </si>
  <si>
    <t>30211</t>
  </si>
  <si>
    <t>差旅费</t>
  </si>
  <si>
    <t>30213</t>
  </si>
  <si>
    <t>维修（护）费</t>
  </si>
  <si>
    <t>530421251100003598839</t>
  </si>
  <si>
    <t>530421251100003598840</t>
  </si>
  <si>
    <t>530421251100003598841</t>
  </si>
  <si>
    <t>530421251100003598842</t>
  </si>
  <si>
    <t>530421251100003598843</t>
  </si>
  <si>
    <t>530421251100003598845</t>
  </si>
  <si>
    <t>530421251100003598846</t>
  </si>
  <si>
    <t>530421251100003598826</t>
  </si>
  <si>
    <t>530421251100003598827</t>
  </si>
  <si>
    <t>30202</t>
  </si>
  <si>
    <t>印刷费</t>
  </si>
  <si>
    <t>30215</t>
  </si>
  <si>
    <t>会议费</t>
  </si>
  <si>
    <t>530421251100003598867</t>
  </si>
  <si>
    <t>530421251100003598868</t>
  </si>
  <si>
    <t>530421251100003598869</t>
  </si>
  <si>
    <t>530421251100003598870</t>
  </si>
  <si>
    <t>530421251100003598872</t>
  </si>
  <si>
    <t>530421251100003598873</t>
  </si>
  <si>
    <t>530421251100003598874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</si>
  <si>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</si>
  <si>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</si>
  <si>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</si>
  <si>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</si>
  <si>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</si>
  <si>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</si>
  <si>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</si>
  <si>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办事处编外人员经费</t>
  </si>
  <si>
    <t>311 专项业务类</t>
  </si>
  <si>
    <t>530421231100001171358</t>
  </si>
  <si>
    <t>30226</t>
  </si>
  <si>
    <t>劳务费</t>
  </si>
  <si>
    <t>村（社区）保险等经费</t>
  </si>
  <si>
    <t>313 事业发展类</t>
  </si>
  <si>
    <t>530421231100001329763</t>
  </si>
  <si>
    <t>村（社区）干部预算经费</t>
  </si>
  <si>
    <t>530421231100001319795</t>
  </si>
  <si>
    <t>村（社区）小组运转经费</t>
  </si>
  <si>
    <t>530421231100001219507</t>
  </si>
  <si>
    <t>宁海街道办公用品采购经费</t>
  </si>
  <si>
    <t>530421231100001210906</t>
  </si>
  <si>
    <t>31002</t>
  </si>
  <si>
    <t>办公设备购置</t>
  </si>
  <si>
    <t>宁海街道办事处工作经费</t>
  </si>
  <si>
    <t>530421231100001182516</t>
  </si>
  <si>
    <t>宁海街道预备经费</t>
  </si>
  <si>
    <t>530421231100001579402</t>
  </si>
  <si>
    <t>30227</t>
  </si>
  <si>
    <t>委托业务费</t>
  </si>
  <si>
    <t>农村党员教育培训经费</t>
  </si>
  <si>
    <t>312 民生类</t>
  </si>
  <si>
    <t>530421241100002132543</t>
  </si>
  <si>
    <t>农村困难党员关爱行动补助经费</t>
  </si>
  <si>
    <t>530421241100002132607</t>
  </si>
  <si>
    <t>收支专户资金项目经费</t>
  </si>
  <si>
    <t>530421231100001211268</t>
  </si>
  <si>
    <t>预留经费</t>
  </si>
  <si>
    <t>530421251100003802275</t>
  </si>
  <si>
    <t>预算05-2表</t>
  </si>
  <si>
    <t>2025年部门项目支出绩效目标表</t>
  </si>
  <si>
    <t>单位名称：玉溪市江川区人民政府宁海街道办事处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</si>
  <si>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</si>
  <si>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</si>
  <si>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</si>
  <si>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</si>
  <si>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</si>
  <si>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</si>
  <si>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</si>
  <si>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</si>
  <si>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</si>
  <si>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</si>
  <si>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进一步保障农村困难党员正常生活需要，加强对农村困难老党员的关心关爱行动，让困难党员的生活得到基本的保障，全面深入了解生活困难党员情况，把他们的冷暖放在心上，深入基层、深入党员群众，实地走访慰问，了解和掌握他们的思想动态和诉求，有针对性地解决困难、送去温暖，加强思想引导和感情交流，引导广大党员、干部自觉做好联系群众工作，真心实意为困难群众办实事、解难事，努力取得“慰问一人、温暖一户、带动一片”的效果。</t>
  </si>
  <si>
    <t>产出指标</t>
  </si>
  <si>
    <t>数量指标</t>
  </si>
  <si>
    <t>使用金额</t>
  </si>
  <si>
    <t>&lt;=</t>
  </si>
  <si>
    <t>35.72</t>
  </si>
  <si>
    <t>万元</t>
  </si>
  <si>
    <t>定量指标</t>
  </si>
  <si>
    <t>反映资金使用情况</t>
  </si>
  <si>
    <t>时效指标</t>
  </si>
  <si>
    <t>截止时间</t>
  </si>
  <si>
    <t>2025</t>
  </si>
  <si>
    <t>年</t>
  </si>
  <si>
    <t>反映完成情况</t>
  </si>
  <si>
    <t>效益指标</t>
  </si>
  <si>
    <t>社会效益</t>
  </si>
  <si>
    <t>受益村（社区）数量</t>
  </si>
  <si>
    <t>=</t>
  </si>
  <si>
    <t>11</t>
  </si>
  <si>
    <t>个</t>
  </si>
  <si>
    <t>反映受益总数</t>
  </si>
  <si>
    <t>可持续影响</t>
  </si>
  <si>
    <t>关爱困难党员，稳固基层党建工作</t>
  </si>
  <si>
    <t>100</t>
  </si>
  <si>
    <t>%</t>
  </si>
  <si>
    <t>定性指标</t>
  </si>
  <si>
    <t>反映党内关怀水平</t>
  </si>
  <si>
    <t>满意度指标</t>
  </si>
  <si>
    <t>服务对象满意度</t>
  </si>
  <si>
    <t>受益党员满意度</t>
  </si>
  <si>
    <t>90</t>
  </si>
  <si>
    <t>反映受益党员满意度</t>
  </si>
  <si>
    <t>通过规范村组公用经费，确保经费专款专用，为创造和谐美丽的村（社区）具有很大的帮助，促进村集体的进一步发展壮大，让人民群众的生活越来越好。</t>
  </si>
  <si>
    <t>资金使用额</t>
  </si>
  <si>
    <t>548000</t>
  </si>
  <si>
    <t>元</t>
  </si>
  <si>
    <t>党建质量合格水平</t>
  </si>
  <si>
    <t>正常运转</t>
  </si>
  <si>
    <t>反映部门（单位）正常运转情况。</t>
  </si>
  <si>
    <t>街道受益党员满意度</t>
  </si>
  <si>
    <t>&gt;=</t>
  </si>
  <si>
    <t>95</t>
  </si>
  <si>
    <t>反映村社区工作人员满意度</t>
  </si>
  <si>
    <t>宁海街道村组干部预算经费由党建办统筹协调经费使用，提升各项工作效率，做好部门工作。由党建办根据村组干部人员实际情况按月报送村组干部工资，缴纳村组干部养老保险、意外伤害险。</t>
  </si>
  <si>
    <t>2341600</t>
  </si>
  <si>
    <t>部门运转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</si>
  <si>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</si>
  <si>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</si>
  <si>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</si>
  <si>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</si>
  <si>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</si>
  <si>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>农村党员教育培训经费由街道党建办统筹使用，根据使用范围，按照经费列支使用程序正常列支。
宁海街道计划举行1期万名党组织书记大轮训，预计投入培训费用7000元、4期万名党员进党校投入培训费用60000元、4期基层党组织书记讲坛投入培训费用10000元。宁海街道计划举办一期入党积极分子、发展对象培训班投入5000元。宁海街道订阅或购买用于开展党员教育的报刊资料13000元。
党工委党建工作经费由街道党建办统筹使用，根据使用范围，按照经费列支使用程序正常列支。</t>
  </si>
  <si>
    <t>9.5</t>
  </si>
  <si>
    <t>开展活动期数</t>
  </si>
  <si>
    <t>期</t>
  </si>
  <si>
    <t>反映开展活动期数</t>
  </si>
  <si>
    <t>质量指标</t>
  </si>
  <si>
    <t>2024年党员教育培训各项任务完成情况</t>
  </si>
  <si>
    <t>按时完成党员教育培训实施方案中各项任务、指标</t>
  </si>
  <si>
    <t>2025年1-12月</t>
  </si>
  <si>
    <t>月</t>
  </si>
  <si>
    <t>部门运转为各项工作开展提供坚强组织保证</t>
  </si>
  <si>
    <t>反映部门（单位）运转情况</t>
  </si>
  <si>
    <t>反映受培训人员满意度</t>
  </si>
  <si>
    <t>3180000</t>
  </si>
  <si>
    <t>预留经费主要用于补充2025年度各类经费缺口，根据2025年实际情况可从预留经费列支相应经费。</t>
  </si>
  <si>
    <t>资金使用时限</t>
  </si>
  <si>
    <t>反映资金使用时限</t>
  </si>
  <si>
    <t>成本指标</t>
  </si>
  <si>
    <t>经济成本指标</t>
  </si>
  <si>
    <t>1100000</t>
  </si>
  <si>
    <t>反应预留经费使用情况</t>
  </si>
  <si>
    <t xml:space="preserve">反映部门（单位）运转情况。	</t>
  </si>
  <si>
    <t xml:space="preserve">反映部门（单位）人员对工资福利发放的满意程度。	</t>
  </si>
  <si>
    <t xml:space="preserve">反映社会公众对部门（单位）履职情况的满意程度。	
</t>
  </si>
  <si>
    <t>街道的高速运转离不开高效环境，进一步规范行政工作，提高工作效益，切实推进乡镇发展，规范办公用品采购流程和领用程序，提高利用效率，降低办公经费。采购根据日常工作办公需要，在财政纪律监督下，按照公开、公平、公正的原则进行。为加强制度建设，厉行节约，制止奢侈浪费，规范采购行为，强化财政性支出管理，加强支出的准确性和可控性，制定本方案。</t>
  </si>
  <si>
    <t>项目资金使用合格率</t>
  </si>
  <si>
    <t>反映项目资金使用合格率情况。</t>
  </si>
  <si>
    <t>项目采购时间</t>
  </si>
  <si>
    <t>反映项目采购时间完成情况。</t>
  </si>
  <si>
    <t>200000</t>
  </si>
  <si>
    <t>反映政府采购实际情况</t>
  </si>
  <si>
    <t>办公效率提升度</t>
  </si>
  <si>
    <t>得到提升</t>
  </si>
  <si>
    <t>反映项目完成后办公效率是否提升。</t>
  </si>
  <si>
    <t>干部满意度</t>
  </si>
  <si>
    <t>&gt;</t>
  </si>
  <si>
    <t>反映服务对象满意度。</t>
  </si>
  <si>
    <t>根据预算法，按照支出规模1%-3%做预备费，根据实际情况按要求使用预备费</t>
  </si>
  <si>
    <t>2024</t>
  </si>
  <si>
    <t>400000</t>
  </si>
  <si>
    <t>街道工作质量</t>
  </si>
  <si>
    <t>有所提升</t>
  </si>
  <si>
    <t>绩效指标设定依据：《云南省省级部门预算基本支出核定方案》。指标值数据来源：人员信息表</t>
  </si>
  <si>
    <t>根据财政部按照预算管理一体化的指导思想和基本原则，组织制定全国统一的规范，将预算管理主要环节按照整体进行综合与规范。以零为基点编制预算，以区委区政府决策部署为指引，以实际支出为导向，以提高执行效率为保障，结合财力状况，统筹安排支出预算，建立完善能增能减的预算分配机制，打破基数概念和支出固定格局。</t>
  </si>
  <si>
    <t>保障街道运转部门数量</t>
  </si>
  <si>
    <t>12</t>
  </si>
  <si>
    <t>反映业务经费保障街道运转部门数量</t>
  </si>
  <si>
    <t>资金及时拨付</t>
  </si>
  <si>
    <t>及时拨付</t>
  </si>
  <si>
    <t>反映业务经费拨付及时性</t>
  </si>
  <si>
    <t>提升行政效率，提高城市精细化治理水平</t>
  </si>
  <si>
    <t>明显影响</t>
  </si>
  <si>
    <t>反映提升行政效率，提高城市精细化治理水平</t>
  </si>
  <si>
    <t>资金使用可持续影响</t>
  </si>
  <si>
    <t>保障各部门事业长效运转</t>
  </si>
  <si>
    <t>反映资金的可持续影响</t>
  </si>
  <si>
    <t>受益人员满意度</t>
  </si>
  <si>
    <t>85</t>
  </si>
  <si>
    <t>反映受益人员满意度</t>
  </si>
  <si>
    <t>提高宁海街道的行政效能和服务能力，持续推进星云湖保护治理、城乡人居环境整治、产业结构调整、创文创卫、乡村振兴、护林防火、防汛抗旱、基层治理等重点工作的开展。</t>
  </si>
  <si>
    <t>资金使用额度</t>
  </si>
  <si>
    <t>1500000</t>
  </si>
  <si>
    <t>做好本部门人员、公用经费保障，按规定落实干部职工各项待遇，支持部门正常履职。</t>
  </si>
  <si>
    <t>174240</t>
  </si>
  <si>
    <t>预算06表</t>
  </si>
  <si>
    <t>2025年部门政府性基金预算支出预算表</t>
  </si>
  <si>
    <t>政府性基金预算支出</t>
  </si>
  <si>
    <t>注：本单位无此事项，此表为空表。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</si>
  <si>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</si>
  <si>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</si>
  <si>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</si>
  <si>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</si>
  <si>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</si>
  <si>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</si>
  <si>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</si>
  <si>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</si>
  <si>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</si>
  <si>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</si>
  <si>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</si>
  <si>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</si>
  <si>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公务用车保险费</t>
  </si>
  <si>
    <t>公务用车加油费</t>
  </si>
  <si>
    <t>公务用车维修费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</si>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</sst>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8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0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B6" sqref="B6:B7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"单位名称："&amp;"玉溪市江川区人民政府宁海街道办事处"</f>
        <v>单位名称：玉溪市江川区人民政府宁海街道办事处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24372777.27</v>
      </c>
      <c r="C8" s="15" t="str">
        <f>"一"&amp;"、"&amp;"一般公共服务支出"</f>
        <v>一、一般公共服务支出</v>
      </c>
      <c r="D8" s="17">
        <v>7990346.84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2133624.54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1205405.46</v>
      </c>
    </row>
    <row r="11" ht="22.5" customHeight="1" spans="1:4">
      <c r="A11" s="15" t="s">
        <v>11</v>
      </c>
      <c r="B11" s="17"/>
      <c r="C11" s="15" t="str">
        <f>"四"&amp;"、"&amp;"城乡社区支出"</f>
        <v>四、城乡社区支出</v>
      </c>
      <c r="D11" s="17">
        <v>6516874.94</v>
      </c>
    </row>
    <row r="12" ht="22.5" customHeight="1" spans="1:4">
      <c r="A12" s="15" t="s">
        <v>12</v>
      </c>
      <c r="B12" s="17">
        <v>569508</v>
      </c>
      <c r="C12" s="15" t="str">
        <f>"五"&amp;"、"&amp;"农林水支出"</f>
        <v>五、农林水支出</v>
      </c>
      <c r="D12" s="17">
        <v>4607197.49</v>
      </c>
    </row>
    <row r="13" ht="22.5" customHeight="1" spans="1:4">
      <c r="A13" s="15" t="s">
        <v>13</v>
      </c>
      <c r="B13" s="17"/>
      <c r="C13" s="15" t="str">
        <f>"六"&amp;"、"&amp;"住房保障支出"</f>
        <v>六、住房保障支出</v>
      </c>
      <c r="D13" s="17">
        <v>1138836</v>
      </c>
    </row>
    <row r="14" ht="22.5" customHeight="1" spans="1:4">
      <c r="A14" s="15" t="s">
        <v>14</v>
      </c>
      <c r="B14" s="17"/>
      <c r="C14" s="15" t="str">
        <f>"七"&amp;"、"&amp;"其他支出"</f>
        <v>七、其他支出</v>
      </c>
      <c r="D14" s="17">
        <v>1350000</v>
      </c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8" t="s">
        <v>16</v>
      </c>
      <c r="B16" s="17"/>
      <c r="C16" s="71"/>
      <c r="D16" s="17"/>
    </row>
    <row r="17" ht="22.5" customHeight="1" spans="1:4">
      <c r="A17" s="68" t="s">
        <v>17</v>
      </c>
      <c r="B17" s="17">
        <v>569508</v>
      </c>
      <c r="C17" s="71"/>
      <c r="D17" s="17"/>
    </row>
    <row r="18" ht="22.5" customHeight="1" spans="1:4">
      <c r="A18" s="68"/>
      <c r="B18" s="17"/>
      <c r="C18" s="71"/>
      <c r="D18" s="17"/>
    </row>
    <row r="19" ht="22.5" customHeight="1" spans="1:4">
      <c r="A19" s="69" t="s">
        <v>18</v>
      </c>
      <c r="B19" s="70">
        <v>24942285.27</v>
      </c>
      <c r="C19" s="71" t="s">
        <v>19</v>
      </c>
      <c r="D19" s="70">
        <v>24942285.27</v>
      </c>
    </row>
    <row r="20" ht="22.5" customHeight="1" spans="1:4">
      <c r="A20" s="78" t="s">
        <v>20</v>
      </c>
      <c r="B20" s="17"/>
      <c r="C20" s="79" t="s">
        <v>21</v>
      </c>
      <c r="D20" s="49"/>
    </row>
    <row r="21" ht="22.5" customHeight="1" spans="1:4">
      <c r="A21" s="68" t="s">
        <v>22</v>
      </c>
      <c r="B21" s="70"/>
      <c r="C21" s="68" t="s">
        <v>22</v>
      </c>
      <c r="D21" s="70"/>
    </row>
    <row r="22" ht="22.5" customHeight="1" spans="1:4">
      <c r="A22" s="68" t="s">
        <v>23</v>
      </c>
      <c r="B22" s="70"/>
      <c r="C22" s="68" t="s">
        <v>24</v>
      </c>
      <c r="D22" s="70"/>
    </row>
    <row r="23" ht="22.5" customHeight="1" spans="1:4">
      <c r="A23" s="69" t="s">
        <v>25</v>
      </c>
      <c r="B23" s="70">
        <v>24942285.27</v>
      </c>
      <c r="C23" s="71" t="s">
        <v>26</v>
      </c>
      <c r="D23" s="70">
        <v>24942285.27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8.85185185185185" defaultRowHeight="15" customHeight="1" outlineLevelCol="5"/>
  <cols>
    <col min="1" max="1" width="28.5740740740741" customWidth="1"/>
    <col min="2" max="2" width="17.1388888888889" customWidth="1"/>
    <col min="3" max="3" width="28.5740740740741" customWidth="1"/>
    <col min="4" max="6" width="21.4259259259259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475</v>
      </c>
    </row>
    <row r="3" ht="37.5" customHeight="1" spans="1:6">
      <c r="A3" s="4" t="s">
        <v>476</v>
      </c>
      <c r="B3" s="4"/>
      <c r="C3" s="4"/>
      <c r="D3" s="4"/>
      <c r="E3" s="4"/>
      <c r="F3" s="4"/>
    </row>
    <row r="4" ht="18.75" customHeight="1" spans="1:6">
      <c r="A4" s="44" t="str">
        <f>"单位名称："&amp;"玉溪市江川区人民政府宁海街道办事处"</f>
        <v>单位名称：玉溪市江川区人民政府宁海街道办事处</v>
      </c>
      <c r="B4" s="44"/>
      <c r="C4" s="44"/>
      <c r="D4" s="45"/>
      <c r="E4" s="45"/>
      <c r="F4" s="46" t="s">
        <v>29</v>
      </c>
    </row>
    <row r="5" ht="18.75" customHeight="1" spans="1:6">
      <c r="A5" s="13" t="s">
        <v>184</v>
      </c>
      <c r="B5" s="13" t="s">
        <v>66</v>
      </c>
      <c r="C5" s="13" t="s">
        <v>67</v>
      </c>
      <c r="D5" s="47" t="s">
        <v>477</v>
      </c>
      <c r="E5" s="47"/>
      <c r="F5" s="47"/>
    </row>
    <row r="6" ht="18.75" customHeight="1" spans="1:6">
      <c r="A6" s="13" t="s">
        <v>66</v>
      </c>
      <c r="B6" s="13" t="s">
        <v>66</v>
      </c>
      <c r="C6" s="13" t="s">
        <v>67</v>
      </c>
      <c r="D6" s="47" t="s">
        <v>34</v>
      </c>
      <c r="E6" s="47" t="s">
        <v>70</v>
      </c>
      <c r="F6" s="47" t="s">
        <v>71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8" t="s">
        <v>156</v>
      </c>
      <c r="B9" s="48"/>
      <c r="C9" s="48"/>
      <c r="D9" s="49"/>
      <c r="E9" s="49"/>
      <c r="F9" s="49"/>
    </row>
    <row r="11" customHeight="1" spans="1:1">
      <c r="A11" t="s">
        <v>478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pane ySplit="1" topLeftCell="A2" activePane="bottomLeft" state="frozen"/>
      <selection/>
      <selection pane="bottomLeft" activeCell="G17" sqref="G17"/>
    </sheetView>
  </sheetViews>
  <sheetFormatPr defaultColWidth="8.85185185185185" defaultRowHeight="15" customHeight="1"/>
  <cols>
    <col min="1" max="1" width="32.9907407407407" customWidth="1"/>
    <col min="2" max="2" width="31.2777777777778" customWidth="1"/>
    <col min="3" max="3" width="31.4166666666667" customWidth="1"/>
    <col min="4" max="4" width="11.4166666666667" customWidth="1"/>
    <col min="5" max="7" width="16.2777777777778" customWidth="1"/>
    <col min="8" max="11" width="16.4166666666667" customWidth="1"/>
    <col min="12" max="17" width="16.2777777777778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479</v>
      </c>
    </row>
    <row r="3" ht="45" customHeight="1" spans="1:17">
      <c r="A3" s="31" t="s">
        <v>480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1"/>
      <c r="O3" s="41"/>
      <c r="P3" s="41"/>
      <c r="Q3" s="41"/>
    </row>
    <row r="4" ht="20.25" customHeight="1" spans="1:17">
      <c r="A4" s="19" t="s">
        <v>349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481</v>
      </c>
      <c r="B5" s="22" t="s">
        <v>482</v>
      </c>
      <c r="C5" s="22" t="s">
        <v>483</v>
      </c>
      <c r="D5" s="22" t="s">
        <v>484</v>
      </c>
      <c r="E5" s="22" t="s">
        <v>485</v>
      </c>
      <c r="F5" s="22" t="s">
        <v>486</v>
      </c>
      <c r="G5" s="22" t="s">
        <v>191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487</v>
      </c>
      <c r="B6" s="22" t="s">
        <v>482</v>
      </c>
      <c r="C6" s="22" t="s">
        <v>483</v>
      </c>
      <c r="D6" s="22" t="s">
        <v>484</v>
      </c>
      <c r="E6" s="22" t="s">
        <v>485</v>
      </c>
      <c r="F6" s="22" t="s">
        <v>486</v>
      </c>
      <c r="G6" s="22" t="s">
        <v>32</v>
      </c>
      <c r="H6" s="22" t="s">
        <v>35</v>
      </c>
      <c r="I6" s="22" t="s">
        <v>488</v>
      </c>
      <c r="J6" s="22" t="s">
        <v>489</v>
      </c>
      <c r="K6" s="22" t="s">
        <v>38</v>
      </c>
      <c r="L6" s="22" t="s">
        <v>490</v>
      </c>
      <c r="M6" s="22" t="s">
        <v>69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2" t="s">
        <v>43</v>
      </c>
      <c r="P7" s="42" t="s">
        <v>44</v>
      </c>
      <c r="Q7" s="42" t="s">
        <v>45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260</v>
      </c>
      <c r="B9" s="23"/>
      <c r="C9" s="23"/>
      <c r="D9" s="38"/>
      <c r="E9" s="38"/>
      <c r="F9" s="38"/>
      <c r="G9" s="38">
        <v>20000</v>
      </c>
      <c r="H9" s="38">
        <v>20000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237</v>
      </c>
      <c r="C10" s="23" t="str">
        <f t="shared" ref="C10:C13" si="0">"A07070101"&amp;"  "&amp;"汽油"</f>
        <v>A07070101  汽油</v>
      </c>
      <c r="D10" s="39" t="s">
        <v>395</v>
      </c>
      <c r="E10" s="40">
        <v>20000</v>
      </c>
      <c r="F10" s="38"/>
      <c r="G10" s="38">
        <v>20000</v>
      </c>
      <c r="H10" s="34">
        <v>20000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37" t="s">
        <v>235</v>
      </c>
      <c r="B11" s="23"/>
      <c r="C11" s="23"/>
      <c r="D11" s="23"/>
      <c r="E11" s="23"/>
      <c r="F11" s="38">
        <v>10000</v>
      </c>
      <c r="G11" s="38">
        <v>60000</v>
      </c>
      <c r="H11" s="38">
        <v>60000</v>
      </c>
      <c r="I11" s="38"/>
      <c r="J11" s="34"/>
      <c r="K11" s="34"/>
      <c r="L11" s="38"/>
      <c r="M11" s="38"/>
      <c r="N11" s="38"/>
      <c r="O11" s="38"/>
      <c r="P11" s="38"/>
      <c r="Q11" s="38"/>
    </row>
    <row r="12" ht="20.25" customHeight="1" spans="1:17">
      <c r="A12" s="23"/>
      <c r="B12" s="23" t="s">
        <v>491</v>
      </c>
      <c r="C12" s="23" t="str">
        <f>"C1804010201"&amp;"  "&amp;"机动车保险服务"</f>
        <v>C1804010201  机动车保险服务</v>
      </c>
      <c r="D12" s="39" t="s">
        <v>395</v>
      </c>
      <c r="E12" s="24">
        <v>10000</v>
      </c>
      <c r="F12" s="38"/>
      <c r="G12" s="38">
        <v>10000</v>
      </c>
      <c r="H12" s="34">
        <v>10000</v>
      </c>
      <c r="I12" s="34"/>
      <c r="J12" s="34"/>
      <c r="K12" s="34"/>
      <c r="L12" s="38"/>
      <c r="M12" s="38"/>
      <c r="N12" s="38"/>
      <c r="O12" s="38"/>
      <c r="P12" s="38"/>
      <c r="Q12" s="38"/>
    </row>
    <row r="13" ht="20.25" customHeight="1" spans="1:17">
      <c r="A13" s="23"/>
      <c r="B13" s="23" t="s">
        <v>492</v>
      </c>
      <c r="C13" s="23" t="str">
        <f t="shared" si="0"/>
        <v>A07070101  汽油</v>
      </c>
      <c r="D13" s="39" t="s">
        <v>395</v>
      </c>
      <c r="E13" s="24">
        <v>40000</v>
      </c>
      <c r="F13" s="38"/>
      <c r="G13" s="38">
        <v>40000</v>
      </c>
      <c r="H13" s="34">
        <v>40000</v>
      </c>
      <c r="I13" s="34"/>
      <c r="J13" s="34"/>
      <c r="K13" s="34"/>
      <c r="L13" s="38"/>
      <c r="M13" s="38"/>
      <c r="N13" s="38"/>
      <c r="O13" s="38"/>
      <c r="P13" s="38"/>
      <c r="Q13" s="38"/>
    </row>
    <row r="14" ht="20.25" customHeight="1" spans="1:17">
      <c r="A14" s="23"/>
      <c r="B14" s="23" t="s">
        <v>493</v>
      </c>
      <c r="C14" s="23" t="str">
        <f>"C23120301"&amp;"  "&amp;"车辆维修和保养服务"</f>
        <v>C23120301  车辆维修和保养服务</v>
      </c>
      <c r="D14" s="39" t="s">
        <v>395</v>
      </c>
      <c r="E14" s="24">
        <v>10000</v>
      </c>
      <c r="F14" s="38">
        <v>10000</v>
      </c>
      <c r="G14" s="38">
        <v>10000</v>
      </c>
      <c r="H14" s="34">
        <v>10000</v>
      </c>
      <c r="I14" s="34"/>
      <c r="J14" s="34"/>
      <c r="K14" s="34"/>
      <c r="L14" s="38"/>
      <c r="M14" s="38"/>
      <c r="N14" s="38"/>
      <c r="O14" s="38"/>
      <c r="P14" s="38"/>
      <c r="Q14" s="38"/>
    </row>
    <row r="15" ht="20.25" customHeight="1" spans="1:17">
      <c r="A15" s="24" t="s">
        <v>32</v>
      </c>
      <c r="B15" s="24"/>
      <c r="C15" s="24"/>
      <c r="D15" s="39"/>
      <c r="E15" s="39"/>
      <c r="F15" s="38">
        <v>10000</v>
      </c>
      <c r="G15" s="38">
        <v>80000</v>
      </c>
      <c r="H15" s="38">
        <v>80000</v>
      </c>
      <c r="I15" s="38"/>
      <c r="J15" s="38"/>
      <c r="K15" s="38"/>
      <c r="L15" s="38"/>
      <c r="M15" s="38"/>
      <c r="N15" s="38"/>
      <c r="O15" s="38"/>
      <c r="P15" s="38"/>
      <c r="Q15" s="38"/>
    </row>
  </sheetData>
  <mergeCells count="17">
    <mergeCell ref="A2:M2"/>
    <mergeCell ref="A3:Q3"/>
    <mergeCell ref="A4:M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3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8.85185185185185" defaultRowHeight="15" customHeight="1"/>
  <cols>
    <col min="1" max="1" width="35.1296296296296" customWidth="1"/>
    <col min="2" max="2" width="28.2777777777778" customWidth="1"/>
    <col min="3" max="3" width="28.4166666666667" customWidth="1"/>
    <col min="4" max="4" width="16.2777777777778" customWidth="1"/>
    <col min="5" max="9" width="16.4166666666667" customWidth="1"/>
    <col min="10" max="14" width="16.2777777777778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494</v>
      </c>
    </row>
    <row r="3" ht="45" customHeight="1" spans="1:14">
      <c r="A3" s="31" t="s">
        <v>495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">
        <v>349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2" t="s">
        <v>481</v>
      </c>
      <c r="B5" s="32" t="s">
        <v>496</v>
      </c>
      <c r="C5" s="32" t="s">
        <v>497</v>
      </c>
      <c r="D5" s="32" t="s">
        <v>191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487</v>
      </c>
      <c r="B6" s="32"/>
      <c r="C6" s="32" t="s">
        <v>498</v>
      </c>
      <c r="D6" s="32" t="s">
        <v>32</v>
      </c>
      <c r="E6" s="32" t="s">
        <v>35</v>
      </c>
      <c r="F6" s="32" t="s">
        <v>488</v>
      </c>
      <c r="G6" s="32" t="s">
        <v>489</v>
      </c>
      <c r="H6" s="32" t="s">
        <v>38</v>
      </c>
      <c r="I6" s="32" t="s">
        <v>490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32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3" customHeight="1" spans="1:1">
      <c r="A13" t="s">
        <v>478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8.85185185185185" defaultRowHeight="15" customHeight="1"/>
  <cols>
    <col min="1" max="1" width="37.1388888888889" customWidth="1"/>
    <col min="2" max="11" width="17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20" t="s">
        <v>499</v>
      </c>
    </row>
    <row r="3" ht="45.15" customHeight="1" spans="1:11">
      <c r="A3" s="25" t="s">
        <v>500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">
        <v>349</v>
      </c>
      <c r="B4" s="19"/>
      <c r="C4" s="19"/>
      <c r="D4" s="19"/>
      <c r="E4" s="19"/>
      <c r="F4" s="19"/>
      <c r="G4" s="19"/>
      <c r="H4" s="19"/>
      <c r="I4" s="19"/>
      <c r="J4" s="19"/>
      <c r="K4" s="20" t="s">
        <v>29</v>
      </c>
    </row>
    <row r="5" ht="22.5" customHeight="1" spans="1:11">
      <c r="A5" s="28" t="s">
        <v>501</v>
      </c>
      <c r="B5" s="28" t="s">
        <v>191</v>
      </c>
      <c r="C5" s="28"/>
      <c r="D5" s="28"/>
      <c r="E5" s="28" t="s">
        <v>502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488</v>
      </c>
      <c r="E6" s="29" t="s">
        <v>503</v>
      </c>
      <c r="F6" s="29" t="s">
        <v>504</v>
      </c>
      <c r="G6" s="29" t="s">
        <v>505</v>
      </c>
      <c r="H6" s="29" t="s">
        <v>506</v>
      </c>
      <c r="I6" s="29" t="s">
        <v>507</v>
      </c>
      <c r="J6" s="29" t="s">
        <v>508</v>
      </c>
      <c r="K6" s="29" t="s">
        <v>509</v>
      </c>
    </row>
    <row r="7" ht="18.75" customHeight="1" spans="1:11">
      <c r="A7" s="24" t="s">
        <v>46</v>
      </c>
      <c r="B7" s="24" t="s">
        <v>47</v>
      </c>
      <c r="C7" s="24" t="s">
        <v>48</v>
      </c>
      <c r="D7" s="24" t="s">
        <v>49</v>
      </c>
      <c r="E7" s="24" t="s">
        <v>50</v>
      </c>
      <c r="F7" s="24" t="s">
        <v>51</v>
      </c>
      <c r="G7" s="24" t="s">
        <v>52</v>
      </c>
      <c r="H7" s="24" t="s">
        <v>53</v>
      </c>
      <c r="I7" s="24" t="s">
        <v>54</v>
      </c>
      <c r="J7" s="24" t="s">
        <v>77</v>
      </c>
      <c r="K7" s="24" t="s">
        <v>378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23"/>
    </row>
    <row r="11" customHeight="1" spans="1:1">
      <c r="A11" t="s">
        <v>478</v>
      </c>
    </row>
  </sheetData>
  <mergeCells count="5">
    <mergeCell ref="A3:K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8.85185185185185" defaultRowHeight="15" customHeight="1"/>
  <cols>
    <col min="1" max="10" width="28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510</v>
      </c>
    </row>
    <row r="3" ht="52.05" customHeight="1" spans="1:10">
      <c r="A3" s="25" t="s">
        <v>511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">
        <v>349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501</v>
      </c>
      <c r="B5" s="22" t="s">
        <v>351</v>
      </c>
      <c r="C5" s="22" t="s">
        <v>352</v>
      </c>
      <c r="D5" s="22" t="s">
        <v>353</v>
      </c>
      <c r="E5" s="22" t="s">
        <v>354</v>
      </c>
      <c r="F5" s="22" t="s">
        <v>355</v>
      </c>
      <c r="G5" s="22" t="s">
        <v>356</v>
      </c>
      <c r="H5" s="22" t="s">
        <v>357</v>
      </c>
      <c r="I5" s="22" t="s">
        <v>358</v>
      </c>
      <c r="J5" s="22" t="s">
        <v>359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77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10" customHeight="1" spans="1:1">
      <c r="A10" t="s">
        <v>478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185185185185" defaultRowHeight="15" customHeight="1" outlineLevelCol="7"/>
  <cols>
    <col min="1" max="8" width="28.5740740740741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512</v>
      </c>
    </row>
    <row r="3" ht="41.4" customHeight="1" spans="1:8">
      <c r="A3" s="21" t="s">
        <v>513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">
        <v>349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184</v>
      </c>
      <c r="B5" s="22" t="s">
        <v>514</v>
      </c>
      <c r="C5" s="22" t="s">
        <v>515</v>
      </c>
      <c r="D5" s="22" t="s">
        <v>516</v>
      </c>
      <c r="E5" s="22" t="s">
        <v>484</v>
      </c>
      <c r="F5" s="22" t="s">
        <v>517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485</v>
      </c>
      <c r="G6" s="22" t="s">
        <v>518</v>
      </c>
      <c r="H6" s="22" t="s">
        <v>519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10" customHeight="1" spans="1:1">
      <c r="A10" t="s">
        <v>478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3"/>
  <sheetViews>
    <sheetView showZeros="0" workbookViewId="0">
      <pane ySplit="1" topLeftCell="A2" activePane="bottomLeft" state="frozen"/>
      <selection/>
      <selection pane="bottomLeft" activeCell="E30" sqref="E30"/>
    </sheetView>
  </sheetViews>
  <sheetFormatPr defaultColWidth="8.85185185185185" defaultRowHeight="15" customHeight="1"/>
  <cols>
    <col min="1" max="1" width="21.4259259259259" customWidth="1"/>
    <col min="2" max="3" width="35.712962962963" customWidth="1"/>
    <col min="4" max="4" width="17.1388888888889" customWidth="1"/>
    <col min="5" max="5" width="28.5740740740741" customWidth="1"/>
    <col min="6" max="6" width="17.1388888888889" customWidth="1"/>
    <col min="7" max="7" width="28.5740740740741" customWidth="1"/>
    <col min="8" max="11" width="14.277777777777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520</v>
      </c>
    </row>
    <row r="3" ht="45" customHeight="1" spans="1:11">
      <c r="A3" s="4" t="s">
        <v>521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"单位名称："&amp;"玉溪市江川区人民政府宁海街道办事处"</f>
        <v>单位名称：玉溪市江川区人民政府宁海街道办事处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311</v>
      </c>
      <c r="B5" s="13" t="s">
        <v>186</v>
      </c>
      <c r="C5" s="13" t="s">
        <v>312</v>
      </c>
      <c r="D5" s="13" t="s">
        <v>187</v>
      </c>
      <c r="E5" s="13" t="s">
        <v>188</v>
      </c>
      <c r="F5" s="13" t="s">
        <v>313</v>
      </c>
      <c r="G5" s="13" t="s">
        <v>190</v>
      </c>
      <c r="H5" s="13" t="s">
        <v>32</v>
      </c>
      <c r="I5" s="13" t="s">
        <v>522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3" customHeight="1" spans="1:1">
      <c r="A13" t="s">
        <v>478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9"/>
  <sheetViews>
    <sheetView showZeros="0" workbookViewId="0">
      <pane ySplit="1" topLeftCell="A5" activePane="bottomLeft" state="frozen"/>
      <selection/>
      <selection pane="bottomLeft" activeCell="D29" sqref="D29"/>
    </sheetView>
  </sheetViews>
  <sheetFormatPr defaultColWidth="8.85185185185185" defaultRowHeight="15" customHeight="1" outlineLevelCol="6"/>
  <cols>
    <col min="1" max="1" width="35.712962962963" customWidth="1"/>
    <col min="2" max="2" width="21.4259259259259" customWidth="1"/>
    <col min="3" max="3" width="35.712962962963" customWidth="1"/>
    <col min="4" max="4" width="21.4259259259259" customWidth="1"/>
    <col min="5" max="7" width="17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523</v>
      </c>
    </row>
    <row r="3" ht="45" customHeight="1" spans="1:7">
      <c r="A3" s="4" t="s">
        <v>524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"单位名称："&amp;"玉溪市江川区人民政府宁海街道办事处"</f>
        <v>单位名称：玉溪市江川区人民政府宁海街道办事处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312</v>
      </c>
      <c r="B5" s="7" t="s">
        <v>311</v>
      </c>
      <c r="C5" s="7" t="s">
        <v>186</v>
      </c>
      <c r="D5" s="7" t="s">
        <v>525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317</v>
      </c>
      <c r="C9" s="10" t="s">
        <v>316</v>
      </c>
      <c r="D9" s="9" t="s">
        <v>526</v>
      </c>
      <c r="E9" s="11">
        <v>174240</v>
      </c>
      <c r="F9" s="11"/>
      <c r="G9" s="11"/>
    </row>
    <row r="10" ht="20.25" customHeight="1" spans="1:7">
      <c r="A10" s="9" t="s">
        <v>56</v>
      </c>
      <c r="B10" s="9" t="s">
        <v>322</v>
      </c>
      <c r="C10" s="10" t="s">
        <v>321</v>
      </c>
      <c r="D10" s="9" t="s">
        <v>526</v>
      </c>
      <c r="E10" s="11">
        <v>2341600</v>
      </c>
      <c r="F10" s="11"/>
      <c r="G10" s="11"/>
    </row>
    <row r="11" ht="20.25" customHeight="1" spans="1:7">
      <c r="A11" s="9" t="s">
        <v>56</v>
      </c>
      <c r="B11" s="9" t="s">
        <v>322</v>
      </c>
      <c r="C11" s="10" t="s">
        <v>324</v>
      </c>
      <c r="D11" s="9" t="s">
        <v>526</v>
      </c>
      <c r="E11" s="11">
        <v>3180000</v>
      </c>
      <c r="F11" s="11"/>
      <c r="G11" s="11"/>
    </row>
    <row r="12" ht="20.25" customHeight="1" spans="1:7">
      <c r="A12" s="9" t="s">
        <v>56</v>
      </c>
      <c r="B12" s="9" t="s">
        <v>322</v>
      </c>
      <c r="C12" s="10" t="s">
        <v>326</v>
      </c>
      <c r="D12" s="9" t="s">
        <v>526</v>
      </c>
      <c r="E12" s="11">
        <v>548000</v>
      </c>
      <c r="F12" s="11"/>
      <c r="G12" s="11"/>
    </row>
    <row r="13" ht="20.25" customHeight="1" spans="1:7">
      <c r="A13" s="9" t="s">
        <v>56</v>
      </c>
      <c r="B13" s="9" t="s">
        <v>322</v>
      </c>
      <c r="C13" s="10" t="s">
        <v>328</v>
      </c>
      <c r="D13" s="9" t="s">
        <v>526</v>
      </c>
      <c r="E13" s="11">
        <v>200000</v>
      </c>
      <c r="F13" s="11"/>
      <c r="G13" s="11"/>
    </row>
    <row r="14" ht="20.25" customHeight="1" spans="1:7">
      <c r="A14" s="9" t="s">
        <v>56</v>
      </c>
      <c r="B14" s="9" t="s">
        <v>322</v>
      </c>
      <c r="C14" s="10" t="s">
        <v>332</v>
      </c>
      <c r="D14" s="9" t="s">
        <v>526</v>
      </c>
      <c r="E14" s="11">
        <v>1500000</v>
      </c>
      <c r="F14" s="11"/>
      <c r="G14" s="11"/>
    </row>
    <row r="15" ht="20.25" customHeight="1" spans="1:7">
      <c r="A15" s="9" t="s">
        <v>56</v>
      </c>
      <c r="B15" s="9" t="s">
        <v>322</v>
      </c>
      <c r="C15" s="10" t="s">
        <v>334</v>
      </c>
      <c r="D15" s="9" t="s">
        <v>526</v>
      </c>
      <c r="E15" s="11">
        <v>250000</v>
      </c>
      <c r="F15" s="11"/>
      <c r="G15" s="11"/>
    </row>
    <row r="16" ht="20.25" customHeight="1" spans="1:7">
      <c r="A16" s="9" t="s">
        <v>56</v>
      </c>
      <c r="B16" s="9" t="s">
        <v>339</v>
      </c>
      <c r="C16" s="10" t="s">
        <v>338</v>
      </c>
      <c r="D16" s="9" t="s">
        <v>526</v>
      </c>
      <c r="E16" s="11">
        <v>95000</v>
      </c>
      <c r="F16" s="11"/>
      <c r="G16" s="11"/>
    </row>
    <row r="17" ht="20.25" customHeight="1" spans="1:7">
      <c r="A17" s="9" t="s">
        <v>56</v>
      </c>
      <c r="B17" s="9" t="s">
        <v>339</v>
      </c>
      <c r="C17" s="10" t="s">
        <v>341</v>
      </c>
      <c r="D17" s="9" t="s">
        <v>526</v>
      </c>
      <c r="E17" s="11">
        <v>357200</v>
      </c>
      <c r="F17" s="11"/>
      <c r="G17" s="11"/>
    </row>
    <row r="18" ht="20.25" customHeight="1" spans="1:7">
      <c r="A18" s="9" t="s">
        <v>56</v>
      </c>
      <c r="B18" s="9" t="s">
        <v>339</v>
      </c>
      <c r="C18" s="10" t="s">
        <v>345</v>
      </c>
      <c r="D18" s="9" t="s">
        <v>526</v>
      </c>
      <c r="E18" s="11">
        <v>1100000</v>
      </c>
      <c r="F18" s="11"/>
      <c r="G18" s="11"/>
    </row>
    <row r="19" ht="20.25" customHeight="1" spans="1:7">
      <c r="A19" s="12" t="s">
        <v>32</v>
      </c>
      <c r="B19" s="12"/>
      <c r="C19" s="12"/>
      <c r="D19" s="12"/>
      <c r="E19" s="11">
        <v>9746040</v>
      </c>
      <c r="F19" s="11"/>
      <c r="G19" s="11"/>
    </row>
  </sheetData>
  <mergeCells count="11">
    <mergeCell ref="A3:G3"/>
    <mergeCell ref="A4:D4"/>
    <mergeCell ref="E5:G5"/>
    <mergeCell ref="A19:D19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4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8.85185185185185" defaultRowHeight="15" customHeight="1"/>
  <cols>
    <col min="1" max="1" width="25.2777777777778" customWidth="1"/>
    <col min="2" max="2" width="29.9814814814815" customWidth="1"/>
    <col min="3" max="19" width="17.138888888888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"单位名称："&amp;"玉溪市江川区人民政府宁海街道办事处"</f>
        <v>单位名称：玉溪市江川区人民政府宁海街道办事处</v>
      </c>
      <c r="B4" s="5"/>
      <c r="C4" s="5"/>
      <c r="D4" s="5"/>
      <c r="E4" s="54"/>
      <c r="F4" s="54"/>
      <c r="G4" s="54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2" t="s">
        <v>31</v>
      </c>
      <c r="C5" s="72" t="s">
        <v>32</v>
      </c>
      <c r="D5" s="72" t="s">
        <v>33</v>
      </c>
      <c r="E5" s="72"/>
      <c r="F5" s="72"/>
      <c r="G5" s="72"/>
      <c r="H5" s="72"/>
      <c r="I5" s="72"/>
      <c r="J5" s="75"/>
      <c r="K5" s="75"/>
      <c r="L5" s="75"/>
      <c r="M5" s="75"/>
      <c r="N5" s="75"/>
      <c r="O5" s="72" t="s">
        <v>20</v>
      </c>
      <c r="P5" s="72"/>
      <c r="Q5" s="72"/>
      <c r="R5" s="72"/>
      <c r="S5" s="72"/>
    </row>
    <row r="6" ht="18.75" customHeight="1" spans="1:19">
      <c r="A6" s="13"/>
      <c r="B6" s="72"/>
      <c r="C6" s="72"/>
      <c r="D6" s="73" t="s">
        <v>34</v>
      </c>
      <c r="E6" s="73" t="s">
        <v>35</v>
      </c>
      <c r="F6" s="73" t="s">
        <v>36</v>
      </c>
      <c r="G6" s="73" t="s">
        <v>37</v>
      </c>
      <c r="H6" s="73" t="s">
        <v>38</v>
      </c>
      <c r="I6" s="76" t="s">
        <v>39</v>
      </c>
      <c r="J6" s="77"/>
      <c r="K6" s="77"/>
      <c r="L6" s="77"/>
      <c r="M6" s="77"/>
      <c r="N6" s="77"/>
      <c r="O6" s="76" t="s">
        <v>34</v>
      </c>
      <c r="P6" s="76" t="s">
        <v>35</v>
      </c>
      <c r="Q6" s="76" t="s">
        <v>36</v>
      </c>
      <c r="R6" s="76" t="s">
        <v>37</v>
      </c>
      <c r="S6" s="73" t="s">
        <v>40</v>
      </c>
    </row>
    <row r="7" ht="18.75" customHeight="1" spans="1:19">
      <c r="A7" s="13"/>
      <c r="B7" s="72"/>
      <c r="C7" s="72"/>
      <c r="D7" s="73"/>
      <c r="E7" s="73"/>
      <c r="F7" s="73"/>
      <c r="G7" s="73"/>
      <c r="H7" s="73"/>
      <c r="I7" s="76" t="s">
        <v>34</v>
      </c>
      <c r="J7" s="76" t="s">
        <v>41</v>
      </c>
      <c r="K7" s="76" t="s">
        <v>42</v>
      </c>
      <c r="L7" s="76" t="s">
        <v>43</v>
      </c>
      <c r="M7" s="76" t="s">
        <v>44</v>
      </c>
      <c r="N7" s="76" t="s">
        <v>45</v>
      </c>
      <c r="O7" s="76"/>
      <c r="P7" s="76"/>
      <c r="Q7" s="76"/>
      <c r="R7" s="76"/>
      <c r="S7" s="73"/>
    </row>
    <row r="8" ht="18.75" customHeight="1" spans="1:19">
      <c r="A8" s="74" t="s">
        <v>46</v>
      </c>
      <c r="B8" s="14" t="s">
        <v>47</v>
      </c>
      <c r="C8" s="14" t="s">
        <v>48</v>
      </c>
      <c r="D8" s="14" t="s">
        <v>49</v>
      </c>
      <c r="E8" s="74" t="s">
        <v>50</v>
      </c>
      <c r="F8" s="14" t="s">
        <v>51</v>
      </c>
      <c r="G8" s="14" t="s">
        <v>52</v>
      </c>
      <c r="H8" s="74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24942285.27</v>
      </c>
      <c r="D9" s="17">
        <v>24372777.27</v>
      </c>
      <c r="E9" s="17">
        <v>24372777.27</v>
      </c>
      <c r="F9" s="17"/>
      <c r="G9" s="17"/>
      <c r="H9" s="17"/>
      <c r="I9" s="17">
        <v>569508</v>
      </c>
      <c r="J9" s="17"/>
      <c r="K9" s="17"/>
      <c r="L9" s="17"/>
      <c r="M9" s="17"/>
      <c r="N9" s="17">
        <v>569508</v>
      </c>
      <c r="O9" s="17"/>
      <c r="P9" s="17"/>
      <c r="Q9" s="17"/>
      <c r="R9" s="17"/>
      <c r="S9" s="17"/>
    </row>
    <row r="10" ht="20.25" customHeight="1" spans="1:19">
      <c r="A10" s="65" t="s">
        <v>57</v>
      </c>
      <c r="B10" s="65" t="s">
        <v>56</v>
      </c>
      <c r="C10" s="17">
        <v>15219798.12</v>
      </c>
      <c r="D10" s="17">
        <v>14650290.12</v>
      </c>
      <c r="E10" s="17">
        <v>14650290.12</v>
      </c>
      <c r="F10" s="17"/>
      <c r="G10" s="17"/>
      <c r="H10" s="17"/>
      <c r="I10" s="17">
        <v>569508</v>
      </c>
      <c r="J10" s="17"/>
      <c r="K10" s="17"/>
      <c r="L10" s="17"/>
      <c r="M10" s="17"/>
      <c r="N10" s="17">
        <v>569508</v>
      </c>
      <c r="O10" s="23"/>
      <c r="P10" s="23"/>
      <c r="Q10" s="23"/>
      <c r="R10" s="23"/>
      <c r="S10" s="23"/>
    </row>
    <row r="11" ht="20.25" customHeight="1" spans="1:19">
      <c r="A11" s="65" t="s">
        <v>58</v>
      </c>
      <c r="B11" s="65" t="s">
        <v>59</v>
      </c>
      <c r="C11" s="17">
        <v>1274526.98</v>
      </c>
      <c r="D11" s="17">
        <v>1274526.98</v>
      </c>
      <c r="E11" s="17">
        <v>1274526.98</v>
      </c>
      <c r="F11" s="17"/>
      <c r="G11" s="17"/>
      <c r="H11" s="17"/>
      <c r="I11" s="17"/>
      <c r="J11" s="17"/>
      <c r="K11" s="17"/>
      <c r="L11" s="17"/>
      <c r="M11" s="17"/>
      <c r="N11" s="17"/>
      <c r="O11" s="23"/>
      <c r="P11" s="23"/>
      <c r="Q11" s="23"/>
      <c r="R11" s="23"/>
      <c r="S11" s="23"/>
    </row>
    <row r="12" ht="20.25" customHeight="1" spans="1:19">
      <c r="A12" s="65" t="s">
        <v>60</v>
      </c>
      <c r="B12" s="65" t="s">
        <v>61</v>
      </c>
      <c r="C12" s="17">
        <v>2870301.51</v>
      </c>
      <c r="D12" s="17">
        <v>2870301.51</v>
      </c>
      <c r="E12" s="17">
        <v>2870301.51</v>
      </c>
      <c r="F12" s="17"/>
      <c r="G12" s="17"/>
      <c r="H12" s="17"/>
      <c r="I12" s="17"/>
      <c r="J12" s="17"/>
      <c r="K12" s="17"/>
      <c r="L12" s="17"/>
      <c r="M12" s="17"/>
      <c r="N12" s="17"/>
      <c r="O12" s="23"/>
      <c r="P12" s="23"/>
      <c r="Q12" s="23"/>
      <c r="R12" s="23"/>
      <c r="S12" s="23"/>
    </row>
    <row r="13" ht="20.25" customHeight="1" spans="1:19">
      <c r="A13" s="65" t="s">
        <v>62</v>
      </c>
      <c r="B13" s="65" t="s">
        <v>63</v>
      </c>
      <c r="C13" s="17">
        <v>5577658.66</v>
      </c>
      <c r="D13" s="17">
        <v>5577658.66</v>
      </c>
      <c r="E13" s="17">
        <v>5577658.66</v>
      </c>
      <c r="F13" s="17"/>
      <c r="G13" s="17"/>
      <c r="H13" s="17"/>
      <c r="I13" s="17"/>
      <c r="J13" s="17"/>
      <c r="K13" s="17"/>
      <c r="L13" s="17"/>
      <c r="M13" s="17"/>
      <c r="N13" s="17"/>
      <c r="O13" s="23"/>
      <c r="P13" s="23"/>
      <c r="Q13" s="23"/>
      <c r="R13" s="23"/>
      <c r="S13" s="23"/>
    </row>
    <row r="14" ht="20.25" customHeight="1" spans="1:19">
      <c r="A14" s="48" t="s">
        <v>32</v>
      </c>
      <c r="B14" s="48"/>
      <c r="C14" s="17">
        <v>24942285.27</v>
      </c>
      <c r="D14" s="17">
        <v>24372777.27</v>
      </c>
      <c r="E14" s="17">
        <v>24372777.27</v>
      </c>
      <c r="F14" s="17"/>
      <c r="G14" s="17"/>
      <c r="H14" s="17"/>
      <c r="I14" s="17">
        <v>569508</v>
      </c>
      <c r="J14" s="17"/>
      <c r="K14" s="17"/>
      <c r="L14" s="17"/>
      <c r="M14" s="17"/>
      <c r="N14" s="17">
        <v>569508</v>
      </c>
      <c r="O14" s="17"/>
      <c r="P14" s="17"/>
      <c r="Q14" s="17"/>
      <c r="R14" s="17"/>
      <c r="S14" s="17"/>
    </row>
  </sheetData>
  <mergeCells count="19">
    <mergeCell ref="A3:S3"/>
    <mergeCell ref="A4:D4"/>
    <mergeCell ref="D5:N5"/>
    <mergeCell ref="O5:S5"/>
    <mergeCell ref="I6:N6"/>
    <mergeCell ref="A14:B14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0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15" width="17.138888888888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64</v>
      </c>
    </row>
    <row r="3" ht="37.5" customHeight="1" spans="1:15">
      <c r="A3" s="4" t="s">
        <v>65</v>
      </c>
      <c r="B3" s="4"/>
      <c r="C3" s="4"/>
      <c r="D3" s="4"/>
      <c r="E3" s="4"/>
      <c r="F3" s="4"/>
      <c r="G3" s="4"/>
      <c r="H3" s="4"/>
      <c r="I3" s="4"/>
      <c r="J3" s="4"/>
      <c r="K3" s="53"/>
      <c r="L3" s="53"/>
      <c r="M3" s="53"/>
      <c r="N3" s="53"/>
      <c r="O3" s="53"/>
    </row>
    <row r="4" ht="18.75" customHeight="1" spans="1:15">
      <c r="A4" s="44" t="str">
        <f>"单位名称："&amp;"玉溪市江川区人民政府宁海街道办事处"</f>
        <v>单位名称：玉溪市江川区人民政府宁海街道办事处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66</v>
      </c>
      <c r="B5" s="13" t="s">
        <v>67</v>
      </c>
      <c r="C5" s="47" t="s">
        <v>32</v>
      </c>
      <c r="D5" s="47" t="s">
        <v>35</v>
      </c>
      <c r="E5" s="47"/>
      <c r="F5" s="47"/>
      <c r="G5" s="13" t="s">
        <v>36</v>
      </c>
      <c r="H5" s="47" t="s">
        <v>37</v>
      </c>
      <c r="I5" s="13" t="s">
        <v>68</v>
      </c>
      <c r="J5" s="47" t="s">
        <v>69</v>
      </c>
      <c r="K5" s="47"/>
      <c r="L5" s="47"/>
      <c r="M5" s="47"/>
      <c r="N5" s="47"/>
      <c r="O5" s="47"/>
    </row>
    <row r="6" ht="18.75" customHeight="1" spans="1:15">
      <c r="A6" s="13"/>
      <c r="B6" s="13"/>
      <c r="C6" s="47"/>
      <c r="D6" s="47" t="s">
        <v>34</v>
      </c>
      <c r="E6" s="47" t="s">
        <v>70</v>
      </c>
      <c r="F6" s="47" t="s">
        <v>71</v>
      </c>
      <c r="G6" s="13"/>
      <c r="H6" s="47"/>
      <c r="I6" s="13"/>
      <c r="J6" s="47" t="s">
        <v>34</v>
      </c>
      <c r="K6" s="47" t="s">
        <v>72</v>
      </c>
      <c r="L6" s="14" t="s">
        <v>73</v>
      </c>
      <c r="M6" s="14" t="s">
        <v>74</v>
      </c>
      <c r="N6" s="14" t="s">
        <v>75</v>
      </c>
      <c r="O6" s="14" t="s">
        <v>76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77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78</v>
      </c>
      <c r="B8" s="16" t="s">
        <v>79</v>
      </c>
      <c r="C8" s="17">
        <v>7990346.84</v>
      </c>
      <c r="D8" s="17">
        <v>7420838.84</v>
      </c>
      <c r="E8" s="17">
        <v>5268638.84</v>
      </c>
      <c r="F8" s="17">
        <v>2152200</v>
      </c>
      <c r="G8" s="17"/>
      <c r="H8" s="17"/>
      <c r="I8" s="17"/>
      <c r="J8" s="17">
        <v>569508</v>
      </c>
      <c r="K8" s="17"/>
      <c r="L8" s="17"/>
      <c r="M8" s="17"/>
      <c r="N8" s="17"/>
      <c r="O8" s="17">
        <v>569508</v>
      </c>
    </row>
    <row r="9" ht="20.25" customHeight="1" spans="1:15">
      <c r="A9" s="65" t="s">
        <v>80</v>
      </c>
      <c r="B9" s="65" t="s">
        <v>81</v>
      </c>
      <c r="C9" s="17">
        <v>5438228.9</v>
      </c>
      <c r="D9" s="17">
        <v>4868720.9</v>
      </c>
      <c r="E9" s="17">
        <v>3168720.9</v>
      </c>
      <c r="F9" s="17">
        <v>1700000</v>
      </c>
      <c r="G9" s="17"/>
      <c r="H9" s="17"/>
      <c r="I9" s="17"/>
      <c r="J9" s="17">
        <v>569508</v>
      </c>
      <c r="K9" s="17"/>
      <c r="L9" s="17"/>
      <c r="M9" s="17"/>
      <c r="N9" s="17"/>
      <c r="O9" s="17">
        <v>569508</v>
      </c>
    </row>
    <row r="10" ht="20.25" customHeight="1" spans="1:15">
      <c r="A10" s="66" t="s">
        <v>82</v>
      </c>
      <c r="B10" s="66" t="s">
        <v>83</v>
      </c>
      <c r="C10" s="17">
        <v>4938028.9</v>
      </c>
      <c r="D10" s="17">
        <v>4868720.9</v>
      </c>
      <c r="E10" s="17">
        <v>3168720.9</v>
      </c>
      <c r="F10" s="17">
        <v>1700000</v>
      </c>
      <c r="G10" s="17"/>
      <c r="H10" s="17"/>
      <c r="I10" s="17"/>
      <c r="J10" s="17">
        <v>69308</v>
      </c>
      <c r="K10" s="17"/>
      <c r="L10" s="17"/>
      <c r="M10" s="17"/>
      <c r="N10" s="17"/>
      <c r="O10" s="17">
        <v>69308</v>
      </c>
    </row>
    <row r="11" ht="20.25" customHeight="1" spans="1:15">
      <c r="A11" s="66" t="s">
        <v>84</v>
      </c>
      <c r="B11" s="66" t="s">
        <v>85</v>
      </c>
      <c r="C11" s="17">
        <v>500200</v>
      </c>
      <c r="D11" s="17"/>
      <c r="E11" s="17"/>
      <c r="F11" s="17"/>
      <c r="G11" s="17"/>
      <c r="H11" s="17"/>
      <c r="I11" s="17"/>
      <c r="J11" s="17">
        <v>500200</v>
      </c>
      <c r="K11" s="17"/>
      <c r="L11" s="17"/>
      <c r="M11" s="17"/>
      <c r="N11" s="17"/>
      <c r="O11" s="17">
        <v>500200</v>
      </c>
    </row>
    <row r="12" ht="20.25" customHeight="1" spans="1:15">
      <c r="A12" s="65" t="s">
        <v>86</v>
      </c>
      <c r="B12" s="65" t="s">
        <v>87</v>
      </c>
      <c r="C12" s="17">
        <v>2099917.94</v>
      </c>
      <c r="D12" s="17">
        <v>2099917.94</v>
      </c>
      <c r="E12" s="17">
        <v>2099917.94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6" t="s">
        <v>88</v>
      </c>
      <c r="B13" s="66" t="s">
        <v>89</v>
      </c>
      <c r="C13" s="17">
        <v>2099917.94</v>
      </c>
      <c r="D13" s="17">
        <v>2099917.94</v>
      </c>
      <c r="E13" s="17">
        <v>2099917.94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5" t="s">
        <v>90</v>
      </c>
      <c r="B14" s="65" t="s">
        <v>91</v>
      </c>
      <c r="C14" s="17">
        <v>452200</v>
      </c>
      <c r="D14" s="17">
        <v>452200</v>
      </c>
      <c r="E14" s="17"/>
      <c r="F14" s="17">
        <v>452200</v>
      </c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6" t="s">
        <v>92</v>
      </c>
      <c r="B15" s="66" t="s">
        <v>85</v>
      </c>
      <c r="C15" s="17">
        <v>452200</v>
      </c>
      <c r="D15" s="17">
        <v>452200</v>
      </c>
      <c r="E15" s="17"/>
      <c r="F15" s="17">
        <v>452200</v>
      </c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16" t="s">
        <v>93</v>
      </c>
      <c r="B16" s="16" t="s">
        <v>94</v>
      </c>
      <c r="C16" s="17">
        <v>2133624.54</v>
      </c>
      <c r="D16" s="17">
        <v>2133624.54</v>
      </c>
      <c r="E16" s="17">
        <v>2019384.54</v>
      </c>
      <c r="F16" s="17">
        <v>114240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5" t="s">
        <v>95</v>
      </c>
      <c r="B17" s="65" t="s">
        <v>96</v>
      </c>
      <c r="C17" s="17">
        <v>1976280.54</v>
      </c>
      <c r="D17" s="17">
        <v>1976280.54</v>
      </c>
      <c r="E17" s="17">
        <v>1976280.54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6" t="s">
        <v>97</v>
      </c>
      <c r="B18" s="66" t="s">
        <v>98</v>
      </c>
      <c r="C18" s="17">
        <v>195000</v>
      </c>
      <c r="D18" s="17">
        <v>195000</v>
      </c>
      <c r="E18" s="17">
        <v>195000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6" t="s">
        <v>99</v>
      </c>
      <c r="B19" s="66" t="s">
        <v>100</v>
      </c>
      <c r="C19" s="17">
        <v>165000</v>
      </c>
      <c r="D19" s="17">
        <v>165000</v>
      </c>
      <c r="E19" s="17">
        <v>165000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6" t="s">
        <v>101</v>
      </c>
      <c r="B20" s="66" t="s">
        <v>102</v>
      </c>
      <c r="C20" s="17">
        <v>25920</v>
      </c>
      <c r="D20" s="17">
        <v>25920</v>
      </c>
      <c r="E20" s="17">
        <v>25920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6" t="s">
        <v>103</v>
      </c>
      <c r="B21" s="66" t="s">
        <v>104</v>
      </c>
      <c r="C21" s="17">
        <v>1387969.6</v>
      </c>
      <c r="D21" s="17">
        <v>1387969.6</v>
      </c>
      <c r="E21" s="17">
        <v>1387969.6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6" t="s">
        <v>105</v>
      </c>
      <c r="B22" s="66" t="s">
        <v>106</v>
      </c>
      <c r="C22" s="17">
        <v>202390.94</v>
      </c>
      <c r="D22" s="17">
        <v>202390.94</v>
      </c>
      <c r="E22" s="17">
        <v>202390.94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5" t="s">
        <v>107</v>
      </c>
      <c r="B23" s="65" t="s">
        <v>108</v>
      </c>
      <c r="C23" s="17">
        <v>43104</v>
      </c>
      <c r="D23" s="17">
        <v>43104</v>
      </c>
      <c r="E23" s="17">
        <v>43104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6" t="s">
        <v>109</v>
      </c>
      <c r="B24" s="66" t="s">
        <v>110</v>
      </c>
      <c r="C24" s="17">
        <v>43104</v>
      </c>
      <c r="D24" s="17">
        <v>43104</v>
      </c>
      <c r="E24" s="17">
        <v>43104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5" t="s">
        <v>111</v>
      </c>
      <c r="B25" s="65" t="s">
        <v>112</v>
      </c>
      <c r="C25" s="17">
        <v>114240</v>
      </c>
      <c r="D25" s="17">
        <v>114240</v>
      </c>
      <c r="E25" s="17"/>
      <c r="F25" s="17">
        <v>114240</v>
      </c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6" t="s">
        <v>113</v>
      </c>
      <c r="B26" s="66" t="s">
        <v>114</v>
      </c>
      <c r="C26" s="17">
        <v>114240</v>
      </c>
      <c r="D26" s="17">
        <v>114240</v>
      </c>
      <c r="E26" s="17"/>
      <c r="F26" s="17">
        <v>114240</v>
      </c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16" t="s">
        <v>115</v>
      </c>
      <c r="B27" s="16" t="s">
        <v>116</v>
      </c>
      <c r="C27" s="17">
        <v>1205405.46</v>
      </c>
      <c r="D27" s="17">
        <v>1205405.46</v>
      </c>
      <c r="E27" s="17">
        <v>1205405.46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65" t="s">
        <v>117</v>
      </c>
      <c r="B28" s="65" t="s">
        <v>118</v>
      </c>
      <c r="C28" s="17">
        <v>1205405.46</v>
      </c>
      <c r="D28" s="17">
        <v>1205405.46</v>
      </c>
      <c r="E28" s="17">
        <v>1205405.46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66" t="s">
        <v>119</v>
      </c>
      <c r="B29" s="66" t="s">
        <v>120</v>
      </c>
      <c r="C29" s="17">
        <v>193464.7</v>
      </c>
      <c r="D29" s="17">
        <v>193464.7</v>
      </c>
      <c r="E29" s="17">
        <v>193464.7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66" t="s">
        <v>121</v>
      </c>
      <c r="B30" s="66" t="s">
        <v>122</v>
      </c>
      <c r="C30" s="17">
        <v>526544.53</v>
      </c>
      <c r="D30" s="17">
        <v>526544.53</v>
      </c>
      <c r="E30" s="17">
        <v>526544.53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66" t="s">
        <v>123</v>
      </c>
      <c r="B31" s="66" t="s">
        <v>124</v>
      </c>
      <c r="C31" s="17">
        <v>416072.95</v>
      </c>
      <c r="D31" s="17">
        <v>416072.95</v>
      </c>
      <c r="E31" s="17">
        <v>416072.95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ht="20.25" customHeight="1" spans="1:15">
      <c r="A32" s="66" t="s">
        <v>125</v>
      </c>
      <c r="B32" s="66" t="s">
        <v>126</v>
      </c>
      <c r="C32" s="17">
        <v>69323.28</v>
      </c>
      <c r="D32" s="17">
        <v>69323.28</v>
      </c>
      <c r="E32" s="17">
        <v>69323.28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ht="20.25" customHeight="1" spans="1:15">
      <c r="A33" s="16" t="s">
        <v>127</v>
      </c>
      <c r="B33" s="16" t="s">
        <v>128</v>
      </c>
      <c r="C33" s="17">
        <v>6516874.94</v>
      </c>
      <c r="D33" s="17">
        <v>6516874.94</v>
      </c>
      <c r="E33" s="17">
        <v>935274.94</v>
      </c>
      <c r="F33" s="17">
        <v>5581600</v>
      </c>
      <c r="G33" s="17"/>
      <c r="H33" s="17"/>
      <c r="I33" s="17"/>
      <c r="J33" s="17"/>
      <c r="K33" s="17"/>
      <c r="L33" s="17"/>
      <c r="M33" s="17"/>
      <c r="N33" s="17"/>
      <c r="O33" s="17"/>
    </row>
    <row r="34" ht="20.25" customHeight="1" spans="1:15">
      <c r="A34" s="65" t="s">
        <v>129</v>
      </c>
      <c r="B34" s="65" t="s">
        <v>130</v>
      </c>
      <c r="C34" s="17">
        <v>6456874.94</v>
      </c>
      <c r="D34" s="17">
        <v>6456874.94</v>
      </c>
      <c r="E34" s="17">
        <v>935274.94</v>
      </c>
      <c r="F34" s="17">
        <v>5521600</v>
      </c>
      <c r="G34" s="17"/>
      <c r="H34" s="17"/>
      <c r="I34" s="17"/>
      <c r="J34" s="17"/>
      <c r="K34" s="17"/>
      <c r="L34" s="17"/>
      <c r="M34" s="17"/>
      <c r="N34" s="17"/>
      <c r="O34" s="17"/>
    </row>
    <row r="35" ht="20.25" customHeight="1" spans="1:15">
      <c r="A35" s="66" t="s">
        <v>131</v>
      </c>
      <c r="B35" s="66" t="s">
        <v>132</v>
      </c>
      <c r="C35" s="17">
        <v>935274.94</v>
      </c>
      <c r="D35" s="17">
        <v>935274.94</v>
      </c>
      <c r="E35" s="17">
        <v>935274.94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ht="20.25" customHeight="1" spans="1:15">
      <c r="A36" s="66" t="s">
        <v>133</v>
      </c>
      <c r="B36" s="66" t="s">
        <v>134</v>
      </c>
      <c r="C36" s="17">
        <v>5521600</v>
      </c>
      <c r="D36" s="17">
        <v>5521600</v>
      </c>
      <c r="E36" s="17"/>
      <c r="F36" s="17">
        <v>5521600</v>
      </c>
      <c r="G36" s="17"/>
      <c r="H36" s="17"/>
      <c r="I36" s="17"/>
      <c r="J36" s="17"/>
      <c r="K36" s="17"/>
      <c r="L36" s="17"/>
      <c r="M36" s="17"/>
      <c r="N36" s="17"/>
      <c r="O36" s="17"/>
    </row>
    <row r="37" ht="20.25" customHeight="1" spans="1:15">
      <c r="A37" s="65" t="s">
        <v>135</v>
      </c>
      <c r="B37" s="65" t="s">
        <v>136</v>
      </c>
      <c r="C37" s="17">
        <v>60000</v>
      </c>
      <c r="D37" s="17">
        <v>60000</v>
      </c>
      <c r="E37" s="17"/>
      <c r="F37" s="17">
        <v>60000</v>
      </c>
      <c r="G37" s="17"/>
      <c r="H37" s="17"/>
      <c r="I37" s="17"/>
      <c r="J37" s="17"/>
      <c r="K37" s="17"/>
      <c r="L37" s="17"/>
      <c r="M37" s="17"/>
      <c r="N37" s="17"/>
      <c r="O37" s="17"/>
    </row>
    <row r="38" ht="20.25" customHeight="1" spans="1:15">
      <c r="A38" s="66" t="s">
        <v>137</v>
      </c>
      <c r="B38" s="66" t="s">
        <v>136</v>
      </c>
      <c r="C38" s="17">
        <v>60000</v>
      </c>
      <c r="D38" s="17">
        <v>60000</v>
      </c>
      <c r="E38" s="17"/>
      <c r="F38" s="17">
        <v>60000</v>
      </c>
      <c r="G38" s="17"/>
      <c r="H38" s="17"/>
      <c r="I38" s="17"/>
      <c r="J38" s="17"/>
      <c r="K38" s="17"/>
      <c r="L38" s="17"/>
      <c r="M38" s="17"/>
      <c r="N38" s="17"/>
      <c r="O38" s="17"/>
    </row>
    <row r="39" ht="20.25" customHeight="1" spans="1:15">
      <c r="A39" s="16" t="s">
        <v>138</v>
      </c>
      <c r="B39" s="16" t="s">
        <v>139</v>
      </c>
      <c r="C39" s="17">
        <v>4607197.49</v>
      </c>
      <c r="D39" s="17">
        <v>4607197.49</v>
      </c>
      <c r="E39" s="17">
        <v>4059197.49</v>
      </c>
      <c r="F39" s="17">
        <v>548000</v>
      </c>
      <c r="G39" s="17"/>
      <c r="H39" s="17"/>
      <c r="I39" s="17"/>
      <c r="J39" s="17"/>
      <c r="K39" s="17"/>
      <c r="L39" s="17"/>
      <c r="M39" s="17"/>
      <c r="N39" s="17"/>
      <c r="O39" s="17"/>
    </row>
    <row r="40" ht="20.25" customHeight="1" spans="1:15">
      <c r="A40" s="65" t="s">
        <v>140</v>
      </c>
      <c r="B40" s="65" t="s">
        <v>141</v>
      </c>
      <c r="C40" s="17">
        <v>4059197.49</v>
      </c>
      <c r="D40" s="17">
        <v>4059197.49</v>
      </c>
      <c r="E40" s="17">
        <v>4059197.49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ht="20.25" customHeight="1" spans="1:15">
      <c r="A41" s="66" t="s">
        <v>142</v>
      </c>
      <c r="B41" s="66" t="s">
        <v>89</v>
      </c>
      <c r="C41" s="17">
        <v>4059197.49</v>
      </c>
      <c r="D41" s="17">
        <v>4059197.49</v>
      </c>
      <c r="E41" s="17">
        <v>4059197.49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ht="20.25" customHeight="1" spans="1:15">
      <c r="A42" s="65" t="s">
        <v>143</v>
      </c>
      <c r="B42" s="65" t="s">
        <v>144</v>
      </c>
      <c r="C42" s="17">
        <v>548000</v>
      </c>
      <c r="D42" s="17">
        <v>548000</v>
      </c>
      <c r="E42" s="17"/>
      <c r="F42" s="17">
        <v>548000</v>
      </c>
      <c r="G42" s="17"/>
      <c r="H42" s="17"/>
      <c r="I42" s="17"/>
      <c r="J42" s="17"/>
      <c r="K42" s="17"/>
      <c r="L42" s="17"/>
      <c r="M42" s="17"/>
      <c r="N42" s="17"/>
      <c r="O42" s="17"/>
    </row>
    <row r="43" ht="20.25" customHeight="1" spans="1:15">
      <c r="A43" s="66" t="s">
        <v>145</v>
      </c>
      <c r="B43" s="66" t="s">
        <v>146</v>
      </c>
      <c r="C43" s="17">
        <v>548000</v>
      </c>
      <c r="D43" s="17">
        <v>548000</v>
      </c>
      <c r="E43" s="17"/>
      <c r="F43" s="17">
        <v>548000</v>
      </c>
      <c r="G43" s="17"/>
      <c r="H43" s="17"/>
      <c r="I43" s="17"/>
      <c r="J43" s="17"/>
      <c r="K43" s="17"/>
      <c r="L43" s="17"/>
      <c r="M43" s="17"/>
      <c r="N43" s="17"/>
      <c r="O43" s="17"/>
    </row>
    <row r="44" ht="20.25" customHeight="1" spans="1:15">
      <c r="A44" s="16" t="s">
        <v>147</v>
      </c>
      <c r="B44" s="16" t="s">
        <v>148</v>
      </c>
      <c r="C44" s="17">
        <v>1138836</v>
      </c>
      <c r="D44" s="17">
        <v>1138836</v>
      </c>
      <c r="E44" s="17">
        <v>1138836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ht="20.25" customHeight="1" spans="1:15">
      <c r="A45" s="65" t="s">
        <v>149</v>
      </c>
      <c r="B45" s="65" t="s">
        <v>150</v>
      </c>
      <c r="C45" s="17">
        <v>1138836</v>
      </c>
      <c r="D45" s="17">
        <v>1138836</v>
      </c>
      <c r="E45" s="17">
        <v>1138836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ht="20.25" customHeight="1" spans="1:15">
      <c r="A46" s="66" t="s">
        <v>151</v>
      </c>
      <c r="B46" s="66" t="s">
        <v>152</v>
      </c>
      <c r="C46" s="17">
        <v>1138836</v>
      </c>
      <c r="D46" s="17">
        <v>1138836</v>
      </c>
      <c r="E46" s="17">
        <v>1138836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ht="20.25" customHeight="1" spans="1:15">
      <c r="A47" s="16" t="s">
        <v>153</v>
      </c>
      <c r="B47" s="16" t="s">
        <v>76</v>
      </c>
      <c r="C47" s="17">
        <v>1350000</v>
      </c>
      <c r="D47" s="17">
        <v>1350000</v>
      </c>
      <c r="E47" s="17"/>
      <c r="F47" s="17">
        <v>1350000</v>
      </c>
      <c r="G47" s="17"/>
      <c r="H47" s="17"/>
      <c r="I47" s="17"/>
      <c r="J47" s="17"/>
      <c r="K47" s="17"/>
      <c r="L47" s="17"/>
      <c r="M47" s="17"/>
      <c r="N47" s="17"/>
      <c r="O47" s="17"/>
    </row>
    <row r="48" ht="20.25" customHeight="1" spans="1:15">
      <c r="A48" s="65" t="s">
        <v>154</v>
      </c>
      <c r="B48" s="65" t="s">
        <v>76</v>
      </c>
      <c r="C48" s="17">
        <v>1350000</v>
      </c>
      <c r="D48" s="17">
        <v>1350000</v>
      </c>
      <c r="E48" s="17"/>
      <c r="F48" s="17">
        <v>1350000</v>
      </c>
      <c r="G48" s="17"/>
      <c r="H48" s="17"/>
      <c r="I48" s="17"/>
      <c r="J48" s="17"/>
      <c r="K48" s="17"/>
      <c r="L48" s="17"/>
      <c r="M48" s="17"/>
      <c r="N48" s="17"/>
      <c r="O48" s="17"/>
    </row>
    <row r="49" ht="20.25" customHeight="1" spans="1:15">
      <c r="A49" s="66" t="s">
        <v>155</v>
      </c>
      <c r="B49" s="66" t="s">
        <v>76</v>
      </c>
      <c r="C49" s="17">
        <v>1350000</v>
      </c>
      <c r="D49" s="17">
        <v>1350000</v>
      </c>
      <c r="E49" s="17"/>
      <c r="F49" s="17">
        <v>1350000</v>
      </c>
      <c r="G49" s="17"/>
      <c r="H49" s="17"/>
      <c r="I49" s="17"/>
      <c r="J49" s="17"/>
      <c r="K49" s="17"/>
      <c r="L49" s="17"/>
      <c r="M49" s="17"/>
      <c r="N49" s="17"/>
      <c r="O49" s="17"/>
    </row>
    <row r="50" ht="20.25" customHeight="1" spans="1:15">
      <c r="A50" s="48" t="s">
        <v>156</v>
      </c>
      <c r="B50" s="48"/>
      <c r="C50" s="17">
        <v>24942285.27</v>
      </c>
      <c r="D50" s="17">
        <v>24372777.27</v>
      </c>
      <c r="E50" s="17">
        <v>14626737.27</v>
      </c>
      <c r="F50" s="17">
        <v>9746040</v>
      </c>
      <c r="G50" s="17"/>
      <c r="H50" s="17"/>
      <c r="I50" s="17"/>
      <c r="J50" s="17">
        <v>569508</v>
      </c>
      <c r="K50" s="17"/>
      <c r="L50" s="17"/>
      <c r="M50" s="17"/>
      <c r="N50" s="17"/>
      <c r="O50" s="17">
        <v>569508</v>
      </c>
    </row>
  </sheetData>
  <mergeCells count="11">
    <mergeCell ref="A3:O3"/>
    <mergeCell ref="A4:I4"/>
    <mergeCell ref="D5:F5"/>
    <mergeCell ref="J5:O5"/>
    <mergeCell ref="A50:B50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157</v>
      </c>
    </row>
    <row r="3" ht="45" customHeight="1" spans="1:4">
      <c r="A3" s="4" t="s">
        <v>158</v>
      </c>
      <c r="B3" s="4"/>
      <c r="C3" s="4"/>
      <c r="D3" s="4"/>
    </row>
    <row r="4" ht="18.75" customHeight="1" spans="1:4">
      <c r="A4" s="5" t="str">
        <f>"单位名称："&amp;"玉溪市江川区人民政府宁海街道办事处"</f>
        <v>单位名称：玉溪市江川区人民政府宁海街道办事处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159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160</v>
      </c>
      <c r="B8" s="17">
        <v>24372777.27</v>
      </c>
      <c r="C8" s="15" t="s">
        <v>161</v>
      </c>
      <c r="D8" s="17">
        <v>24372777.27</v>
      </c>
    </row>
    <row r="9" ht="22.5" customHeight="1" spans="1:4">
      <c r="A9" s="15" t="s">
        <v>162</v>
      </c>
      <c r="B9" s="17">
        <v>24372777.27</v>
      </c>
      <c r="C9" s="15" t="str">
        <f>"（"&amp;"一"&amp;"）"&amp;"一般公共服务支出"</f>
        <v>（一）一般公共服务支出</v>
      </c>
      <c r="D9" s="17">
        <v>7420838.84</v>
      </c>
    </row>
    <row r="10" ht="22.5" customHeight="1" spans="1:4">
      <c r="A10" s="15" t="s">
        <v>163</v>
      </c>
      <c r="B10" s="17"/>
      <c r="C10" s="15" t="str">
        <f>"（"&amp;"二"&amp;"）"&amp;"社会保障和就业支出"</f>
        <v>（二）社会保障和就业支出</v>
      </c>
      <c r="D10" s="17">
        <v>2133624.54</v>
      </c>
    </row>
    <row r="11" ht="22.5" customHeight="1" spans="1:4">
      <c r="A11" s="15" t="s">
        <v>164</v>
      </c>
      <c r="B11" s="17"/>
      <c r="C11" s="15" t="str">
        <f>"（"&amp;"三"&amp;"）"&amp;"卫生健康支出"</f>
        <v>（三）卫生健康支出</v>
      </c>
      <c r="D11" s="17">
        <v>1205405.46</v>
      </c>
    </row>
    <row r="12" ht="22.5" customHeight="1" spans="1:4">
      <c r="A12" s="15" t="s">
        <v>165</v>
      </c>
      <c r="B12" s="17"/>
      <c r="C12" s="15" t="str">
        <f>"（"&amp;"四"&amp;"）"&amp;"城乡社区支出"</f>
        <v>（四）城乡社区支出</v>
      </c>
      <c r="D12" s="17">
        <v>6516874.94</v>
      </c>
    </row>
    <row r="13" ht="22.5" customHeight="1" spans="1:4">
      <c r="A13" s="15" t="s">
        <v>162</v>
      </c>
      <c r="B13" s="17"/>
      <c r="C13" s="15" t="str">
        <f>"（"&amp;"五"&amp;"）"&amp;"农林水支出"</f>
        <v>（五）农林水支出</v>
      </c>
      <c r="D13" s="17">
        <v>4607197.49</v>
      </c>
    </row>
    <row r="14" ht="22.5" customHeight="1" spans="1:4">
      <c r="A14" s="15" t="s">
        <v>163</v>
      </c>
      <c r="B14" s="17"/>
      <c r="C14" s="15" t="str">
        <f>"（"&amp;"六"&amp;"）"&amp;"住房保障支出"</f>
        <v>（六）住房保障支出</v>
      </c>
      <c r="D14" s="17">
        <v>1138836</v>
      </c>
    </row>
    <row r="15" ht="22.5" customHeight="1" spans="1:4">
      <c r="A15" s="15" t="s">
        <v>164</v>
      </c>
      <c r="B15" s="17"/>
      <c r="C15" s="15" t="str">
        <f>"（"&amp;"七"&amp;"）"&amp;"其他支出"</f>
        <v>（七）其他支出</v>
      </c>
      <c r="D15" s="17">
        <v>1350000</v>
      </c>
    </row>
    <row r="16" ht="22.5" customHeight="1" spans="1:4">
      <c r="A16" s="68"/>
      <c r="B16" s="17"/>
      <c r="C16" s="15" t="s">
        <v>166</v>
      </c>
      <c r="D16" s="17"/>
    </row>
    <row r="17" ht="22.5" customHeight="1" spans="1:4">
      <c r="A17" s="69" t="s">
        <v>167</v>
      </c>
      <c r="B17" s="70">
        <v>24372777.27</v>
      </c>
      <c r="C17" s="71" t="s">
        <v>168</v>
      </c>
      <c r="D17" s="70">
        <v>24372777.27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9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21.425925925925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169</v>
      </c>
    </row>
    <row r="3" ht="37.5" customHeight="1" spans="1:7">
      <c r="A3" s="4" t="s">
        <v>170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"单位名称："&amp;"玉溪市江川区人民政府宁海街道办事处"</f>
        <v>单位名称：玉溪市江川区人民政府宁海街道办事处</v>
      </c>
      <c r="B4" s="44"/>
      <c r="C4" s="44"/>
      <c r="D4" s="45"/>
      <c r="E4" s="45"/>
      <c r="F4" s="45"/>
      <c r="G4" s="46" t="s">
        <v>29</v>
      </c>
    </row>
    <row r="5" ht="18.75" customHeight="1" spans="1:7">
      <c r="A5" s="13" t="s">
        <v>171</v>
      </c>
      <c r="B5" s="13" t="s">
        <v>67</v>
      </c>
      <c r="C5" s="47" t="s">
        <v>32</v>
      </c>
      <c r="D5" s="47" t="s">
        <v>70</v>
      </c>
      <c r="E5" s="47"/>
      <c r="F5" s="47"/>
      <c r="G5" s="13" t="s">
        <v>71</v>
      </c>
    </row>
    <row r="6" ht="18.75" customHeight="1" spans="1:7">
      <c r="A6" s="13" t="s">
        <v>66</v>
      </c>
      <c r="B6" s="13" t="s">
        <v>67</v>
      </c>
      <c r="C6" s="47"/>
      <c r="D6" s="47" t="s">
        <v>34</v>
      </c>
      <c r="E6" s="47" t="s">
        <v>172</v>
      </c>
      <c r="F6" s="47" t="s">
        <v>173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78</v>
      </c>
      <c r="B8" s="16" t="s">
        <v>79</v>
      </c>
      <c r="C8" s="17">
        <v>7420838.84</v>
      </c>
      <c r="D8" s="17">
        <v>5268638.84</v>
      </c>
      <c r="E8" s="17">
        <v>4698258.84</v>
      </c>
      <c r="F8" s="17">
        <v>570380</v>
      </c>
      <c r="G8" s="17">
        <v>2152200</v>
      </c>
    </row>
    <row r="9" ht="20.25" customHeight="1" spans="1:7">
      <c r="A9" s="65" t="s">
        <v>80</v>
      </c>
      <c r="B9" s="65" t="s">
        <v>81</v>
      </c>
      <c r="C9" s="17">
        <v>4868720.9</v>
      </c>
      <c r="D9" s="17">
        <v>3168720.9</v>
      </c>
      <c r="E9" s="17">
        <v>2711740.9</v>
      </c>
      <c r="F9" s="17">
        <v>456980</v>
      </c>
      <c r="G9" s="17">
        <v>1700000</v>
      </c>
    </row>
    <row r="10" ht="20.25" customHeight="1" spans="1:7">
      <c r="A10" s="66" t="s">
        <v>82</v>
      </c>
      <c r="B10" s="66" t="s">
        <v>83</v>
      </c>
      <c r="C10" s="17">
        <v>4868720.9</v>
      </c>
      <c r="D10" s="17">
        <v>3168720.9</v>
      </c>
      <c r="E10" s="17">
        <v>2711740.9</v>
      </c>
      <c r="F10" s="17">
        <v>456980</v>
      </c>
      <c r="G10" s="17">
        <v>1700000</v>
      </c>
    </row>
    <row r="11" ht="20.25" customHeight="1" spans="1:7">
      <c r="A11" s="65" t="s">
        <v>86</v>
      </c>
      <c r="B11" s="65" t="s">
        <v>87</v>
      </c>
      <c r="C11" s="17">
        <v>2099917.94</v>
      </c>
      <c r="D11" s="17">
        <v>2099917.94</v>
      </c>
      <c r="E11" s="17">
        <v>1986517.94</v>
      </c>
      <c r="F11" s="17">
        <v>113400</v>
      </c>
      <c r="G11" s="17"/>
    </row>
    <row r="12" ht="20.25" customHeight="1" spans="1:7">
      <c r="A12" s="66" t="s">
        <v>88</v>
      </c>
      <c r="B12" s="66" t="s">
        <v>89</v>
      </c>
      <c r="C12" s="17">
        <v>2099917.94</v>
      </c>
      <c r="D12" s="17">
        <v>2099917.94</v>
      </c>
      <c r="E12" s="17">
        <v>1986517.94</v>
      </c>
      <c r="F12" s="17">
        <v>113400</v>
      </c>
      <c r="G12" s="17"/>
    </row>
    <row r="13" ht="20.25" customHeight="1" spans="1:7">
      <c r="A13" s="65" t="s">
        <v>90</v>
      </c>
      <c r="B13" s="65" t="s">
        <v>91</v>
      </c>
      <c r="C13" s="17">
        <v>452200</v>
      </c>
      <c r="D13" s="17"/>
      <c r="E13" s="17"/>
      <c r="F13" s="17"/>
      <c r="G13" s="17">
        <v>452200</v>
      </c>
    </row>
    <row r="14" ht="20.25" customHeight="1" spans="1:7">
      <c r="A14" s="66" t="s">
        <v>92</v>
      </c>
      <c r="B14" s="66" t="s">
        <v>85</v>
      </c>
      <c r="C14" s="17">
        <v>452200</v>
      </c>
      <c r="D14" s="17"/>
      <c r="E14" s="17"/>
      <c r="F14" s="17"/>
      <c r="G14" s="17">
        <v>452200</v>
      </c>
    </row>
    <row r="15" ht="20.25" customHeight="1" spans="1:7">
      <c r="A15" s="16" t="s">
        <v>93</v>
      </c>
      <c r="B15" s="16" t="s">
        <v>94</v>
      </c>
      <c r="C15" s="17">
        <v>2133624.54</v>
      </c>
      <c r="D15" s="17">
        <v>2019384.54</v>
      </c>
      <c r="E15" s="17">
        <v>2004984.54</v>
      </c>
      <c r="F15" s="17">
        <v>14400</v>
      </c>
      <c r="G15" s="17">
        <v>114240</v>
      </c>
    </row>
    <row r="16" ht="20.25" customHeight="1" spans="1:7">
      <c r="A16" s="65" t="s">
        <v>95</v>
      </c>
      <c r="B16" s="65" t="s">
        <v>96</v>
      </c>
      <c r="C16" s="17">
        <v>1976280.54</v>
      </c>
      <c r="D16" s="17">
        <v>1976280.54</v>
      </c>
      <c r="E16" s="17">
        <v>1961880.54</v>
      </c>
      <c r="F16" s="17">
        <v>14400</v>
      </c>
      <c r="G16" s="17"/>
    </row>
    <row r="17" ht="20.25" customHeight="1" spans="1:7">
      <c r="A17" s="66" t="s">
        <v>97</v>
      </c>
      <c r="B17" s="66" t="s">
        <v>98</v>
      </c>
      <c r="C17" s="17">
        <v>195000</v>
      </c>
      <c r="D17" s="17">
        <v>195000</v>
      </c>
      <c r="E17" s="17">
        <v>187200</v>
      </c>
      <c r="F17" s="17">
        <v>7800</v>
      </c>
      <c r="G17" s="17"/>
    </row>
    <row r="18" ht="20.25" customHeight="1" spans="1:7">
      <c r="A18" s="66" t="s">
        <v>99</v>
      </c>
      <c r="B18" s="66" t="s">
        <v>100</v>
      </c>
      <c r="C18" s="17">
        <v>165000</v>
      </c>
      <c r="D18" s="17">
        <v>165000</v>
      </c>
      <c r="E18" s="17">
        <v>158400</v>
      </c>
      <c r="F18" s="17">
        <v>6600</v>
      </c>
      <c r="G18" s="17"/>
    </row>
    <row r="19" ht="20.25" customHeight="1" spans="1:7">
      <c r="A19" s="66" t="s">
        <v>101</v>
      </c>
      <c r="B19" s="66" t="s">
        <v>102</v>
      </c>
      <c r="C19" s="17">
        <v>25920</v>
      </c>
      <c r="D19" s="17">
        <v>25920</v>
      </c>
      <c r="E19" s="17">
        <v>25920</v>
      </c>
      <c r="F19" s="17"/>
      <c r="G19" s="17"/>
    </row>
    <row r="20" ht="20.25" customHeight="1" spans="1:7">
      <c r="A20" s="66" t="s">
        <v>103</v>
      </c>
      <c r="B20" s="66" t="s">
        <v>104</v>
      </c>
      <c r="C20" s="17">
        <v>1387969.6</v>
      </c>
      <c r="D20" s="17">
        <v>1387969.6</v>
      </c>
      <c r="E20" s="17">
        <v>1387969.6</v>
      </c>
      <c r="F20" s="17"/>
      <c r="G20" s="17"/>
    </row>
    <row r="21" ht="20.25" customHeight="1" spans="1:7">
      <c r="A21" s="66" t="s">
        <v>105</v>
      </c>
      <c r="B21" s="66" t="s">
        <v>106</v>
      </c>
      <c r="C21" s="17">
        <v>202390.94</v>
      </c>
      <c r="D21" s="17">
        <v>202390.94</v>
      </c>
      <c r="E21" s="17">
        <v>202390.94</v>
      </c>
      <c r="F21" s="17"/>
      <c r="G21" s="17"/>
    </row>
    <row r="22" ht="20.25" customHeight="1" spans="1:7">
      <c r="A22" s="65" t="s">
        <v>107</v>
      </c>
      <c r="B22" s="65" t="s">
        <v>108</v>
      </c>
      <c r="C22" s="17">
        <v>43104</v>
      </c>
      <c r="D22" s="17">
        <v>43104</v>
      </c>
      <c r="E22" s="17">
        <v>43104</v>
      </c>
      <c r="F22" s="17"/>
      <c r="G22" s="17"/>
    </row>
    <row r="23" ht="20.25" customHeight="1" spans="1:7">
      <c r="A23" s="66" t="s">
        <v>109</v>
      </c>
      <c r="B23" s="66" t="s">
        <v>110</v>
      </c>
      <c r="C23" s="17">
        <v>43104</v>
      </c>
      <c r="D23" s="17">
        <v>43104</v>
      </c>
      <c r="E23" s="17">
        <v>43104</v>
      </c>
      <c r="F23" s="17"/>
      <c r="G23" s="17"/>
    </row>
    <row r="24" ht="20.25" customHeight="1" spans="1:7">
      <c r="A24" s="65" t="s">
        <v>111</v>
      </c>
      <c r="B24" s="65" t="s">
        <v>112</v>
      </c>
      <c r="C24" s="17">
        <v>114240</v>
      </c>
      <c r="D24" s="17"/>
      <c r="E24" s="17"/>
      <c r="F24" s="17"/>
      <c r="G24" s="17">
        <v>114240</v>
      </c>
    </row>
    <row r="25" ht="20.25" customHeight="1" spans="1:7">
      <c r="A25" s="66" t="s">
        <v>113</v>
      </c>
      <c r="B25" s="66" t="s">
        <v>114</v>
      </c>
      <c r="C25" s="17">
        <v>114240</v>
      </c>
      <c r="D25" s="17"/>
      <c r="E25" s="17"/>
      <c r="F25" s="17"/>
      <c r="G25" s="17">
        <v>114240</v>
      </c>
    </row>
    <row r="26" ht="20.25" customHeight="1" spans="1:7">
      <c r="A26" s="16" t="s">
        <v>115</v>
      </c>
      <c r="B26" s="16" t="s">
        <v>116</v>
      </c>
      <c r="C26" s="17">
        <v>1205405.46</v>
      </c>
      <c r="D26" s="17">
        <v>1205405.46</v>
      </c>
      <c r="E26" s="17">
        <v>1205405.46</v>
      </c>
      <c r="F26" s="17"/>
      <c r="G26" s="17"/>
    </row>
    <row r="27" ht="20.25" customHeight="1" spans="1:7">
      <c r="A27" s="65" t="s">
        <v>117</v>
      </c>
      <c r="B27" s="65" t="s">
        <v>118</v>
      </c>
      <c r="C27" s="17">
        <v>1205405.46</v>
      </c>
      <c r="D27" s="17">
        <v>1205405.46</v>
      </c>
      <c r="E27" s="17">
        <v>1205405.46</v>
      </c>
      <c r="F27" s="17"/>
      <c r="G27" s="17"/>
    </row>
    <row r="28" ht="20.25" customHeight="1" spans="1:7">
      <c r="A28" s="66" t="s">
        <v>119</v>
      </c>
      <c r="B28" s="66" t="s">
        <v>120</v>
      </c>
      <c r="C28" s="17">
        <v>193464.7</v>
      </c>
      <c r="D28" s="17">
        <v>193464.7</v>
      </c>
      <c r="E28" s="17">
        <v>193464.7</v>
      </c>
      <c r="F28" s="17"/>
      <c r="G28" s="17"/>
    </row>
    <row r="29" ht="20.25" customHeight="1" spans="1:7">
      <c r="A29" s="66" t="s">
        <v>121</v>
      </c>
      <c r="B29" s="66" t="s">
        <v>122</v>
      </c>
      <c r="C29" s="17">
        <v>526544.53</v>
      </c>
      <c r="D29" s="17">
        <v>526544.53</v>
      </c>
      <c r="E29" s="17">
        <v>526544.53</v>
      </c>
      <c r="F29" s="17"/>
      <c r="G29" s="17"/>
    </row>
    <row r="30" ht="20.25" customHeight="1" spans="1:7">
      <c r="A30" s="66" t="s">
        <v>123</v>
      </c>
      <c r="B30" s="66" t="s">
        <v>124</v>
      </c>
      <c r="C30" s="17">
        <v>416072.95</v>
      </c>
      <c r="D30" s="17">
        <v>416072.95</v>
      </c>
      <c r="E30" s="17">
        <v>416072.95</v>
      </c>
      <c r="F30" s="17"/>
      <c r="G30" s="17"/>
    </row>
    <row r="31" ht="20.25" customHeight="1" spans="1:7">
      <c r="A31" s="66" t="s">
        <v>125</v>
      </c>
      <c r="B31" s="66" t="s">
        <v>126</v>
      </c>
      <c r="C31" s="17">
        <v>69323.28</v>
      </c>
      <c r="D31" s="17">
        <v>69323.28</v>
      </c>
      <c r="E31" s="17">
        <v>69323.28</v>
      </c>
      <c r="F31" s="17"/>
      <c r="G31" s="17"/>
    </row>
    <row r="32" ht="20.25" customHeight="1" spans="1:7">
      <c r="A32" s="16" t="s">
        <v>127</v>
      </c>
      <c r="B32" s="16" t="s">
        <v>128</v>
      </c>
      <c r="C32" s="17">
        <v>6516874.94</v>
      </c>
      <c r="D32" s="17">
        <v>935274.94</v>
      </c>
      <c r="E32" s="17">
        <v>884874.94</v>
      </c>
      <c r="F32" s="17">
        <v>50400</v>
      </c>
      <c r="G32" s="17">
        <v>5581600</v>
      </c>
    </row>
    <row r="33" ht="20.25" customHeight="1" spans="1:7">
      <c r="A33" s="65" t="s">
        <v>129</v>
      </c>
      <c r="B33" s="65" t="s">
        <v>130</v>
      </c>
      <c r="C33" s="17">
        <v>6456874.94</v>
      </c>
      <c r="D33" s="17">
        <v>935274.94</v>
      </c>
      <c r="E33" s="17">
        <v>884874.94</v>
      </c>
      <c r="F33" s="17">
        <v>50400</v>
      </c>
      <c r="G33" s="17">
        <v>5521600</v>
      </c>
    </row>
    <row r="34" ht="20.25" customHeight="1" spans="1:7">
      <c r="A34" s="66" t="s">
        <v>131</v>
      </c>
      <c r="B34" s="66" t="s">
        <v>132</v>
      </c>
      <c r="C34" s="17">
        <v>935274.94</v>
      </c>
      <c r="D34" s="17">
        <v>935274.94</v>
      </c>
      <c r="E34" s="17">
        <v>884874.94</v>
      </c>
      <c r="F34" s="17">
        <v>50400</v>
      </c>
      <c r="G34" s="17"/>
    </row>
    <row r="35" ht="20.25" customHeight="1" spans="1:7">
      <c r="A35" s="66" t="s">
        <v>133</v>
      </c>
      <c r="B35" s="66" t="s">
        <v>134</v>
      </c>
      <c r="C35" s="17">
        <v>5521600</v>
      </c>
      <c r="D35" s="17"/>
      <c r="E35" s="17"/>
      <c r="F35" s="17"/>
      <c r="G35" s="17">
        <v>5521600</v>
      </c>
    </row>
    <row r="36" ht="20.25" customHeight="1" spans="1:7">
      <c r="A36" s="65" t="s">
        <v>135</v>
      </c>
      <c r="B36" s="65" t="s">
        <v>136</v>
      </c>
      <c r="C36" s="17">
        <v>60000</v>
      </c>
      <c r="D36" s="17"/>
      <c r="E36" s="17"/>
      <c r="F36" s="17"/>
      <c r="G36" s="17">
        <v>60000</v>
      </c>
    </row>
    <row r="37" ht="20.25" customHeight="1" spans="1:7">
      <c r="A37" s="66" t="s">
        <v>137</v>
      </c>
      <c r="B37" s="66" t="s">
        <v>136</v>
      </c>
      <c r="C37" s="17">
        <v>60000</v>
      </c>
      <c r="D37" s="17"/>
      <c r="E37" s="17"/>
      <c r="F37" s="17"/>
      <c r="G37" s="17">
        <v>60000</v>
      </c>
    </row>
    <row r="38" ht="20.25" customHeight="1" spans="1:7">
      <c r="A38" s="16" t="s">
        <v>138</v>
      </c>
      <c r="B38" s="16" t="s">
        <v>139</v>
      </c>
      <c r="C38" s="17">
        <v>4607197.49</v>
      </c>
      <c r="D38" s="17">
        <v>4059197.49</v>
      </c>
      <c r="E38" s="17">
        <v>3863897.49</v>
      </c>
      <c r="F38" s="17">
        <v>195300</v>
      </c>
      <c r="G38" s="17">
        <v>548000</v>
      </c>
    </row>
    <row r="39" ht="20.25" customHeight="1" spans="1:7">
      <c r="A39" s="65" t="s">
        <v>140</v>
      </c>
      <c r="B39" s="65" t="s">
        <v>141</v>
      </c>
      <c r="C39" s="17">
        <v>4059197.49</v>
      </c>
      <c r="D39" s="17">
        <v>4059197.49</v>
      </c>
      <c r="E39" s="17">
        <v>3863897.49</v>
      </c>
      <c r="F39" s="17">
        <v>195300</v>
      </c>
      <c r="G39" s="17"/>
    </row>
    <row r="40" ht="20.25" customHeight="1" spans="1:7">
      <c r="A40" s="66" t="s">
        <v>142</v>
      </c>
      <c r="B40" s="66" t="s">
        <v>89</v>
      </c>
      <c r="C40" s="17">
        <v>4059197.49</v>
      </c>
      <c r="D40" s="17">
        <v>4059197.49</v>
      </c>
      <c r="E40" s="17">
        <v>3863897.49</v>
      </c>
      <c r="F40" s="17">
        <v>195300</v>
      </c>
      <c r="G40" s="17"/>
    </row>
    <row r="41" ht="20.25" customHeight="1" spans="1:7">
      <c r="A41" s="65" t="s">
        <v>143</v>
      </c>
      <c r="B41" s="65" t="s">
        <v>144</v>
      </c>
      <c r="C41" s="17">
        <v>548000</v>
      </c>
      <c r="D41" s="17"/>
      <c r="E41" s="17"/>
      <c r="F41" s="17"/>
      <c r="G41" s="17">
        <v>548000</v>
      </c>
    </row>
    <row r="42" ht="20.25" customHeight="1" spans="1:7">
      <c r="A42" s="66" t="s">
        <v>145</v>
      </c>
      <c r="B42" s="66" t="s">
        <v>146</v>
      </c>
      <c r="C42" s="17">
        <v>548000</v>
      </c>
      <c r="D42" s="17"/>
      <c r="E42" s="17"/>
      <c r="F42" s="17"/>
      <c r="G42" s="17">
        <v>548000</v>
      </c>
    </row>
    <row r="43" ht="20.25" customHeight="1" spans="1:7">
      <c r="A43" s="16" t="s">
        <v>147</v>
      </c>
      <c r="B43" s="16" t="s">
        <v>148</v>
      </c>
      <c r="C43" s="17">
        <v>1138836</v>
      </c>
      <c r="D43" s="17">
        <v>1138836</v>
      </c>
      <c r="E43" s="17">
        <v>1138836</v>
      </c>
      <c r="F43" s="17"/>
      <c r="G43" s="17"/>
    </row>
    <row r="44" ht="20.25" customHeight="1" spans="1:7">
      <c r="A44" s="65" t="s">
        <v>149</v>
      </c>
      <c r="B44" s="65" t="s">
        <v>150</v>
      </c>
      <c r="C44" s="17">
        <v>1138836</v>
      </c>
      <c r="D44" s="17">
        <v>1138836</v>
      </c>
      <c r="E44" s="17">
        <v>1138836</v>
      </c>
      <c r="F44" s="17"/>
      <c r="G44" s="17"/>
    </row>
    <row r="45" ht="20.25" customHeight="1" spans="1:7">
      <c r="A45" s="66" t="s">
        <v>151</v>
      </c>
      <c r="B45" s="66" t="s">
        <v>152</v>
      </c>
      <c r="C45" s="17">
        <v>1138836</v>
      </c>
      <c r="D45" s="17">
        <v>1138836</v>
      </c>
      <c r="E45" s="17">
        <v>1138836</v>
      </c>
      <c r="F45" s="17"/>
      <c r="G45" s="17"/>
    </row>
    <row r="46" ht="20.25" customHeight="1" spans="1:7">
      <c r="A46" s="16" t="s">
        <v>153</v>
      </c>
      <c r="B46" s="16" t="s">
        <v>76</v>
      </c>
      <c r="C46" s="17">
        <v>1350000</v>
      </c>
      <c r="D46" s="17"/>
      <c r="E46" s="17"/>
      <c r="F46" s="17"/>
      <c r="G46" s="17">
        <v>1350000</v>
      </c>
    </row>
    <row r="47" ht="20.25" customHeight="1" spans="1:7">
      <c r="A47" s="65" t="s">
        <v>154</v>
      </c>
      <c r="B47" s="65" t="s">
        <v>76</v>
      </c>
      <c r="C47" s="17">
        <v>1350000</v>
      </c>
      <c r="D47" s="17"/>
      <c r="E47" s="17"/>
      <c r="F47" s="17"/>
      <c r="G47" s="17">
        <v>1350000</v>
      </c>
    </row>
    <row r="48" ht="20.25" customHeight="1" spans="1:7">
      <c r="A48" s="66" t="s">
        <v>155</v>
      </c>
      <c r="B48" s="66" t="s">
        <v>76</v>
      </c>
      <c r="C48" s="17">
        <v>1350000</v>
      </c>
      <c r="D48" s="17"/>
      <c r="E48" s="17"/>
      <c r="F48" s="17"/>
      <c r="G48" s="17">
        <v>1350000</v>
      </c>
    </row>
    <row r="49" ht="20.25" customHeight="1" spans="1:7">
      <c r="A49" s="48" t="s">
        <v>156</v>
      </c>
      <c r="B49" s="48"/>
      <c r="C49" s="49">
        <v>24372777.27</v>
      </c>
      <c r="D49" s="49">
        <v>14626737.27</v>
      </c>
      <c r="E49" s="49">
        <v>13796257.27</v>
      </c>
      <c r="F49" s="49">
        <v>830480</v>
      </c>
      <c r="G49" s="49">
        <v>9746040</v>
      </c>
    </row>
  </sheetData>
  <mergeCells count="7">
    <mergeCell ref="A3:G3"/>
    <mergeCell ref="A4:C4"/>
    <mergeCell ref="A5:B5"/>
    <mergeCell ref="D5:F5"/>
    <mergeCell ref="A49:B49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8.85185185185185" defaultRowHeight="15" customHeight="1" outlineLevelRow="7" outlineLevelCol="5"/>
  <cols>
    <col min="1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8"/>
      <c r="B2" s="58"/>
      <c r="C2" s="59"/>
      <c r="D2" s="2"/>
      <c r="E2" s="2"/>
      <c r="F2" s="60" t="s">
        <v>174</v>
      </c>
    </row>
    <row r="3" ht="41.25" customHeight="1" spans="1:6">
      <c r="A3" s="61" t="s">
        <v>175</v>
      </c>
      <c r="B3" s="61"/>
      <c r="C3" s="61"/>
      <c r="D3" s="61"/>
      <c r="E3" s="61"/>
      <c r="F3" s="61"/>
    </row>
    <row r="4" ht="18.75" customHeight="1" spans="1:6">
      <c r="A4" s="5" t="str">
        <f>"单位名称："&amp;"玉溪市江川区人民政府宁海街道办事处"</f>
        <v>单位名称：玉溪市江川区人民政府宁海街道办事处</v>
      </c>
      <c r="B4" s="5"/>
      <c r="C4" s="5"/>
      <c r="D4" s="62"/>
      <c r="E4" s="2"/>
      <c r="F4" s="60" t="s">
        <v>29</v>
      </c>
    </row>
    <row r="5" ht="18.75" customHeight="1" spans="1:6">
      <c r="A5" s="13" t="s">
        <v>176</v>
      </c>
      <c r="B5" s="47" t="s">
        <v>177</v>
      </c>
      <c r="C5" s="47" t="s">
        <v>178</v>
      </c>
      <c r="D5" s="47"/>
      <c r="E5" s="47"/>
      <c r="F5" s="47" t="s">
        <v>179</v>
      </c>
    </row>
    <row r="6" ht="18.75" customHeight="1" spans="1:6">
      <c r="A6" s="13"/>
      <c r="B6" s="47"/>
      <c r="C6" s="47" t="s">
        <v>34</v>
      </c>
      <c r="D6" s="47" t="s">
        <v>180</v>
      </c>
      <c r="E6" s="47" t="s">
        <v>181</v>
      </c>
      <c r="F6" s="47"/>
    </row>
    <row r="7" ht="18.75" customHeight="1" spans="1:6">
      <c r="A7" s="63">
        <v>1</v>
      </c>
      <c r="B7" s="64">
        <v>2</v>
      </c>
      <c r="C7" s="63">
        <v>3</v>
      </c>
      <c r="D7" s="63">
        <v>4</v>
      </c>
      <c r="E7" s="63">
        <v>5</v>
      </c>
      <c r="F7" s="63">
        <v>6</v>
      </c>
    </row>
    <row r="8" ht="20.25" customHeight="1" spans="1:6">
      <c r="A8" s="17">
        <v>100000</v>
      </c>
      <c r="B8" s="17"/>
      <c r="C8" s="17">
        <v>80000</v>
      </c>
      <c r="D8" s="17"/>
      <c r="E8" s="17">
        <v>80000</v>
      </c>
      <c r="F8" s="17">
        <v>20000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0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8.85185185185185" defaultRowHeight="15" customHeight="1"/>
  <cols>
    <col min="1" max="7" width="28.5740740740741" customWidth="1"/>
    <col min="8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182</v>
      </c>
    </row>
    <row r="3" ht="45" customHeight="1" spans="1:23">
      <c r="A3" s="4" t="s">
        <v>183</v>
      </c>
      <c r="B3" s="4"/>
      <c r="C3" s="4"/>
      <c r="D3" s="4"/>
      <c r="E3" s="4"/>
      <c r="F3" s="4"/>
      <c r="G3" s="4"/>
      <c r="H3" s="4"/>
      <c r="I3" s="4"/>
      <c r="J3" s="4"/>
      <c r="K3" s="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"单位名称："&amp;"玉溪市江川区人民政府宁海街道办事处"</f>
        <v>单位名称：玉溪市江川区人民政府宁海街道办事处</v>
      </c>
      <c r="B4" s="5"/>
      <c r="C4" s="5"/>
      <c r="D4" s="5"/>
      <c r="E4" s="5"/>
      <c r="F4" s="5"/>
      <c r="G4" s="5"/>
      <c r="H4" s="54"/>
      <c r="I4" s="54"/>
      <c r="J4" s="54"/>
      <c r="K4" s="5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5" t="s">
        <v>184</v>
      </c>
      <c r="B5" s="55" t="s">
        <v>185</v>
      </c>
      <c r="C5" s="55" t="s">
        <v>186</v>
      </c>
      <c r="D5" s="55" t="s">
        <v>187</v>
      </c>
      <c r="E5" s="55" t="s">
        <v>188</v>
      </c>
      <c r="F5" s="55" t="s">
        <v>189</v>
      </c>
      <c r="G5" s="55" t="s">
        <v>190</v>
      </c>
      <c r="H5" s="56" t="s">
        <v>32</v>
      </c>
      <c r="I5" s="56" t="s">
        <v>191</v>
      </c>
      <c r="J5" s="55"/>
      <c r="K5" s="55"/>
      <c r="L5" s="55"/>
      <c r="M5" s="55"/>
      <c r="N5" s="55" t="s">
        <v>192</v>
      </c>
      <c r="O5" s="55"/>
      <c r="P5" s="55"/>
      <c r="Q5" s="55" t="s">
        <v>38</v>
      </c>
      <c r="R5" s="55" t="s">
        <v>69</v>
      </c>
      <c r="S5" s="55"/>
      <c r="T5" s="55"/>
      <c r="U5" s="55"/>
      <c r="V5" s="55"/>
      <c r="W5" s="55"/>
    </row>
    <row r="6" ht="18.75" customHeight="1" spans="1:23">
      <c r="A6" s="55"/>
      <c r="B6" s="55"/>
      <c r="C6" s="55"/>
      <c r="D6" s="55"/>
      <c r="E6" s="55"/>
      <c r="F6" s="55"/>
      <c r="G6" s="55"/>
      <c r="H6" s="56" t="s">
        <v>193</v>
      </c>
      <c r="I6" s="56" t="s">
        <v>194</v>
      </c>
      <c r="J6" s="55" t="s">
        <v>36</v>
      </c>
      <c r="K6" s="55" t="s">
        <v>37</v>
      </c>
      <c r="L6" s="55"/>
      <c r="M6" s="55"/>
      <c r="N6" s="55" t="s">
        <v>192</v>
      </c>
      <c r="O6" s="55" t="s">
        <v>36</v>
      </c>
      <c r="P6" s="55" t="s">
        <v>37</v>
      </c>
      <c r="Q6" s="55" t="s">
        <v>38</v>
      </c>
      <c r="R6" s="55" t="s">
        <v>69</v>
      </c>
      <c r="S6" s="55" t="s">
        <v>41</v>
      </c>
      <c r="T6" s="55" t="s">
        <v>42</v>
      </c>
      <c r="U6" s="55" t="s">
        <v>43</v>
      </c>
      <c r="V6" s="55" t="s">
        <v>44</v>
      </c>
      <c r="W6" s="55" t="s">
        <v>45</v>
      </c>
    </row>
    <row r="7" ht="18.75" customHeight="1" spans="1:23">
      <c r="A7" s="55"/>
      <c r="B7" s="55"/>
      <c r="C7" s="55"/>
      <c r="D7" s="55"/>
      <c r="E7" s="55"/>
      <c r="F7" s="55"/>
      <c r="G7" s="55"/>
      <c r="H7" s="56"/>
      <c r="I7" s="56" t="s">
        <v>195</v>
      </c>
      <c r="J7" s="55" t="s">
        <v>196</v>
      </c>
      <c r="K7" s="55" t="s">
        <v>197</v>
      </c>
      <c r="L7" s="55" t="s">
        <v>198</v>
      </c>
      <c r="M7" s="55" t="s">
        <v>199</v>
      </c>
      <c r="N7" s="55" t="s">
        <v>35</v>
      </c>
      <c r="O7" s="55" t="s">
        <v>36</v>
      </c>
      <c r="P7" s="55" t="s">
        <v>37</v>
      </c>
      <c r="Q7" s="55"/>
      <c r="R7" s="55" t="s">
        <v>34</v>
      </c>
      <c r="S7" s="55" t="s">
        <v>41</v>
      </c>
      <c r="T7" s="55" t="s">
        <v>42</v>
      </c>
      <c r="U7" s="55" t="s">
        <v>43</v>
      </c>
      <c r="V7" s="55" t="s">
        <v>44</v>
      </c>
      <c r="W7" s="55" t="s">
        <v>45</v>
      </c>
    </row>
    <row r="8" ht="22.65" customHeight="1" spans="1:23">
      <c r="A8" s="55"/>
      <c r="B8" s="55"/>
      <c r="C8" s="55"/>
      <c r="D8" s="55"/>
      <c r="E8" s="55"/>
      <c r="F8" s="55"/>
      <c r="G8" s="55"/>
      <c r="H8" s="56"/>
      <c r="I8" s="56" t="s">
        <v>34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ht="18.75" customHeight="1" spans="1:23">
      <c r="A9" s="56" t="s">
        <v>46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14626737.27</v>
      </c>
      <c r="I10" s="17">
        <v>14626737.27</v>
      </c>
      <c r="J10" s="17"/>
      <c r="K10" s="17"/>
      <c r="L10" s="17">
        <v>14626737.27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7" t="s">
        <v>56</v>
      </c>
      <c r="B11" s="9" t="s">
        <v>200</v>
      </c>
      <c r="C11" s="10" t="s">
        <v>201</v>
      </c>
      <c r="D11" s="9" t="s">
        <v>101</v>
      </c>
      <c r="E11" s="9" t="s">
        <v>102</v>
      </c>
      <c r="F11" s="9" t="s">
        <v>202</v>
      </c>
      <c r="G11" s="9" t="s">
        <v>203</v>
      </c>
      <c r="H11" s="17">
        <v>12960</v>
      </c>
      <c r="I11" s="17">
        <v>12960</v>
      </c>
      <c r="J11" s="17"/>
      <c r="K11" s="17"/>
      <c r="L11" s="17">
        <v>12960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7" t="s">
        <v>56</v>
      </c>
      <c r="B12" s="9" t="s">
        <v>200</v>
      </c>
      <c r="C12" s="10" t="s">
        <v>201</v>
      </c>
      <c r="D12" s="9" t="s">
        <v>101</v>
      </c>
      <c r="E12" s="9" t="s">
        <v>102</v>
      </c>
      <c r="F12" s="9" t="s">
        <v>202</v>
      </c>
      <c r="G12" s="9" t="s">
        <v>203</v>
      </c>
      <c r="H12" s="17">
        <v>12960</v>
      </c>
      <c r="I12" s="17">
        <v>12960</v>
      </c>
      <c r="J12" s="17"/>
      <c r="K12" s="17"/>
      <c r="L12" s="17">
        <v>12960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7" t="s">
        <v>56</v>
      </c>
      <c r="B13" s="9" t="s">
        <v>204</v>
      </c>
      <c r="C13" s="10" t="s">
        <v>205</v>
      </c>
      <c r="D13" s="9" t="s">
        <v>82</v>
      </c>
      <c r="E13" s="9" t="s">
        <v>83</v>
      </c>
      <c r="F13" s="9" t="s">
        <v>206</v>
      </c>
      <c r="G13" s="9" t="s">
        <v>207</v>
      </c>
      <c r="H13" s="17">
        <v>854304</v>
      </c>
      <c r="I13" s="17">
        <v>854304</v>
      </c>
      <c r="J13" s="17"/>
      <c r="K13" s="17"/>
      <c r="L13" s="17">
        <v>854304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7" t="s">
        <v>56</v>
      </c>
      <c r="B14" s="9" t="s">
        <v>204</v>
      </c>
      <c r="C14" s="10" t="s">
        <v>205</v>
      </c>
      <c r="D14" s="9" t="s">
        <v>82</v>
      </c>
      <c r="E14" s="9" t="s">
        <v>83</v>
      </c>
      <c r="F14" s="9" t="s">
        <v>208</v>
      </c>
      <c r="G14" s="9" t="s">
        <v>209</v>
      </c>
      <c r="H14" s="17">
        <v>132000</v>
      </c>
      <c r="I14" s="17">
        <v>132000</v>
      </c>
      <c r="J14" s="17"/>
      <c r="K14" s="17"/>
      <c r="L14" s="17">
        <v>132000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7" t="s">
        <v>56</v>
      </c>
      <c r="B15" s="9" t="s">
        <v>204</v>
      </c>
      <c r="C15" s="10" t="s">
        <v>205</v>
      </c>
      <c r="D15" s="9" t="s">
        <v>82</v>
      </c>
      <c r="E15" s="9" t="s">
        <v>83</v>
      </c>
      <c r="F15" s="9" t="s">
        <v>208</v>
      </c>
      <c r="G15" s="9" t="s">
        <v>209</v>
      </c>
      <c r="H15" s="17">
        <v>1269384</v>
      </c>
      <c r="I15" s="17">
        <v>1269384</v>
      </c>
      <c r="J15" s="17"/>
      <c r="K15" s="17"/>
      <c r="L15" s="17">
        <v>1269384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7" t="s">
        <v>56</v>
      </c>
      <c r="B16" s="9" t="s">
        <v>204</v>
      </c>
      <c r="C16" s="10" t="s">
        <v>205</v>
      </c>
      <c r="D16" s="9" t="s">
        <v>82</v>
      </c>
      <c r="E16" s="9" t="s">
        <v>83</v>
      </c>
      <c r="F16" s="9" t="s">
        <v>210</v>
      </c>
      <c r="G16" s="9" t="s">
        <v>211</v>
      </c>
      <c r="H16" s="17">
        <v>71192</v>
      </c>
      <c r="I16" s="17">
        <v>71192</v>
      </c>
      <c r="J16" s="17"/>
      <c r="K16" s="17"/>
      <c r="L16" s="17">
        <v>71192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7" t="s">
        <v>56</v>
      </c>
      <c r="B17" s="9" t="s">
        <v>212</v>
      </c>
      <c r="C17" s="10" t="s">
        <v>213</v>
      </c>
      <c r="D17" s="9" t="s">
        <v>82</v>
      </c>
      <c r="E17" s="9" t="s">
        <v>83</v>
      </c>
      <c r="F17" s="9" t="s">
        <v>210</v>
      </c>
      <c r="G17" s="9" t="s">
        <v>211</v>
      </c>
      <c r="H17" s="17">
        <v>383520</v>
      </c>
      <c r="I17" s="17">
        <v>383520</v>
      </c>
      <c r="J17" s="17"/>
      <c r="K17" s="17"/>
      <c r="L17" s="17">
        <v>383520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7" t="s">
        <v>56</v>
      </c>
      <c r="B18" s="9" t="s">
        <v>214</v>
      </c>
      <c r="C18" s="10" t="s">
        <v>179</v>
      </c>
      <c r="D18" s="9" t="s">
        <v>82</v>
      </c>
      <c r="E18" s="9" t="s">
        <v>83</v>
      </c>
      <c r="F18" s="9" t="s">
        <v>215</v>
      </c>
      <c r="G18" s="9" t="s">
        <v>179</v>
      </c>
      <c r="H18" s="17">
        <v>20000</v>
      </c>
      <c r="I18" s="17">
        <v>20000</v>
      </c>
      <c r="J18" s="17"/>
      <c r="K18" s="17"/>
      <c r="L18" s="17">
        <v>20000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7" t="s">
        <v>56</v>
      </c>
      <c r="B19" s="9" t="s">
        <v>216</v>
      </c>
      <c r="C19" s="10" t="s">
        <v>217</v>
      </c>
      <c r="D19" s="9" t="s">
        <v>82</v>
      </c>
      <c r="E19" s="9" t="s">
        <v>83</v>
      </c>
      <c r="F19" s="9" t="s">
        <v>218</v>
      </c>
      <c r="G19" s="9" t="s">
        <v>217</v>
      </c>
      <c r="H19" s="17">
        <v>13200</v>
      </c>
      <c r="I19" s="17">
        <v>13200</v>
      </c>
      <c r="J19" s="17"/>
      <c r="K19" s="17"/>
      <c r="L19" s="17">
        <v>13200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7" t="s">
        <v>56</v>
      </c>
      <c r="B20" s="9" t="s">
        <v>219</v>
      </c>
      <c r="C20" s="10" t="s">
        <v>220</v>
      </c>
      <c r="D20" s="9" t="s">
        <v>82</v>
      </c>
      <c r="E20" s="9" t="s">
        <v>83</v>
      </c>
      <c r="F20" s="9" t="s">
        <v>221</v>
      </c>
      <c r="G20" s="9" t="s">
        <v>220</v>
      </c>
      <c r="H20" s="17">
        <v>8800</v>
      </c>
      <c r="I20" s="17">
        <v>8800</v>
      </c>
      <c r="J20" s="17"/>
      <c r="K20" s="17"/>
      <c r="L20" s="17">
        <v>8800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57" t="s">
        <v>56</v>
      </c>
      <c r="B21" s="9" t="s">
        <v>222</v>
      </c>
      <c r="C21" s="10" t="s">
        <v>223</v>
      </c>
      <c r="D21" s="9" t="s">
        <v>82</v>
      </c>
      <c r="E21" s="9" t="s">
        <v>83</v>
      </c>
      <c r="F21" s="9" t="s">
        <v>224</v>
      </c>
      <c r="G21" s="9" t="s">
        <v>225</v>
      </c>
      <c r="H21" s="17">
        <v>1340.9</v>
      </c>
      <c r="I21" s="17">
        <v>1340.9</v>
      </c>
      <c r="J21" s="17"/>
      <c r="K21" s="17"/>
      <c r="L21" s="17">
        <v>1340.9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57" t="s">
        <v>56</v>
      </c>
      <c r="B22" s="9" t="s">
        <v>222</v>
      </c>
      <c r="C22" s="10" t="s">
        <v>223</v>
      </c>
      <c r="D22" s="9" t="s">
        <v>103</v>
      </c>
      <c r="E22" s="9" t="s">
        <v>104</v>
      </c>
      <c r="F22" s="9" t="s">
        <v>226</v>
      </c>
      <c r="G22" s="9" t="s">
        <v>227</v>
      </c>
      <c r="H22" s="17">
        <v>372944</v>
      </c>
      <c r="I22" s="17">
        <v>372944</v>
      </c>
      <c r="J22" s="17"/>
      <c r="K22" s="17"/>
      <c r="L22" s="17">
        <v>372944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57" t="s">
        <v>56</v>
      </c>
      <c r="B23" s="9" t="s">
        <v>222</v>
      </c>
      <c r="C23" s="10" t="s">
        <v>223</v>
      </c>
      <c r="D23" s="9" t="s">
        <v>119</v>
      </c>
      <c r="E23" s="9" t="s">
        <v>120</v>
      </c>
      <c r="F23" s="9" t="s">
        <v>228</v>
      </c>
      <c r="G23" s="9" t="s">
        <v>229</v>
      </c>
      <c r="H23" s="17">
        <v>193464.7</v>
      </c>
      <c r="I23" s="17">
        <v>193464.7</v>
      </c>
      <c r="J23" s="17"/>
      <c r="K23" s="17"/>
      <c r="L23" s="17">
        <v>193464.7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57" t="s">
        <v>56</v>
      </c>
      <c r="B24" s="9" t="s">
        <v>222</v>
      </c>
      <c r="C24" s="10" t="s">
        <v>223</v>
      </c>
      <c r="D24" s="9" t="s">
        <v>123</v>
      </c>
      <c r="E24" s="9" t="s">
        <v>124</v>
      </c>
      <c r="F24" s="9" t="s">
        <v>230</v>
      </c>
      <c r="G24" s="9" t="s">
        <v>231</v>
      </c>
      <c r="H24" s="17">
        <v>161682.16</v>
      </c>
      <c r="I24" s="17">
        <v>161682.16</v>
      </c>
      <c r="J24" s="17"/>
      <c r="K24" s="17"/>
      <c r="L24" s="17">
        <v>161682.16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57" t="s">
        <v>56</v>
      </c>
      <c r="B25" s="9" t="s">
        <v>222</v>
      </c>
      <c r="C25" s="10" t="s">
        <v>223</v>
      </c>
      <c r="D25" s="9" t="s">
        <v>125</v>
      </c>
      <c r="E25" s="9" t="s">
        <v>126</v>
      </c>
      <c r="F25" s="9" t="s">
        <v>224</v>
      </c>
      <c r="G25" s="9" t="s">
        <v>225</v>
      </c>
      <c r="H25" s="17">
        <v>3883</v>
      </c>
      <c r="I25" s="17">
        <v>3883</v>
      </c>
      <c r="J25" s="17"/>
      <c r="K25" s="17"/>
      <c r="L25" s="17">
        <v>3883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57" t="s">
        <v>56</v>
      </c>
      <c r="B26" s="9" t="s">
        <v>222</v>
      </c>
      <c r="C26" s="10" t="s">
        <v>223</v>
      </c>
      <c r="D26" s="9" t="s">
        <v>125</v>
      </c>
      <c r="E26" s="9" t="s">
        <v>126</v>
      </c>
      <c r="F26" s="9" t="s">
        <v>224</v>
      </c>
      <c r="G26" s="9" t="s">
        <v>225</v>
      </c>
      <c r="H26" s="17">
        <v>8857.42</v>
      </c>
      <c r="I26" s="17">
        <v>8857.42</v>
      </c>
      <c r="J26" s="17"/>
      <c r="K26" s="17"/>
      <c r="L26" s="17">
        <v>8857.42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57" t="s">
        <v>56</v>
      </c>
      <c r="B27" s="9" t="s">
        <v>222</v>
      </c>
      <c r="C27" s="10" t="s">
        <v>223</v>
      </c>
      <c r="D27" s="9" t="s">
        <v>125</v>
      </c>
      <c r="E27" s="9" t="s">
        <v>126</v>
      </c>
      <c r="F27" s="9" t="s">
        <v>224</v>
      </c>
      <c r="G27" s="9" t="s">
        <v>225</v>
      </c>
      <c r="H27" s="17">
        <v>12355</v>
      </c>
      <c r="I27" s="17">
        <v>12355</v>
      </c>
      <c r="J27" s="17"/>
      <c r="K27" s="17"/>
      <c r="L27" s="17">
        <v>12355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57" t="s">
        <v>56</v>
      </c>
      <c r="B28" s="9" t="s">
        <v>232</v>
      </c>
      <c r="C28" s="10" t="s">
        <v>152</v>
      </c>
      <c r="D28" s="9" t="s">
        <v>151</v>
      </c>
      <c r="E28" s="9" t="s">
        <v>152</v>
      </c>
      <c r="F28" s="9" t="s">
        <v>233</v>
      </c>
      <c r="G28" s="9" t="s">
        <v>152</v>
      </c>
      <c r="H28" s="17">
        <v>350928</v>
      </c>
      <c r="I28" s="17">
        <v>350928</v>
      </c>
      <c r="J28" s="17"/>
      <c r="K28" s="17"/>
      <c r="L28" s="17">
        <v>350928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57" t="s">
        <v>56</v>
      </c>
      <c r="B29" s="9" t="s">
        <v>234</v>
      </c>
      <c r="C29" s="10" t="s">
        <v>235</v>
      </c>
      <c r="D29" s="9" t="s">
        <v>82</v>
      </c>
      <c r="E29" s="9" t="s">
        <v>83</v>
      </c>
      <c r="F29" s="9" t="s">
        <v>236</v>
      </c>
      <c r="G29" s="9" t="s">
        <v>237</v>
      </c>
      <c r="H29" s="17">
        <v>60000</v>
      </c>
      <c r="I29" s="17">
        <v>60000</v>
      </c>
      <c r="J29" s="17"/>
      <c r="K29" s="17"/>
      <c r="L29" s="17">
        <v>60000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57" t="s">
        <v>56</v>
      </c>
      <c r="B30" s="9" t="s">
        <v>238</v>
      </c>
      <c r="C30" s="10" t="s">
        <v>239</v>
      </c>
      <c r="D30" s="9" t="s">
        <v>82</v>
      </c>
      <c r="E30" s="9" t="s">
        <v>83</v>
      </c>
      <c r="F30" s="9" t="s">
        <v>240</v>
      </c>
      <c r="G30" s="9" t="s">
        <v>241</v>
      </c>
      <c r="H30" s="17">
        <v>195600</v>
      </c>
      <c r="I30" s="17">
        <v>195600</v>
      </c>
      <c r="J30" s="17"/>
      <c r="K30" s="17"/>
      <c r="L30" s="17">
        <v>195600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57" t="s">
        <v>56</v>
      </c>
      <c r="B31" s="9" t="s">
        <v>242</v>
      </c>
      <c r="C31" s="10" t="s">
        <v>243</v>
      </c>
      <c r="D31" s="9" t="s">
        <v>82</v>
      </c>
      <c r="E31" s="9" t="s">
        <v>83</v>
      </c>
      <c r="F31" s="9" t="s">
        <v>244</v>
      </c>
      <c r="G31" s="9" t="s">
        <v>243</v>
      </c>
      <c r="H31" s="17">
        <v>17600</v>
      </c>
      <c r="I31" s="17">
        <v>17600</v>
      </c>
      <c r="J31" s="17"/>
      <c r="K31" s="17"/>
      <c r="L31" s="17">
        <v>17600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57" t="s">
        <v>56</v>
      </c>
      <c r="B32" s="9" t="s">
        <v>245</v>
      </c>
      <c r="C32" s="10" t="s">
        <v>246</v>
      </c>
      <c r="D32" s="9" t="s">
        <v>82</v>
      </c>
      <c r="E32" s="9" t="s">
        <v>83</v>
      </c>
      <c r="F32" s="9" t="s">
        <v>247</v>
      </c>
      <c r="G32" s="9" t="s">
        <v>248</v>
      </c>
      <c r="H32" s="17">
        <v>20000</v>
      </c>
      <c r="I32" s="17">
        <v>20000</v>
      </c>
      <c r="J32" s="17"/>
      <c r="K32" s="17"/>
      <c r="L32" s="17">
        <v>20000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57" t="s">
        <v>56</v>
      </c>
      <c r="B33" s="9" t="s">
        <v>245</v>
      </c>
      <c r="C33" s="10" t="s">
        <v>246</v>
      </c>
      <c r="D33" s="9" t="s">
        <v>82</v>
      </c>
      <c r="E33" s="9" t="s">
        <v>83</v>
      </c>
      <c r="F33" s="9" t="s">
        <v>249</v>
      </c>
      <c r="G33" s="9" t="s">
        <v>250</v>
      </c>
      <c r="H33" s="17">
        <v>36000</v>
      </c>
      <c r="I33" s="17">
        <v>36000</v>
      </c>
      <c r="J33" s="17"/>
      <c r="K33" s="17"/>
      <c r="L33" s="17">
        <v>36000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57" t="s">
        <v>56</v>
      </c>
      <c r="B34" s="9" t="s">
        <v>245</v>
      </c>
      <c r="C34" s="10" t="s">
        <v>246</v>
      </c>
      <c r="D34" s="9" t="s">
        <v>82</v>
      </c>
      <c r="E34" s="9" t="s">
        <v>83</v>
      </c>
      <c r="F34" s="9" t="s">
        <v>251</v>
      </c>
      <c r="G34" s="9" t="s">
        <v>252</v>
      </c>
      <c r="H34" s="17">
        <v>56000</v>
      </c>
      <c r="I34" s="17">
        <v>56000</v>
      </c>
      <c r="J34" s="17"/>
      <c r="K34" s="17"/>
      <c r="L34" s="17">
        <v>56000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57" t="s">
        <v>56</v>
      </c>
      <c r="B35" s="9" t="s">
        <v>245</v>
      </c>
      <c r="C35" s="10" t="s">
        <v>246</v>
      </c>
      <c r="D35" s="9" t="s">
        <v>82</v>
      </c>
      <c r="E35" s="9" t="s">
        <v>83</v>
      </c>
      <c r="F35" s="9" t="s">
        <v>240</v>
      </c>
      <c r="G35" s="9" t="s">
        <v>241</v>
      </c>
      <c r="H35" s="17">
        <v>9780</v>
      </c>
      <c r="I35" s="17">
        <v>9780</v>
      </c>
      <c r="J35" s="17"/>
      <c r="K35" s="17"/>
      <c r="L35" s="17">
        <v>9780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57" t="s">
        <v>56</v>
      </c>
      <c r="B36" s="9" t="s">
        <v>245</v>
      </c>
      <c r="C36" s="10" t="s">
        <v>246</v>
      </c>
      <c r="D36" s="9" t="s">
        <v>97</v>
      </c>
      <c r="E36" s="9" t="s">
        <v>98</v>
      </c>
      <c r="F36" s="9" t="s">
        <v>253</v>
      </c>
      <c r="G36" s="9" t="s">
        <v>254</v>
      </c>
      <c r="H36" s="17">
        <v>7800</v>
      </c>
      <c r="I36" s="17">
        <v>7800</v>
      </c>
      <c r="J36" s="17"/>
      <c r="K36" s="17"/>
      <c r="L36" s="17">
        <v>7800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57" t="s">
        <v>56</v>
      </c>
      <c r="B37" s="9" t="s">
        <v>245</v>
      </c>
      <c r="C37" s="10" t="s">
        <v>246</v>
      </c>
      <c r="D37" s="9" t="s">
        <v>99</v>
      </c>
      <c r="E37" s="9" t="s">
        <v>100</v>
      </c>
      <c r="F37" s="9" t="s">
        <v>253</v>
      </c>
      <c r="G37" s="9" t="s">
        <v>254</v>
      </c>
      <c r="H37" s="17">
        <v>6600</v>
      </c>
      <c r="I37" s="17">
        <v>6600</v>
      </c>
      <c r="J37" s="17"/>
      <c r="K37" s="17"/>
      <c r="L37" s="17">
        <v>6600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57" t="s">
        <v>56</v>
      </c>
      <c r="B38" s="9" t="s">
        <v>255</v>
      </c>
      <c r="C38" s="10" t="s">
        <v>256</v>
      </c>
      <c r="D38" s="9" t="s">
        <v>97</v>
      </c>
      <c r="E38" s="9" t="s">
        <v>98</v>
      </c>
      <c r="F38" s="9" t="s">
        <v>257</v>
      </c>
      <c r="G38" s="9" t="s">
        <v>258</v>
      </c>
      <c r="H38" s="17">
        <v>187200</v>
      </c>
      <c r="I38" s="17">
        <v>187200</v>
      </c>
      <c r="J38" s="17"/>
      <c r="K38" s="17"/>
      <c r="L38" s="17">
        <v>187200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57" t="s">
        <v>56</v>
      </c>
      <c r="B39" s="9" t="s">
        <v>255</v>
      </c>
      <c r="C39" s="10" t="s">
        <v>256</v>
      </c>
      <c r="D39" s="9" t="s">
        <v>99</v>
      </c>
      <c r="E39" s="9" t="s">
        <v>100</v>
      </c>
      <c r="F39" s="9" t="s">
        <v>257</v>
      </c>
      <c r="G39" s="9" t="s">
        <v>258</v>
      </c>
      <c r="H39" s="17">
        <v>158400</v>
      </c>
      <c r="I39" s="17">
        <v>158400</v>
      </c>
      <c r="J39" s="17"/>
      <c r="K39" s="17"/>
      <c r="L39" s="17">
        <v>158400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57" t="s">
        <v>56</v>
      </c>
      <c r="B40" s="9" t="s">
        <v>259</v>
      </c>
      <c r="C40" s="10" t="s">
        <v>260</v>
      </c>
      <c r="D40" s="9" t="s">
        <v>82</v>
      </c>
      <c r="E40" s="9" t="s">
        <v>83</v>
      </c>
      <c r="F40" s="9" t="s">
        <v>236</v>
      </c>
      <c r="G40" s="9" t="s">
        <v>237</v>
      </c>
      <c r="H40" s="17">
        <v>20000</v>
      </c>
      <c r="I40" s="17">
        <v>20000</v>
      </c>
      <c r="J40" s="17"/>
      <c r="K40" s="17"/>
      <c r="L40" s="17">
        <v>20000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18.75" customHeight="1" spans="1:23">
      <c r="A41" s="57" t="s">
        <v>56</v>
      </c>
      <c r="B41" s="9" t="s">
        <v>261</v>
      </c>
      <c r="C41" s="10" t="s">
        <v>262</v>
      </c>
      <c r="D41" s="9" t="s">
        <v>109</v>
      </c>
      <c r="E41" s="9" t="s">
        <v>110</v>
      </c>
      <c r="F41" s="9" t="s">
        <v>257</v>
      </c>
      <c r="G41" s="9" t="s">
        <v>258</v>
      </c>
      <c r="H41" s="17">
        <v>43104</v>
      </c>
      <c r="I41" s="17">
        <v>43104</v>
      </c>
      <c r="J41" s="17"/>
      <c r="K41" s="17"/>
      <c r="L41" s="17">
        <v>43104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57" t="s">
        <v>56</v>
      </c>
      <c r="B42" s="9" t="s">
        <v>263</v>
      </c>
      <c r="C42" s="10" t="s">
        <v>264</v>
      </c>
      <c r="D42" s="9" t="s">
        <v>105</v>
      </c>
      <c r="E42" s="9" t="s">
        <v>106</v>
      </c>
      <c r="F42" s="9" t="s">
        <v>265</v>
      </c>
      <c r="G42" s="9" t="s">
        <v>266</v>
      </c>
      <c r="H42" s="17">
        <v>202390.94</v>
      </c>
      <c r="I42" s="17">
        <v>202390.94</v>
      </c>
      <c r="J42" s="17"/>
      <c r="K42" s="17"/>
      <c r="L42" s="17">
        <v>202390.94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18.75" customHeight="1" spans="1:23">
      <c r="A43" s="57" t="s">
        <v>59</v>
      </c>
      <c r="B43" s="9" t="s">
        <v>267</v>
      </c>
      <c r="C43" s="10" t="s">
        <v>268</v>
      </c>
      <c r="D43" s="9" t="s">
        <v>131</v>
      </c>
      <c r="E43" s="9" t="s">
        <v>132</v>
      </c>
      <c r="F43" s="9" t="s">
        <v>269</v>
      </c>
      <c r="G43" s="9" t="s">
        <v>270</v>
      </c>
      <c r="H43" s="17">
        <v>115200</v>
      </c>
      <c r="I43" s="17">
        <v>115200</v>
      </c>
      <c r="J43" s="17"/>
      <c r="K43" s="17"/>
      <c r="L43" s="17">
        <v>115200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18.75" customHeight="1" spans="1:23">
      <c r="A44" s="57" t="s">
        <v>59</v>
      </c>
      <c r="B44" s="9" t="s">
        <v>271</v>
      </c>
      <c r="C44" s="10" t="s">
        <v>272</v>
      </c>
      <c r="D44" s="9" t="s">
        <v>131</v>
      </c>
      <c r="E44" s="9" t="s">
        <v>132</v>
      </c>
      <c r="F44" s="9" t="s">
        <v>206</v>
      </c>
      <c r="G44" s="9" t="s">
        <v>207</v>
      </c>
      <c r="H44" s="17">
        <v>310008</v>
      </c>
      <c r="I44" s="17">
        <v>310008</v>
      </c>
      <c r="J44" s="17"/>
      <c r="K44" s="17"/>
      <c r="L44" s="17">
        <v>310008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18.75" customHeight="1" spans="1:23">
      <c r="A45" s="57" t="s">
        <v>59</v>
      </c>
      <c r="B45" s="9" t="s">
        <v>271</v>
      </c>
      <c r="C45" s="10" t="s">
        <v>272</v>
      </c>
      <c r="D45" s="9" t="s">
        <v>131</v>
      </c>
      <c r="E45" s="9" t="s">
        <v>132</v>
      </c>
      <c r="F45" s="9" t="s">
        <v>208</v>
      </c>
      <c r="G45" s="9" t="s">
        <v>209</v>
      </c>
      <c r="H45" s="17">
        <v>48000</v>
      </c>
      <c r="I45" s="17">
        <v>48000</v>
      </c>
      <c r="J45" s="17"/>
      <c r="K45" s="17"/>
      <c r="L45" s="17">
        <v>48000</v>
      </c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</row>
    <row r="46" ht="18.75" customHeight="1" spans="1:23">
      <c r="A46" s="57" t="s">
        <v>59</v>
      </c>
      <c r="B46" s="9" t="s">
        <v>271</v>
      </c>
      <c r="C46" s="10" t="s">
        <v>272</v>
      </c>
      <c r="D46" s="9" t="s">
        <v>131</v>
      </c>
      <c r="E46" s="9" t="s">
        <v>132</v>
      </c>
      <c r="F46" s="9" t="s">
        <v>208</v>
      </c>
      <c r="G46" s="9" t="s">
        <v>209</v>
      </c>
      <c r="H46" s="17">
        <v>24420</v>
      </c>
      <c r="I46" s="17">
        <v>24420</v>
      </c>
      <c r="J46" s="17"/>
      <c r="K46" s="17"/>
      <c r="L46" s="17">
        <v>24420</v>
      </c>
      <c r="M46" s="17"/>
      <c r="N46" s="17"/>
      <c r="O46" s="17"/>
      <c r="P46" s="23"/>
      <c r="Q46" s="17"/>
      <c r="R46" s="17"/>
      <c r="S46" s="17"/>
      <c r="T46" s="17"/>
      <c r="U46" s="17"/>
      <c r="V46" s="17"/>
      <c r="W46" s="17"/>
    </row>
    <row r="47" ht="18.75" customHeight="1" spans="1:23">
      <c r="A47" s="57" t="s">
        <v>59</v>
      </c>
      <c r="B47" s="9" t="s">
        <v>271</v>
      </c>
      <c r="C47" s="10" t="s">
        <v>272</v>
      </c>
      <c r="D47" s="9" t="s">
        <v>131</v>
      </c>
      <c r="E47" s="9" t="s">
        <v>132</v>
      </c>
      <c r="F47" s="9" t="s">
        <v>269</v>
      </c>
      <c r="G47" s="9" t="s">
        <v>270</v>
      </c>
      <c r="H47" s="17">
        <v>70860</v>
      </c>
      <c r="I47" s="17">
        <v>70860</v>
      </c>
      <c r="J47" s="17"/>
      <c r="K47" s="17"/>
      <c r="L47" s="17">
        <v>70860</v>
      </c>
      <c r="M47" s="17"/>
      <c r="N47" s="17"/>
      <c r="O47" s="17"/>
      <c r="P47" s="23"/>
      <c r="Q47" s="17"/>
      <c r="R47" s="17"/>
      <c r="S47" s="17"/>
      <c r="T47" s="17"/>
      <c r="U47" s="17"/>
      <c r="V47" s="17"/>
      <c r="W47" s="17"/>
    </row>
    <row r="48" ht="18.75" customHeight="1" spans="1:23">
      <c r="A48" s="57" t="s">
        <v>59</v>
      </c>
      <c r="B48" s="9" t="s">
        <v>271</v>
      </c>
      <c r="C48" s="10" t="s">
        <v>272</v>
      </c>
      <c r="D48" s="9" t="s">
        <v>131</v>
      </c>
      <c r="E48" s="9" t="s">
        <v>132</v>
      </c>
      <c r="F48" s="9" t="s">
        <v>269</v>
      </c>
      <c r="G48" s="9" t="s">
        <v>270</v>
      </c>
      <c r="H48" s="17">
        <v>25834</v>
      </c>
      <c r="I48" s="17">
        <v>25834</v>
      </c>
      <c r="J48" s="17"/>
      <c r="K48" s="17"/>
      <c r="L48" s="17">
        <v>25834</v>
      </c>
      <c r="M48" s="17"/>
      <c r="N48" s="17"/>
      <c r="O48" s="17"/>
      <c r="P48" s="23"/>
      <c r="Q48" s="17"/>
      <c r="R48" s="17"/>
      <c r="S48" s="17"/>
      <c r="T48" s="17"/>
      <c r="U48" s="17"/>
      <c r="V48" s="17"/>
      <c r="W48" s="17"/>
    </row>
    <row r="49" ht="18.75" customHeight="1" spans="1:23">
      <c r="A49" s="57" t="s">
        <v>59</v>
      </c>
      <c r="B49" s="9" t="s">
        <v>271</v>
      </c>
      <c r="C49" s="10" t="s">
        <v>272</v>
      </c>
      <c r="D49" s="9" t="s">
        <v>131</v>
      </c>
      <c r="E49" s="9" t="s">
        <v>132</v>
      </c>
      <c r="F49" s="9" t="s">
        <v>269</v>
      </c>
      <c r="G49" s="9" t="s">
        <v>270</v>
      </c>
      <c r="H49" s="17">
        <v>123480</v>
      </c>
      <c r="I49" s="17">
        <v>123480</v>
      </c>
      <c r="J49" s="17"/>
      <c r="K49" s="17"/>
      <c r="L49" s="17">
        <v>123480</v>
      </c>
      <c r="M49" s="17"/>
      <c r="N49" s="17"/>
      <c r="O49" s="17"/>
      <c r="P49" s="23"/>
      <c r="Q49" s="17"/>
      <c r="R49" s="17"/>
      <c r="S49" s="17"/>
      <c r="T49" s="17"/>
      <c r="U49" s="17"/>
      <c r="V49" s="17"/>
      <c r="W49" s="17"/>
    </row>
    <row r="50" ht="18.75" customHeight="1" spans="1:23">
      <c r="A50" s="57" t="s">
        <v>59</v>
      </c>
      <c r="B50" s="9" t="s">
        <v>271</v>
      </c>
      <c r="C50" s="10" t="s">
        <v>272</v>
      </c>
      <c r="D50" s="9" t="s">
        <v>131</v>
      </c>
      <c r="E50" s="9" t="s">
        <v>132</v>
      </c>
      <c r="F50" s="9" t="s">
        <v>269</v>
      </c>
      <c r="G50" s="9" t="s">
        <v>270</v>
      </c>
      <c r="H50" s="17">
        <v>132504</v>
      </c>
      <c r="I50" s="17">
        <v>132504</v>
      </c>
      <c r="J50" s="17"/>
      <c r="K50" s="17"/>
      <c r="L50" s="17">
        <v>132504</v>
      </c>
      <c r="M50" s="17"/>
      <c r="N50" s="17"/>
      <c r="O50" s="17"/>
      <c r="P50" s="23"/>
      <c r="Q50" s="17"/>
      <c r="R50" s="17"/>
      <c r="S50" s="17"/>
      <c r="T50" s="17"/>
      <c r="U50" s="17"/>
      <c r="V50" s="17"/>
      <c r="W50" s="17"/>
    </row>
    <row r="51" ht="18.75" customHeight="1" spans="1:23">
      <c r="A51" s="57" t="s">
        <v>59</v>
      </c>
      <c r="B51" s="9" t="s">
        <v>273</v>
      </c>
      <c r="C51" s="10" t="s">
        <v>223</v>
      </c>
      <c r="D51" s="9" t="s">
        <v>103</v>
      </c>
      <c r="E51" s="9" t="s">
        <v>104</v>
      </c>
      <c r="F51" s="9" t="s">
        <v>226</v>
      </c>
      <c r="G51" s="9" t="s">
        <v>227</v>
      </c>
      <c r="H51" s="17">
        <v>131861.44</v>
      </c>
      <c r="I51" s="17">
        <v>131861.44</v>
      </c>
      <c r="J51" s="17"/>
      <c r="K51" s="17"/>
      <c r="L51" s="17">
        <v>131861.44</v>
      </c>
      <c r="M51" s="17"/>
      <c r="N51" s="17"/>
      <c r="O51" s="17"/>
      <c r="P51" s="23"/>
      <c r="Q51" s="17"/>
      <c r="R51" s="17"/>
      <c r="S51" s="17"/>
      <c r="T51" s="17"/>
      <c r="U51" s="17"/>
      <c r="V51" s="17"/>
      <c r="W51" s="17"/>
    </row>
    <row r="52" ht="18.75" customHeight="1" spans="1:23">
      <c r="A52" s="57" t="s">
        <v>59</v>
      </c>
      <c r="B52" s="9" t="s">
        <v>273</v>
      </c>
      <c r="C52" s="10" t="s">
        <v>223</v>
      </c>
      <c r="D52" s="9" t="s">
        <v>121</v>
      </c>
      <c r="E52" s="9" t="s">
        <v>122</v>
      </c>
      <c r="F52" s="9" t="s">
        <v>228</v>
      </c>
      <c r="G52" s="9" t="s">
        <v>229</v>
      </c>
      <c r="H52" s="17">
        <v>68403.12</v>
      </c>
      <c r="I52" s="17">
        <v>68403.12</v>
      </c>
      <c r="J52" s="17"/>
      <c r="K52" s="17"/>
      <c r="L52" s="17">
        <v>68403.12</v>
      </c>
      <c r="M52" s="17"/>
      <c r="N52" s="17"/>
      <c r="O52" s="17"/>
      <c r="P52" s="23"/>
      <c r="Q52" s="17"/>
      <c r="R52" s="17"/>
      <c r="S52" s="17"/>
      <c r="T52" s="17"/>
      <c r="U52" s="17"/>
      <c r="V52" s="17"/>
      <c r="W52" s="17"/>
    </row>
    <row r="53" ht="18.75" customHeight="1" spans="1:23">
      <c r="A53" s="57" t="s">
        <v>59</v>
      </c>
      <c r="B53" s="9" t="s">
        <v>273</v>
      </c>
      <c r="C53" s="10" t="s">
        <v>223</v>
      </c>
      <c r="D53" s="9" t="s">
        <v>123</v>
      </c>
      <c r="E53" s="9" t="s">
        <v>124</v>
      </c>
      <c r="F53" s="9" t="s">
        <v>230</v>
      </c>
      <c r="G53" s="9" t="s">
        <v>231</v>
      </c>
      <c r="H53" s="17">
        <v>33047.77</v>
      </c>
      <c r="I53" s="17">
        <v>33047.77</v>
      </c>
      <c r="J53" s="17"/>
      <c r="K53" s="17"/>
      <c r="L53" s="17">
        <v>33047.77</v>
      </c>
      <c r="M53" s="17"/>
      <c r="N53" s="17"/>
      <c r="O53" s="17"/>
      <c r="P53" s="23"/>
      <c r="Q53" s="17"/>
      <c r="R53" s="17"/>
      <c r="S53" s="17"/>
      <c r="T53" s="17"/>
      <c r="U53" s="17"/>
      <c r="V53" s="17"/>
      <c r="W53" s="17"/>
    </row>
    <row r="54" ht="18.75" customHeight="1" spans="1:23">
      <c r="A54" s="57" t="s">
        <v>59</v>
      </c>
      <c r="B54" s="9" t="s">
        <v>273</v>
      </c>
      <c r="C54" s="10" t="s">
        <v>223</v>
      </c>
      <c r="D54" s="9" t="s">
        <v>125</v>
      </c>
      <c r="E54" s="9" t="s">
        <v>126</v>
      </c>
      <c r="F54" s="9" t="s">
        <v>224</v>
      </c>
      <c r="G54" s="9" t="s">
        <v>225</v>
      </c>
      <c r="H54" s="17">
        <v>3131.71</v>
      </c>
      <c r="I54" s="17">
        <v>3131.71</v>
      </c>
      <c r="J54" s="17"/>
      <c r="K54" s="17"/>
      <c r="L54" s="17">
        <v>3131.71</v>
      </c>
      <c r="M54" s="17"/>
      <c r="N54" s="17"/>
      <c r="O54" s="17"/>
      <c r="P54" s="23"/>
      <c r="Q54" s="17"/>
      <c r="R54" s="17"/>
      <c r="S54" s="17"/>
      <c r="T54" s="17"/>
      <c r="U54" s="17"/>
      <c r="V54" s="17"/>
      <c r="W54" s="17"/>
    </row>
    <row r="55" ht="18.75" customHeight="1" spans="1:23">
      <c r="A55" s="57" t="s">
        <v>59</v>
      </c>
      <c r="B55" s="9" t="s">
        <v>273</v>
      </c>
      <c r="C55" s="10" t="s">
        <v>223</v>
      </c>
      <c r="D55" s="9" t="s">
        <v>125</v>
      </c>
      <c r="E55" s="9" t="s">
        <v>126</v>
      </c>
      <c r="F55" s="9" t="s">
        <v>224</v>
      </c>
      <c r="G55" s="9" t="s">
        <v>225</v>
      </c>
      <c r="H55" s="17">
        <v>2824</v>
      </c>
      <c r="I55" s="17">
        <v>2824</v>
      </c>
      <c r="J55" s="17"/>
      <c r="K55" s="17"/>
      <c r="L55" s="17">
        <v>2824</v>
      </c>
      <c r="M55" s="17"/>
      <c r="N55" s="17"/>
      <c r="O55" s="17"/>
      <c r="P55" s="23"/>
      <c r="Q55" s="17"/>
      <c r="R55" s="17"/>
      <c r="S55" s="17"/>
      <c r="T55" s="17"/>
      <c r="U55" s="17"/>
      <c r="V55" s="17"/>
      <c r="W55" s="17"/>
    </row>
    <row r="56" ht="18.75" customHeight="1" spans="1:23">
      <c r="A56" s="57" t="s">
        <v>59</v>
      </c>
      <c r="B56" s="9" t="s">
        <v>273</v>
      </c>
      <c r="C56" s="10" t="s">
        <v>223</v>
      </c>
      <c r="D56" s="9" t="s">
        <v>131</v>
      </c>
      <c r="E56" s="9" t="s">
        <v>132</v>
      </c>
      <c r="F56" s="9" t="s">
        <v>224</v>
      </c>
      <c r="G56" s="9" t="s">
        <v>225</v>
      </c>
      <c r="H56" s="17">
        <v>5768.94</v>
      </c>
      <c r="I56" s="17">
        <v>5768.94</v>
      </c>
      <c r="J56" s="17"/>
      <c r="K56" s="17"/>
      <c r="L56" s="17">
        <v>5768.94</v>
      </c>
      <c r="M56" s="17"/>
      <c r="N56" s="17"/>
      <c r="O56" s="17"/>
      <c r="P56" s="23"/>
      <c r="Q56" s="17"/>
      <c r="R56" s="17"/>
      <c r="S56" s="17"/>
      <c r="T56" s="17"/>
      <c r="U56" s="17"/>
      <c r="V56" s="17"/>
      <c r="W56" s="17"/>
    </row>
    <row r="57" ht="18.75" customHeight="1" spans="1:23">
      <c r="A57" s="57" t="s">
        <v>59</v>
      </c>
      <c r="B57" s="9" t="s">
        <v>274</v>
      </c>
      <c r="C57" s="10" t="s">
        <v>243</v>
      </c>
      <c r="D57" s="9" t="s">
        <v>131</v>
      </c>
      <c r="E57" s="9" t="s">
        <v>132</v>
      </c>
      <c r="F57" s="9" t="s">
        <v>244</v>
      </c>
      <c r="G57" s="9" t="s">
        <v>243</v>
      </c>
      <c r="H57" s="17">
        <v>6400</v>
      </c>
      <c r="I57" s="17">
        <v>6400</v>
      </c>
      <c r="J57" s="17"/>
      <c r="K57" s="17"/>
      <c r="L57" s="17">
        <v>6400</v>
      </c>
      <c r="M57" s="17"/>
      <c r="N57" s="17"/>
      <c r="O57" s="17"/>
      <c r="P57" s="23"/>
      <c r="Q57" s="17"/>
      <c r="R57" s="17"/>
      <c r="S57" s="17"/>
      <c r="T57" s="17"/>
      <c r="U57" s="17"/>
      <c r="V57" s="17"/>
      <c r="W57" s="17"/>
    </row>
    <row r="58" ht="18.75" customHeight="1" spans="1:23">
      <c r="A58" s="57" t="s">
        <v>59</v>
      </c>
      <c r="B58" s="9" t="s">
        <v>275</v>
      </c>
      <c r="C58" s="10" t="s">
        <v>152</v>
      </c>
      <c r="D58" s="9" t="s">
        <v>151</v>
      </c>
      <c r="E58" s="9" t="s">
        <v>152</v>
      </c>
      <c r="F58" s="9" t="s">
        <v>233</v>
      </c>
      <c r="G58" s="9" t="s">
        <v>152</v>
      </c>
      <c r="H58" s="17">
        <v>99984</v>
      </c>
      <c r="I58" s="17">
        <v>99984</v>
      </c>
      <c r="J58" s="17"/>
      <c r="K58" s="17"/>
      <c r="L58" s="17">
        <v>99984</v>
      </c>
      <c r="M58" s="17"/>
      <c r="N58" s="17"/>
      <c r="O58" s="17"/>
      <c r="P58" s="23"/>
      <c r="Q58" s="17"/>
      <c r="R58" s="17"/>
      <c r="S58" s="17"/>
      <c r="T58" s="17"/>
      <c r="U58" s="17"/>
      <c r="V58" s="17"/>
      <c r="W58" s="17"/>
    </row>
    <row r="59" ht="18.75" customHeight="1" spans="1:23">
      <c r="A59" s="57" t="s">
        <v>59</v>
      </c>
      <c r="B59" s="9" t="s">
        <v>276</v>
      </c>
      <c r="C59" s="10" t="s">
        <v>217</v>
      </c>
      <c r="D59" s="9" t="s">
        <v>131</v>
      </c>
      <c r="E59" s="9" t="s">
        <v>132</v>
      </c>
      <c r="F59" s="9" t="s">
        <v>218</v>
      </c>
      <c r="G59" s="9" t="s">
        <v>217</v>
      </c>
      <c r="H59" s="17">
        <v>4800</v>
      </c>
      <c r="I59" s="17">
        <v>4800</v>
      </c>
      <c r="J59" s="17"/>
      <c r="K59" s="17"/>
      <c r="L59" s="17">
        <v>4800</v>
      </c>
      <c r="M59" s="17"/>
      <c r="N59" s="17"/>
      <c r="O59" s="17"/>
      <c r="P59" s="23"/>
      <c r="Q59" s="17"/>
      <c r="R59" s="17"/>
      <c r="S59" s="17"/>
      <c r="T59" s="17"/>
      <c r="U59" s="17"/>
      <c r="V59" s="17"/>
      <c r="W59" s="17"/>
    </row>
    <row r="60" ht="18.75" customHeight="1" spans="1:23">
      <c r="A60" s="57" t="s">
        <v>59</v>
      </c>
      <c r="B60" s="9" t="s">
        <v>277</v>
      </c>
      <c r="C60" s="10" t="s">
        <v>246</v>
      </c>
      <c r="D60" s="9" t="s">
        <v>131</v>
      </c>
      <c r="E60" s="9" t="s">
        <v>132</v>
      </c>
      <c r="F60" s="9" t="s">
        <v>278</v>
      </c>
      <c r="G60" s="9" t="s">
        <v>279</v>
      </c>
      <c r="H60" s="17">
        <v>32400</v>
      </c>
      <c r="I60" s="17">
        <v>32400</v>
      </c>
      <c r="J60" s="17"/>
      <c r="K60" s="17"/>
      <c r="L60" s="17">
        <v>32400</v>
      </c>
      <c r="M60" s="17"/>
      <c r="N60" s="17"/>
      <c r="O60" s="17"/>
      <c r="P60" s="23"/>
      <c r="Q60" s="17"/>
      <c r="R60" s="17"/>
      <c r="S60" s="17"/>
      <c r="T60" s="17"/>
      <c r="U60" s="17"/>
      <c r="V60" s="17"/>
      <c r="W60" s="17"/>
    </row>
    <row r="61" ht="18.75" customHeight="1" spans="1:23">
      <c r="A61" s="57" t="s">
        <v>59</v>
      </c>
      <c r="B61" s="9" t="s">
        <v>277</v>
      </c>
      <c r="C61" s="10" t="s">
        <v>246</v>
      </c>
      <c r="D61" s="9" t="s">
        <v>131</v>
      </c>
      <c r="E61" s="9" t="s">
        <v>132</v>
      </c>
      <c r="F61" s="9" t="s">
        <v>253</v>
      </c>
      <c r="G61" s="9" t="s">
        <v>254</v>
      </c>
      <c r="H61" s="17">
        <v>3600</v>
      </c>
      <c r="I61" s="17">
        <v>3600</v>
      </c>
      <c r="J61" s="17"/>
      <c r="K61" s="17"/>
      <c r="L61" s="17">
        <v>3600</v>
      </c>
      <c r="M61" s="17"/>
      <c r="N61" s="17"/>
      <c r="O61" s="17"/>
      <c r="P61" s="23"/>
      <c r="Q61" s="17"/>
      <c r="R61" s="17"/>
      <c r="S61" s="17"/>
      <c r="T61" s="17"/>
      <c r="U61" s="17"/>
      <c r="V61" s="17"/>
      <c r="W61" s="17"/>
    </row>
    <row r="62" ht="18.75" customHeight="1" spans="1:23">
      <c r="A62" s="57" t="s">
        <v>59</v>
      </c>
      <c r="B62" s="9" t="s">
        <v>280</v>
      </c>
      <c r="C62" s="10" t="s">
        <v>220</v>
      </c>
      <c r="D62" s="9" t="s">
        <v>131</v>
      </c>
      <c r="E62" s="9" t="s">
        <v>132</v>
      </c>
      <c r="F62" s="9" t="s">
        <v>221</v>
      </c>
      <c r="G62" s="9" t="s">
        <v>220</v>
      </c>
      <c r="H62" s="17">
        <v>3200</v>
      </c>
      <c r="I62" s="17">
        <v>3200</v>
      </c>
      <c r="J62" s="17"/>
      <c r="K62" s="17"/>
      <c r="L62" s="17">
        <v>3200</v>
      </c>
      <c r="M62" s="17"/>
      <c r="N62" s="17"/>
      <c r="O62" s="17"/>
      <c r="P62" s="23"/>
      <c r="Q62" s="17"/>
      <c r="R62" s="17"/>
      <c r="S62" s="17"/>
      <c r="T62" s="17"/>
      <c r="U62" s="17"/>
      <c r="V62" s="17"/>
      <c r="W62" s="17"/>
    </row>
    <row r="63" ht="18.75" customHeight="1" spans="1:23">
      <c r="A63" s="57" t="s">
        <v>59</v>
      </c>
      <c r="B63" s="9" t="s">
        <v>281</v>
      </c>
      <c r="C63" s="10" t="s">
        <v>282</v>
      </c>
      <c r="D63" s="9" t="s">
        <v>131</v>
      </c>
      <c r="E63" s="9" t="s">
        <v>132</v>
      </c>
      <c r="F63" s="9" t="s">
        <v>269</v>
      </c>
      <c r="G63" s="9" t="s">
        <v>270</v>
      </c>
      <c r="H63" s="17">
        <v>28800</v>
      </c>
      <c r="I63" s="17">
        <v>28800</v>
      </c>
      <c r="J63" s="17"/>
      <c r="K63" s="17"/>
      <c r="L63" s="17">
        <v>28800</v>
      </c>
      <c r="M63" s="17"/>
      <c r="N63" s="17"/>
      <c r="O63" s="17"/>
      <c r="P63" s="23"/>
      <c r="Q63" s="17"/>
      <c r="R63" s="17"/>
      <c r="S63" s="17"/>
      <c r="T63" s="17"/>
      <c r="U63" s="17"/>
      <c r="V63" s="17"/>
      <c r="W63" s="17"/>
    </row>
    <row r="64" ht="18.75" customHeight="1" spans="1:23">
      <c r="A64" s="57" t="s">
        <v>61</v>
      </c>
      <c r="B64" s="9" t="s">
        <v>283</v>
      </c>
      <c r="C64" s="10" t="s">
        <v>220</v>
      </c>
      <c r="D64" s="9" t="s">
        <v>88</v>
      </c>
      <c r="E64" s="9" t="s">
        <v>89</v>
      </c>
      <c r="F64" s="9" t="s">
        <v>221</v>
      </c>
      <c r="G64" s="9" t="s">
        <v>220</v>
      </c>
      <c r="H64" s="17">
        <v>7200</v>
      </c>
      <c r="I64" s="17">
        <v>7200</v>
      </c>
      <c r="J64" s="17"/>
      <c r="K64" s="17"/>
      <c r="L64" s="17">
        <v>7200</v>
      </c>
      <c r="M64" s="17"/>
      <c r="N64" s="17"/>
      <c r="O64" s="17"/>
      <c r="P64" s="23"/>
      <c r="Q64" s="17"/>
      <c r="R64" s="17"/>
      <c r="S64" s="17"/>
      <c r="T64" s="17"/>
      <c r="U64" s="17"/>
      <c r="V64" s="17"/>
      <c r="W64" s="17"/>
    </row>
    <row r="65" ht="18.75" customHeight="1" spans="1:23">
      <c r="A65" s="57" t="s">
        <v>61</v>
      </c>
      <c r="B65" s="9" t="s">
        <v>284</v>
      </c>
      <c r="C65" s="10" t="s">
        <v>246</v>
      </c>
      <c r="D65" s="9" t="s">
        <v>88</v>
      </c>
      <c r="E65" s="9" t="s">
        <v>89</v>
      </c>
      <c r="F65" s="9" t="s">
        <v>278</v>
      </c>
      <c r="G65" s="9" t="s">
        <v>279</v>
      </c>
      <c r="H65" s="17">
        <v>27900</v>
      </c>
      <c r="I65" s="17">
        <v>27900</v>
      </c>
      <c r="J65" s="17"/>
      <c r="K65" s="17"/>
      <c r="L65" s="17">
        <v>27900</v>
      </c>
      <c r="M65" s="17"/>
      <c r="N65" s="17"/>
      <c r="O65" s="17"/>
      <c r="P65" s="23"/>
      <c r="Q65" s="17"/>
      <c r="R65" s="17"/>
      <c r="S65" s="17"/>
      <c r="T65" s="17"/>
      <c r="U65" s="17"/>
      <c r="V65" s="17"/>
      <c r="W65" s="17"/>
    </row>
    <row r="66" ht="18.75" customHeight="1" spans="1:23">
      <c r="A66" s="57" t="s">
        <v>61</v>
      </c>
      <c r="B66" s="9" t="s">
        <v>284</v>
      </c>
      <c r="C66" s="10" t="s">
        <v>246</v>
      </c>
      <c r="D66" s="9" t="s">
        <v>88</v>
      </c>
      <c r="E66" s="9" t="s">
        <v>89</v>
      </c>
      <c r="F66" s="9" t="s">
        <v>285</v>
      </c>
      <c r="G66" s="9" t="s">
        <v>286</v>
      </c>
      <c r="H66" s="17">
        <v>15000</v>
      </c>
      <c r="I66" s="17">
        <v>15000</v>
      </c>
      <c r="J66" s="17"/>
      <c r="K66" s="17"/>
      <c r="L66" s="17">
        <v>15000</v>
      </c>
      <c r="M66" s="17"/>
      <c r="N66" s="17"/>
      <c r="O66" s="17"/>
      <c r="P66" s="23"/>
      <c r="Q66" s="17"/>
      <c r="R66" s="17"/>
      <c r="S66" s="17"/>
      <c r="T66" s="17"/>
      <c r="U66" s="17"/>
      <c r="V66" s="17"/>
      <c r="W66" s="17"/>
    </row>
    <row r="67" ht="18.75" customHeight="1" spans="1:23">
      <c r="A67" s="57" t="s">
        <v>61</v>
      </c>
      <c r="B67" s="9" t="s">
        <v>284</v>
      </c>
      <c r="C67" s="10" t="s">
        <v>246</v>
      </c>
      <c r="D67" s="9" t="s">
        <v>88</v>
      </c>
      <c r="E67" s="9" t="s">
        <v>89</v>
      </c>
      <c r="F67" s="9" t="s">
        <v>287</v>
      </c>
      <c r="G67" s="9" t="s">
        <v>288</v>
      </c>
      <c r="H67" s="17">
        <v>30000</v>
      </c>
      <c r="I67" s="17">
        <v>30000</v>
      </c>
      <c r="J67" s="17"/>
      <c r="K67" s="17"/>
      <c r="L67" s="17">
        <v>30000</v>
      </c>
      <c r="M67" s="17"/>
      <c r="N67" s="17"/>
      <c r="O67" s="17"/>
      <c r="P67" s="23"/>
      <c r="Q67" s="17"/>
      <c r="R67" s="17"/>
      <c r="S67" s="17"/>
      <c r="T67" s="17"/>
      <c r="U67" s="17"/>
      <c r="V67" s="17"/>
      <c r="W67" s="17"/>
    </row>
    <row r="68" ht="18.75" customHeight="1" spans="1:23">
      <c r="A68" s="57" t="s">
        <v>61</v>
      </c>
      <c r="B68" s="9" t="s">
        <v>284</v>
      </c>
      <c r="C68" s="10" t="s">
        <v>246</v>
      </c>
      <c r="D68" s="9" t="s">
        <v>88</v>
      </c>
      <c r="E68" s="9" t="s">
        <v>89</v>
      </c>
      <c r="F68" s="9" t="s">
        <v>253</v>
      </c>
      <c r="G68" s="9" t="s">
        <v>254</v>
      </c>
      <c r="H68" s="17">
        <v>8100</v>
      </c>
      <c r="I68" s="17">
        <v>8100</v>
      </c>
      <c r="J68" s="17"/>
      <c r="K68" s="17"/>
      <c r="L68" s="17">
        <v>8100</v>
      </c>
      <c r="M68" s="17"/>
      <c r="N68" s="17"/>
      <c r="O68" s="17"/>
      <c r="P68" s="23"/>
      <c r="Q68" s="17"/>
      <c r="R68" s="17"/>
      <c r="S68" s="17"/>
      <c r="T68" s="17"/>
      <c r="U68" s="17"/>
      <c r="V68" s="17"/>
      <c r="W68" s="17"/>
    </row>
    <row r="69" ht="18.75" customHeight="1" spans="1:23">
      <c r="A69" s="57" t="s">
        <v>61</v>
      </c>
      <c r="B69" s="9" t="s">
        <v>289</v>
      </c>
      <c r="C69" s="10" t="s">
        <v>268</v>
      </c>
      <c r="D69" s="9" t="s">
        <v>88</v>
      </c>
      <c r="E69" s="9" t="s">
        <v>89</v>
      </c>
      <c r="F69" s="9" t="s">
        <v>269</v>
      </c>
      <c r="G69" s="9" t="s">
        <v>270</v>
      </c>
      <c r="H69" s="17">
        <v>259200</v>
      </c>
      <c r="I69" s="17">
        <v>259200</v>
      </c>
      <c r="J69" s="17"/>
      <c r="K69" s="17"/>
      <c r="L69" s="17">
        <v>259200</v>
      </c>
      <c r="M69" s="17"/>
      <c r="N69" s="17"/>
      <c r="O69" s="17"/>
      <c r="P69" s="23"/>
      <c r="Q69" s="17"/>
      <c r="R69" s="17"/>
      <c r="S69" s="17"/>
      <c r="T69" s="17"/>
      <c r="U69" s="17"/>
      <c r="V69" s="17"/>
      <c r="W69" s="17"/>
    </row>
    <row r="70" ht="18.75" customHeight="1" spans="1:23">
      <c r="A70" s="57" t="s">
        <v>61</v>
      </c>
      <c r="B70" s="9" t="s">
        <v>290</v>
      </c>
      <c r="C70" s="10" t="s">
        <v>282</v>
      </c>
      <c r="D70" s="9" t="s">
        <v>88</v>
      </c>
      <c r="E70" s="9" t="s">
        <v>89</v>
      </c>
      <c r="F70" s="9" t="s">
        <v>269</v>
      </c>
      <c r="G70" s="9" t="s">
        <v>270</v>
      </c>
      <c r="H70" s="17">
        <v>64800</v>
      </c>
      <c r="I70" s="17">
        <v>64800</v>
      </c>
      <c r="J70" s="17"/>
      <c r="K70" s="17"/>
      <c r="L70" s="17">
        <v>64800</v>
      </c>
      <c r="M70" s="17"/>
      <c r="N70" s="17"/>
      <c r="O70" s="17"/>
      <c r="P70" s="23"/>
      <c r="Q70" s="17"/>
      <c r="R70" s="17"/>
      <c r="S70" s="17"/>
      <c r="T70" s="17"/>
      <c r="U70" s="17"/>
      <c r="V70" s="17"/>
      <c r="W70" s="17"/>
    </row>
    <row r="71" ht="18.75" customHeight="1" spans="1:23">
      <c r="A71" s="57" t="s">
        <v>61</v>
      </c>
      <c r="B71" s="9" t="s">
        <v>291</v>
      </c>
      <c r="C71" s="10" t="s">
        <v>272</v>
      </c>
      <c r="D71" s="9" t="s">
        <v>88</v>
      </c>
      <c r="E71" s="9" t="s">
        <v>89</v>
      </c>
      <c r="F71" s="9" t="s">
        <v>206</v>
      </c>
      <c r="G71" s="9" t="s">
        <v>207</v>
      </c>
      <c r="H71" s="17">
        <v>701628</v>
      </c>
      <c r="I71" s="17">
        <v>701628</v>
      </c>
      <c r="J71" s="17"/>
      <c r="K71" s="17"/>
      <c r="L71" s="17">
        <v>701628</v>
      </c>
      <c r="M71" s="17"/>
      <c r="N71" s="17"/>
      <c r="O71" s="17"/>
      <c r="P71" s="23"/>
      <c r="Q71" s="17"/>
      <c r="R71" s="17"/>
      <c r="S71" s="17"/>
      <c r="T71" s="17"/>
      <c r="U71" s="17"/>
      <c r="V71" s="17"/>
      <c r="W71" s="17"/>
    </row>
    <row r="72" ht="18.75" customHeight="1" spans="1:23">
      <c r="A72" s="57" t="s">
        <v>61</v>
      </c>
      <c r="B72" s="9" t="s">
        <v>291</v>
      </c>
      <c r="C72" s="10" t="s">
        <v>272</v>
      </c>
      <c r="D72" s="9" t="s">
        <v>88</v>
      </c>
      <c r="E72" s="9" t="s">
        <v>89</v>
      </c>
      <c r="F72" s="9" t="s">
        <v>208</v>
      </c>
      <c r="G72" s="9" t="s">
        <v>209</v>
      </c>
      <c r="H72" s="17">
        <v>50820</v>
      </c>
      <c r="I72" s="17">
        <v>50820</v>
      </c>
      <c r="J72" s="17"/>
      <c r="K72" s="17"/>
      <c r="L72" s="17">
        <v>50820</v>
      </c>
      <c r="M72" s="17"/>
      <c r="N72" s="17"/>
      <c r="O72" s="17"/>
      <c r="P72" s="23"/>
      <c r="Q72" s="17"/>
      <c r="R72" s="17"/>
      <c r="S72" s="17"/>
      <c r="T72" s="17"/>
      <c r="U72" s="17"/>
      <c r="V72" s="17"/>
      <c r="W72" s="17"/>
    </row>
    <row r="73" ht="18.75" customHeight="1" spans="1:23">
      <c r="A73" s="57" t="s">
        <v>61</v>
      </c>
      <c r="B73" s="9" t="s">
        <v>291</v>
      </c>
      <c r="C73" s="10" t="s">
        <v>272</v>
      </c>
      <c r="D73" s="9" t="s">
        <v>88</v>
      </c>
      <c r="E73" s="9" t="s">
        <v>89</v>
      </c>
      <c r="F73" s="9" t="s">
        <v>208</v>
      </c>
      <c r="G73" s="9" t="s">
        <v>209</v>
      </c>
      <c r="H73" s="17">
        <v>108000</v>
      </c>
      <c r="I73" s="17">
        <v>108000</v>
      </c>
      <c r="J73" s="17"/>
      <c r="K73" s="17"/>
      <c r="L73" s="17">
        <v>108000</v>
      </c>
      <c r="M73" s="17"/>
      <c r="N73" s="17"/>
      <c r="O73" s="17"/>
      <c r="P73" s="23"/>
      <c r="Q73" s="17"/>
      <c r="R73" s="17"/>
      <c r="S73" s="17"/>
      <c r="T73" s="17"/>
      <c r="U73" s="17"/>
      <c r="V73" s="17"/>
      <c r="W73" s="17"/>
    </row>
    <row r="74" ht="18.75" customHeight="1" spans="1:23">
      <c r="A74" s="57" t="s">
        <v>61</v>
      </c>
      <c r="B74" s="9" t="s">
        <v>291</v>
      </c>
      <c r="C74" s="10" t="s">
        <v>272</v>
      </c>
      <c r="D74" s="9" t="s">
        <v>88</v>
      </c>
      <c r="E74" s="9" t="s">
        <v>89</v>
      </c>
      <c r="F74" s="9" t="s">
        <v>269</v>
      </c>
      <c r="G74" s="9" t="s">
        <v>270</v>
      </c>
      <c r="H74" s="17">
        <v>155280</v>
      </c>
      <c r="I74" s="17">
        <v>155280</v>
      </c>
      <c r="J74" s="17"/>
      <c r="K74" s="17"/>
      <c r="L74" s="17">
        <v>155280</v>
      </c>
      <c r="M74" s="17"/>
      <c r="N74" s="17"/>
      <c r="O74" s="17"/>
      <c r="P74" s="23"/>
      <c r="Q74" s="17"/>
      <c r="R74" s="17"/>
      <c r="S74" s="17"/>
      <c r="T74" s="17"/>
      <c r="U74" s="17"/>
      <c r="V74" s="17"/>
      <c r="W74" s="17"/>
    </row>
    <row r="75" ht="18.75" customHeight="1" spans="1:23">
      <c r="A75" s="57" t="s">
        <v>61</v>
      </c>
      <c r="B75" s="9" t="s">
        <v>291</v>
      </c>
      <c r="C75" s="10" t="s">
        <v>272</v>
      </c>
      <c r="D75" s="9" t="s">
        <v>88</v>
      </c>
      <c r="E75" s="9" t="s">
        <v>89</v>
      </c>
      <c r="F75" s="9" t="s">
        <v>269</v>
      </c>
      <c r="G75" s="9" t="s">
        <v>270</v>
      </c>
      <c r="H75" s="17">
        <v>297996</v>
      </c>
      <c r="I75" s="17">
        <v>297996</v>
      </c>
      <c r="J75" s="17"/>
      <c r="K75" s="17"/>
      <c r="L75" s="17">
        <v>297996</v>
      </c>
      <c r="M75" s="17"/>
      <c r="N75" s="17"/>
      <c r="O75" s="17"/>
      <c r="P75" s="23"/>
      <c r="Q75" s="17"/>
      <c r="R75" s="17"/>
      <c r="S75" s="17"/>
      <c r="T75" s="17"/>
      <c r="U75" s="17"/>
      <c r="V75" s="17"/>
      <c r="W75" s="17"/>
    </row>
    <row r="76" ht="18.75" customHeight="1" spans="1:23">
      <c r="A76" s="57" t="s">
        <v>61</v>
      </c>
      <c r="B76" s="9" t="s">
        <v>291</v>
      </c>
      <c r="C76" s="10" t="s">
        <v>272</v>
      </c>
      <c r="D76" s="9" t="s">
        <v>88</v>
      </c>
      <c r="E76" s="9" t="s">
        <v>89</v>
      </c>
      <c r="F76" s="9" t="s">
        <v>269</v>
      </c>
      <c r="G76" s="9" t="s">
        <v>270</v>
      </c>
      <c r="H76" s="17">
        <v>277380</v>
      </c>
      <c r="I76" s="17">
        <v>277380</v>
      </c>
      <c r="J76" s="17"/>
      <c r="K76" s="17"/>
      <c r="L76" s="17">
        <v>277380</v>
      </c>
      <c r="M76" s="17"/>
      <c r="N76" s="17"/>
      <c r="O76" s="17"/>
      <c r="P76" s="23"/>
      <c r="Q76" s="17"/>
      <c r="R76" s="17"/>
      <c r="S76" s="17"/>
      <c r="T76" s="17"/>
      <c r="U76" s="17"/>
      <c r="V76" s="17"/>
      <c r="W76" s="17"/>
    </row>
    <row r="77" ht="18.75" customHeight="1" spans="1:23">
      <c r="A77" s="57" t="s">
        <v>61</v>
      </c>
      <c r="B77" s="9" t="s">
        <v>291</v>
      </c>
      <c r="C77" s="10" t="s">
        <v>272</v>
      </c>
      <c r="D77" s="9" t="s">
        <v>88</v>
      </c>
      <c r="E77" s="9" t="s">
        <v>89</v>
      </c>
      <c r="F77" s="9" t="s">
        <v>269</v>
      </c>
      <c r="G77" s="9" t="s">
        <v>270</v>
      </c>
      <c r="H77" s="17">
        <v>58469</v>
      </c>
      <c r="I77" s="17">
        <v>58469</v>
      </c>
      <c r="J77" s="17"/>
      <c r="K77" s="17"/>
      <c r="L77" s="17">
        <v>58469</v>
      </c>
      <c r="M77" s="17"/>
      <c r="N77" s="17"/>
      <c r="O77" s="17"/>
      <c r="P77" s="23"/>
      <c r="Q77" s="17"/>
      <c r="R77" s="17"/>
      <c r="S77" s="17"/>
      <c r="T77" s="17"/>
      <c r="U77" s="17"/>
      <c r="V77" s="17"/>
      <c r="W77" s="17"/>
    </row>
    <row r="78" ht="18.75" customHeight="1" spans="1:23">
      <c r="A78" s="57" t="s">
        <v>61</v>
      </c>
      <c r="B78" s="9" t="s">
        <v>292</v>
      </c>
      <c r="C78" s="10" t="s">
        <v>223</v>
      </c>
      <c r="D78" s="9" t="s">
        <v>88</v>
      </c>
      <c r="E78" s="9" t="s">
        <v>89</v>
      </c>
      <c r="F78" s="9" t="s">
        <v>224</v>
      </c>
      <c r="G78" s="9" t="s">
        <v>225</v>
      </c>
      <c r="H78" s="17">
        <v>12944.94</v>
      </c>
      <c r="I78" s="17">
        <v>12944.94</v>
      </c>
      <c r="J78" s="17"/>
      <c r="K78" s="17"/>
      <c r="L78" s="17">
        <v>12944.94</v>
      </c>
      <c r="M78" s="17"/>
      <c r="N78" s="17"/>
      <c r="O78" s="17"/>
      <c r="P78" s="23"/>
      <c r="Q78" s="17"/>
      <c r="R78" s="17"/>
      <c r="S78" s="17"/>
      <c r="T78" s="17"/>
      <c r="U78" s="17"/>
      <c r="V78" s="17"/>
      <c r="W78" s="17"/>
    </row>
    <row r="79" ht="18.75" customHeight="1" spans="1:23">
      <c r="A79" s="57" t="s">
        <v>61</v>
      </c>
      <c r="B79" s="9" t="s">
        <v>292</v>
      </c>
      <c r="C79" s="10" t="s">
        <v>223</v>
      </c>
      <c r="D79" s="9" t="s">
        <v>103</v>
      </c>
      <c r="E79" s="9" t="s">
        <v>104</v>
      </c>
      <c r="F79" s="9" t="s">
        <v>226</v>
      </c>
      <c r="G79" s="9" t="s">
        <v>227</v>
      </c>
      <c r="H79" s="17">
        <v>295884.32</v>
      </c>
      <c r="I79" s="17">
        <v>295884.32</v>
      </c>
      <c r="J79" s="17"/>
      <c r="K79" s="17"/>
      <c r="L79" s="17">
        <v>295884.32</v>
      </c>
      <c r="M79" s="17"/>
      <c r="N79" s="17"/>
      <c r="O79" s="17"/>
      <c r="P79" s="23"/>
      <c r="Q79" s="17"/>
      <c r="R79" s="17"/>
      <c r="S79" s="17"/>
      <c r="T79" s="17"/>
      <c r="U79" s="17"/>
      <c r="V79" s="17"/>
      <c r="W79" s="17"/>
    </row>
    <row r="80" ht="18.75" customHeight="1" spans="1:23">
      <c r="A80" s="57" t="s">
        <v>61</v>
      </c>
      <c r="B80" s="9" t="s">
        <v>292</v>
      </c>
      <c r="C80" s="10" t="s">
        <v>223</v>
      </c>
      <c r="D80" s="9" t="s">
        <v>121</v>
      </c>
      <c r="E80" s="9" t="s">
        <v>122</v>
      </c>
      <c r="F80" s="9" t="s">
        <v>228</v>
      </c>
      <c r="G80" s="9" t="s">
        <v>229</v>
      </c>
      <c r="H80" s="17">
        <v>153489.99</v>
      </c>
      <c r="I80" s="17">
        <v>153489.99</v>
      </c>
      <c r="J80" s="17"/>
      <c r="K80" s="17"/>
      <c r="L80" s="17">
        <v>153489.99</v>
      </c>
      <c r="M80" s="17"/>
      <c r="N80" s="17"/>
      <c r="O80" s="17"/>
      <c r="P80" s="23"/>
      <c r="Q80" s="17"/>
      <c r="R80" s="17"/>
      <c r="S80" s="17"/>
      <c r="T80" s="17"/>
      <c r="U80" s="17"/>
      <c r="V80" s="17"/>
      <c r="W80" s="17"/>
    </row>
    <row r="81" ht="18.75" customHeight="1" spans="1:23">
      <c r="A81" s="57" t="s">
        <v>61</v>
      </c>
      <c r="B81" s="9" t="s">
        <v>292</v>
      </c>
      <c r="C81" s="10" t="s">
        <v>223</v>
      </c>
      <c r="D81" s="9" t="s">
        <v>123</v>
      </c>
      <c r="E81" s="9" t="s">
        <v>124</v>
      </c>
      <c r="F81" s="9" t="s">
        <v>230</v>
      </c>
      <c r="G81" s="9" t="s">
        <v>231</v>
      </c>
      <c r="H81" s="17">
        <v>74156.01</v>
      </c>
      <c r="I81" s="17">
        <v>74156.01</v>
      </c>
      <c r="J81" s="17"/>
      <c r="K81" s="17"/>
      <c r="L81" s="17">
        <v>74156.01</v>
      </c>
      <c r="M81" s="17"/>
      <c r="N81" s="17"/>
      <c r="O81" s="17"/>
      <c r="P81" s="23"/>
      <c r="Q81" s="17"/>
      <c r="R81" s="17"/>
      <c r="S81" s="17"/>
      <c r="T81" s="17"/>
      <c r="U81" s="17"/>
      <c r="V81" s="17"/>
      <c r="W81" s="17"/>
    </row>
    <row r="82" ht="18.75" customHeight="1" spans="1:23">
      <c r="A82" s="57" t="s">
        <v>61</v>
      </c>
      <c r="B82" s="9" t="s">
        <v>292</v>
      </c>
      <c r="C82" s="10" t="s">
        <v>223</v>
      </c>
      <c r="D82" s="9" t="s">
        <v>125</v>
      </c>
      <c r="E82" s="9" t="s">
        <v>126</v>
      </c>
      <c r="F82" s="9" t="s">
        <v>224</v>
      </c>
      <c r="G82" s="9" t="s">
        <v>225</v>
      </c>
      <c r="H82" s="17">
        <v>6354</v>
      </c>
      <c r="I82" s="17">
        <v>6354</v>
      </c>
      <c r="J82" s="17"/>
      <c r="K82" s="17"/>
      <c r="L82" s="17">
        <v>6354</v>
      </c>
      <c r="M82" s="17"/>
      <c r="N82" s="17"/>
      <c r="O82" s="17"/>
      <c r="P82" s="23"/>
      <c r="Q82" s="17"/>
      <c r="R82" s="17"/>
      <c r="S82" s="17"/>
      <c r="T82" s="17"/>
      <c r="U82" s="17"/>
      <c r="V82" s="17"/>
      <c r="W82" s="17"/>
    </row>
    <row r="83" ht="18.75" customHeight="1" spans="1:23">
      <c r="A83" s="57" t="s">
        <v>61</v>
      </c>
      <c r="B83" s="9" t="s">
        <v>292</v>
      </c>
      <c r="C83" s="10" t="s">
        <v>223</v>
      </c>
      <c r="D83" s="9" t="s">
        <v>125</v>
      </c>
      <c r="E83" s="9" t="s">
        <v>126</v>
      </c>
      <c r="F83" s="9" t="s">
        <v>224</v>
      </c>
      <c r="G83" s="9" t="s">
        <v>225</v>
      </c>
      <c r="H83" s="17">
        <v>7027.25</v>
      </c>
      <c r="I83" s="17">
        <v>7027.25</v>
      </c>
      <c r="J83" s="17"/>
      <c r="K83" s="17"/>
      <c r="L83" s="17">
        <v>7027.25</v>
      </c>
      <c r="M83" s="17"/>
      <c r="N83" s="17"/>
      <c r="O83" s="17"/>
      <c r="P83" s="23"/>
      <c r="Q83" s="17"/>
      <c r="R83" s="17"/>
      <c r="S83" s="17"/>
      <c r="T83" s="17"/>
      <c r="U83" s="17"/>
      <c r="V83" s="17"/>
      <c r="W83" s="17"/>
    </row>
    <row r="84" ht="18.75" customHeight="1" spans="1:23">
      <c r="A84" s="57" t="s">
        <v>61</v>
      </c>
      <c r="B84" s="9" t="s">
        <v>293</v>
      </c>
      <c r="C84" s="10" t="s">
        <v>152</v>
      </c>
      <c r="D84" s="9" t="s">
        <v>151</v>
      </c>
      <c r="E84" s="9" t="s">
        <v>152</v>
      </c>
      <c r="F84" s="9" t="s">
        <v>233</v>
      </c>
      <c r="G84" s="9" t="s">
        <v>152</v>
      </c>
      <c r="H84" s="17">
        <v>233472</v>
      </c>
      <c r="I84" s="17">
        <v>233472</v>
      </c>
      <c r="J84" s="17"/>
      <c r="K84" s="17"/>
      <c r="L84" s="17">
        <v>233472</v>
      </c>
      <c r="M84" s="17"/>
      <c r="N84" s="17"/>
      <c r="O84" s="17"/>
      <c r="P84" s="23"/>
      <c r="Q84" s="17"/>
      <c r="R84" s="17"/>
      <c r="S84" s="17"/>
      <c r="T84" s="17"/>
      <c r="U84" s="17"/>
      <c r="V84" s="17"/>
      <c r="W84" s="17"/>
    </row>
    <row r="85" ht="18.75" customHeight="1" spans="1:23">
      <c r="A85" s="57" t="s">
        <v>61</v>
      </c>
      <c r="B85" s="9" t="s">
        <v>294</v>
      </c>
      <c r="C85" s="10" t="s">
        <v>217</v>
      </c>
      <c r="D85" s="9" t="s">
        <v>88</v>
      </c>
      <c r="E85" s="9" t="s">
        <v>89</v>
      </c>
      <c r="F85" s="9" t="s">
        <v>218</v>
      </c>
      <c r="G85" s="9" t="s">
        <v>217</v>
      </c>
      <c r="H85" s="17">
        <v>10800</v>
      </c>
      <c r="I85" s="17">
        <v>10800</v>
      </c>
      <c r="J85" s="17"/>
      <c r="K85" s="17"/>
      <c r="L85" s="17">
        <v>10800</v>
      </c>
      <c r="M85" s="17"/>
      <c r="N85" s="17"/>
      <c r="O85" s="17"/>
      <c r="P85" s="23"/>
      <c r="Q85" s="17"/>
      <c r="R85" s="17"/>
      <c r="S85" s="17"/>
      <c r="T85" s="17"/>
      <c r="U85" s="17"/>
      <c r="V85" s="17"/>
      <c r="W85" s="17"/>
    </row>
    <row r="86" ht="18.75" customHeight="1" spans="1:23">
      <c r="A86" s="57" t="s">
        <v>61</v>
      </c>
      <c r="B86" s="9" t="s">
        <v>295</v>
      </c>
      <c r="C86" s="10" t="s">
        <v>243</v>
      </c>
      <c r="D86" s="9" t="s">
        <v>88</v>
      </c>
      <c r="E86" s="9" t="s">
        <v>89</v>
      </c>
      <c r="F86" s="9" t="s">
        <v>244</v>
      </c>
      <c r="G86" s="9" t="s">
        <v>243</v>
      </c>
      <c r="H86" s="17">
        <v>14400</v>
      </c>
      <c r="I86" s="17">
        <v>14400</v>
      </c>
      <c r="J86" s="17"/>
      <c r="K86" s="17"/>
      <c r="L86" s="17">
        <v>14400</v>
      </c>
      <c r="M86" s="17"/>
      <c r="N86" s="17"/>
      <c r="O86" s="17"/>
      <c r="P86" s="23"/>
      <c r="Q86" s="17"/>
      <c r="R86" s="17"/>
      <c r="S86" s="17"/>
      <c r="T86" s="17"/>
      <c r="U86" s="17"/>
      <c r="V86" s="17"/>
      <c r="W86" s="17"/>
    </row>
    <row r="87" ht="18.75" customHeight="1" spans="1:23">
      <c r="A87" s="57" t="s">
        <v>63</v>
      </c>
      <c r="B87" s="9" t="s">
        <v>296</v>
      </c>
      <c r="C87" s="10" t="s">
        <v>282</v>
      </c>
      <c r="D87" s="9" t="s">
        <v>142</v>
      </c>
      <c r="E87" s="9" t="s">
        <v>89</v>
      </c>
      <c r="F87" s="9" t="s">
        <v>269</v>
      </c>
      <c r="G87" s="9" t="s">
        <v>270</v>
      </c>
      <c r="H87" s="17">
        <v>111600</v>
      </c>
      <c r="I87" s="17">
        <v>111600</v>
      </c>
      <c r="J87" s="17"/>
      <c r="K87" s="17"/>
      <c r="L87" s="17">
        <v>111600</v>
      </c>
      <c r="M87" s="17"/>
      <c r="N87" s="17"/>
      <c r="O87" s="17"/>
      <c r="P87" s="23"/>
      <c r="Q87" s="17"/>
      <c r="R87" s="17"/>
      <c r="S87" s="17"/>
      <c r="T87" s="17"/>
      <c r="U87" s="17"/>
      <c r="V87" s="17"/>
      <c r="W87" s="17"/>
    </row>
    <row r="88" ht="18.75" customHeight="1" spans="1:23">
      <c r="A88" s="57" t="s">
        <v>63</v>
      </c>
      <c r="B88" s="9" t="s">
        <v>297</v>
      </c>
      <c r="C88" s="10" t="s">
        <v>246</v>
      </c>
      <c r="D88" s="9" t="s">
        <v>142</v>
      </c>
      <c r="E88" s="9" t="s">
        <v>89</v>
      </c>
      <c r="F88" s="9" t="s">
        <v>278</v>
      </c>
      <c r="G88" s="9" t="s">
        <v>279</v>
      </c>
      <c r="H88" s="17">
        <v>51050</v>
      </c>
      <c r="I88" s="17">
        <v>51050</v>
      </c>
      <c r="J88" s="17"/>
      <c r="K88" s="17"/>
      <c r="L88" s="17">
        <v>51050</v>
      </c>
      <c r="M88" s="17"/>
      <c r="N88" s="17"/>
      <c r="O88" s="17"/>
      <c r="P88" s="23"/>
      <c r="Q88" s="17"/>
      <c r="R88" s="17"/>
      <c r="S88" s="17"/>
      <c r="T88" s="17"/>
      <c r="U88" s="17"/>
      <c r="V88" s="17"/>
      <c r="W88" s="17"/>
    </row>
    <row r="89" ht="18.75" customHeight="1" spans="1:23">
      <c r="A89" s="57" t="s">
        <v>63</v>
      </c>
      <c r="B89" s="9" t="s">
        <v>297</v>
      </c>
      <c r="C89" s="10" t="s">
        <v>246</v>
      </c>
      <c r="D89" s="9" t="s">
        <v>142</v>
      </c>
      <c r="E89" s="9" t="s">
        <v>89</v>
      </c>
      <c r="F89" s="9" t="s">
        <v>298</v>
      </c>
      <c r="G89" s="9" t="s">
        <v>299</v>
      </c>
      <c r="H89" s="17">
        <v>40000</v>
      </c>
      <c r="I89" s="17">
        <v>40000</v>
      </c>
      <c r="J89" s="17"/>
      <c r="K89" s="17"/>
      <c r="L89" s="17">
        <v>40000</v>
      </c>
      <c r="M89" s="17"/>
      <c r="N89" s="17"/>
      <c r="O89" s="17"/>
      <c r="P89" s="23"/>
      <c r="Q89" s="17"/>
      <c r="R89" s="17"/>
      <c r="S89" s="17"/>
      <c r="T89" s="17"/>
      <c r="U89" s="17"/>
      <c r="V89" s="17"/>
      <c r="W89" s="17"/>
    </row>
    <row r="90" ht="18.75" customHeight="1" spans="1:23">
      <c r="A90" s="57" t="s">
        <v>63</v>
      </c>
      <c r="B90" s="9" t="s">
        <v>297</v>
      </c>
      <c r="C90" s="10" t="s">
        <v>246</v>
      </c>
      <c r="D90" s="9" t="s">
        <v>142</v>
      </c>
      <c r="E90" s="9" t="s">
        <v>89</v>
      </c>
      <c r="F90" s="9" t="s">
        <v>300</v>
      </c>
      <c r="G90" s="9" t="s">
        <v>301</v>
      </c>
      <c r="H90" s="17">
        <v>34500</v>
      </c>
      <c r="I90" s="17">
        <v>34500</v>
      </c>
      <c r="J90" s="17"/>
      <c r="K90" s="17"/>
      <c r="L90" s="17">
        <v>34500</v>
      </c>
      <c r="M90" s="17"/>
      <c r="N90" s="17"/>
      <c r="O90" s="17"/>
      <c r="P90" s="23"/>
      <c r="Q90" s="17"/>
      <c r="R90" s="17"/>
      <c r="S90" s="17"/>
      <c r="T90" s="17"/>
      <c r="U90" s="17"/>
      <c r="V90" s="17"/>
      <c r="W90" s="17"/>
    </row>
    <row r="91" ht="18.75" customHeight="1" spans="1:23">
      <c r="A91" s="57" t="s">
        <v>63</v>
      </c>
      <c r="B91" s="9" t="s">
        <v>297</v>
      </c>
      <c r="C91" s="10" t="s">
        <v>246</v>
      </c>
      <c r="D91" s="9" t="s">
        <v>142</v>
      </c>
      <c r="E91" s="9" t="s">
        <v>89</v>
      </c>
      <c r="F91" s="9" t="s">
        <v>253</v>
      </c>
      <c r="G91" s="9" t="s">
        <v>254</v>
      </c>
      <c r="H91" s="17">
        <v>13950</v>
      </c>
      <c r="I91" s="17">
        <v>13950</v>
      </c>
      <c r="J91" s="17"/>
      <c r="K91" s="17"/>
      <c r="L91" s="17">
        <v>13950</v>
      </c>
      <c r="M91" s="17"/>
      <c r="N91" s="17"/>
      <c r="O91" s="17"/>
      <c r="P91" s="23"/>
      <c r="Q91" s="17"/>
      <c r="R91" s="17"/>
      <c r="S91" s="17"/>
      <c r="T91" s="17"/>
      <c r="U91" s="17"/>
      <c r="V91" s="17"/>
      <c r="W91" s="17"/>
    </row>
    <row r="92" ht="18.75" customHeight="1" spans="1:23">
      <c r="A92" s="57" t="s">
        <v>63</v>
      </c>
      <c r="B92" s="9" t="s">
        <v>302</v>
      </c>
      <c r="C92" s="10" t="s">
        <v>268</v>
      </c>
      <c r="D92" s="9" t="s">
        <v>142</v>
      </c>
      <c r="E92" s="9" t="s">
        <v>89</v>
      </c>
      <c r="F92" s="9" t="s">
        <v>269</v>
      </c>
      <c r="G92" s="9" t="s">
        <v>270</v>
      </c>
      <c r="H92" s="17">
        <v>446400</v>
      </c>
      <c r="I92" s="17">
        <v>446400</v>
      </c>
      <c r="J92" s="17"/>
      <c r="K92" s="17"/>
      <c r="L92" s="17">
        <v>446400</v>
      </c>
      <c r="M92" s="17"/>
      <c r="N92" s="17"/>
      <c r="O92" s="17"/>
      <c r="P92" s="23"/>
      <c r="Q92" s="17"/>
      <c r="R92" s="17"/>
      <c r="S92" s="17"/>
      <c r="T92" s="17"/>
      <c r="U92" s="17"/>
      <c r="V92" s="17"/>
      <c r="W92" s="17"/>
    </row>
    <row r="93" ht="18.75" customHeight="1" spans="1:23">
      <c r="A93" s="57" t="s">
        <v>63</v>
      </c>
      <c r="B93" s="9" t="s">
        <v>303</v>
      </c>
      <c r="C93" s="10" t="s">
        <v>272</v>
      </c>
      <c r="D93" s="9" t="s">
        <v>142</v>
      </c>
      <c r="E93" s="9" t="s">
        <v>89</v>
      </c>
      <c r="F93" s="9" t="s">
        <v>206</v>
      </c>
      <c r="G93" s="9" t="s">
        <v>207</v>
      </c>
      <c r="H93" s="17">
        <v>1506288</v>
      </c>
      <c r="I93" s="17">
        <v>1506288</v>
      </c>
      <c r="J93" s="17"/>
      <c r="K93" s="17"/>
      <c r="L93" s="17">
        <v>1506288</v>
      </c>
      <c r="M93" s="17"/>
      <c r="N93" s="17"/>
      <c r="O93" s="17"/>
      <c r="P93" s="23"/>
      <c r="Q93" s="17"/>
      <c r="R93" s="17"/>
      <c r="S93" s="17"/>
      <c r="T93" s="17"/>
      <c r="U93" s="17"/>
      <c r="V93" s="17"/>
      <c r="W93" s="17"/>
    </row>
    <row r="94" ht="18.75" customHeight="1" spans="1:23">
      <c r="A94" s="57" t="s">
        <v>63</v>
      </c>
      <c r="B94" s="9" t="s">
        <v>303</v>
      </c>
      <c r="C94" s="10" t="s">
        <v>272</v>
      </c>
      <c r="D94" s="9" t="s">
        <v>142</v>
      </c>
      <c r="E94" s="9" t="s">
        <v>89</v>
      </c>
      <c r="F94" s="9" t="s">
        <v>208</v>
      </c>
      <c r="G94" s="9" t="s">
        <v>209</v>
      </c>
      <c r="H94" s="17">
        <v>186000</v>
      </c>
      <c r="I94" s="17">
        <v>186000</v>
      </c>
      <c r="J94" s="17"/>
      <c r="K94" s="17"/>
      <c r="L94" s="17">
        <v>186000</v>
      </c>
      <c r="M94" s="17"/>
      <c r="N94" s="17"/>
      <c r="O94" s="17"/>
      <c r="P94" s="23"/>
      <c r="Q94" s="17"/>
      <c r="R94" s="17"/>
      <c r="S94" s="17"/>
      <c r="T94" s="17"/>
      <c r="U94" s="17"/>
      <c r="V94" s="17"/>
      <c r="W94" s="17"/>
    </row>
    <row r="95" ht="18.75" customHeight="1" spans="1:23">
      <c r="A95" s="57" t="s">
        <v>63</v>
      </c>
      <c r="B95" s="9" t="s">
        <v>303</v>
      </c>
      <c r="C95" s="10" t="s">
        <v>272</v>
      </c>
      <c r="D95" s="9" t="s">
        <v>142</v>
      </c>
      <c r="E95" s="9" t="s">
        <v>89</v>
      </c>
      <c r="F95" s="9" t="s">
        <v>208</v>
      </c>
      <c r="G95" s="9" t="s">
        <v>209</v>
      </c>
      <c r="H95" s="17">
        <v>100416</v>
      </c>
      <c r="I95" s="17">
        <v>100416</v>
      </c>
      <c r="J95" s="17"/>
      <c r="K95" s="17"/>
      <c r="L95" s="17">
        <v>100416</v>
      </c>
      <c r="M95" s="17"/>
      <c r="N95" s="17"/>
      <c r="O95" s="17"/>
      <c r="P95" s="23"/>
      <c r="Q95" s="17"/>
      <c r="R95" s="17"/>
      <c r="S95" s="17"/>
      <c r="T95" s="17"/>
      <c r="U95" s="17"/>
      <c r="V95" s="17"/>
      <c r="W95" s="17"/>
    </row>
    <row r="96" ht="18.75" customHeight="1" spans="1:23">
      <c r="A96" s="57" t="s">
        <v>63</v>
      </c>
      <c r="B96" s="9" t="s">
        <v>303</v>
      </c>
      <c r="C96" s="10" t="s">
        <v>272</v>
      </c>
      <c r="D96" s="9" t="s">
        <v>142</v>
      </c>
      <c r="E96" s="9" t="s">
        <v>89</v>
      </c>
      <c r="F96" s="9" t="s">
        <v>269</v>
      </c>
      <c r="G96" s="9" t="s">
        <v>270</v>
      </c>
      <c r="H96" s="17">
        <v>550656</v>
      </c>
      <c r="I96" s="17">
        <v>550656</v>
      </c>
      <c r="J96" s="17"/>
      <c r="K96" s="17"/>
      <c r="L96" s="17">
        <v>550656</v>
      </c>
      <c r="M96" s="17"/>
      <c r="N96" s="17"/>
      <c r="O96" s="17"/>
      <c r="P96" s="23"/>
      <c r="Q96" s="17"/>
      <c r="R96" s="17"/>
      <c r="S96" s="17"/>
      <c r="T96" s="17"/>
      <c r="U96" s="17"/>
      <c r="V96" s="17"/>
      <c r="W96" s="17"/>
    </row>
    <row r="97" ht="18.75" customHeight="1" spans="1:23">
      <c r="A97" s="57" t="s">
        <v>63</v>
      </c>
      <c r="B97" s="9" t="s">
        <v>303</v>
      </c>
      <c r="C97" s="10" t="s">
        <v>272</v>
      </c>
      <c r="D97" s="9" t="s">
        <v>142</v>
      </c>
      <c r="E97" s="9" t="s">
        <v>89</v>
      </c>
      <c r="F97" s="9" t="s">
        <v>269</v>
      </c>
      <c r="G97" s="9" t="s">
        <v>270</v>
      </c>
      <c r="H97" s="17">
        <v>513720</v>
      </c>
      <c r="I97" s="17">
        <v>513720</v>
      </c>
      <c r="J97" s="17"/>
      <c r="K97" s="17"/>
      <c r="L97" s="17">
        <v>513720</v>
      </c>
      <c r="M97" s="17"/>
      <c r="N97" s="17"/>
      <c r="O97" s="17"/>
      <c r="P97" s="23"/>
      <c r="Q97" s="17"/>
      <c r="R97" s="17"/>
      <c r="S97" s="17"/>
      <c r="T97" s="17"/>
      <c r="U97" s="17"/>
      <c r="V97" s="17"/>
      <c r="W97" s="17"/>
    </row>
    <row r="98" ht="18.75" customHeight="1" spans="1:23">
      <c r="A98" s="57" t="s">
        <v>63</v>
      </c>
      <c r="B98" s="9" t="s">
        <v>303</v>
      </c>
      <c r="C98" s="10" t="s">
        <v>272</v>
      </c>
      <c r="D98" s="9" t="s">
        <v>142</v>
      </c>
      <c r="E98" s="9" t="s">
        <v>89</v>
      </c>
      <c r="F98" s="9" t="s">
        <v>269</v>
      </c>
      <c r="G98" s="9" t="s">
        <v>270</v>
      </c>
      <c r="H98" s="17">
        <v>125524</v>
      </c>
      <c r="I98" s="17">
        <v>125524</v>
      </c>
      <c r="J98" s="17"/>
      <c r="K98" s="17"/>
      <c r="L98" s="17">
        <v>125524</v>
      </c>
      <c r="M98" s="17"/>
      <c r="N98" s="17"/>
      <c r="O98" s="17"/>
      <c r="P98" s="23"/>
      <c r="Q98" s="17"/>
      <c r="R98" s="17"/>
      <c r="S98" s="17"/>
      <c r="T98" s="17"/>
      <c r="U98" s="17"/>
      <c r="V98" s="17"/>
      <c r="W98" s="17"/>
    </row>
    <row r="99" ht="18.75" customHeight="1" spans="1:23">
      <c r="A99" s="57" t="s">
        <v>63</v>
      </c>
      <c r="B99" s="9" t="s">
        <v>303</v>
      </c>
      <c r="C99" s="10" t="s">
        <v>272</v>
      </c>
      <c r="D99" s="9" t="s">
        <v>142</v>
      </c>
      <c r="E99" s="9" t="s">
        <v>89</v>
      </c>
      <c r="F99" s="9" t="s">
        <v>269</v>
      </c>
      <c r="G99" s="9" t="s">
        <v>270</v>
      </c>
      <c r="H99" s="17">
        <v>297600</v>
      </c>
      <c r="I99" s="17">
        <v>297600</v>
      </c>
      <c r="J99" s="17"/>
      <c r="K99" s="17"/>
      <c r="L99" s="17">
        <v>297600</v>
      </c>
      <c r="M99" s="17"/>
      <c r="N99" s="17"/>
      <c r="O99" s="17"/>
      <c r="P99" s="23"/>
      <c r="Q99" s="17"/>
      <c r="R99" s="17"/>
      <c r="S99" s="17"/>
      <c r="T99" s="17"/>
      <c r="U99" s="17"/>
      <c r="V99" s="17"/>
      <c r="W99" s="17"/>
    </row>
    <row r="100" ht="18.75" customHeight="1" spans="1:23">
      <c r="A100" s="57" t="s">
        <v>63</v>
      </c>
      <c r="B100" s="9" t="s">
        <v>304</v>
      </c>
      <c r="C100" s="10" t="s">
        <v>223</v>
      </c>
      <c r="D100" s="9" t="s">
        <v>103</v>
      </c>
      <c r="E100" s="9" t="s">
        <v>104</v>
      </c>
      <c r="F100" s="9" t="s">
        <v>226</v>
      </c>
      <c r="G100" s="9" t="s">
        <v>227</v>
      </c>
      <c r="H100" s="17">
        <v>587279.84</v>
      </c>
      <c r="I100" s="17">
        <v>587279.84</v>
      </c>
      <c r="J100" s="17"/>
      <c r="K100" s="17"/>
      <c r="L100" s="17">
        <v>587279.84</v>
      </c>
      <c r="M100" s="17"/>
      <c r="N100" s="17"/>
      <c r="O100" s="17"/>
      <c r="P100" s="23"/>
      <c r="Q100" s="17"/>
      <c r="R100" s="17"/>
      <c r="S100" s="17"/>
      <c r="T100" s="17"/>
      <c r="U100" s="17"/>
      <c r="V100" s="17"/>
      <c r="W100" s="17"/>
    </row>
    <row r="101" ht="18.75" customHeight="1" spans="1:23">
      <c r="A101" s="57" t="s">
        <v>63</v>
      </c>
      <c r="B101" s="9" t="s">
        <v>304</v>
      </c>
      <c r="C101" s="10" t="s">
        <v>223</v>
      </c>
      <c r="D101" s="9" t="s">
        <v>121</v>
      </c>
      <c r="E101" s="9" t="s">
        <v>122</v>
      </c>
      <c r="F101" s="9" t="s">
        <v>228</v>
      </c>
      <c r="G101" s="9" t="s">
        <v>229</v>
      </c>
      <c r="H101" s="17">
        <v>304651.42</v>
      </c>
      <c r="I101" s="17">
        <v>304651.42</v>
      </c>
      <c r="J101" s="17"/>
      <c r="K101" s="17"/>
      <c r="L101" s="17">
        <v>304651.42</v>
      </c>
      <c r="M101" s="17"/>
      <c r="N101" s="17"/>
      <c r="O101" s="17"/>
      <c r="P101" s="23"/>
      <c r="Q101" s="17"/>
      <c r="R101" s="17"/>
      <c r="S101" s="17"/>
      <c r="T101" s="17"/>
      <c r="U101" s="17"/>
      <c r="V101" s="17"/>
      <c r="W101" s="17"/>
    </row>
    <row r="102" ht="18.75" customHeight="1" spans="1:23">
      <c r="A102" s="57" t="s">
        <v>63</v>
      </c>
      <c r="B102" s="9" t="s">
        <v>304</v>
      </c>
      <c r="C102" s="10" t="s">
        <v>223</v>
      </c>
      <c r="D102" s="9" t="s">
        <v>123</v>
      </c>
      <c r="E102" s="9" t="s">
        <v>124</v>
      </c>
      <c r="F102" s="9" t="s">
        <v>230</v>
      </c>
      <c r="G102" s="9" t="s">
        <v>231</v>
      </c>
      <c r="H102" s="17">
        <v>147187.01</v>
      </c>
      <c r="I102" s="17">
        <v>147187.01</v>
      </c>
      <c r="J102" s="17"/>
      <c r="K102" s="17"/>
      <c r="L102" s="17">
        <v>147187.01</v>
      </c>
      <c r="M102" s="17"/>
      <c r="N102" s="17"/>
      <c r="O102" s="17"/>
      <c r="P102" s="23"/>
      <c r="Q102" s="17"/>
      <c r="R102" s="17"/>
      <c r="S102" s="17"/>
      <c r="T102" s="17"/>
      <c r="U102" s="17"/>
      <c r="V102" s="17"/>
      <c r="W102" s="17"/>
    </row>
    <row r="103" ht="18.75" customHeight="1" spans="1:23">
      <c r="A103" s="57" t="s">
        <v>63</v>
      </c>
      <c r="B103" s="9" t="s">
        <v>304</v>
      </c>
      <c r="C103" s="10" t="s">
        <v>223</v>
      </c>
      <c r="D103" s="9" t="s">
        <v>125</v>
      </c>
      <c r="E103" s="9" t="s">
        <v>126</v>
      </c>
      <c r="F103" s="9" t="s">
        <v>224</v>
      </c>
      <c r="G103" s="9" t="s">
        <v>225</v>
      </c>
      <c r="H103" s="17">
        <v>13947.9</v>
      </c>
      <c r="I103" s="17">
        <v>13947.9</v>
      </c>
      <c r="J103" s="17"/>
      <c r="K103" s="17"/>
      <c r="L103" s="17">
        <v>13947.9</v>
      </c>
      <c r="M103" s="17"/>
      <c r="N103" s="17"/>
      <c r="O103" s="17"/>
      <c r="P103" s="23"/>
      <c r="Q103" s="17"/>
      <c r="R103" s="17"/>
      <c r="S103" s="17"/>
      <c r="T103" s="17"/>
      <c r="U103" s="17"/>
      <c r="V103" s="17"/>
      <c r="W103" s="17"/>
    </row>
    <row r="104" ht="18.75" customHeight="1" spans="1:23">
      <c r="A104" s="57" t="s">
        <v>63</v>
      </c>
      <c r="B104" s="9" t="s">
        <v>304</v>
      </c>
      <c r="C104" s="10" t="s">
        <v>223</v>
      </c>
      <c r="D104" s="9" t="s">
        <v>125</v>
      </c>
      <c r="E104" s="9" t="s">
        <v>126</v>
      </c>
      <c r="F104" s="9" t="s">
        <v>224</v>
      </c>
      <c r="G104" s="9" t="s">
        <v>225</v>
      </c>
      <c r="H104" s="17">
        <v>10943</v>
      </c>
      <c r="I104" s="17">
        <v>10943</v>
      </c>
      <c r="J104" s="17"/>
      <c r="K104" s="17"/>
      <c r="L104" s="17">
        <v>10943</v>
      </c>
      <c r="M104" s="17"/>
      <c r="N104" s="17"/>
      <c r="O104" s="17"/>
      <c r="P104" s="23"/>
      <c r="Q104" s="17"/>
      <c r="R104" s="17"/>
      <c r="S104" s="17"/>
      <c r="T104" s="17"/>
      <c r="U104" s="17"/>
      <c r="V104" s="17"/>
      <c r="W104" s="17"/>
    </row>
    <row r="105" ht="18.75" customHeight="1" spans="1:23">
      <c r="A105" s="57" t="s">
        <v>63</v>
      </c>
      <c r="B105" s="9" t="s">
        <v>304</v>
      </c>
      <c r="C105" s="10" t="s">
        <v>223</v>
      </c>
      <c r="D105" s="9" t="s">
        <v>142</v>
      </c>
      <c r="E105" s="9" t="s">
        <v>89</v>
      </c>
      <c r="F105" s="9" t="s">
        <v>224</v>
      </c>
      <c r="G105" s="9" t="s">
        <v>225</v>
      </c>
      <c r="H105" s="17">
        <v>25693.49</v>
      </c>
      <c r="I105" s="17">
        <v>25693.49</v>
      </c>
      <c r="J105" s="17"/>
      <c r="K105" s="17"/>
      <c r="L105" s="17">
        <v>25693.49</v>
      </c>
      <c r="M105" s="17"/>
      <c r="N105" s="17"/>
      <c r="O105" s="17"/>
      <c r="P105" s="23"/>
      <c r="Q105" s="17"/>
      <c r="R105" s="17"/>
      <c r="S105" s="17"/>
      <c r="T105" s="17"/>
      <c r="U105" s="17"/>
      <c r="V105" s="17"/>
      <c r="W105" s="17"/>
    </row>
    <row r="106" ht="18.75" customHeight="1" spans="1:23">
      <c r="A106" s="57" t="s">
        <v>63</v>
      </c>
      <c r="B106" s="9" t="s">
        <v>305</v>
      </c>
      <c r="C106" s="10" t="s">
        <v>152</v>
      </c>
      <c r="D106" s="9" t="s">
        <v>151</v>
      </c>
      <c r="E106" s="9" t="s">
        <v>152</v>
      </c>
      <c r="F106" s="9" t="s">
        <v>233</v>
      </c>
      <c r="G106" s="9" t="s">
        <v>152</v>
      </c>
      <c r="H106" s="17">
        <v>454452</v>
      </c>
      <c r="I106" s="17">
        <v>454452</v>
      </c>
      <c r="J106" s="17"/>
      <c r="K106" s="17"/>
      <c r="L106" s="17">
        <v>454452</v>
      </c>
      <c r="M106" s="17"/>
      <c r="N106" s="17"/>
      <c r="O106" s="17"/>
      <c r="P106" s="23"/>
      <c r="Q106" s="17"/>
      <c r="R106" s="17"/>
      <c r="S106" s="17"/>
      <c r="T106" s="17"/>
      <c r="U106" s="17"/>
      <c r="V106" s="17"/>
      <c r="W106" s="17"/>
    </row>
    <row r="107" ht="18.75" customHeight="1" spans="1:23">
      <c r="A107" s="57" t="s">
        <v>63</v>
      </c>
      <c r="B107" s="9" t="s">
        <v>306</v>
      </c>
      <c r="C107" s="10" t="s">
        <v>217</v>
      </c>
      <c r="D107" s="9" t="s">
        <v>142</v>
      </c>
      <c r="E107" s="9" t="s">
        <v>89</v>
      </c>
      <c r="F107" s="9" t="s">
        <v>218</v>
      </c>
      <c r="G107" s="9" t="s">
        <v>217</v>
      </c>
      <c r="H107" s="17">
        <v>18600</v>
      </c>
      <c r="I107" s="17">
        <v>18600</v>
      </c>
      <c r="J107" s="17"/>
      <c r="K107" s="17"/>
      <c r="L107" s="17">
        <v>18600</v>
      </c>
      <c r="M107" s="17"/>
      <c r="N107" s="17"/>
      <c r="O107" s="17"/>
      <c r="P107" s="23"/>
      <c r="Q107" s="17"/>
      <c r="R107" s="17"/>
      <c r="S107" s="17"/>
      <c r="T107" s="17"/>
      <c r="U107" s="17"/>
      <c r="V107" s="17"/>
      <c r="W107" s="17"/>
    </row>
    <row r="108" ht="18.75" customHeight="1" spans="1:23">
      <c r="A108" s="57" t="s">
        <v>63</v>
      </c>
      <c r="B108" s="9" t="s">
        <v>307</v>
      </c>
      <c r="C108" s="10" t="s">
        <v>243</v>
      </c>
      <c r="D108" s="9" t="s">
        <v>142</v>
      </c>
      <c r="E108" s="9" t="s">
        <v>89</v>
      </c>
      <c r="F108" s="9" t="s">
        <v>244</v>
      </c>
      <c r="G108" s="9" t="s">
        <v>243</v>
      </c>
      <c r="H108" s="17">
        <v>24800</v>
      </c>
      <c r="I108" s="17">
        <v>24800</v>
      </c>
      <c r="J108" s="17"/>
      <c r="K108" s="17"/>
      <c r="L108" s="17">
        <v>24800</v>
      </c>
      <c r="M108" s="17"/>
      <c r="N108" s="17"/>
      <c r="O108" s="17"/>
      <c r="P108" s="23"/>
      <c r="Q108" s="17"/>
      <c r="R108" s="17"/>
      <c r="S108" s="17"/>
      <c r="T108" s="17"/>
      <c r="U108" s="17"/>
      <c r="V108" s="17"/>
      <c r="W108" s="17"/>
    </row>
    <row r="109" ht="18.75" customHeight="1" spans="1:23">
      <c r="A109" s="57" t="s">
        <v>63</v>
      </c>
      <c r="B109" s="9" t="s">
        <v>308</v>
      </c>
      <c r="C109" s="10" t="s">
        <v>220</v>
      </c>
      <c r="D109" s="9" t="s">
        <v>142</v>
      </c>
      <c r="E109" s="9" t="s">
        <v>89</v>
      </c>
      <c r="F109" s="9" t="s">
        <v>221</v>
      </c>
      <c r="G109" s="9" t="s">
        <v>220</v>
      </c>
      <c r="H109" s="17">
        <v>12400</v>
      </c>
      <c r="I109" s="17">
        <v>12400</v>
      </c>
      <c r="J109" s="17"/>
      <c r="K109" s="17"/>
      <c r="L109" s="17">
        <v>12400</v>
      </c>
      <c r="M109" s="17"/>
      <c r="N109" s="17"/>
      <c r="O109" s="17"/>
      <c r="P109" s="23"/>
      <c r="Q109" s="17"/>
      <c r="R109" s="17"/>
      <c r="S109" s="17"/>
      <c r="T109" s="17"/>
      <c r="U109" s="17"/>
      <c r="V109" s="17"/>
      <c r="W109" s="17"/>
    </row>
    <row r="110" ht="18.75" customHeight="1" spans="1:23">
      <c r="A110" s="12" t="s">
        <v>32</v>
      </c>
      <c r="B110" s="12"/>
      <c r="C110" s="12"/>
      <c r="D110" s="12"/>
      <c r="E110" s="12"/>
      <c r="F110" s="12"/>
      <c r="G110" s="12"/>
      <c r="H110" s="17">
        <v>14626737.27</v>
      </c>
      <c r="I110" s="17">
        <v>14626737.27</v>
      </c>
      <c r="J110" s="17"/>
      <c r="K110" s="17"/>
      <c r="L110" s="17">
        <v>14626737.27</v>
      </c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</sheetData>
  <mergeCells count="30">
    <mergeCell ref="A3:W3"/>
    <mergeCell ref="A4:G4"/>
    <mergeCell ref="I5:W5"/>
    <mergeCell ref="I6:M6"/>
    <mergeCell ref="N6:P6"/>
    <mergeCell ref="R6:W6"/>
    <mergeCell ref="A110:G110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61"/>
  <sheetViews>
    <sheetView showZeros="0" workbookViewId="0">
      <pane ySplit="1" topLeftCell="A9" activePane="bottomLeft" state="frozen"/>
      <selection/>
      <selection pane="bottomLeft" activeCell="C5" sqref="C5:C8"/>
    </sheetView>
  </sheetViews>
  <sheetFormatPr defaultColWidth="8.85185185185185" defaultRowHeight="15" customHeight="1"/>
  <cols>
    <col min="1" max="8" width="28.5740740740741" customWidth="1"/>
    <col min="9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309</v>
      </c>
    </row>
    <row r="3" ht="45" customHeight="1" spans="1:23">
      <c r="A3" s="4" t="s">
        <v>310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"单位名称："&amp;"玉溪市江川区人民政府宁海街道办事处"</f>
        <v>单位名称：玉溪市江川区人民政府宁海街道办事处</v>
      </c>
      <c r="B4" s="5"/>
      <c r="C4" s="5"/>
      <c r="D4" s="5"/>
      <c r="E4" s="5"/>
      <c r="F4" s="5"/>
      <c r="G4" s="5"/>
      <c r="H4" s="5"/>
      <c r="I4" s="54"/>
      <c r="J4" s="54"/>
      <c r="K4" s="54"/>
      <c r="L4" s="54"/>
      <c r="M4" s="54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311</v>
      </c>
      <c r="B5" s="13" t="s">
        <v>185</v>
      </c>
      <c r="C5" s="13" t="s">
        <v>186</v>
      </c>
      <c r="D5" s="13" t="s">
        <v>312</v>
      </c>
      <c r="E5" s="13" t="s">
        <v>187</v>
      </c>
      <c r="F5" s="13" t="s">
        <v>188</v>
      </c>
      <c r="G5" s="13" t="s">
        <v>313</v>
      </c>
      <c r="H5" s="13" t="s">
        <v>190</v>
      </c>
      <c r="I5" s="47" t="s">
        <v>32</v>
      </c>
      <c r="J5" s="47" t="s">
        <v>314</v>
      </c>
      <c r="K5" s="13"/>
      <c r="L5" s="13"/>
      <c r="M5" s="13"/>
      <c r="N5" s="13" t="s">
        <v>192</v>
      </c>
      <c r="O5" s="13"/>
      <c r="P5" s="13"/>
      <c r="Q5" s="13" t="s">
        <v>38</v>
      </c>
      <c r="R5" s="13" t="s">
        <v>69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7" t="s">
        <v>193</v>
      </c>
      <c r="J6" s="47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7"/>
      <c r="J7" s="47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7"/>
      <c r="J8" s="47" t="s">
        <v>34</v>
      </c>
      <c r="K8" s="13" t="s">
        <v>315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316</v>
      </c>
      <c r="D10" s="9"/>
      <c r="E10" s="9"/>
      <c r="F10" s="9"/>
      <c r="G10" s="9"/>
      <c r="H10" s="9"/>
      <c r="I10" s="11">
        <v>174240</v>
      </c>
      <c r="J10" s="11">
        <v>174240</v>
      </c>
      <c r="K10" s="11">
        <v>174240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317</v>
      </c>
      <c r="B11" s="9" t="s">
        <v>318</v>
      </c>
      <c r="C11" s="10" t="s">
        <v>316</v>
      </c>
      <c r="D11" s="9" t="s">
        <v>56</v>
      </c>
      <c r="E11" s="9" t="s">
        <v>113</v>
      </c>
      <c r="F11" s="9" t="s">
        <v>114</v>
      </c>
      <c r="G11" s="9" t="s">
        <v>319</v>
      </c>
      <c r="H11" s="9" t="s">
        <v>320</v>
      </c>
      <c r="I11" s="11">
        <v>114240</v>
      </c>
      <c r="J11" s="11">
        <v>114240</v>
      </c>
      <c r="K11" s="11">
        <v>114240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317</v>
      </c>
      <c r="B12" s="9" t="s">
        <v>318</v>
      </c>
      <c r="C12" s="10" t="s">
        <v>316</v>
      </c>
      <c r="D12" s="9" t="s">
        <v>56</v>
      </c>
      <c r="E12" s="9" t="s">
        <v>137</v>
      </c>
      <c r="F12" s="9" t="s">
        <v>136</v>
      </c>
      <c r="G12" s="9" t="s">
        <v>319</v>
      </c>
      <c r="H12" s="9" t="s">
        <v>320</v>
      </c>
      <c r="I12" s="11">
        <v>60000</v>
      </c>
      <c r="J12" s="11">
        <v>60000</v>
      </c>
      <c r="K12" s="11">
        <v>60000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23"/>
      <c r="B13" s="23"/>
      <c r="C13" s="10" t="s">
        <v>321</v>
      </c>
      <c r="D13" s="23"/>
      <c r="E13" s="23"/>
      <c r="F13" s="23"/>
      <c r="G13" s="23"/>
      <c r="H13" s="23"/>
      <c r="I13" s="11">
        <v>2341600</v>
      </c>
      <c r="J13" s="11">
        <v>2341600</v>
      </c>
      <c r="K13" s="11">
        <v>2341600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322</v>
      </c>
      <c r="B14" s="9" t="s">
        <v>323</v>
      </c>
      <c r="C14" s="10" t="s">
        <v>321</v>
      </c>
      <c r="D14" s="9" t="s">
        <v>56</v>
      </c>
      <c r="E14" s="9" t="s">
        <v>133</v>
      </c>
      <c r="F14" s="9" t="s">
        <v>134</v>
      </c>
      <c r="G14" s="9" t="s">
        <v>257</v>
      </c>
      <c r="H14" s="9" t="s">
        <v>258</v>
      </c>
      <c r="I14" s="11">
        <v>4800</v>
      </c>
      <c r="J14" s="11">
        <v>4800</v>
      </c>
      <c r="K14" s="11">
        <v>4800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322</v>
      </c>
      <c r="B15" s="9" t="s">
        <v>323</v>
      </c>
      <c r="C15" s="10" t="s">
        <v>321</v>
      </c>
      <c r="D15" s="9" t="s">
        <v>56</v>
      </c>
      <c r="E15" s="9" t="s">
        <v>133</v>
      </c>
      <c r="F15" s="9" t="s">
        <v>134</v>
      </c>
      <c r="G15" s="9" t="s">
        <v>257</v>
      </c>
      <c r="H15" s="9" t="s">
        <v>258</v>
      </c>
      <c r="I15" s="11">
        <v>1260000</v>
      </c>
      <c r="J15" s="11">
        <v>1260000</v>
      </c>
      <c r="K15" s="11">
        <v>1260000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322</v>
      </c>
      <c r="B16" s="9" t="s">
        <v>323</v>
      </c>
      <c r="C16" s="10" t="s">
        <v>321</v>
      </c>
      <c r="D16" s="9" t="s">
        <v>56</v>
      </c>
      <c r="E16" s="9" t="s">
        <v>133</v>
      </c>
      <c r="F16" s="9" t="s">
        <v>134</v>
      </c>
      <c r="G16" s="9" t="s">
        <v>257</v>
      </c>
      <c r="H16" s="9" t="s">
        <v>258</v>
      </c>
      <c r="I16" s="11">
        <v>108000</v>
      </c>
      <c r="J16" s="11">
        <v>108000</v>
      </c>
      <c r="K16" s="11">
        <v>108000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322</v>
      </c>
      <c r="B17" s="9" t="s">
        <v>323</v>
      </c>
      <c r="C17" s="10" t="s">
        <v>321</v>
      </c>
      <c r="D17" s="9" t="s">
        <v>56</v>
      </c>
      <c r="E17" s="9" t="s">
        <v>133</v>
      </c>
      <c r="F17" s="9" t="s">
        <v>134</v>
      </c>
      <c r="G17" s="9" t="s">
        <v>257</v>
      </c>
      <c r="H17" s="9" t="s">
        <v>258</v>
      </c>
      <c r="I17" s="11">
        <v>53200</v>
      </c>
      <c r="J17" s="11">
        <v>53200</v>
      </c>
      <c r="K17" s="11">
        <v>53200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322</v>
      </c>
      <c r="B18" s="9" t="s">
        <v>323</v>
      </c>
      <c r="C18" s="10" t="s">
        <v>321</v>
      </c>
      <c r="D18" s="9" t="s">
        <v>56</v>
      </c>
      <c r="E18" s="9" t="s">
        <v>133</v>
      </c>
      <c r="F18" s="9" t="s">
        <v>134</v>
      </c>
      <c r="G18" s="9" t="s">
        <v>257</v>
      </c>
      <c r="H18" s="9" t="s">
        <v>258</v>
      </c>
      <c r="I18" s="11">
        <v>432000</v>
      </c>
      <c r="J18" s="11">
        <v>432000</v>
      </c>
      <c r="K18" s="11">
        <v>432000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322</v>
      </c>
      <c r="B19" s="9" t="s">
        <v>323</v>
      </c>
      <c r="C19" s="10" t="s">
        <v>321</v>
      </c>
      <c r="D19" s="9" t="s">
        <v>56</v>
      </c>
      <c r="E19" s="9" t="s">
        <v>133</v>
      </c>
      <c r="F19" s="9" t="s">
        <v>134</v>
      </c>
      <c r="G19" s="9" t="s">
        <v>257</v>
      </c>
      <c r="H19" s="9" t="s">
        <v>258</v>
      </c>
      <c r="I19" s="11">
        <v>159600</v>
      </c>
      <c r="J19" s="11">
        <v>159600</v>
      </c>
      <c r="K19" s="11">
        <v>159600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322</v>
      </c>
      <c r="B20" s="9" t="s">
        <v>323</v>
      </c>
      <c r="C20" s="10" t="s">
        <v>321</v>
      </c>
      <c r="D20" s="9" t="s">
        <v>56</v>
      </c>
      <c r="E20" s="9" t="s">
        <v>133</v>
      </c>
      <c r="F20" s="9" t="s">
        <v>134</v>
      </c>
      <c r="G20" s="9" t="s">
        <v>257</v>
      </c>
      <c r="H20" s="9" t="s">
        <v>258</v>
      </c>
      <c r="I20" s="11">
        <v>324000</v>
      </c>
      <c r="J20" s="11">
        <v>324000</v>
      </c>
      <c r="K20" s="11">
        <v>324000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18.75" customHeight="1" spans="1:23">
      <c r="A21" s="23"/>
      <c r="B21" s="23"/>
      <c r="C21" s="10" t="s">
        <v>324</v>
      </c>
      <c r="D21" s="23"/>
      <c r="E21" s="23"/>
      <c r="F21" s="23"/>
      <c r="G21" s="23"/>
      <c r="H21" s="23"/>
      <c r="I21" s="11">
        <v>3180000</v>
      </c>
      <c r="J21" s="11">
        <v>3180000</v>
      </c>
      <c r="K21" s="11">
        <v>3180000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322</v>
      </c>
      <c r="B22" s="9" t="s">
        <v>325</v>
      </c>
      <c r="C22" s="10" t="s">
        <v>324</v>
      </c>
      <c r="D22" s="9" t="s">
        <v>56</v>
      </c>
      <c r="E22" s="9" t="s">
        <v>133</v>
      </c>
      <c r="F22" s="9" t="s">
        <v>134</v>
      </c>
      <c r="G22" s="9" t="s">
        <v>257</v>
      </c>
      <c r="H22" s="9" t="s">
        <v>258</v>
      </c>
      <c r="I22" s="11">
        <v>336000</v>
      </c>
      <c r="J22" s="11">
        <v>336000</v>
      </c>
      <c r="K22" s="11">
        <v>336000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322</v>
      </c>
      <c r="B23" s="9" t="s">
        <v>325</v>
      </c>
      <c r="C23" s="10" t="s">
        <v>324</v>
      </c>
      <c r="D23" s="9" t="s">
        <v>56</v>
      </c>
      <c r="E23" s="9" t="s">
        <v>133</v>
      </c>
      <c r="F23" s="9" t="s">
        <v>134</v>
      </c>
      <c r="G23" s="9" t="s">
        <v>257</v>
      </c>
      <c r="H23" s="9" t="s">
        <v>258</v>
      </c>
      <c r="I23" s="11">
        <v>192000</v>
      </c>
      <c r="J23" s="11">
        <v>192000</v>
      </c>
      <c r="K23" s="11">
        <v>192000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322</v>
      </c>
      <c r="B24" s="9" t="s">
        <v>325</v>
      </c>
      <c r="C24" s="10" t="s">
        <v>324</v>
      </c>
      <c r="D24" s="9" t="s">
        <v>56</v>
      </c>
      <c r="E24" s="9" t="s">
        <v>133</v>
      </c>
      <c r="F24" s="9" t="s">
        <v>134</v>
      </c>
      <c r="G24" s="9" t="s">
        <v>257</v>
      </c>
      <c r="H24" s="9" t="s">
        <v>258</v>
      </c>
      <c r="I24" s="11">
        <v>192000</v>
      </c>
      <c r="J24" s="11">
        <v>192000</v>
      </c>
      <c r="K24" s="11">
        <v>192000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18.75" customHeight="1" spans="1:23">
      <c r="A25" s="9" t="s">
        <v>322</v>
      </c>
      <c r="B25" s="9" t="s">
        <v>325</v>
      </c>
      <c r="C25" s="10" t="s">
        <v>324</v>
      </c>
      <c r="D25" s="9" t="s">
        <v>56</v>
      </c>
      <c r="E25" s="9" t="s">
        <v>133</v>
      </c>
      <c r="F25" s="9" t="s">
        <v>134</v>
      </c>
      <c r="G25" s="9" t="s">
        <v>257</v>
      </c>
      <c r="H25" s="9" t="s">
        <v>258</v>
      </c>
      <c r="I25" s="11">
        <v>336000</v>
      </c>
      <c r="J25" s="11">
        <v>336000</v>
      </c>
      <c r="K25" s="11">
        <v>336000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322</v>
      </c>
      <c r="B26" s="9" t="s">
        <v>325</v>
      </c>
      <c r="C26" s="10" t="s">
        <v>324</v>
      </c>
      <c r="D26" s="9" t="s">
        <v>56</v>
      </c>
      <c r="E26" s="9" t="s">
        <v>133</v>
      </c>
      <c r="F26" s="9" t="s">
        <v>134</v>
      </c>
      <c r="G26" s="9" t="s">
        <v>257</v>
      </c>
      <c r="H26" s="9" t="s">
        <v>258</v>
      </c>
      <c r="I26" s="11">
        <v>180000</v>
      </c>
      <c r="J26" s="11">
        <v>180000</v>
      </c>
      <c r="K26" s="11">
        <v>180000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9" t="s">
        <v>322</v>
      </c>
      <c r="B27" s="9" t="s">
        <v>325</v>
      </c>
      <c r="C27" s="10" t="s">
        <v>324</v>
      </c>
      <c r="D27" s="9" t="s">
        <v>56</v>
      </c>
      <c r="E27" s="9" t="s">
        <v>133</v>
      </c>
      <c r="F27" s="9" t="s">
        <v>134</v>
      </c>
      <c r="G27" s="9" t="s">
        <v>257</v>
      </c>
      <c r="H27" s="9" t="s">
        <v>258</v>
      </c>
      <c r="I27" s="11">
        <v>192000</v>
      </c>
      <c r="J27" s="11">
        <v>192000</v>
      </c>
      <c r="K27" s="11">
        <v>192000</v>
      </c>
      <c r="L27" s="11"/>
      <c r="M27" s="11"/>
      <c r="N27" s="11"/>
      <c r="O27" s="11"/>
      <c r="P27" s="23"/>
      <c r="Q27" s="11"/>
      <c r="R27" s="11"/>
      <c r="S27" s="11"/>
      <c r="T27" s="11"/>
      <c r="U27" s="11"/>
      <c r="V27" s="11"/>
      <c r="W27" s="11"/>
    </row>
    <row r="28" ht="18.75" customHeight="1" spans="1:23">
      <c r="A28" s="9" t="s">
        <v>322</v>
      </c>
      <c r="B28" s="9" t="s">
        <v>325</v>
      </c>
      <c r="C28" s="10" t="s">
        <v>324</v>
      </c>
      <c r="D28" s="9" t="s">
        <v>56</v>
      </c>
      <c r="E28" s="9" t="s">
        <v>133</v>
      </c>
      <c r="F28" s="9" t="s">
        <v>134</v>
      </c>
      <c r="G28" s="9" t="s">
        <v>257</v>
      </c>
      <c r="H28" s="9" t="s">
        <v>258</v>
      </c>
      <c r="I28" s="11">
        <v>28800</v>
      </c>
      <c r="J28" s="11">
        <v>28800</v>
      </c>
      <c r="K28" s="11">
        <v>28800</v>
      </c>
      <c r="L28" s="11"/>
      <c r="M28" s="11"/>
      <c r="N28" s="11"/>
      <c r="O28" s="11"/>
      <c r="P28" s="23"/>
      <c r="Q28" s="11"/>
      <c r="R28" s="11"/>
      <c r="S28" s="11"/>
      <c r="T28" s="11"/>
      <c r="U28" s="11"/>
      <c r="V28" s="11"/>
      <c r="W28" s="11"/>
    </row>
    <row r="29" ht="18.75" customHeight="1" spans="1:23">
      <c r="A29" s="9" t="s">
        <v>322</v>
      </c>
      <c r="B29" s="9" t="s">
        <v>325</v>
      </c>
      <c r="C29" s="10" t="s">
        <v>324</v>
      </c>
      <c r="D29" s="9" t="s">
        <v>56</v>
      </c>
      <c r="E29" s="9" t="s">
        <v>133</v>
      </c>
      <c r="F29" s="9" t="s">
        <v>134</v>
      </c>
      <c r="G29" s="9" t="s">
        <v>257</v>
      </c>
      <c r="H29" s="9" t="s">
        <v>258</v>
      </c>
      <c r="I29" s="11">
        <v>36000</v>
      </c>
      <c r="J29" s="11">
        <v>36000</v>
      </c>
      <c r="K29" s="11">
        <v>36000</v>
      </c>
      <c r="L29" s="11"/>
      <c r="M29" s="11"/>
      <c r="N29" s="11"/>
      <c r="O29" s="11"/>
      <c r="P29" s="23"/>
      <c r="Q29" s="11"/>
      <c r="R29" s="11"/>
      <c r="S29" s="11"/>
      <c r="T29" s="11"/>
      <c r="U29" s="11"/>
      <c r="V29" s="11"/>
      <c r="W29" s="11"/>
    </row>
    <row r="30" ht="18.75" customHeight="1" spans="1:23">
      <c r="A30" s="9" t="s">
        <v>322</v>
      </c>
      <c r="B30" s="9" t="s">
        <v>325</v>
      </c>
      <c r="C30" s="10" t="s">
        <v>324</v>
      </c>
      <c r="D30" s="9" t="s">
        <v>56</v>
      </c>
      <c r="E30" s="9" t="s">
        <v>133</v>
      </c>
      <c r="F30" s="9" t="s">
        <v>134</v>
      </c>
      <c r="G30" s="9" t="s">
        <v>257</v>
      </c>
      <c r="H30" s="9" t="s">
        <v>258</v>
      </c>
      <c r="I30" s="11">
        <v>345600</v>
      </c>
      <c r="J30" s="11">
        <v>345600</v>
      </c>
      <c r="K30" s="11">
        <v>345600</v>
      </c>
      <c r="L30" s="11"/>
      <c r="M30" s="11"/>
      <c r="N30" s="11"/>
      <c r="O30" s="11"/>
      <c r="P30" s="23"/>
      <c r="Q30" s="11"/>
      <c r="R30" s="11"/>
      <c r="S30" s="11"/>
      <c r="T30" s="11"/>
      <c r="U30" s="11"/>
      <c r="V30" s="11"/>
      <c r="W30" s="11"/>
    </row>
    <row r="31" ht="18.75" customHeight="1" spans="1:23">
      <c r="A31" s="9" t="s">
        <v>322</v>
      </c>
      <c r="B31" s="9" t="s">
        <v>325</v>
      </c>
      <c r="C31" s="10" t="s">
        <v>324</v>
      </c>
      <c r="D31" s="9" t="s">
        <v>56</v>
      </c>
      <c r="E31" s="9" t="s">
        <v>133</v>
      </c>
      <c r="F31" s="9" t="s">
        <v>134</v>
      </c>
      <c r="G31" s="9" t="s">
        <v>257</v>
      </c>
      <c r="H31" s="9" t="s">
        <v>258</v>
      </c>
      <c r="I31" s="11">
        <v>240000</v>
      </c>
      <c r="J31" s="11">
        <v>240000</v>
      </c>
      <c r="K31" s="11">
        <v>240000</v>
      </c>
      <c r="L31" s="11"/>
      <c r="M31" s="11"/>
      <c r="N31" s="11"/>
      <c r="O31" s="11"/>
      <c r="P31" s="23"/>
      <c r="Q31" s="11"/>
      <c r="R31" s="11"/>
      <c r="S31" s="11"/>
      <c r="T31" s="11"/>
      <c r="U31" s="11"/>
      <c r="V31" s="11"/>
      <c r="W31" s="11"/>
    </row>
    <row r="32" ht="18.75" customHeight="1" spans="1:23">
      <c r="A32" s="9" t="s">
        <v>322</v>
      </c>
      <c r="B32" s="9" t="s">
        <v>325</v>
      </c>
      <c r="C32" s="10" t="s">
        <v>324</v>
      </c>
      <c r="D32" s="9" t="s">
        <v>56</v>
      </c>
      <c r="E32" s="9" t="s">
        <v>133</v>
      </c>
      <c r="F32" s="9" t="s">
        <v>134</v>
      </c>
      <c r="G32" s="9" t="s">
        <v>257</v>
      </c>
      <c r="H32" s="9" t="s">
        <v>258</v>
      </c>
      <c r="I32" s="11">
        <v>336000</v>
      </c>
      <c r="J32" s="11">
        <v>336000</v>
      </c>
      <c r="K32" s="11">
        <v>336000</v>
      </c>
      <c r="L32" s="11"/>
      <c r="M32" s="11"/>
      <c r="N32" s="11"/>
      <c r="O32" s="11"/>
      <c r="P32" s="23"/>
      <c r="Q32" s="11"/>
      <c r="R32" s="11"/>
      <c r="S32" s="11"/>
      <c r="T32" s="11"/>
      <c r="U32" s="11"/>
      <c r="V32" s="11"/>
      <c r="W32" s="11"/>
    </row>
    <row r="33" ht="18.75" customHeight="1" spans="1:23">
      <c r="A33" s="9" t="s">
        <v>322</v>
      </c>
      <c r="B33" s="9" t="s">
        <v>325</v>
      </c>
      <c r="C33" s="10" t="s">
        <v>324</v>
      </c>
      <c r="D33" s="9" t="s">
        <v>56</v>
      </c>
      <c r="E33" s="9" t="s">
        <v>133</v>
      </c>
      <c r="F33" s="9" t="s">
        <v>134</v>
      </c>
      <c r="G33" s="9" t="s">
        <v>257</v>
      </c>
      <c r="H33" s="9" t="s">
        <v>258</v>
      </c>
      <c r="I33" s="11">
        <v>172800</v>
      </c>
      <c r="J33" s="11">
        <v>172800</v>
      </c>
      <c r="K33" s="11">
        <v>172800</v>
      </c>
      <c r="L33" s="11"/>
      <c r="M33" s="11"/>
      <c r="N33" s="11"/>
      <c r="O33" s="11"/>
      <c r="P33" s="23"/>
      <c r="Q33" s="11"/>
      <c r="R33" s="11"/>
      <c r="S33" s="11"/>
      <c r="T33" s="11"/>
      <c r="U33" s="11"/>
      <c r="V33" s="11"/>
      <c r="W33" s="11"/>
    </row>
    <row r="34" ht="18.75" customHeight="1" spans="1:23">
      <c r="A34" s="9" t="s">
        <v>322</v>
      </c>
      <c r="B34" s="9" t="s">
        <v>325</v>
      </c>
      <c r="C34" s="10" t="s">
        <v>324</v>
      </c>
      <c r="D34" s="9" t="s">
        <v>56</v>
      </c>
      <c r="E34" s="9" t="s">
        <v>133</v>
      </c>
      <c r="F34" s="9" t="s">
        <v>134</v>
      </c>
      <c r="G34" s="9" t="s">
        <v>257</v>
      </c>
      <c r="H34" s="9" t="s">
        <v>258</v>
      </c>
      <c r="I34" s="11">
        <v>420000</v>
      </c>
      <c r="J34" s="11">
        <v>420000</v>
      </c>
      <c r="K34" s="11">
        <v>420000</v>
      </c>
      <c r="L34" s="11"/>
      <c r="M34" s="11"/>
      <c r="N34" s="11"/>
      <c r="O34" s="11"/>
      <c r="P34" s="23"/>
      <c r="Q34" s="11"/>
      <c r="R34" s="11"/>
      <c r="S34" s="11"/>
      <c r="T34" s="11"/>
      <c r="U34" s="11"/>
      <c r="V34" s="11"/>
      <c r="W34" s="11"/>
    </row>
    <row r="35" ht="18.75" customHeight="1" spans="1:23">
      <c r="A35" s="9" t="s">
        <v>322</v>
      </c>
      <c r="B35" s="9" t="s">
        <v>325</v>
      </c>
      <c r="C35" s="10" t="s">
        <v>324</v>
      </c>
      <c r="D35" s="9" t="s">
        <v>56</v>
      </c>
      <c r="E35" s="9" t="s">
        <v>133</v>
      </c>
      <c r="F35" s="9" t="s">
        <v>134</v>
      </c>
      <c r="G35" s="9" t="s">
        <v>257</v>
      </c>
      <c r="H35" s="9" t="s">
        <v>258</v>
      </c>
      <c r="I35" s="11">
        <v>172800</v>
      </c>
      <c r="J35" s="11">
        <v>172800</v>
      </c>
      <c r="K35" s="11">
        <v>172800</v>
      </c>
      <c r="L35" s="11"/>
      <c r="M35" s="11"/>
      <c r="N35" s="11"/>
      <c r="O35" s="11"/>
      <c r="P35" s="23"/>
      <c r="Q35" s="11"/>
      <c r="R35" s="11"/>
      <c r="S35" s="11"/>
      <c r="T35" s="11"/>
      <c r="U35" s="11"/>
      <c r="V35" s="11"/>
      <c r="W35" s="11"/>
    </row>
    <row r="36" ht="18.75" customHeight="1" spans="1:23">
      <c r="A36" s="23"/>
      <c r="B36" s="23"/>
      <c r="C36" s="10" t="s">
        <v>326</v>
      </c>
      <c r="D36" s="23"/>
      <c r="E36" s="23"/>
      <c r="F36" s="23"/>
      <c r="G36" s="23"/>
      <c r="H36" s="23"/>
      <c r="I36" s="11">
        <v>548000</v>
      </c>
      <c r="J36" s="11">
        <v>548000</v>
      </c>
      <c r="K36" s="11">
        <v>548000</v>
      </c>
      <c r="L36" s="11"/>
      <c r="M36" s="11"/>
      <c r="N36" s="11"/>
      <c r="O36" s="11"/>
      <c r="P36" s="23"/>
      <c r="Q36" s="11"/>
      <c r="R36" s="11"/>
      <c r="S36" s="11"/>
      <c r="T36" s="11"/>
      <c r="U36" s="11"/>
      <c r="V36" s="11"/>
      <c r="W36" s="11"/>
    </row>
    <row r="37" ht="18.75" customHeight="1" spans="1:23">
      <c r="A37" s="9" t="s">
        <v>322</v>
      </c>
      <c r="B37" s="9" t="s">
        <v>327</v>
      </c>
      <c r="C37" s="10" t="s">
        <v>326</v>
      </c>
      <c r="D37" s="9" t="s">
        <v>56</v>
      </c>
      <c r="E37" s="9" t="s">
        <v>145</v>
      </c>
      <c r="F37" s="9" t="s">
        <v>146</v>
      </c>
      <c r="G37" s="9" t="s">
        <v>278</v>
      </c>
      <c r="H37" s="9" t="s">
        <v>279</v>
      </c>
      <c r="I37" s="11">
        <v>78000</v>
      </c>
      <c r="J37" s="11">
        <v>78000</v>
      </c>
      <c r="K37" s="11">
        <v>78000</v>
      </c>
      <c r="L37" s="11"/>
      <c r="M37" s="11"/>
      <c r="N37" s="11"/>
      <c r="O37" s="11"/>
      <c r="P37" s="23"/>
      <c r="Q37" s="11"/>
      <c r="R37" s="11"/>
      <c r="S37" s="11"/>
      <c r="T37" s="11"/>
      <c r="U37" s="11"/>
      <c r="V37" s="11"/>
      <c r="W37" s="11"/>
    </row>
    <row r="38" ht="18.75" customHeight="1" spans="1:23">
      <c r="A38" s="9" t="s">
        <v>322</v>
      </c>
      <c r="B38" s="9" t="s">
        <v>327</v>
      </c>
      <c r="C38" s="10" t="s">
        <v>326</v>
      </c>
      <c r="D38" s="9" t="s">
        <v>56</v>
      </c>
      <c r="E38" s="9" t="s">
        <v>145</v>
      </c>
      <c r="F38" s="9" t="s">
        <v>146</v>
      </c>
      <c r="G38" s="9" t="s">
        <v>278</v>
      </c>
      <c r="H38" s="9" t="s">
        <v>279</v>
      </c>
      <c r="I38" s="11">
        <v>350000</v>
      </c>
      <c r="J38" s="11">
        <v>350000</v>
      </c>
      <c r="K38" s="11">
        <v>350000</v>
      </c>
      <c r="L38" s="11"/>
      <c r="M38" s="11"/>
      <c r="N38" s="11"/>
      <c r="O38" s="11"/>
      <c r="P38" s="23"/>
      <c r="Q38" s="11"/>
      <c r="R38" s="11"/>
      <c r="S38" s="11"/>
      <c r="T38" s="11"/>
      <c r="U38" s="11"/>
      <c r="V38" s="11"/>
      <c r="W38" s="11"/>
    </row>
    <row r="39" ht="18.75" customHeight="1" spans="1:23">
      <c r="A39" s="9" t="s">
        <v>322</v>
      </c>
      <c r="B39" s="9" t="s">
        <v>327</v>
      </c>
      <c r="C39" s="10" t="s">
        <v>326</v>
      </c>
      <c r="D39" s="9" t="s">
        <v>56</v>
      </c>
      <c r="E39" s="9" t="s">
        <v>145</v>
      </c>
      <c r="F39" s="9" t="s">
        <v>146</v>
      </c>
      <c r="G39" s="9" t="s">
        <v>278</v>
      </c>
      <c r="H39" s="9" t="s">
        <v>279</v>
      </c>
      <c r="I39" s="11">
        <v>120000</v>
      </c>
      <c r="J39" s="11">
        <v>120000</v>
      </c>
      <c r="K39" s="11">
        <v>120000</v>
      </c>
      <c r="L39" s="11"/>
      <c r="M39" s="11"/>
      <c r="N39" s="11"/>
      <c r="O39" s="11"/>
      <c r="P39" s="23"/>
      <c r="Q39" s="11"/>
      <c r="R39" s="11"/>
      <c r="S39" s="11"/>
      <c r="T39" s="11"/>
      <c r="U39" s="11"/>
      <c r="V39" s="11"/>
      <c r="W39" s="11"/>
    </row>
    <row r="40" ht="18.75" customHeight="1" spans="1:23">
      <c r="A40" s="23"/>
      <c r="B40" s="23"/>
      <c r="C40" s="10" t="s">
        <v>328</v>
      </c>
      <c r="D40" s="23"/>
      <c r="E40" s="23"/>
      <c r="F40" s="23"/>
      <c r="G40" s="23"/>
      <c r="H40" s="23"/>
      <c r="I40" s="11">
        <v>200000</v>
      </c>
      <c r="J40" s="11">
        <v>200000</v>
      </c>
      <c r="K40" s="11">
        <v>200000</v>
      </c>
      <c r="L40" s="11"/>
      <c r="M40" s="11"/>
      <c r="N40" s="11"/>
      <c r="O40" s="11"/>
      <c r="P40" s="23"/>
      <c r="Q40" s="11"/>
      <c r="R40" s="11"/>
      <c r="S40" s="11"/>
      <c r="T40" s="11"/>
      <c r="U40" s="11"/>
      <c r="V40" s="11"/>
      <c r="W40" s="11"/>
    </row>
    <row r="41" ht="18.75" customHeight="1" spans="1:23">
      <c r="A41" s="9" t="s">
        <v>322</v>
      </c>
      <c r="B41" s="9" t="s">
        <v>329</v>
      </c>
      <c r="C41" s="10" t="s">
        <v>328</v>
      </c>
      <c r="D41" s="9" t="s">
        <v>56</v>
      </c>
      <c r="E41" s="9" t="s">
        <v>82</v>
      </c>
      <c r="F41" s="9" t="s">
        <v>83</v>
      </c>
      <c r="G41" s="9" t="s">
        <v>330</v>
      </c>
      <c r="H41" s="9" t="s">
        <v>331</v>
      </c>
      <c r="I41" s="11">
        <v>200000</v>
      </c>
      <c r="J41" s="11">
        <v>200000</v>
      </c>
      <c r="K41" s="11">
        <v>200000</v>
      </c>
      <c r="L41" s="11"/>
      <c r="M41" s="11"/>
      <c r="N41" s="11"/>
      <c r="O41" s="11"/>
      <c r="P41" s="23"/>
      <c r="Q41" s="11"/>
      <c r="R41" s="11"/>
      <c r="S41" s="11"/>
      <c r="T41" s="11"/>
      <c r="U41" s="11"/>
      <c r="V41" s="11"/>
      <c r="W41" s="11"/>
    </row>
    <row r="42" ht="18.75" customHeight="1" spans="1:23">
      <c r="A42" s="23"/>
      <c r="B42" s="23"/>
      <c r="C42" s="10" t="s">
        <v>332</v>
      </c>
      <c r="D42" s="23"/>
      <c r="E42" s="23"/>
      <c r="F42" s="23"/>
      <c r="G42" s="23"/>
      <c r="H42" s="23"/>
      <c r="I42" s="11">
        <v>1500000</v>
      </c>
      <c r="J42" s="11">
        <v>1500000</v>
      </c>
      <c r="K42" s="11">
        <v>1500000</v>
      </c>
      <c r="L42" s="11"/>
      <c r="M42" s="11"/>
      <c r="N42" s="11"/>
      <c r="O42" s="11"/>
      <c r="P42" s="23"/>
      <c r="Q42" s="11"/>
      <c r="R42" s="11"/>
      <c r="S42" s="11"/>
      <c r="T42" s="11"/>
      <c r="U42" s="11"/>
      <c r="V42" s="11"/>
      <c r="W42" s="11"/>
    </row>
    <row r="43" ht="18.75" customHeight="1" spans="1:23">
      <c r="A43" s="9" t="s">
        <v>322</v>
      </c>
      <c r="B43" s="9" t="s">
        <v>333</v>
      </c>
      <c r="C43" s="10" t="s">
        <v>332</v>
      </c>
      <c r="D43" s="9" t="s">
        <v>56</v>
      </c>
      <c r="E43" s="9" t="s">
        <v>82</v>
      </c>
      <c r="F43" s="9" t="s">
        <v>83</v>
      </c>
      <c r="G43" s="9" t="s">
        <v>278</v>
      </c>
      <c r="H43" s="9" t="s">
        <v>279</v>
      </c>
      <c r="I43" s="11">
        <v>1150000</v>
      </c>
      <c r="J43" s="11">
        <v>1150000</v>
      </c>
      <c r="K43" s="11">
        <v>1150000</v>
      </c>
      <c r="L43" s="11"/>
      <c r="M43" s="11"/>
      <c r="N43" s="11"/>
      <c r="O43" s="11"/>
      <c r="P43" s="23"/>
      <c r="Q43" s="11"/>
      <c r="R43" s="11"/>
      <c r="S43" s="11"/>
      <c r="T43" s="11"/>
      <c r="U43" s="11"/>
      <c r="V43" s="11"/>
      <c r="W43" s="11"/>
    </row>
    <row r="44" ht="18.75" customHeight="1" spans="1:23">
      <c r="A44" s="9" t="s">
        <v>322</v>
      </c>
      <c r="B44" s="9" t="s">
        <v>333</v>
      </c>
      <c r="C44" s="10" t="s">
        <v>332</v>
      </c>
      <c r="D44" s="9" t="s">
        <v>56</v>
      </c>
      <c r="E44" s="9" t="s">
        <v>82</v>
      </c>
      <c r="F44" s="9" t="s">
        <v>83</v>
      </c>
      <c r="G44" s="9" t="s">
        <v>319</v>
      </c>
      <c r="H44" s="9" t="s">
        <v>320</v>
      </c>
      <c r="I44" s="11">
        <v>200000</v>
      </c>
      <c r="J44" s="11">
        <v>200000</v>
      </c>
      <c r="K44" s="11">
        <v>200000</v>
      </c>
      <c r="L44" s="11"/>
      <c r="M44" s="11"/>
      <c r="N44" s="11"/>
      <c r="O44" s="11"/>
      <c r="P44" s="23"/>
      <c r="Q44" s="11"/>
      <c r="R44" s="11"/>
      <c r="S44" s="11"/>
      <c r="T44" s="11"/>
      <c r="U44" s="11"/>
      <c r="V44" s="11"/>
      <c r="W44" s="11"/>
    </row>
    <row r="45" ht="18.75" customHeight="1" spans="1:23">
      <c r="A45" s="9" t="s">
        <v>322</v>
      </c>
      <c r="B45" s="9" t="s">
        <v>333</v>
      </c>
      <c r="C45" s="10" t="s">
        <v>332</v>
      </c>
      <c r="D45" s="9" t="s">
        <v>56</v>
      </c>
      <c r="E45" s="9" t="s">
        <v>82</v>
      </c>
      <c r="F45" s="9" t="s">
        <v>83</v>
      </c>
      <c r="G45" s="9" t="s">
        <v>253</v>
      </c>
      <c r="H45" s="9" t="s">
        <v>254</v>
      </c>
      <c r="I45" s="11">
        <v>150000</v>
      </c>
      <c r="J45" s="11">
        <v>150000</v>
      </c>
      <c r="K45" s="11">
        <v>150000</v>
      </c>
      <c r="L45" s="11"/>
      <c r="M45" s="11"/>
      <c r="N45" s="11"/>
      <c r="O45" s="11"/>
      <c r="P45" s="23"/>
      <c r="Q45" s="11"/>
      <c r="R45" s="11"/>
      <c r="S45" s="11"/>
      <c r="T45" s="11"/>
      <c r="U45" s="11"/>
      <c r="V45" s="11"/>
      <c r="W45" s="11"/>
    </row>
    <row r="46" ht="18.75" customHeight="1" spans="1:23">
      <c r="A46" s="23"/>
      <c r="B46" s="23"/>
      <c r="C46" s="10" t="s">
        <v>334</v>
      </c>
      <c r="D46" s="23"/>
      <c r="E46" s="23"/>
      <c r="F46" s="23"/>
      <c r="G46" s="23"/>
      <c r="H46" s="23"/>
      <c r="I46" s="11">
        <v>250000</v>
      </c>
      <c r="J46" s="11">
        <v>250000</v>
      </c>
      <c r="K46" s="11">
        <v>250000</v>
      </c>
      <c r="L46" s="11"/>
      <c r="M46" s="11"/>
      <c r="N46" s="11"/>
      <c r="O46" s="11"/>
      <c r="P46" s="23"/>
      <c r="Q46" s="11"/>
      <c r="R46" s="11"/>
      <c r="S46" s="11"/>
      <c r="T46" s="11"/>
      <c r="U46" s="11"/>
      <c r="V46" s="11"/>
      <c r="W46" s="11"/>
    </row>
    <row r="47" ht="18.75" customHeight="1" spans="1:23">
      <c r="A47" s="9" t="s">
        <v>322</v>
      </c>
      <c r="B47" s="9" t="s">
        <v>335</v>
      </c>
      <c r="C47" s="10" t="s">
        <v>334</v>
      </c>
      <c r="D47" s="9" t="s">
        <v>56</v>
      </c>
      <c r="E47" s="9" t="s">
        <v>155</v>
      </c>
      <c r="F47" s="9" t="s">
        <v>76</v>
      </c>
      <c r="G47" s="9" t="s">
        <v>336</v>
      </c>
      <c r="H47" s="9" t="s">
        <v>337</v>
      </c>
      <c r="I47" s="11">
        <v>250000</v>
      </c>
      <c r="J47" s="11">
        <v>250000</v>
      </c>
      <c r="K47" s="11">
        <v>250000</v>
      </c>
      <c r="L47" s="11"/>
      <c r="M47" s="11"/>
      <c r="N47" s="11"/>
      <c r="O47" s="11"/>
      <c r="P47" s="23"/>
      <c r="Q47" s="11"/>
      <c r="R47" s="11"/>
      <c r="S47" s="11"/>
      <c r="T47" s="11"/>
      <c r="U47" s="11"/>
      <c r="V47" s="11"/>
      <c r="W47" s="11"/>
    </row>
    <row r="48" ht="18.75" customHeight="1" spans="1:23">
      <c r="A48" s="23"/>
      <c r="B48" s="23"/>
      <c r="C48" s="10" t="s">
        <v>338</v>
      </c>
      <c r="D48" s="23"/>
      <c r="E48" s="23"/>
      <c r="F48" s="23"/>
      <c r="G48" s="23"/>
      <c r="H48" s="23"/>
      <c r="I48" s="11">
        <v>95000</v>
      </c>
      <c r="J48" s="11">
        <v>95000</v>
      </c>
      <c r="K48" s="11">
        <v>95000</v>
      </c>
      <c r="L48" s="11"/>
      <c r="M48" s="11"/>
      <c r="N48" s="11"/>
      <c r="O48" s="11"/>
      <c r="P48" s="23"/>
      <c r="Q48" s="11"/>
      <c r="R48" s="11"/>
      <c r="S48" s="11"/>
      <c r="T48" s="11"/>
      <c r="U48" s="11"/>
      <c r="V48" s="11"/>
      <c r="W48" s="11"/>
    </row>
    <row r="49" ht="18.75" customHeight="1" spans="1:23">
      <c r="A49" s="9" t="s">
        <v>339</v>
      </c>
      <c r="B49" s="9" t="s">
        <v>340</v>
      </c>
      <c r="C49" s="10" t="s">
        <v>338</v>
      </c>
      <c r="D49" s="9" t="s">
        <v>56</v>
      </c>
      <c r="E49" s="9" t="s">
        <v>92</v>
      </c>
      <c r="F49" s="9" t="s">
        <v>85</v>
      </c>
      <c r="G49" s="9" t="s">
        <v>221</v>
      </c>
      <c r="H49" s="9" t="s">
        <v>220</v>
      </c>
      <c r="I49" s="11">
        <v>95000</v>
      </c>
      <c r="J49" s="11">
        <v>95000</v>
      </c>
      <c r="K49" s="11">
        <v>95000</v>
      </c>
      <c r="L49" s="11"/>
      <c r="M49" s="11"/>
      <c r="N49" s="11"/>
      <c r="O49" s="11"/>
      <c r="P49" s="23"/>
      <c r="Q49" s="11"/>
      <c r="R49" s="11"/>
      <c r="S49" s="11"/>
      <c r="T49" s="11"/>
      <c r="U49" s="11"/>
      <c r="V49" s="11"/>
      <c r="W49" s="11"/>
    </row>
    <row r="50" ht="18.75" customHeight="1" spans="1:23">
      <c r="A50" s="23"/>
      <c r="B50" s="23"/>
      <c r="C50" s="10" t="s">
        <v>341</v>
      </c>
      <c r="D50" s="23"/>
      <c r="E50" s="23"/>
      <c r="F50" s="23"/>
      <c r="G50" s="23"/>
      <c r="H50" s="23"/>
      <c r="I50" s="11">
        <v>357200</v>
      </c>
      <c r="J50" s="11">
        <v>357200</v>
      </c>
      <c r="K50" s="11">
        <v>357200</v>
      </c>
      <c r="L50" s="11"/>
      <c r="M50" s="11"/>
      <c r="N50" s="11"/>
      <c r="O50" s="11"/>
      <c r="P50" s="23"/>
      <c r="Q50" s="11"/>
      <c r="R50" s="11"/>
      <c r="S50" s="11"/>
      <c r="T50" s="11"/>
      <c r="U50" s="11"/>
      <c r="V50" s="11"/>
      <c r="W50" s="11"/>
    </row>
    <row r="51" ht="18.75" customHeight="1" spans="1:23">
      <c r="A51" s="9" t="s">
        <v>339</v>
      </c>
      <c r="B51" s="9" t="s">
        <v>342</v>
      </c>
      <c r="C51" s="10" t="s">
        <v>341</v>
      </c>
      <c r="D51" s="9" t="s">
        <v>56</v>
      </c>
      <c r="E51" s="9" t="s">
        <v>92</v>
      </c>
      <c r="F51" s="9" t="s">
        <v>85</v>
      </c>
      <c r="G51" s="9" t="s">
        <v>257</v>
      </c>
      <c r="H51" s="9" t="s">
        <v>258</v>
      </c>
      <c r="I51" s="11">
        <v>357200</v>
      </c>
      <c r="J51" s="11">
        <v>357200</v>
      </c>
      <c r="K51" s="11">
        <v>357200</v>
      </c>
      <c r="L51" s="11"/>
      <c r="M51" s="11"/>
      <c r="N51" s="11"/>
      <c r="O51" s="11"/>
      <c r="P51" s="23"/>
      <c r="Q51" s="11"/>
      <c r="R51" s="11"/>
      <c r="S51" s="11"/>
      <c r="T51" s="11"/>
      <c r="U51" s="11"/>
      <c r="V51" s="11"/>
      <c r="W51" s="11"/>
    </row>
    <row r="52" ht="18.75" customHeight="1" spans="1:23">
      <c r="A52" s="23"/>
      <c r="B52" s="23"/>
      <c r="C52" s="10" t="s">
        <v>343</v>
      </c>
      <c r="D52" s="23"/>
      <c r="E52" s="23"/>
      <c r="F52" s="23"/>
      <c r="G52" s="23"/>
      <c r="H52" s="23"/>
      <c r="I52" s="11">
        <v>569508</v>
      </c>
      <c r="J52" s="11"/>
      <c r="K52" s="11"/>
      <c r="L52" s="11"/>
      <c r="M52" s="11"/>
      <c r="N52" s="11"/>
      <c r="O52" s="11"/>
      <c r="P52" s="23"/>
      <c r="Q52" s="11"/>
      <c r="R52" s="11">
        <v>569508</v>
      </c>
      <c r="S52" s="11"/>
      <c r="T52" s="11"/>
      <c r="U52" s="11"/>
      <c r="V52" s="11"/>
      <c r="W52" s="11">
        <v>569508</v>
      </c>
    </row>
    <row r="53" ht="18.75" customHeight="1" spans="1:23">
      <c r="A53" s="9" t="s">
        <v>322</v>
      </c>
      <c r="B53" s="9" t="s">
        <v>344</v>
      </c>
      <c r="C53" s="10" t="s">
        <v>343</v>
      </c>
      <c r="D53" s="9" t="s">
        <v>56</v>
      </c>
      <c r="E53" s="9" t="s">
        <v>82</v>
      </c>
      <c r="F53" s="9" t="s">
        <v>83</v>
      </c>
      <c r="G53" s="9" t="s">
        <v>278</v>
      </c>
      <c r="H53" s="9" t="s">
        <v>279</v>
      </c>
      <c r="I53" s="11">
        <v>3500</v>
      </c>
      <c r="J53" s="11"/>
      <c r="K53" s="11"/>
      <c r="L53" s="11"/>
      <c r="M53" s="11"/>
      <c r="N53" s="11"/>
      <c r="O53" s="11"/>
      <c r="P53" s="23"/>
      <c r="Q53" s="11"/>
      <c r="R53" s="11">
        <v>3500</v>
      </c>
      <c r="S53" s="11"/>
      <c r="T53" s="11"/>
      <c r="U53" s="11"/>
      <c r="V53" s="11"/>
      <c r="W53" s="11">
        <v>3500</v>
      </c>
    </row>
    <row r="54" ht="18.75" customHeight="1" spans="1:23">
      <c r="A54" s="9" t="s">
        <v>322</v>
      </c>
      <c r="B54" s="9" t="s">
        <v>344</v>
      </c>
      <c r="C54" s="10" t="s">
        <v>343</v>
      </c>
      <c r="D54" s="9" t="s">
        <v>56</v>
      </c>
      <c r="E54" s="9" t="s">
        <v>82</v>
      </c>
      <c r="F54" s="9" t="s">
        <v>83</v>
      </c>
      <c r="G54" s="9" t="s">
        <v>336</v>
      </c>
      <c r="H54" s="9" t="s">
        <v>337</v>
      </c>
      <c r="I54" s="11">
        <v>25808</v>
      </c>
      <c r="J54" s="11"/>
      <c r="K54" s="11"/>
      <c r="L54" s="11"/>
      <c r="M54" s="11"/>
      <c r="N54" s="11"/>
      <c r="O54" s="11"/>
      <c r="P54" s="23"/>
      <c r="Q54" s="11"/>
      <c r="R54" s="11">
        <v>25808</v>
      </c>
      <c r="S54" s="11"/>
      <c r="T54" s="11"/>
      <c r="U54" s="11"/>
      <c r="V54" s="11"/>
      <c r="W54" s="11">
        <v>25808</v>
      </c>
    </row>
    <row r="55" ht="18.75" customHeight="1" spans="1:23">
      <c r="A55" s="9" t="s">
        <v>322</v>
      </c>
      <c r="B55" s="9" t="s">
        <v>344</v>
      </c>
      <c r="C55" s="10" t="s">
        <v>343</v>
      </c>
      <c r="D55" s="9" t="s">
        <v>56</v>
      </c>
      <c r="E55" s="9" t="s">
        <v>82</v>
      </c>
      <c r="F55" s="9" t="s">
        <v>83</v>
      </c>
      <c r="G55" s="9" t="s">
        <v>336</v>
      </c>
      <c r="H55" s="9" t="s">
        <v>337</v>
      </c>
      <c r="I55" s="11">
        <v>30000</v>
      </c>
      <c r="J55" s="11"/>
      <c r="K55" s="11"/>
      <c r="L55" s="11"/>
      <c r="M55" s="11"/>
      <c r="N55" s="11"/>
      <c r="O55" s="11"/>
      <c r="P55" s="23"/>
      <c r="Q55" s="11"/>
      <c r="R55" s="11">
        <v>30000</v>
      </c>
      <c r="S55" s="11"/>
      <c r="T55" s="11"/>
      <c r="U55" s="11"/>
      <c r="V55" s="11"/>
      <c r="W55" s="11">
        <v>30000</v>
      </c>
    </row>
    <row r="56" ht="18.75" customHeight="1" spans="1:23">
      <c r="A56" s="9" t="s">
        <v>322</v>
      </c>
      <c r="B56" s="9" t="s">
        <v>344</v>
      </c>
      <c r="C56" s="10" t="s">
        <v>343</v>
      </c>
      <c r="D56" s="9" t="s">
        <v>56</v>
      </c>
      <c r="E56" s="9" t="s">
        <v>82</v>
      </c>
      <c r="F56" s="9" t="s">
        <v>83</v>
      </c>
      <c r="G56" s="9" t="s">
        <v>336</v>
      </c>
      <c r="H56" s="9" t="s">
        <v>337</v>
      </c>
      <c r="I56" s="11">
        <v>10000</v>
      </c>
      <c r="J56" s="11"/>
      <c r="K56" s="11"/>
      <c r="L56" s="11"/>
      <c r="M56" s="11"/>
      <c r="N56" s="11"/>
      <c r="O56" s="11"/>
      <c r="P56" s="23"/>
      <c r="Q56" s="11"/>
      <c r="R56" s="11">
        <v>10000</v>
      </c>
      <c r="S56" s="11"/>
      <c r="T56" s="11"/>
      <c r="U56" s="11"/>
      <c r="V56" s="11"/>
      <c r="W56" s="11">
        <v>10000</v>
      </c>
    </row>
    <row r="57" ht="18.75" customHeight="1" spans="1:23">
      <c r="A57" s="9" t="s">
        <v>322</v>
      </c>
      <c r="B57" s="9" t="s">
        <v>344</v>
      </c>
      <c r="C57" s="10" t="s">
        <v>343</v>
      </c>
      <c r="D57" s="9" t="s">
        <v>56</v>
      </c>
      <c r="E57" s="9" t="s">
        <v>84</v>
      </c>
      <c r="F57" s="9" t="s">
        <v>85</v>
      </c>
      <c r="G57" s="9" t="s">
        <v>336</v>
      </c>
      <c r="H57" s="9" t="s">
        <v>337</v>
      </c>
      <c r="I57" s="11">
        <v>500000</v>
      </c>
      <c r="J57" s="11"/>
      <c r="K57" s="11"/>
      <c r="L57" s="11"/>
      <c r="M57" s="11"/>
      <c r="N57" s="11"/>
      <c r="O57" s="11"/>
      <c r="P57" s="23"/>
      <c r="Q57" s="11"/>
      <c r="R57" s="11">
        <v>500000</v>
      </c>
      <c r="S57" s="11"/>
      <c r="T57" s="11"/>
      <c r="U57" s="11"/>
      <c r="V57" s="11"/>
      <c r="W57" s="11">
        <v>500000</v>
      </c>
    </row>
    <row r="58" ht="18.75" customHeight="1" spans="1:23">
      <c r="A58" s="9" t="s">
        <v>322</v>
      </c>
      <c r="B58" s="9" t="s">
        <v>344</v>
      </c>
      <c r="C58" s="10" t="s">
        <v>343</v>
      </c>
      <c r="D58" s="9" t="s">
        <v>56</v>
      </c>
      <c r="E58" s="9" t="s">
        <v>84</v>
      </c>
      <c r="F58" s="9" t="s">
        <v>85</v>
      </c>
      <c r="G58" s="9" t="s">
        <v>253</v>
      </c>
      <c r="H58" s="9" t="s">
        <v>254</v>
      </c>
      <c r="I58" s="11">
        <v>200</v>
      </c>
      <c r="J58" s="11"/>
      <c r="K58" s="11"/>
      <c r="L58" s="11"/>
      <c r="M58" s="11"/>
      <c r="N58" s="11"/>
      <c r="O58" s="11"/>
      <c r="P58" s="23"/>
      <c r="Q58" s="11"/>
      <c r="R58" s="11">
        <v>200</v>
      </c>
      <c r="S58" s="11"/>
      <c r="T58" s="11"/>
      <c r="U58" s="11"/>
      <c r="V58" s="11"/>
      <c r="W58" s="11">
        <v>200</v>
      </c>
    </row>
    <row r="59" ht="18.75" customHeight="1" spans="1:23">
      <c r="A59" s="23"/>
      <c r="B59" s="23"/>
      <c r="C59" s="10" t="s">
        <v>345</v>
      </c>
      <c r="D59" s="23"/>
      <c r="E59" s="23"/>
      <c r="F59" s="23"/>
      <c r="G59" s="23"/>
      <c r="H59" s="23"/>
      <c r="I59" s="11">
        <v>1100000</v>
      </c>
      <c r="J59" s="11">
        <v>1100000</v>
      </c>
      <c r="K59" s="11">
        <v>1100000</v>
      </c>
      <c r="L59" s="11"/>
      <c r="M59" s="11"/>
      <c r="N59" s="11"/>
      <c r="O59" s="11"/>
      <c r="P59" s="23"/>
      <c r="Q59" s="11"/>
      <c r="R59" s="11"/>
      <c r="S59" s="11"/>
      <c r="T59" s="11"/>
      <c r="U59" s="11"/>
      <c r="V59" s="11"/>
      <c r="W59" s="11"/>
    </row>
    <row r="60" ht="18.75" customHeight="1" spans="1:23">
      <c r="A60" s="9" t="s">
        <v>339</v>
      </c>
      <c r="B60" s="9" t="s">
        <v>346</v>
      </c>
      <c r="C60" s="10" t="s">
        <v>345</v>
      </c>
      <c r="D60" s="9" t="s">
        <v>56</v>
      </c>
      <c r="E60" s="9" t="s">
        <v>155</v>
      </c>
      <c r="F60" s="9" t="s">
        <v>76</v>
      </c>
      <c r="G60" s="9" t="s">
        <v>336</v>
      </c>
      <c r="H60" s="9" t="s">
        <v>337</v>
      </c>
      <c r="I60" s="11">
        <v>1100000</v>
      </c>
      <c r="J60" s="11">
        <v>1100000</v>
      </c>
      <c r="K60" s="11">
        <v>1100000</v>
      </c>
      <c r="L60" s="11"/>
      <c r="M60" s="11"/>
      <c r="N60" s="11"/>
      <c r="O60" s="11"/>
      <c r="P60" s="23"/>
      <c r="Q60" s="11"/>
      <c r="R60" s="11"/>
      <c r="S60" s="11"/>
      <c r="T60" s="11"/>
      <c r="U60" s="11"/>
      <c r="V60" s="11"/>
      <c r="W60" s="11"/>
    </row>
    <row r="61" ht="18.75" customHeight="1" spans="1:23">
      <c r="A61" s="12" t="s">
        <v>32</v>
      </c>
      <c r="B61" s="12"/>
      <c r="C61" s="12"/>
      <c r="D61" s="12"/>
      <c r="E61" s="12"/>
      <c r="F61" s="12"/>
      <c r="G61" s="12"/>
      <c r="H61" s="12"/>
      <c r="I61" s="11">
        <v>10315548</v>
      </c>
      <c r="J61" s="11">
        <v>9746040</v>
      </c>
      <c r="K61" s="11">
        <v>9746040</v>
      </c>
      <c r="L61" s="11"/>
      <c r="M61" s="11"/>
      <c r="N61" s="11"/>
      <c r="O61" s="11"/>
      <c r="P61" s="11"/>
      <c r="Q61" s="11"/>
      <c r="R61" s="11">
        <v>569508</v>
      </c>
      <c r="S61" s="11"/>
      <c r="T61" s="11"/>
      <c r="U61" s="11"/>
      <c r="V61" s="11"/>
      <c r="W61" s="11">
        <v>569508</v>
      </c>
    </row>
  </sheetData>
  <autoFilter xmlns:etc="http://www.wps.cn/officeDocument/2017/etCustomData" ref="A8:W61" etc:filterBottomFollowUsedRange="0">
    <extLst/>
  </autoFilter>
  <mergeCells count="28">
    <mergeCell ref="A3:W3"/>
    <mergeCell ref="A4:H4"/>
    <mergeCell ref="J5:M5"/>
    <mergeCell ref="N5:P5"/>
    <mergeCell ref="R5:W5"/>
    <mergeCell ref="A61:H6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5"/>
  <sheetViews>
    <sheetView showZeros="0" workbookViewId="0">
      <pane ySplit="1" topLeftCell="A2" activePane="bottomLeft" state="frozen"/>
      <selection/>
      <selection pane="bottomLeft" activeCell="A34" sqref="$A34:$XFD75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347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348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">
        <v>349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350</v>
      </c>
      <c r="B5" s="32" t="s">
        <v>351</v>
      </c>
      <c r="C5" s="32" t="s">
        <v>352</v>
      </c>
      <c r="D5" s="32" t="s">
        <v>353</v>
      </c>
      <c r="E5" s="32" t="s">
        <v>354</v>
      </c>
      <c r="F5" s="32" t="s">
        <v>355</v>
      </c>
      <c r="G5" s="32" t="s">
        <v>356</v>
      </c>
      <c r="H5" s="32" t="s">
        <v>357</v>
      </c>
      <c r="I5" s="32" t="s">
        <v>358</v>
      </c>
      <c r="J5" s="32" t="s">
        <v>359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56</v>
      </c>
      <c r="B8" s="23"/>
      <c r="C8" s="23"/>
      <c r="E8" s="38"/>
      <c r="F8" s="38"/>
      <c r="G8" s="38"/>
      <c r="H8" s="38"/>
      <c r="I8" s="38"/>
      <c r="J8" s="38"/>
    </row>
    <row r="9" ht="97.2" spans="1:10">
      <c r="A9" s="50" t="s">
        <v>341</v>
      </c>
      <c r="B9" s="23" t="s">
        <v>360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361</v>
      </c>
      <c r="D10" s="51" t="s">
        <v>362</v>
      </c>
      <c r="E10" s="52" t="s">
        <v>363</v>
      </c>
      <c r="F10" s="39" t="s">
        <v>364</v>
      </c>
      <c r="G10" s="24" t="s">
        <v>365</v>
      </c>
      <c r="H10" s="39" t="s">
        <v>366</v>
      </c>
      <c r="I10" s="39" t="s">
        <v>367</v>
      </c>
      <c r="J10" s="52" t="s">
        <v>368</v>
      </c>
    </row>
    <row r="11" ht="20.25" customHeight="1" spans="1:10">
      <c r="A11" s="23"/>
      <c r="B11" s="23"/>
      <c r="C11" s="23" t="s">
        <v>361</v>
      </c>
      <c r="D11" s="51" t="s">
        <v>369</v>
      </c>
      <c r="E11" s="52" t="s">
        <v>370</v>
      </c>
      <c r="F11" s="39" t="s">
        <v>364</v>
      </c>
      <c r="G11" s="24" t="s">
        <v>371</v>
      </c>
      <c r="H11" s="39" t="s">
        <v>372</v>
      </c>
      <c r="I11" s="39" t="s">
        <v>367</v>
      </c>
      <c r="J11" s="52" t="s">
        <v>373</v>
      </c>
    </row>
    <row r="12" ht="20.25" customHeight="1" spans="1:10">
      <c r="A12" s="23"/>
      <c r="B12" s="23"/>
      <c r="C12" s="23" t="s">
        <v>374</v>
      </c>
      <c r="D12" s="51" t="s">
        <v>375</v>
      </c>
      <c r="E12" s="52" t="s">
        <v>376</v>
      </c>
      <c r="F12" s="39" t="s">
        <v>377</v>
      </c>
      <c r="G12" s="24" t="s">
        <v>378</v>
      </c>
      <c r="H12" s="39" t="s">
        <v>379</v>
      </c>
      <c r="I12" s="39" t="s">
        <v>367</v>
      </c>
      <c r="J12" s="52" t="s">
        <v>380</v>
      </c>
    </row>
    <row r="13" ht="20.25" customHeight="1" spans="1:10">
      <c r="A13" s="23"/>
      <c r="B13" s="23"/>
      <c r="C13" s="23" t="s">
        <v>374</v>
      </c>
      <c r="D13" s="51" t="s">
        <v>381</v>
      </c>
      <c r="E13" s="52" t="s">
        <v>382</v>
      </c>
      <c r="F13" s="39" t="s">
        <v>377</v>
      </c>
      <c r="G13" s="24" t="s">
        <v>383</v>
      </c>
      <c r="H13" s="39" t="s">
        <v>384</v>
      </c>
      <c r="I13" s="39" t="s">
        <v>385</v>
      </c>
      <c r="J13" s="52" t="s">
        <v>386</v>
      </c>
    </row>
    <row r="14" ht="20.25" customHeight="1" spans="1:10">
      <c r="A14" s="23"/>
      <c r="B14" s="23"/>
      <c r="C14" s="23" t="s">
        <v>387</v>
      </c>
      <c r="D14" s="51" t="s">
        <v>388</v>
      </c>
      <c r="E14" s="52" t="s">
        <v>389</v>
      </c>
      <c r="F14" s="39" t="s">
        <v>377</v>
      </c>
      <c r="G14" s="24" t="s">
        <v>390</v>
      </c>
      <c r="H14" s="39" t="s">
        <v>384</v>
      </c>
      <c r="I14" s="39" t="s">
        <v>385</v>
      </c>
      <c r="J14" s="52" t="s">
        <v>391</v>
      </c>
    </row>
    <row r="15" ht="32.4" spans="1:10">
      <c r="A15" s="50" t="s">
        <v>326</v>
      </c>
      <c r="B15" s="23" t="s">
        <v>392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361</v>
      </c>
      <c r="D16" s="51" t="s">
        <v>362</v>
      </c>
      <c r="E16" s="52" t="s">
        <v>393</v>
      </c>
      <c r="F16" s="39" t="s">
        <v>377</v>
      </c>
      <c r="G16" s="24" t="s">
        <v>394</v>
      </c>
      <c r="H16" s="39" t="s">
        <v>395</v>
      </c>
      <c r="I16" s="39" t="s">
        <v>367</v>
      </c>
      <c r="J16" s="52" t="s">
        <v>368</v>
      </c>
    </row>
    <row r="17" ht="20.25" customHeight="1" spans="1:10">
      <c r="A17" s="23"/>
      <c r="B17" s="23"/>
      <c r="C17" s="23" t="s">
        <v>361</v>
      </c>
      <c r="D17" s="51" t="s">
        <v>369</v>
      </c>
      <c r="E17" s="52" t="s">
        <v>370</v>
      </c>
      <c r="F17" s="39" t="s">
        <v>364</v>
      </c>
      <c r="G17" s="24" t="s">
        <v>371</v>
      </c>
      <c r="H17" s="39" t="s">
        <v>372</v>
      </c>
      <c r="I17" s="39" t="s">
        <v>367</v>
      </c>
      <c r="J17" s="52" t="s">
        <v>373</v>
      </c>
    </row>
    <row r="18" ht="20.25" customHeight="1" spans="1:10">
      <c r="A18" s="23"/>
      <c r="B18" s="23"/>
      <c r="C18" s="23" t="s">
        <v>374</v>
      </c>
      <c r="D18" s="51" t="s">
        <v>375</v>
      </c>
      <c r="E18" s="52" t="s">
        <v>376</v>
      </c>
      <c r="F18" s="39" t="s">
        <v>377</v>
      </c>
      <c r="G18" s="24" t="s">
        <v>378</v>
      </c>
      <c r="H18" s="39" t="s">
        <v>379</v>
      </c>
      <c r="I18" s="39" t="s">
        <v>367</v>
      </c>
      <c r="J18" s="52" t="s">
        <v>380</v>
      </c>
    </row>
    <row r="19" ht="20.25" customHeight="1" spans="1:10">
      <c r="A19" s="23"/>
      <c r="B19" s="23"/>
      <c r="C19" s="23" t="s">
        <v>374</v>
      </c>
      <c r="D19" s="51" t="s">
        <v>381</v>
      </c>
      <c r="E19" s="52" t="s">
        <v>396</v>
      </c>
      <c r="F19" s="39" t="s">
        <v>377</v>
      </c>
      <c r="G19" s="24" t="s">
        <v>397</v>
      </c>
      <c r="H19" s="39" t="s">
        <v>384</v>
      </c>
      <c r="I19" s="39" t="s">
        <v>385</v>
      </c>
      <c r="J19" s="52" t="s">
        <v>398</v>
      </c>
    </row>
    <row r="20" ht="20.25" customHeight="1" spans="1:10">
      <c r="A20" s="23"/>
      <c r="B20" s="23"/>
      <c r="C20" s="23" t="s">
        <v>387</v>
      </c>
      <c r="D20" s="51" t="s">
        <v>388</v>
      </c>
      <c r="E20" s="52" t="s">
        <v>399</v>
      </c>
      <c r="F20" s="39" t="s">
        <v>400</v>
      </c>
      <c r="G20" s="24" t="s">
        <v>401</v>
      </c>
      <c r="H20" s="39" t="s">
        <v>384</v>
      </c>
      <c r="I20" s="39" t="s">
        <v>367</v>
      </c>
      <c r="J20" s="52" t="s">
        <v>402</v>
      </c>
    </row>
    <row r="21" ht="43.2" spans="1:10">
      <c r="A21" s="50" t="s">
        <v>321</v>
      </c>
      <c r="B21" s="23" t="s">
        <v>403</v>
      </c>
      <c r="C21" s="23"/>
      <c r="D21" s="23"/>
      <c r="E21" s="23"/>
      <c r="F21" s="23"/>
      <c r="G21" s="23"/>
      <c r="H21" s="23"/>
      <c r="I21" s="23"/>
      <c r="J21" s="23"/>
    </row>
    <row r="22" ht="20.25" customHeight="1" spans="1:10">
      <c r="A22" s="23"/>
      <c r="B22" s="23"/>
      <c r="C22" s="23" t="s">
        <v>361</v>
      </c>
      <c r="D22" s="51" t="s">
        <v>362</v>
      </c>
      <c r="E22" s="52" t="s">
        <v>363</v>
      </c>
      <c r="F22" s="39" t="s">
        <v>377</v>
      </c>
      <c r="G22" s="24" t="s">
        <v>404</v>
      </c>
      <c r="H22" s="39" t="s">
        <v>395</v>
      </c>
      <c r="I22" s="39" t="s">
        <v>367</v>
      </c>
      <c r="J22" s="52" t="s">
        <v>368</v>
      </c>
    </row>
    <row r="23" ht="20.25" customHeight="1" spans="1:10">
      <c r="A23" s="23"/>
      <c r="B23" s="23"/>
      <c r="C23" s="23" t="s">
        <v>361</v>
      </c>
      <c r="D23" s="51" t="s">
        <v>369</v>
      </c>
      <c r="E23" s="52" t="s">
        <v>370</v>
      </c>
      <c r="F23" s="39" t="s">
        <v>377</v>
      </c>
      <c r="G23" s="24" t="s">
        <v>371</v>
      </c>
      <c r="H23" s="39" t="s">
        <v>372</v>
      </c>
      <c r="I23" s="39" t="s">
        <v>367</v>
      </c>
      <c r="J23" s="52" t="s">
        <v>373</v>
      </c>
    </row>
    <row r="24" ht="20.25" customHeight="1" spans="1:10">
      <c r="A24" s="23"/>
      <c r="B24" s="23"/>
      <c r="C24" s="23" t="s">
        <v>374</v>
      </c>
      <c r="D24" s="51" t="s">
        <v>375</v>
      </c>
      <c r="E24" s="52" t="s">
        <v>405</v>
      </c>
      <c r="F24" s="39" t="s">
        <v>377</v>
      </c>
      <c r="G24" s="24" t="s">
        <v>397</v>
      </c>
      <c r="H24" s="39"/>
      <c r="I24" s="39" t="s">
        <v>385</v>
      </c>
      <c r="J24" s="52" t="s">
        <v>406</v>
      </c>
    </row>
    <row r="25" ht="20.25" customHeight="1" spans="1:10">
      <c r="A25" s="23"/>
      <c r="B25" s="23"/>
      <c r="C25" s="23" t="s">
        <v>387</v>
      </c>
      <c r="D25" s="51" t="s">
        <v>388</v>
      </c>
      <c r="E25" s="52" t="s">
        <v>407</v>
      </c>
      <c r="F25" s="39" t="s">
        <v>400</v>
      </c>
      <c r="G25" s="24" t="s">
        <v>390</v>
      </c>
      <c r="H25" s="39" t="s">
        <v>384</v>
      </c>
      <c r="I25" s="39" t="s">
        <v>367</v>
      </c>
      <c r="J25" s="52" t="s">
        <v>408</v>
      </c>
    </row>
    <row r="26" ht="20.25" customHeight="1" spans="1:10">
      <c r="A26" s="23"/>
      <c r="B26" s="23"/>
      <c r="C26" s="23" t="s">
        <v>387</v>
      </c>
      <c r="D26" s="51" t="s">
        <v>388</v>
      </c>
      <c r="E26" s="52" t="s">
        <v>409</v>
      </c>
      <c r="F26" s="39" t="s">
        <v>400</v>
      </c>
      <c r="G26" s="24" t="s">
        <v>390</v>
      </c>
      <c r="H26" s="39" t="s">
        <v>384</v>
      </c>
      <c r="I26" s="39" t="s">
        <v>367</v>
      </c>
      <c r="J26" s="52" t="s">
        <v>410</v>
      </c>
    </row>
    <row r="27" ht="108" spans="1:10">
      <c r="A27" s="50" t="s">
        <v>338</v>
      </c>
      <c r="B27" s="23" t="s">
        <v>411</v>
      </c>
      <c r="C27" s="23"/>
      <c r="D27" s="23"/>
      <c r="E27" s="23"/>
      <c r="F27" s="23"/>
      <c r="G27" s="23"/>
      <c r="H27" s="23"/>
      <c r="I27" s="23"/>
      <c r="J27" s="23"/>
    </row>
    <row r="28" ht="20.25" customHeight="1" spans="1:10">
      <c r="A28" s="23"/>
      <c r="B28" s="23"/>
      <c r="C28" s="23" t="s">
        <v>361</v>
      </c>
      <c r="D28" s="51" t="s">
        <v>362</v>
      </c>
      <c r="E28" s="52" t="s">
        <v>393</v>
      </c>
      <c r="F28" s="39" t="s">
        <v>364</v>
      </c>
      <c r="G28" s="24" t="s">
        <v>412</v>
      </c>
      <c r="H28" s="39" t="s">
        <v>366</v>
      </c>
      <c r="I28" s="39" t="s">
        <v>367</v>
      </c>
      <c r="J28" s="52" t="s">
        <v>368</v>
      </c>
    </row>
    <row r="29" ht="20.25" customHeight="1" spans="1:10">
      <c r="A29" s="23"/>
      <c r="B29" s="23"/>
      <c r="C29" s="23" t="s">
        <v>361</v>
      </c>
      <c r="D29" s="51" t="s">
        <v>362</v>
      </c>
      <c r="E29" s="52" t="s">
        <v>413</v>
      </c>
      <c r="F29" s="39" t="s">
        <v>400</v>
      </c>
      <c r="G29" s="24" t="s">
        <v>54</v>
      </c>
      <c r="H29" s="39" t="s">
        <v>414</v>
      </c>
      <c r="I29" s="39" t="s">
        <v>367</v>
      </c>
      <c r="J29" s="52" t="s">
        <v>415</v>
      </c>
    </row>
    <row r="30" ht="20.25" customHeight="1" spans="1:10">
      <c r="A30" s="23"/>
      <c r="B30" s="23"/>
      <c r="C30" s="23" t="s">
        <v>361</v>
      </c>
      <c r="D30" s="51" t="s">
        <v>416</v>
      </c>
      <c r="E30" s="52" t="s">
        <v>417</v>
      </c>
      <c r="F30" s="39" t="s">
        <v>377</v>
      </c>
      <c r="G30" s="24" t="s">
        <v>383</v>
      </c>
      <c r="H30" s="39" t="s">
        <v>384</v>
      </c>
      <c r="I30" s="39" t="s">
        <v>385</v>
      </c>
      <c r="J30" s="52" t="s">
        <v>418</v>
      </c>
    </row>
    <row r="31" ht="20.25" customHeight="1" spans="1:10">
      <c r="A31" s="23"/>
      <c r="B31" s="23"/>
      <c r="C31" s="23" t="s">
        <v>361</v>
      </c>
      <c r="D31" s="51" t="s">
        <v>369</v>
      </c>
      <c r="E31" s="52" t="s">
        <v>370</v>
      </c>
      <c r="F31" s="39" t="s">
        <v>377</v>
      </c>
      <c r="G31" s="24" t="s">
        <v>419</v>
      </c>
      <c r="H31" s="39" t="s">
        <v>420</v>
      </c>
      <c r="I31" s="39" t="s">
        <v>367</v>
      </c>
      <c r="J31" s="52" t="s">
        <v>373</v>
      </c>
    </row>
    <row r="32" ht="20.25" customHeight="1" spans="1:10">
      <c r="A32" s="23"/>
      <c r="B32" s="23"/>
      <c r="C32" s="23" t="s">
        <v>374</v>
      </c>
      <c r="D32" s="51" t="s">
        <v>375</v>
      </c>
      <c r="E32" s="52" t="s">
        <v>421</v>
      </c>
      <c r="F32" s="39" t="s">
        <v>377</v>
      </c>
      <c r="G32" s="24" t="s">
        <v>397</v>
      </c>
      <c r="H32" s="39"/>
      <c r="I32" s="39" t="s">
        <v>385</v>
      </c>
      <c r="J32" s="52" t="s">
        <v>422</v>
      </c>
    </row>
    <row r="33" ht="20.25" customHeight="1" spans="1:10">
      <c r="A33" s="23"/>
      <c r="B33" s="23"/>
      <c r="C33" s="23" t="s">
        <v>387</v>
      </c>
      <c r="D33" s="51" t="s">
        <v>388</v>
      </c>
      <c r="E33" s="52" t="s">
        <v>409</v>
      </c>
      <c r="F33" s="39" t="s">
        <v>400</v>
      </c>
      <c r="G33" s="24" t="s">
        <v>390</v>
      </c>
      <c r="H33" s="39" t="s">
        <v>384</v>
      </c>
      <c r="I33" s="39" t="s">
        <v>367</v>
      </c>
      <c r="J33" s="52" t="s">
        <v>423</v>
      </c>
    </row>
    <row r="34" ht="43.2" spans="1:10">
      <c r="A34" s="50" t="s">
        <v>324</v>
      </c>
      <c r="B34" s="23" t="s">
        <v>403</v>
      </c>
      <c r="C34" s="23"/>
      <c r="D34" s="23"/>
      <c r="E34" s="23"/>
      <c r="F34" s="23"/>
      <c r="G34" s="23"/>
      <c r="H34" s="23"/>
      <c r="I34" s="23"/>
      <c r="J34" s="23"/>
    </row>
    <row r="35" ht="14.4" spans="1:10">
      <c r="A35" s="23"/>
      <c r="B35" s="23"/>
      <c r="C35" s="23" t="s">
        <v>361</v>
      </c>
      <c r="D35" s="51" t="s">
        <v>362</v>
      </c>
      <c r="E35" s="52" t="s">
        <v>363</v>
      </c>
      <c r="F35" s="39" t="s">
        <v>377</v>
      </c>
      <c r="G35" s="24" t="s">
        <v>424</v>
      </c>
      <c r="H35" s="39" t="s">
        <v>395</v>
      </c>
      <c r="I35" s="39" t="s">
        <v>367</v>
      </c>
      <c r="J35" s="52" t="s">
        <v>368</v>
      </c>
    </row>
    <row r="36" ht="14.4" spans="1:10">
      <c r="A36" s="23"/>
      <c r="B36" s="23"/>
      <c r="C36" s="23" t="s">
        <v>361</v>
      </c>
      <c r="D36" s="51" t="s">
        <v>369</v>
      </c>
      <c r="E36" s="52" t="s">
        <v>370</v>
      </c>
      <c r="F36" s="39" t="s">
        <v>364</v>
      </c>
      <c r="G36" s="24" t="s">
        <v>371</v>
      </c>
      <c r="H36" s="39" t="s">
        <v>372</v>
      </c>
      <c r="I36" s="39" t="s">
        <v>367</v>
      </c>
      <c r="J36" s="52" t="s">
        <v>373</v>
      </c>
    </row>
    <row r="37" ht="14.4" spans="1:10">
      <c r="A37" s="23"/>
      <c r="B37" s="23"/>
      <c r="C37" s="23" t="s">
        <v>374</v>
      </c>
      <c r="D37" s="51" t="s">
        <v>375</v>
      </c>
      <c r="E37" s="52" t="s">
        <v>405</v>
      </c>
      <c r="F37" s="39" t="s">
        <v>377</v>
      </c>
      <c r="G37" s="24" t="s">
        <v>397</v>
      </c>
      <c r="H37" s="39"/>
      <c r="I37" s="39" t="s">
        <v>385</v>
      </c>
      <c r="J37" s="52" t="s">
        <v>406</v>
      </c>
    </row>
    <row r="38" ht="21.6" spans="1:10">
      <c r="A38" s="23"/>
      <c r="B38" s="23"/>
      <c r="C38" s="23" t="s">
        <v>387</v>
      </c>
      <c r="D38" s="51" t="s">
        <v>388</v>
      </c>
      <c r="E38" s="52" t="s">
        <v>407</v>
      </c>
      <c r="F38" s="39" t="s">
        <v>400</v>
      </c>
      <c r="G38" s="24" t="s">
        <v>390</v>
      </c>
      <c r="H38" s="39" t="s">
        <v>384</v>
      </c>
      <c r="I38" s="39" t="s">
        <v>367</v>
      </c>
      <c r="J38" s="52" t="s">
        <v>408</v>
      </c>
    </row>
    <row r="39" ht="21.6" spans="1:10">
      <c r="A39" s="23"/>
      <c r="B39" s="23"/>
      <c r="C39" s="23" t="s">
        <v>387</v>
      </c>
      <c r="D39" s="51" t="s">
        <v>388</v>
      </c>
      <c r="E39" s="52" t="s">
        <v>409</v>
      </c>
      <c r="F39" s="39" t="s">
        <v>400</v>
      </c>
      <c r="G39" s="24" t="s">
        <v>390</v>
      </c>
      <c r="H39" s="39" t="s">
        <v>384</v>
      </c>
      <c r="I39" s="39" t="s">
        <v>367</v>
      </c>
      <c r="J39" s="52" t="s">
        <v>410</v>
      </c>
    </row>
    <row r="40" ht="21.6" spans="1:10">
      <c r="A40" s="50" t="s">
        <v>345</v>
      </c>
      <c r="B40" s="23" t="s">
        <v>425</v>
      </c>
      <c r="C40" s="23"/>
      <c r="D40" s="23"/>
      <c r="E40" s="23"/>
      <c r="F40" s="23"/>
      <c r="G40" s="23"/>
      <c r="H40" s="23"/>
      <c r="I40" s="23"/>
      <c r="J40" s="23"/>
    </row>
    <row r="41" ht="14.4" spans="1:10">
      <c r="A41" s="23"/>
      <c r="B41" s="23"/>
      <c r="C41" s="23" t="s">
        <v>361</v>
      </c>
      <c r="D41" s="51" t="s">
        <v>369</v>
      </c>
      <c r="E41" s="52" t="s">
        <v>426</v>
      </c>
      <c r="F41" s="39" t="s">
        <v>364</v>
      </c>
      <c r="G41" s="24" t="s">
        <v>371</v>
      </c>
      <c r="H41" s="39" t="s">
        <v>372</v>
      </c>
      <c r="I41" s="39" t="s">
        <v>367</v>
      </c>
      <c r="J41" s="52" t="s">
        <v>427</v>
      </c>
    </row>
    <row r="42" ht="14.4" spans="1:10">
      <c r="A42" s="23"/>
      <c r="B42" s="23"/>
      <c r="C42" s="23" t="s">
        <v>361</v>
      </c>
      <c r="D42" s="51" t="s">
        <v>428</v>
      </c>
      <c r="E42" s="52" t="s">
        <v>429</v>
      </c>
      <c r="F42" s="39" t="s">
        <v>364</v>
      </c>
      <c r="G42" s="24" t="s">
        <v>430</v>
      </c>
      <c r="H42" s="39" t="s">
        <v>366</v>
      </c>
      <c r="I42" s="39" t="s">
        <v>367</v>
      </c>
      <c r="J42" s="52" t="s">
        <v>431</v>
      </c>
    </row>
    <row r="43" ht="14.4" spans="1:10">
      <c r="A43" s="23"/>
      <c r="B43" s="23"/>
      <c r="C43" s="23" t="s">
        <v>374</v>
      </c>
      <c r="D43" s="51" t="s">
        <v>375</v>
      </c>
      <c r="E43" s="52" t="s">
        <v>405</v>
      </c>
      <c r="F43" s="39" t="s">
        <v>377</v>
      </c>
      <c r="G43" s="24" t="s">
        <v>397</v>
      </c>
      <c r="H43" s="39"/>
      <c r="I43" s="39" t="s">
        <v>385</v>
      </c>
      <c r="J43" s="52" t="s">
        <v>432</v>
      </c>
    </row>
    <row r="44" ht="21.6" spans="1:10">
      <c r="A44" s="23"/>
      <c r="B44" s="23"/>
      <c r="C44" s="23" t="s">
        <v>387</v>
      </c>
      <c r="D44" s="51" t="s">
        <v>388</v>
      </c>
      <c r="E44" s="52" t="s">
        <v>407</v>
      </c>
      <c r="F44" s="39" t="s">
        <v>400</v>
      </c>
      <c r="G44" s="24" t="s">
        <v>390</v>
      </c>
      <c r="H44" s="39" t="s">
        <v>384</v>
      </c>
      <c r="I44" s="39" t="s">
        <v>367</v>
      </c>
      <c r="J44" s="52" t="s">
        <v>433</v>
      </c>
    </row>
    <row r="45" ht="32.4" spans="1:10">
      <c r="A45" s="23"/>
      <c r="B45" s="23"/>
      <c r="C45" s="23" t="s">
        <v>387</v>
      </c>
      <c r="D45" s="51" t="s">
        <v>388</v>
      </c>
      <c r="E45" s="52" t="s">
        <v>409</v>
      </c>
      <c r="F45" s="39" t="s">
        <v>400</v>
      </c>
      <c r="G45" s="24" t="s">
        <v>390</v>
      </c>
      <c r="H45" s="39" t="s">
        <v>384</v>
      </c>
      <c r="I45" s="39" t="s">
        <v>367</v>
      </c>
      <c r="J45" s="52" t="s">
        <v>434</v>
      </c>
    </row>
    <row r="46" ht="75.6" spans="1:10">
      <c r="A46" s="50" t="s">
        <v>328</v>
      </c>
      <c r="B46" s="23" t="s">
        <v>435</v>
      </c>
      <c r="C46" s="23"/>
      <c r="D46" s="23"/>
      <c r="E46" s="23"/>
      <c r="F46" s="23"/>
      <c r="G46" s="23"/>
      <c r="H46" s="23"/>
      <c r="I46" s="23"/>
      <c r="J46" s="23"/>
    </row>
    <row r="47" ht="14.4" spans="1:10">
      <c r="A47" s="23"/>
      <c r="B47" s="23"/>
      <c r="C47" s="23" t="s">
        <v>361</v>
      </c>
      <c r="D47" s="51" t="s">
        <v>416</v>
      </c>
      <c r="E47" s="52" t="s">
        <v>436</v>
      </c>
      <c r="F47" s="39" t="s">
        <v>377</v>
      </c>
      <c r="G47" s="24" t="s">
        <v>383</v>
      </c>
      <c r="H47" s="39" t="s">
        <v>384</v>
      </c>
      <c r="I47" s="39" t="s">
        <v>367</v>
      </c>
      <c r="J47" s="52" t="s">
        <v>437</v>
      </c>
    </row>
    <row r="48" ht="14.4" spans="1:10">
      <c r="A48" s="23"/>
      <c r="B48" s="23"/>
      <c r="C48" s="23" t="s">
        <v>361</v>
      </c>
      <c r="D48" s="51" t="s">
        <v>369</v>
      </c>
      <c r="E48" s="52" t="s">
        <v>438</v>
      </c>
      <c r="F48" s="39" t="s">
        <v>377</v>
      </c>
      <c r="G48" s="24" t="s">
        <v>371</v>
      </c>
      <c r="H48" s="39" t="s">
        <v>372</v>
      </c>
      <c r="I48" s="39" t="s">
        <v>367</v>
      </c>
      <c r="J48" s="52" t="s">
        <v>439</v>
      </c>
    </row>
    <row r="49" ht="14.4" spans="1:10">
      <c r="A49" s="23"/>
      <c r="B49" s="23"/>
      <c r="C49" s="23" t="s">
        <v>361</v>
      </c>
      <c r="D49" s="51" t="s">
        <v>428</v>
      </c>
      <c r="E49" s="52" t="s">
        <v>429</v>
      </c>
      <c r="F49" s="39" t="s">
        <v>364</v>
      </c>
      <c r="G49" s="24" t="s">
        <v>440</v>
      </c>
      <c r="H49" s="39" t="s">
        <v>395</v>
      </c>
      <c r="I49" s="39" t="s">
        <v>367</v>
      </c>
      <c r="J49" s="52" t="s">
        <v>441</v>
      </c>
    </row>
    <row r="50" ht="14.4" spans="1:10">
      <c r="A50" s="23"/>
      <c r="B50" s="23"/>
      <c r="C50" s="23" t="s">
        <v>374</v>
      </c>
      <c r="D50" s="51" t="s">
        <v>375</v>
      </c>
      <c r="E50" s="52" t="s">
        <v>442</v>
      </c>
      <c r="F50" s="39" t="s">
        <v>377</v>
      </c>
      <c r="G50" s="24" t="s">
        <v>443</v>
      </c>
      <c r="H50" s="39" t="s">
        <v>384</v>
      </c>
      <c r="I50" s="39" t="s">
        <v>385</v>
      </c>
      <c r="J50" s="52" t="s">
        <v>444</v>
      </c>
    </row>
    <row r="51" ht="14.4" spans="1:10">
      <c r="A51" s="23"/>
      <c r="B51" s="23"/>
      <c r="C51" s="23" t="s">
        <v>387</v>
      </c>
      <c r="D51" s="51" t="s">
        <v>388</v>
      </c>
      <c r="E51" s="52" t="s">
        <v>445</v>
      </c>
      <c r="F51" s="39" t="s">
        <v>446</v>
      </c>
      <c r="G51" s="24" t="s">
        <v>390</v>
      </c>
      <c r="H51" s="39" t="s">
        <v>384</v>
      </c>
      <c r="I51" s="39" t="s">
        <v>367</v>
      </c>
      <c r="J51" s="52" t="s">
        <v>447</v>
      </c>
    </row>
    <row r="52" ht="21.6" spans="1:10">
      <c r="A52" s="50" t="s">
        <v>334</v>
      </c>
      <c r="B52" s="23" t="s">
        <v>448</v>
      </c>
      <c r="C52" s="23"/>
      <c r="D52" s="23"/>
      <c r="E52" s="23"/>
      <c r="F52" s="23"/>
      <c r="G52" s="23"/>
      <c r="H52" s="23"/>
      <c r="I52" s="23"/>
      <c r="J52" s="23"/>
    </row>
    <row r="53" ht="14.4" spans="1:10">
      <c r="A53" s="23"/>
      <c r="B53" s="23"/>
      <c r="C53" s="23" t="s">
        <v>361</v>
      </c>
      <c r="D53" s="51" t="s">
        <v>369</v>
      </c>
      <c r="E53" s="52" t="s">
        <v>426</v>
      </c>
      <c r="F53" s="39" t="s">
        <v>377</v>
      </c>
      <c r="G53" s="24" t="s">
        <v>449</v>
      </c>
      <c r="H53" s="39" t="s">
        <v>372</v>
      </c>
      <c r="I53" s="39" t="s">
        <v>367</v>
      </c>
      <c r="J53" s="52" t="s">
        <v>427</v>
      </c>
    </row>
    <row r="54" ht="14.4" spans="1:10">
      <c r="A54" s="23"/>
      <c r="B54" s="23"/>
      <c r="C54" s="23" t="s">
        <v>361</v>
      </c>
      <c r="D54" s="51" t="s">
        <v>428</v>
      </c>
      <c r="E54" s="52" t="s">
        <v>429</v>
      </c>
      <c r="F54" s="39" t="s">
        <v>364</v>
      </c>
      <c r="G54" s="24" t="s">
        <v>450</v>
      </c>
      <c r="H54" s="39" t="s">
        <v>395</v>
      </c>
      <c r="I54" s="39" t="s">
        <v>367</v>
      </c>
      <c r="J54" s="52" t="s">
        <v>368</v>
      </c>
    </row>
    <row r="55" ht="32.4" spans="1:10">
      <c r="A55" s="23"/>
      <c r="B55" s="23"/>
      <c r="C55" s="23" t="s">
        <v>374</v>
      </c>
      <c r="D55" s="51" t="s">
        <v>375</v>
      </c>
      <c r="E55" s="52" t="s">
        <v>451</v>
      </c>
      <c r="F55" s="39" t="s">
        <v>377</v>
      </c>
      <c r="G55" s="24" t="s">
        <v>452</v>
      </c>
      <c r="H55" s="39"/>
      <c r="I55" s="39" t="s">
        <v>385</v>
      </c>
      <c r="J55" s="52" t="s">
        <v>453</v>
      </c>
    </row>
    <row r="56" ht="21.6" spans="1:10">
      <c r="A56" s="23"/>
      <c r="B56" s="23"/>
      <c r="C56" s="23" t="s">
        <v>387</v>
      </c>
      <c r="D56" s="51" t="s">
        <v>388</v>
      </c>
      <c r="E56" s="52" t="s">
        <v>407</v>
      </c>
      <c r="F56" s="39" t="s">
        <v>400</v>
      </c>
      <c r="G56" s="24" t="s">
        <v>390</v>
      </c>
      <c r="H56" s="39" t="s">
        <v>384</v>
      </c>
      <c r="I56" s="39" t="s">
        <v>367</v>
      </c>
      <c r="J56" s="52" t="s">
        <v>408</v>
      </c>
    </row>
    <row r="57" ht="21.6" spans="1:10">
      <c r="A57" s="23"/>
      <c r="B57" s="23"/>
      <c r="C57" s="23" t="s">
        <v>387</v>
      </c>
      <c r="D57" s="51" t="s">
        <v>388</v>
      </c>
      <c r="E57" s="52" t="s">
        <v>409</v>
      </c>
      <c r="F57" s="39" t="s">
        <v>400</v>
      </c>
      <c r="G57" s="24" t="s">
        <v>390</v>
      </c>
      <c r="H57" s="39" t="s">
        <v>384</v>
      </c>
      <c r="I57" s="39" t="s">
        <v>367</v>
      </c>
      <c r="J57" s="52" t="s">
        <v>410</v>
      </c>
    </row>
    <row r="58" ht="75.6" spans="1:10">
      <c r="A58" s="50" t="s">
        <v>343</v>
      </c>
      <c r="B58" s="23" t="s">
        <v>454</v>
      </c>
      <c r="C58" s="23"/>
      <c r="D58" s="23"/>
      <c r="E58" s="23"/>
      <c r="F58" s="23"/>
      <c r="G58" s="23"/>
      <c r="H58" s="23"/>
      <c r="I58" s="23"/>
      <c r="J58" s="23"/>
    </row>
    <row r="59" ht="14.4" spans="1:10">
      <c r="A59" s="23"/>
      <c r="B59" s="23"/>
      <c r="C59" s="23" t="s">
        <v>361</v>
      </c>
      <c r="D59" s="51" t="s">
        <v>362</v>
      </c>
      <c r="E59" s="52" t="s">
        <v>455</v>
      </c>
      <c r="F59" s="39" t="s">
        <v>377</v>
      </c>
      <c r="G59" s="24" t="s">
        <v>456</v>
      </c>
      <c r="H59" s="39" t="s">
        <v>379</v>
      </c>
      <c r="I59" s="39" t="s">
        <v>367</v>
      </c>
      <c r="J59" s="52" t="s">
        <v>457</v>
      </c>
    </row>
    <row r="60" ht="14.4" spans="1:10">
      <c r="A60" s="23"/>
      <c r="B60" s="23"/>
      <c r="C60" s="23" t="s">
        <v>361</v>
      </c>
      <c r="D60" s="51" t="s">
        <v>369</v>
      </c>
      <c r="E60" s="52" t="s">
        <v>458</v>
      </c>
      <c r="F60" s="39" t="s">
        <v>377</v>
      </c>
      <c r="G60" s="24" t="s">
        <v>459</v>
      </c>
      <c r="H60" s="39"/>
      <c r="I60" s="39" t="s">
        <v>385</v>
      </c>
      <c r="J60" s="52" t="s">
        <v>460</v>
      </c>
    </row>
    <row r="61" ht="21.6" spans="1:10">
      <c r="A61" s="23"/>
      <c r="B61" s="23"/>
      <c r="C61" s="23" t="s">
        <v>374</v>
      </c>
      <c r="D61" s="51" t="s">
        <v>375</v>
      </c>
      <c r="E61" s="52" t="s">
        <v>461</v>
      </c>
      <c r="F61" s="39" t="s">
        <v>377</v>
      </c>
      <c r="G61" s="24" t="s">
        <v>462</v>
      </c>
      <c r="H61" s="39"/>
      <c r="I61" s="39" t="s">
        <v>385</v>
      </c>
      <c r="J61" s="52" t="s">
        <v>463</v>
      </c>
    </row>
    <row r="62" ht="32.4" spans="1:10">
      <c r="A62" s="23"/>
      <c r="B62" s="23"/>
      <c r="C62" s="23" t="s">
        <v>374</v>
      </c>
      <c r="D62" s="51" t="s">
        <v>381</v>
      </c>
      <c r="E62" s="52" t="s">
        <v>464</v>
      </c>
      <c r="F62" s="39" t="s">
        <v>377</v>
      </c>
      <c r="G62" s="24" t="s">
        <v>465</v>
      </c>
      <c r="H62" s="39"/>
      <c r="I62" s="39" t="s">
        <v>385</v>
      </c>
      <c r="J62" s="52" t="s">
        <v>466</v>
      </c>
    </row>
    <row r="63" ht="14.4" spans="1:10">
      <c r="A63" s="23"/>
      <c r="B63" s="23"/>
      <c r="C63" s="23" t="s">
        <v>387</v>
      </c>
      <c r="D63" s="51" t="s">
        <v>388</v>
      </c>
      <c r="E63" s="52" t="s">
        <v>467</v>
      </c>
      <c r="F63" s="39" t="s">
        <v>400</v>
      </c>
      <c r="G63" s="24" t="s">
        <v>468</v>
      </c>
      <c r="H63" s="39" t="s">
        <v>384</v>
      </c>
      <c r="I63" s="39" t="s">
        <v>367</v>
      </c>
      <c r="J63" s="52" t="s">
        <v>469</v>
      </c>
    </row>
    <row r="64" ht="43.2" spans="1:10">
      <c r="A64" s="50" t="s">
        <v>332</v>
      </c>
      <c r="B64" s="23" t="s">
        <v>470</v>
      </c>
      <c r="C64" s="23"/>
      <c r="D64" s="23"/>
      <c r="E64" s="23"/>
      <c r="F64" s="23"/>
      <c r="G64" s="23"/>
      <c r="H64" s="23"/>
      <c r="I64" s="23"/>
      <c r="J64" s="23"/>
    </row>
    <row r="65" ht="14.4" spans="1:10">
      <c r="A65" s="23"/>
      <c r="B65" s="23"/>
      <c r="C65" s="23" t="s">
        <v>361</v>
      </c>
      <c r="D65" s="51" t="s">
        <v>362</v>
      </c>
      <c r="E65" s="52" t="s">
        <v>471</v>
      </c>
      <c r="F65" s="39" t="s">
        <v>364</v>
      </c>
      <c r="G65" s="24" t="s">
        <v>472</v>
      </c>
      <c r="H65" s="39" t="s">
        <v>395</v>
      </c>
      <c r="I65" s="39" t="s">
        <v>367</v>
      </c>
      <c r="J65" s="52" t="s">
        <v>368</v>
      </c>
    </row>
    <row r="66" ht="14.4" spans="1:10">
      <c r="A66" s="23"/>
      <c r="B66" s="23"/>
      <c r="C66" s="23" t="s">
        <v>361</v>
      </c>
      <c r="D66" s="51" t="s">
        <v>369</v>
      </c>
      <c r="E66" s="52" t="s">
        <v>426</v>
      </c>
      <c r="F66" s="39" t="s">
        <v>364</v>
      </c>
      <c r="G66" s="24" t="s">
        <v>371</v>
      </c>
      <c r="H66" s="39" t="s">
        <v>372</v>
      </c>
      <c r="I66" s="39" t="s">
        <v>367</v>
      </c>
      <c r="J66" s="52" t="s">
        <v>427</v>
      </c>
    </row>
    <row r="67" ht="14.4" spans="1:10">
      <c r="A67" s="23"/>
      <c r="B67" s="23"/>
      <c r="C67" s="23" t="s">
        <v>374</v>
      </c>
      <c r="D67" s="51" t="s">
        <v>375</v>
      </c>
      <c r="E67" s="52" t="s">
        <v>405</v>
      </c>
      <c r="F67" s="39" t="s">
        <v>377</v>
      </c>
      <c r="G67" s="24" t="s">
        <v>397</v>
      </c>
      <c r="H67" s="39"/>
      <c r="I67" s="39" t="s">
        <v>385</v>
      </c>
      <c r="J67" s="52" t="s">
        <v>406</v>
      </c>
    </row>
    <row r="68" ht="21.6" spans="1:10">
      <c r="A68" s="23"/>
      <c r="B68" s="23"/>
      <c r="C68" s="23" t="s">
        <v>387</v>
      </c>
      <c r="D68" s="51" t="s">
        <v>388</v>
      </c>
      <c r="E68" s="52" t="s">
        <v>407</v>
      </c>
      <c r="F68" s="39" t="s">
        <v>400</v>
      </c>
      <c r="G68" s="24" t="s">
        <v>390</v>
      </c>
      <c r="H68" s="39" t="s">
        <v>384</v>
      </c>
      <c r="I68" s="39" t="s">
        <v>367</v>
      </c>
      <c r="J68" s="52" t="s">
        <v>408</v>
      </c>
    </row>
    <row r="69" ht="21.6" spans="1:10">
      <c r="A69" s="23"/>
      <c r="B69" s="23"/>
      <c r="C69" s="23" t="s">
        <v>387</v>
      </c>
      <c r="D69" s="51" t="s">
        <v>388</v>
      </c>
      <c r="E69" s="52" t="s">
        <v>409</v>
      </c>
      <c r="F69" s="39" t="s">
        <v>400</v>
      </c>
      <c r="G69" s="24" t="s">
        <v>390</v>
      </c>
      <c r="H69" s="39" t="s">
        <v>384</v>
      </c>
      <c r="I69" s="39" t="s">
        <v>367</v>
      </c>
      <c r="J69" s="52" t="s">
        <v>410</v>
      </c>
    </row>
    <row r="70" ht="21.6" spans="1:10">
      <c r="A70" s="50" t="s">
        <v>316</v>
      </c>
      <c r="B70" s="23" t="s">
        <v>473</v>
      </c>
      <c r="C70" s="23"/>
      <c r="D70" s="23"/>
      <c r="E70" s="23"/>
      <c r="F70" s="23"/>
      <c r="G70" s="23"/>
      <c r="H70" s="23"/>
      <c r="I70" s="23"/>
      <c r="J70" s="23"/>
    </row>
    <row r="71" ht="14.4" spans="1:10">
      <c r="A71" s="23"/>
      <c r="B71" s="23"/>
      <c r="C71" s="23" t="s">
        <v>361</v>
      </c>
      <c r="D71" s="51" t="s">
        <v>362</v>
      </c>
      <c r="E71" s="52" t="s">
        <v>363</v>
      </c>
      <c r="F71" s="39" t="s">
        <v>377</v>
      </c>
      <c r="G71" s="24" t="s">
        <v>474</v>
      </c>
      <c r="H71" s="39" t="s">
        <v>395</v>
      </c>
      <c r="I71" s="39" t="s">
        <v>367</v>
      </c>
      <c r="J71" s="52" t="s">
        <v>368</v>
      </c>
    </row>
    <row r="72" ht="14.4" spans="1:10">
      <c r="A72" s="23"/>
      <c r="B72" s="23"/>
      <c r="C72" s="23" t="s">
        <v>361</v>
      </c>
      <c r="D72" s="51" t="s">
        <v>369</v>
      </c>
      <c r="E72" s="52" t="s">
        <v>370</v>
      </c>
      <c r="F72" s="39" t="s">
        <v>364</v>
      </c>
      <c r="G72" s="24" t="s">
        <v>371</v>
      </c>
      <c r="H72" s="39" t="s">
        <v>372</v>
      </c>
      <c r="I72" s="39" t="s">
        <v>367</v>
      </c>
      <c r="J72" s="52" t="s">
        <v>373</v>
      </c>
    </row>
    <row r="73" ht="14.4" spans="1:10">
      <c r="A73" s="23"/>
      <c r="B73" s="23"/>
      <c r="C73" s="23" t="s">
        <v>374</v>
      </c>
      <c r="D73" s="51" t="s">
        <v>375</v>
      </c>
      <c r="E73" s="52" t="s">
        <v>405</v>
      </c>
      <c r="F73" s="39" t="s">
        <v>377</v>
      </c>
      <c r="G73" s="24" t="s">
        <v>397</v>
      </c>
      <c r="H73" s="39"/>
      <c r="I73" s="39" t="s">
        <v>385</v>
      </c>
      <c r="J73" s="52" t="s">
        <v>406</v>
      </c>
    </row>
    <row r="74" ht="21.6" spans="1:10">
      <c r="A74" s="23"/>
      <c r="B74" s="23"/>
      <c r="C74" s="23" t="s">
        <v>387</v>
      </c>
      <c r="D74" s="51" t="s">
        <v>388</v>
      </c>
      <c r="E74" s="52" t="s">
        <v>407</v>
      </c>
      <c r="F74" s="39" t="s">
        <v>400</v>
      </c>
      <c r="G74" s="24" t="s">
        <v>390</v>
      </c>
      <c r="H74" s="39" t="s">
        <v>384</v>
      </c>
      <c r="I74" s="39" t="s">
        <v>367</v>
      </c>
      <c r="J74" s="52" t="s">
        <v>408</v>
      </c>
    </row>
    <row r="75" ht="21.6" spans="1:10">
      <c r="A75" s="23"/>
      <c r="B75" s="23"/>
      <c r="C75" s="23" t="s">
        <v>387</v>
      </c>
      <c r="D75" s="51" t="s">
        <v>388</v>
      </c>
      <c r="E75" s="52" t="s">
        <v>409</v>
      </c>
      <c r="F75" s="39" t="s">
        <v>400</v>
      </c>
      <c r="G75" s="24" t="s">
        <v>390</v>
      </c>
      <c r="H75" s="39" t="s">
        <v>384</v>
      </c>
      <c r="I75" s="39" t="s">
        <v>367</v>
      </c>
      <c r="J75" s="52" t="s">
        <v>410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代玲</cp:lastModifiedBy>
  <dcterms:created xsi:type="dcterms:W3CDTF">2025-04-18T02:31:00Z</dcterms:created>
  <dcterms:modified xsi:type="dcterms:W3CDTF">2025-05-12T02:37:55Z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B278C0B1D12B410DAD76F58CE2FC8C61_12</vt:lpwstr>
  </property>
  <property fmtid="{D5CDD505-2E9C-101B-9397-08002B2CF9AE}" pid="3" name="KSOProductBuildVer">
    <vt:lpwstr>2052-12.1.0.19302</vt:lpwstr>
  </property>
</Properties>
</file>