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5" windowHeight="11325" firstSheet="9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<sst xmlns="http://schemas.openxmlformats.org/spreadsheetml/2006/main" count="1104" uniqueCount="389">
  <si>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</si>
  <si>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</si>
  <si>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</si>
  <si>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</si>
  <si>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</si>
  <si>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</si>
  <si>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</si>
  <si>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</si>
  <si>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</si>
  <si>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</si>
  <si>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</si>
  <si>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</si>
  <si>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</si>
  <si>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</si>
  <si>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</si>
  <si>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</si>
  <si>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</si>
  <si>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</si>
  <si>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</si>
  <si>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</si>
  <si>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</si>
  <si>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</si>
  <si>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</si>
  <si>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</si>
  <si>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</si>
  <si>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</si>
  <si>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</si>
  <si>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</si>
  <si>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</si>
  <si>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</si>
  <si>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</si>
  <si>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</si>
  <si>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</si>
  <si>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</si>
  <si>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</si>
  <si>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</si>
  <si>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</si>
  <si>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</si>
  <si>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</si>
  <si>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</si>
  <si>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</si>
  <si>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</si>
  <si>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</si>
  <si>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</si>
  <si>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</si>
  <si>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</si>
  <si>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</si>
  <si>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</si>
  <si>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</si>
  <si>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</si>
  <si>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</si>
  <si>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</si>
  <si>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</si>
  <si>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</si>
  <si>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113</t>
  </si>
  <si>
    <t>玉溪市江川区司法局</t>
  </si>
  <si>
    <t>113001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</si>
  <si>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</si>
  <si>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</si>
  <si>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</si>
  <si>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</si>
  <si>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</si>
  <si>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</si>
  <si>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</si>
  <si>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</si>
  <si>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</si>
  <si>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</si>
  <si>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</si>
  <si>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</si>
  <si>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</si>
  <si>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204</t>
  </si>
  <si>
    <t>公共安全支出</t>
  </si>
  <si>
    <t>20406</t>
  </si>
  <si>
    <t>司法</t>
  </si>
  <si>
    <t>2040601</t>
  </si>
  <si>
    <t>行政运行</t>
  </si>
  <si>
    <t>2040604</t>
  </si>
  <si>
    <t>基层司法业务</t>
  </si>
  <si>
    <t>2040607</t>
  </si>
  <si>
    <t>公共法律服务</t>
  </si>
  <si>
    <t>2040610</t>
  </si>
  <si>
    <t>社区矫正</t>
  </si>
  <si>
    <t>2040699</t>
  </si>
  <si>
    <t>其他司法支出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</si>
  <si>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</si>
  <si>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</si>
  <si>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</si>
  <si>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</si>
  <si>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</si>
  <si>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</si>
  <si>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</si>
  <si>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</si>
  <si>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</si>
  <si>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</si>
  <si>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</si>
  <si>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</si>
  <si>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</si>
  <si>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</si>
  <si>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</si>
  <si>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</si>
  <si>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</si>
  <si>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</si>
  <si>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</si>
  <si>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</si>
  <si>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</si>
  <si>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</si>
  <si>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</si>
  <si>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</si>
  <si>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</si>
  <si>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</si>
  <si>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</si>
  <si>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</si>
  <si>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</si>
  <si>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</si>
  <si>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</si>
  <si>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</si>
  <si>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</si>
  <si>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</si>
  <si>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</si>
  <si>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</si>
  <si>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</si>
  <si>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</si>
  <si>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</si>
  <si>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</si>
  <si>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</si>
  <si>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</si>
  <si>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2025年一般公共预算支出预算表（按功能科目分类）</t>
  </si>
  <si>
    <t>部门预算支出功能分类科目</t>
  </si>
  <si>
    <t>人员经费</t>
  </si>
  <si>
    <t>公用经费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</si>
  <si>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</si>
  <si>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</si>
  <si>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</si>
  <si>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</si>
  <si>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</si>
  <si>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</si>
  <si>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</si>
  <si>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</si>
  <si>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</si>
  <si>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</si>
  <si>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</si>
  <si>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</si>
  <si>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</si>
  <si>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</si>
  <si>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</si>
  <si>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</si>
  <si>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</si>
  <si>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</si>
  <si>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</si>
  <si>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</si>
  <si>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</si>
  <si>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</si>
  <si>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</si>
  <si>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</si>
  <si>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530421210000000015024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</si>
  <si>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</si>
  <si>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</si>
  <si>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</si>
  <si>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</si>
  <si>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</si>
  <si>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</si>
  <si>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</si>
  <si>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530421210000000015027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</si>
  <si>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</si>
  <si>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</si>
  <si>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</si>
  <si>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</si>
  <si>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</si>
  <si>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</si>
  <si>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</si>
  <si>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</si>
  <si>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</si>
  <si>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530421210000000015028</t>
  </si>
  <si>
    <t>30113</t>
  </si>
  <si>
    <t>530421210000000015032</t>
  </si>
  <si>
    <t>行政人员公务交通补贴</t>
  </si>
  <si>
    <t>30239</t>
  </si>
  <si>
    <t>其他交通费用</t>
  </si>
  <si>
    <t>530421210000000015033</t>
  </si>
  <si>
    <t>工会经费</t>
  </si>
  <si>
    <t>30228</t>
  </si>
  <si>
    <t>530421210000000015034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</si>
  <si>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</si>
  <si>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</si>
  <si>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</si>
  <si>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</si>
  <si>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</si>
  <si>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</si>
  <si>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</si>
  <si>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</si>
  <si>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</si>
  <si>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</si>
  <si>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</si>
  <si>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30299</t>
  </si>
  <si>
    <t>其他商品和服务支出</t>
  </si>
  <si>
    <t>530421231100001384619</t>
  </si>
  <si>
    <t>培训费</t>
  </si>
  <si>
    <t>30216</t>
  </si>
  <si>
    <t>530421231100001384628</t>
  </si>
  <si>
    <t>其他刚性支出</t>
  </si>
  <si>
    <t>530421231100001384633</t>
  </si>
  <si>
    <t>福利费</t>
  </si>
  <si>
    <t>30229</t>
  </si>
  <si>
    <t>530421241100002123783</t>
  </si>
  <si>
    <t>奖励性绩效（地方）</t>
  </si>
  <si>
    <t>30107</t>
  </si>
  <si>
    <t>绩效工资</t>
  </si>
  <si>
    <t>530421241100002123784</t>
  </si>
  <si>
    <t>事业人员支出工资</t>
  </si>
  <si>
    <t>530421241100002123810</t>
  </si>
  <si>
    <t>编外人员经费</t>
  </si>
  <si>
    <t>30199</t>
  </si>
  <si>
    <t>其他工资福利支出</t>
  </si>
  <si>
    <t>530421241100002413801</t>
  </si>
  <si>
    <t>奖励性绩效工资（考核）</t>
  </si>
  <si>
    <t>530421241100002444063</t>
  </si>
  <si>
    <t>离退休生活补助</t>
  </si>
  <si>
    <t>30305</t>
  </si>
  <si>
    <t>生活补助</t>
  </si>
  <si>
    <t>530421251100003572363</t>
  </si>
  <si>
    <t>特殊人群医疗经费</t>
  </si>
  <si>
    <t>30307</t>
  </si>
  <si>
    <t>医疗费补助</t>
  </si>
  <si>
    <t>530421251100003572625</t>
  </si>
  <si>
    <t>遗属补助经费</t>
  </si>
  <si>
    <t>530421251100003637798</t>
  </si>
  <si>
    <t>公车购置及运维费</t>
  </si>
  <si>
    <t>30231</t>
  </si>
  <si>
    <t>公务用车运行维护费</t>
  </si>
  <si>
    <t>530421251100003637799</t>
  </si>
  <si>
    <t>30217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</si>
  <si>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</si>
  <si>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</si>
  <si>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</si>
  <si>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</si>
  <si>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</si>
  <si>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</si>
  <si>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法律顾问经费</t>
  </si>
  <si>
    <t>311 专项业务类</t>
  </si>
  <si>
    <t>530421251100003572711</t>
  </si>
  <si>
    <t>30226</t>
  </si>
  <si>
    <t>劳务费</t>
  </si>
  <si>
    <t>法律援助办案补助经费</t>
  </si>
  <si>
    <t>530421251100003567231</t>
  </si>
  <si>
    <t>法治政府建设经费</t>
  </si>
  <si>
    <t>530421251100003559759</t>
  </si>
  <si>
    <t>司法行政专项经费</t>
  </si>
  <si>
    <t>313 事业发展类</t>
  </si>
  <si>
    <t>530421251100003611106</t>
  </si>
  <si>
    <t>30202</t>
  </si>
  <si>
    <t>印刷费</t>
  </si>
  <si>
    <t>以案定补奖励经费</t>
  </si>
  <si>
    <t>530421251100003559768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</si>
  <si>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</si>
  <si>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</si>
  <si>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</si>
  <si>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</si>
  <si>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</si>
  <si>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</si>
  <si>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</si>
  <si>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</si>
  <si>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</si>
  <si>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</si>
  <si>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</si>
  <si>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1.完成部门整体支出和项目绩效指标体系建设
依据设定的整体支出绩效目标，以及项目绩效目标，对绩效目标实行细化和量化的考核，设计指向明确、合理可行，与目标相匹配的考核指标。
2、完成事前评估和绩效目标审核
 指导部门开展事前绩效评估及事前绩效目标设定的核查，评价项目的合理性、效率性和效益性，对已设定的绩效目标是否与项目具备相关性和合理进行审核。</t>
  </si>
  <si>
    <t>产出指标</t>
  </si>
  <si>
    <t>数量指标</t>
  </si>
  <si>
    <t>发放赠阅普法读物及宣传品</t>
  </si>
  <si>
    <t>&gt;=</t>
  </si>
  <si>
    <t>10000</t>
  </si>
  <si>
    <t>份</t>
  </si>
  <si>
    <t>定量指标</t>
  </si>
  <si>
    <t>反映开展各类法律六进活动完成情况。累计发放1万份以上普法读物及宣传品。</t>
  </si>
  <si>
    <t>普法与依法治理培训人次</t>
  </si>
  <si>
    <t>1000</t>
  </si>
  <si>
    <t>人次</t>
  </si>
  <si>
    <t>反映组织开展二期普法骨干培训完全情况。预计第一期200人培训3天，第二期200人培训3天，组织新闻宣传培训班一期，100人培训3天。</t>
  </si>
  <si>
    <t>保障单位</t>
  </si>
  <si>
    <t>=</t>
  </si>
  <si>
    <t>个</t>
  </si>
  <si>
    <t>保障区司法局机关及7个司法所的正常运转</t>
  </si>
  <si>
    <t>效益指标</t>
  </si>
  <si>
    <t>社会效益</t>
  </si>
  <si>
    <t>12.4国家宪法日暨宪法宣传周，全</t>
  </si>
  <si>
    <t>100</t>
  </si>
  <si>
    <t>%</t>
  </si>
  <si>
    <t>反映全省16个州市开展12.4国家宪法日暨宪法宣传周活动全覆盖情况。</t>
  </si>
  <si>
    <t>满意度指标</t>
  </si>
  <si>
    <t>服务对象满意度</t>
  </si>
  <si>
    <t>参加培训人员对培训满意</t>
  </si>
  <si>
    <t>95</t>
  </si>
  <si>
    <t>反映培训人员对培训计划完成情况。要求普法培训的满意度95%以上</t>
  </si>
  <si>
    <t>1.完成部门整体支出和项目绩效指标体系建设
依据设定的整体支出绩效目标，以及项目绩效目标，对绩效目标实行细化和量化的考核，设计指向明确、合理可行，与目标相匹配的考核指标。
2、完成事前评估和绩效目标审核，完成2025年法律援助案件补贴发放。</t>
  </si>
  <si>
    <t>法律援助案件</t>
  </si>
  <si>
    <t>200</t>
  </si>
  <si>
    <t>件</t>
  </si>
  <si>
    <t>2025年法律援助案件不少于200件</t>
  </si>
  <si>
    <t>质量指标</t>
  </si>
  <si>
    <t>案件合格率</t>
  </si>
  <si>
    <t>法律援助案件合格率100%</t>
  </si>
  <si>
    <t>时效指标</t>
  </si>
  <si>
    <t>补贴发放及时率</t>
  </si>
  <si>
    <t>法律援助案件补贴年内完成发放</t>
  </si>
  <si>
    <t>政策知晓率</t>
  </si>
  <si>
    <t>90</t>
  </si>
  <si>
    <t>群众对法律援助政策知晓率90%以上</t>
  </si>
  <si>
    <t>群众满意度</t>
  </si>
  <si>
    <t>人民群众对法律援助的满意度</t>
  </si>
  <si>
    <t>完成2025年目标任务，及时发放案件补贴。</t>
  </si>
  <si>
    <t>补贴案件数</t>
  </si>
  <si>
    <t>800</t>
  </si>
  <si>
    <t>2025年完成调解800件以上并发放补贴。</t>
  </si>
  <si>
    <t>调解案件评审合格率100%</t>
  </si>
  <si>
    <t>补贴发放半年一次，考核合格后及时发放</t>
  </si>
  <si>
    <t>人民群对调解政策的知晓率不低于90%</t>
  </si>
  <si>
    <t>人民群众对调解的满意率</t>
  </si>
  <si>
    <t>人民群众对调解工作的满意率不低90%</t>
  </si>
  <si>
    <t>加强信息化在行政执法和监督方面的应用。强化行政执法人员资格管理。强化行政复议和行政应诉工作。加强重大行政处罚、行政应诉报备制度。完善劳动仲裁制度，加强劳动仲裁工作。完成2025年绩效目标，省级法治政府建设示范区创建需专家评审、项目申报、培训、会议等费用10万元。</t>
  </si>
  <si>
    <t>法治政府示范创建项目</t>
  </si>
  <si>
    <t>1个</t>
  </si>
  <si>
    <t>建成江川区法治政府示范</t>
  </si>
  <si>
    <t>法治政府示范创建合格率</t>
  </si>
  <si>
    <t>法治政府示范创建合格率90%</t>
  </si>
  <si>
    <t>完成时间</t>
  </si>
  <si>
    <t>1年</t>
  </si>
  <si>
    <t>期</t>
  </si>
  <si>
    <t>2025年内完成法治政府示范创建</t>
  </si>
  <si>
    <t>法治政府示范创建政策知晓率90%以上</t>
  </si>
  <si>
    <t>人民群众满意率</t>
  </si>
  <si>
    <t>全区人民群众对法治政府满意率不低于90%</t>
  </si>
  <si>
    <t>获补对象数</t>
  </si>
  <si>
    <t>150</t>
  </si>
  <si>
    <t>人(人次、家)</t>
  </si>
  <si>
    <t>反映获补助人员、企业的数量情况，也适用补贴、资助等形式的补助。</t>
  </si>
  <si>
    <t>政策宣传次数</t>
  </si>
  <si>
    <t>12</t>
  </si>
  <si>
    <t>次</t>
  </si>
  <si>
    <t>反映补助政策的宣传力度情况。即通过门户网站、报刊、通信、电视、户外广告等对补助政策进行宣传的次数。</t>
  </si>
  <si>
    <t>兑现准确率</t>
  </si>
  <si>
    <t>反映补助准确发放的情况。
补助兑现准确率=补助兑付额/应付额*100%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</si>
  <si>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</si>
  <si>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</si>
  <si>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</si>
  <si>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2025年部门政府性基金预算支出预算表</t>
  </si>
  <si>
    <t>政府性基金预算支出</t>
  </si>
  <si>
    <t>备注：本单位无此事项，此表为空表。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</si>
  <si>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</si>
  <si>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</si>
  <si>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</si>
  <si>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</si>
  <si>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</si>
  <si>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</si>
  <si>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</si>
  <si>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</si>
  <si>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</si>
  <si>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</si>
  <si>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</si>
  <si>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打印纸</t>
  </si>
  <si>
    <t>燃油费</t>
  </si>
  <si>
    <t>保险费</t>
  </si>
  <si>
    <t>维修费</t>
  </si>
  <si>
    <t>2025年部门政府购买服务预算表</t>
  </si>
  <si>
    <t>政府购买服务项目</t>
  </si>
  <si>
    <t>政府购买服务目录</t>
  </si>
  <si>
    <t>政府购买服务指导性目录代码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</si>
  <si>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</si>
  <si>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</si>
  <si>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</si>
  <si>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</si>
  <si>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</si>
  <si>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</si>
  <si>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</si>
  <si>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</si>
  <si>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</si>
  <si>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</si>
  <si>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</si>
  <si>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2025年对下转移支付绩效目标表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</si>
  <si>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</si>
  <si>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</si>
  <si>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</si>
  <si>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</si>
  <si>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</si>
  <si>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</si>
  <si>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</si>
  <si>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2025年上级补助项目支出预算表</t>
  </si>
  <si>
    <t>上级补助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</si>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</sst>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8">
    <font>
      <sz val="11"/>
      <color rgb="FF000000"/>
      <name val="宋体"/>
      <charset val="134"/>
      <scheme val="minor"/>
    </font>
    <font>
      <sz val="27"/>
      <name val="SimSun"/>
      <charset val="134"/>
    </font>
    <font>
      <sz val="9"/>
      <name val="宋体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.5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37" fillId="0" borderId="0">
      <alignment vertical="top"/>
      <protection locked="0"/>
    </xf>
  </cellStyleXfs>
  <cellXfs count="75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0" xfId="57" applyFont="1" applyFill="1" applyAlignment="1" applyProtection="1"/>
    <xf numFmtId="49" fontId="8" fillId="0" borderId="0" xfId="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1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/>
    <xf numFmtId="0" fontId="2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72"/>
      <c r="B1" s="72"/>
      <c r="C1" s="72"/>
      <c r="D1" s="72"/>
    </row>
    <row r="2" ht="18.75" customHeight="1" spans="1:4">
      <c r="A2" s="54"/>
      <c r="B2" s="54"/>
      <c r="C2" s="54"/>
      <c r="D2" s="3" t="s">
        <v>0</v>
      </c>
    </row>
    <row r="3" ht="45" customHeight="1" spans="1:4">
      <c r="A3" s="1" t="s">
        <v>1</v>
      </c>
      <c r="B3" s="1"/>
      <c r="C3" s="1"/>
      <c r="D3" s="1"/>
    </row>
    <row r="4" ht="18.75" customHeight="1" spans="1:4">
      <c r="A4" s="2" t="str">
        <f>"单位名称："&amp;"玉溪市江川区司法局"</f>
        <v>单位名称：玉溪市江川区司法局</v>
      </c>
      <c r="B4" s="2"/>
      <c r="C4" s="60"/>
      <c r="D4" s="3" t="s">
        <v>2</v>
      </c>
    </row>
    <row r="5" ht="22.5" customHeight="1" spans="1:4">
      <c r="A5" s="5" t="s">
        <v>3</v>
      </c>
      <c r="B5" s="5"/>
      <c r="C5" s="5" t="s">
        <v>4</v>
      </c>
      <c r="D5" s="5"/>
    </row>
    <row r="6" ht="18.75" customHeight="1" spans="1:4">
      <c r="A6" s="5" t="s">
        <v>5</v>
      </c>
      <c r="B6" s="5" t="s">
        <v>6</v>
      </c>
      <c r="C6" s="5" t="s">
        <v>7</v>
      </c>
      <c r="D6" s="5" t="s">
        <v>6</v>
      </c>
    </row>
    <row r="7" ht="18.75" customHeight="1" spans="1:4">
      <c r="A7" s="5"/>
      <c r="B7" s="5"/>
      <c r="C7" s="5"/>
      <c r="D7" s="5"/>
    </row>
    <row r="8" ht="22.5" customHeight="1" spans="1:4">
      <c r="A8" s="12" t="s">
        <v>8</v>
      </c>
      <c r="B8" s="14">
        <v>7801028.24</v>
      </c>
      <c r="C8" s="12" t="str">
        <f>"一"&amp;"、"&amp;"公共安全支出"</f>
        <v>一、公共安全支出</v>
      </c>
      <c r="D8" s="14">
        <v>6068532.38</v>
      </c>
    </row>
    <row r="9" ht="22.5" customHeight="1" spans="1:4">
      <c r="A9" s="12" t="s">
        <v>9</v>
      </c>
      <c r="B9" s="14"/>
      <c r="C9" s="12" t="str">
        <f>"二"&amp;"、"&amp;"社会保障和就业支出"</f>
        <v>二、社会保障和就业支出</v>
      </c>
      <c r="D9" s="14">
        <v>792279.36</v>
      </c>
    </row>
    <row r="10" ht="22.5" customHeight="1" spans="1:4">
      <c r="A10" s="12" t="s">
        <v>10</v>
      </c>
      <c r="B10" s="14"/>
      <c r="C10" s="12" t="str">
        <f>"三"&amp;"、"&amp;"卫生健康支出"</f>
        <v>三、卫生健康支出</v>
      </c>
      <c r="D10" s="14">
        <v>551784.5</v>
      </c>
    </row>
    <row r="11" ht="22.5" customHeight="1" spans="1:4">
      <c r="A11" s="12" t="s">
        <v>11</v>
      </c>
      <c r="B11" s="14"/>
      <c r="C11" s="12" t="str">
        <f>"四"&amp;"、"&amp;"住房保障支出"</f>
        <v>四、住房保障支出</v>
      </c>
      <c r="D11" s="14">
        <v>588432</v>
      </c>
    </row>
    <row r="12" ht="22.5" customHeight="1" spans="1:4">
      <c r="A12" s="12" t="s">
        <v>12</v>
      </c>
      <c r="B12" s="14">
        <v>200000</v>
      </c>
      <c r="C12" s="12"/>
      <c r="D12" s="14"/>
    </row>
    <row r="13" ht="22.5" customHeight="1" spans="1:4">
      <c r="A13" s="12" t="s">
        <v>13</v>
      </c>
      <c r="B13" s="14"/>
      <c r="C13" s="12"/>
      <c r="D13" s="14"/>
    </row>
    <row r="14" ht="22.5" customHeight="1" spans="1:4">
      <c r="A14" s="12" t="s">
        <v>14</v>
      </c>
      <c r="B14" s="14"/>
      <c r="C14" s="12"/>
      <c r="D14" s="14"/>
    </row>
    <row r="15" ht="22.5" customHeight="1" spans="1:4">
      <c r="A15" s="12" t="s">
        <v>15</v>
      </c>
      <c r="B15" s="14"/>
      <c r="C15" s="12"/>
      <c r="D15" s="14"/>
    </row>
    <row r="16" ht="22.5" customHeight="1" spans="1:4">
      <c r="A16" s="61" t="s">
        <v>16</v>
      </c>
      <c r="B16" s="14"/>
      <c r="C16" s="64"/>
      <c r="D16" s="14"/>
    </row>
    <row r="17" ht="22.5" customHeight="1" spans="1:4">
      <c r="A17" s="61" t="s">
        <v>17</v>
      </c>
      <c r="B17" s="14">
        <v>200000</v>
      </c>
      <c r="C17" s="64"/>
      <c r="D17" s="14"/>
    </row>
    <row r="18" ht="22.5" customHeight="1" spans="1:4">
      <c r="A18" s="61"/>
      <c r="B18" s="14"/>
      <c r="C18" s="64"/>
      <c r="D18" s="14"/>
    </row>
    <row r="19" ht="22.5" customHeight="1" spans="1:4">
      <c r="A19" s="62" t="s">
        <v>18</v>
      </c>
      <c r="B19" s="63">
        <v>8001028.24</v>
      </c>
      <c r="C19" s="64" t="s">
        <v>19</v>
      </c>
      <c r="D19" s="63">
        <v>8001028.24</v>
      </c>
    </row>
    <row r="20" ht="22.5" customHeight="1" spans="1:4">
      <c r="A20" s="73" t="s">
        <v>20</v>
      </c>
      <c r="B20" s="14"/>
      <c r="C20" s="74" t="s">
        <v>21</v>
      </c>
      <c r="D20" s="43"/>
    </row>
    <row r="21" ht="22.5" customHeight="1" spans="1:4">
      <c r="A21" s="61" t="s">
        <v>22</v>
      </c>
      <c r="B21" s="63"/>
      <c r="C21" s="61" t="s">
        <v>22</v>
      </c>
      <c r="D21" s="63"/>
    </row>
    <row r="22" ht="22.5" customHeight="1" spans="1:4">
      <c r="A22" s="61" t="s">
        <v>23</v>
      </c>
      <c r="B22" s="63"/>
      <c r="C22" s="61" t="s">
        <v>24</v>
      </c>
      <c r="D22" s="63"/>
    </row>
    <row r="23" ht="22.5" customHeight="1" spans="1:4">
      <c r="A23" s="62" t="s">
        <v>25</v>
      </c>
      <c r="B23" s="63">
        <v>8001028.24</v>
      </c>
      <c r="C23" s="64" t="s">
        <v>26</v>
      </c>
      <c r="D23" s="63">
        <v>8001028.24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topLeftCell="I1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37.5" customHeight="1" spans="1:19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 t="str">
        <f>"单位名称："&amp;"玉溪市江川区司法局"</f>
        <v>单位名称：玉溪市江川区司法局</v>
      </c>
      <c r="B2" s="2"/>
      <c r="C2" s="2"/>
      <c r="D2" s="2"/>
      <c r="E2" s="48"/>
      <c r="F2" s="48"/>
      <c r="G2" s="48"/>
      <c r="H2" s="48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28</v>
      </c>
    </row>
    <row r="3" ht="18.75" customHeight="1" spans="1:19">
      <c r="A3" s="10" t="s">
        <v>29</v>
      </c>
      <c r="B3" s="66" t="s">
        <v>30</v>
      </c>
      <c r="C3" s="66" t="s">
        <v>31</v>
      </c>
      <c r="D3" s="66" t="s">
        <v>32</v>
      </c>
      <c r="E3" s="66"/>
      <c r="F3" s="66"/>
      <c r="G3" s="66"/>
      <c r="H3" s="66"/>
      <c r="I3" s="66"/>
      <c r="J3" s="69"/>
      <c r="K3" s="69"/>
      <c r="L3" s="69"/>
      <c r="M3" s="69"/>
      <c r="N3" s="69"/>
      <c r="O3" s="66" t="s">
        <v>20</v>
      </c>
      <c r="P3" s="66"/>
      <c r="Q3" s="66"/>
      <c r="R3" s="66"/>
      <c r="S3" s="66"/>
    </row>
    <row r="4" ht="18.75" customHeight="1" spans="1:19">
      <c r="A4" s="10"/>
      <c r="B4" s="66"/>
      <c r="C4" s="66"/>
      <c r="D4" s="67" t="s">
        <v>33</v>
      </c>
      <c r="E4" s="67" t="s">
        <v>34</v>
      </c>
      <c r="F4" s="67" t="s">
        <v>35</v>
      </c>
      <c r="G4" s="67" t="s">
        <v>36</v>
      </c>
      <c r="H4" s="67" t="s">
        <v>37</v>
      </c>
      <c r="I4" s="70" t="s">
        <v>38</v>
      </c>
      <c r="J4" s="71"/>
      <c r="K4" s="71"/>
      <c r="L4" s="71"/>
      <c r="M4" s="71"/>
      <c r="N4" s="71"/>
      <c r="O4" s="70" t="s">
        <v>33</v>
      </c>
      <c r="P4" s="70" t="s">
        <v>34</v>
      </c>
      <c r="Q4" s="70" t="s">
        <v>35</v>
      </c>
      <c r="R4" s="70" t="s">
        <v>36</v>
      </c>
      <c r="S4" s="67" t="s">
        <v>39</v>
      </c>
    </row>
    <row r="5" ht="18.75" customHeight="1" spans="1:19">
      <c r="A5" s="10"/>
      <c r="B5" s="66"/>
      <c r="C5" s="66"/>
      <c r="D5" s="67"/>
      <c r="E5" s="67"/>
      <c r="F5" s="67"/>
      <c r="G5" s="67"/>
      <c r="H5" s="67"/>
      <c r="I5" s="70" t="s">
        <v>33</v>
      </c>
      <c r="J5" s="70" t="s">
        <v>40</v>
      </c>
      <c r="K5" s="70" t="s">
        <v>41</v>
      </c>
      <c r="L5" s="70" t="s">
        <v>42</v>
      </c>
      <c r="M5" s="70" t="s">
        <v>43</v>
      </c>
      <c r="N5" s="70" t="s">
        <v>44</v>
      </c>
      <c r="O5" s="70"/>
      <c r="P5" s="70"/>
      <c r="Q5" s="70"/>
      <c r="R5" s="70"/>
      <c r="S5" s="67"/>
    </row>
    <row r="6" ht="18.75" customHeight="1" spans="1:19">
      <c r="A6" s="68" t="s">
        <v>45</v>
      </c>
      <c r="B6" s="11" t="s">
        <v>46</v>
      </c>
      <c r="C6" s="11" t="s">
        <v>47</v>
      </c>
      <c r="D6" s="11" t="s">
        <v>48</v>
      </c>
      <c r="E6" s="68" t="s">
        <v>49</v>
      </c>
      <c r="F6" s="11" t="s">
        <v>50</v>
      </c>
      <c r="G6" s="11" t="s">
        <v>51</v>
      </c>
      <c r="H6" s="68" t="s">
        <v>52</v>
      </c>
      <c r="I6" s="11" t="s">
        <v>53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1">
        <v>17</v>
      </c>
      <c r="R6" s="11">
        <v>18</v>
      </c>
      <c r="S6" s="11">
        <v>19</v>
      </c>
    </row>
    <row r="7" ht="20.25" customHeight="1" spans="1:19">
      <c r="A7" s="13" t="s">
        <v>54</v>
      </c>
      <c r="B7" s="13" t="s">
        <v>55</v>
      </c>
      <c r="C7" s="14">
        <v>8001028.24</v>
      </c>
      <c r="D7" s="14">
        <v>7801028.24</v>
      </c>
      <c r="E7" s="14">
        <v>7801028.24</v>
      </c>
      <c r="F7" s="14"/>
      <c r="G7" s="14"/>
      <c r="H7" s="14"/>
      <c r="I7" s="14">
        <v>200000</v>
      </c>
      <c r="J7" s="14"/>
      <c r="K7" s="14"/>
      <c r="L7" s="14"/>
      <c r="M7" s="14"/>
      <c r="N7" s="14">
        <v>200000</v>
      </c>
      <c r="O7" s="14"/>
      <c r="P7" s="14"/>
      <c r="Q7" s="14"/>
      <c r="R7" s="14"/>
      <c r="S7" s="14"/>
    </row>
    <row r="8" ht="20.25" customHeight="1" spans="1:19">
      <c r="A8" s="58" t="s">
        <v>56</v>
      </c>
      <c r="B8" s="58" t="s">
        <v>55</v>
      </c>
      <c r="C8" s="14">
        <v>8001028.24</v>
      </c>
      <c r="D8" s="14">
        <v>7801028.24</v>
      </c>
      <c r="E8" s="14">
        <v>7801028.24</v>
      </c>
      <c r="F8" s="14"/>
      <c r="G8" s="14"/>
      <c r="H8" s="14"/>
      <c r="I8" s="14">
        <v>200000</v>
      </c>
      <c r="J8" s="14"/>
      <c r="K8" s="14"/>
      <c r="L8" s="14"/>
      <c r="M8" s="14"/>
      <c r="N8" s="14">
        <v>200000</v>
      </c>
      <c r="O8" s="20"/>
      <c r="P8" s="20"/>
      <c r="Q8" s="20"/>
      <c r="R8" s="20"/>
      <c r="S8" s="20"/>
    </row>
    <row r="9" ht="20.25" customHeight="1" spans="1:19">
      <c r="A9" s="42" t="s">
        <v>31</v>
      </c>
      <c r="B9" s="42"/>
      <c r="C9" s="14">
        <v>8001028.24</v>
      </c>
      <c r="D9" s="14">
        <v>7801028.24</v>
      </c>
      <c r="E9" s="14">
        <v>7801028.24</v>
      </c>
      <c r="F9" s="14"/>
      <c r="G9" s="14"/>
      <c r="H9" s="14"/>
      <c r="I9" s="14">
        <v>200000</v>
      </c>
      <c r="J9" s="14"/>
      <c r="K9" s="14"/>
      <c r="L9" s="14"/>
      <c r="M9" s="14"/>
      <c r="N9" s="14">
        <v>200000</v>
      </c>
      <c r="O9" s="14"/>
      <c r="P9" s="14"/>
      <c r="Q9" s="14"/>
      <c r="R9" s="14"/>
      <c r="S9" s="14"/>
    </row>
  </sheetData>
  <mergeCells count="19">
    <mergeCell ref="A1:S1"/>
    <mergeCell ref="A2:D2"/>
    <mergeCell ref="D3:N3"/>
    <mergeCell ref="O3:S3"/>
    <mergeCell ref="I4:N4"/>
    <mergeCell ref="A9:B9"/>
    <mergeCell ref="A3:A5"/>
    <mergeCell ref="B3:B5"/>
    <mergeCell ref="C3:C5"/>
    <mergeCell ref="D4:D5"/>
    <mergeCell ref="E4:E5"/>
    <mergeCell ref="F4:F5"/>
    <mergeCell ref="G4:G5"/>
    <mergeCell ref="H4:H5"/>
    <mergeCell ref="O4:O5"/>
    <mergeCell ref="P4:P5"/>
    <mergeCell ref="Q4:Q5"/>
    <mergeCell ref="R4:R5"/>
    <mergeCell ref="S4:S5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37.5" customHeight="1" spans="1:1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47"/>
      <c r="L1" s="47"/>
      <c r="M1" s="47"/>
      <c r="N1" s="47"/>
      <c r="O1" s="47"/>
    </row>
    <row r="2" ht="18.75" customHeight="1" spans="1:15">
      <c r="A2" s="38" t="str">
        <f>"单位名称："&amp;"玉溪市江川区司法局"</f>
        <v>单位名称：玉溪市江川区司法局</v>
      </c>
      <c r="B2" s="38"/>
      <c r="C2" s="38"/>
      <c r="D2" s="38"/>
      <c r="E2" s="38"/>
      <c r="F2" s="38"/>
      <c r="G2" s="38"/>
      <c r="H2" s="38"/>
      <c r="I2" s="38"/>
      <c r="J2" s="65"/>
      <c r="K2" s="65"/>
      <c r="L2" s="65"/>
      <c r="M2" s="65"/>
      <c r="N2" s="65"/>
      <c r="O2" s="65" t="s">
        <v>28</v>
      </c>
    </row>
    <row r="3" ht="18.75" customHeight="1" spans="1:15">
      <c r="A3" s="10" t="s">
        <v>58</v>
      </c>
      <c r="B3" s="10" t="s">
        <v>59</v>
      </c>
      <c r="C3" s="41" t="s">
        <v>31</v>
      </c>
      <c r="D3" s="41" t="s">
        <v>34</v>
      </c>
      <c r="E3" s="41"/>
      <c r="F3" s="41"/>
      <c r="G3" s="10" t="s">
        <v>35</v>
      </c>
      <c r="H3" s="41" t="s">
        <v>36</v>
      </c>
      <c r="I3" s="10" t="s">
        <v>60</v>
      </c>
      <c r="J3" s="41" t="s">
        <v>61</v>
      </c>
      <c r="K3" s="41"/>
      <c r="L3" s="41"/>
      <c r="M3" s="41"/>
      <c r="N3" s="41"/>
      <c r="O3" s="41"/>
    </row>
    <row r="4" ht="18.75" customHeight="1" spans="1:15">
      <c r="A4" s="10"/>
      <c r="B4" s="10"/>
      <c r="C4" s="41"/>
      <c r="D4" s="41" t="s">
        <v>33</v>
      </c>
      <c r="E4" s="41" t="s">
        <v>62</v>
      </c>
      <c r="F4" s="41" t="s">
        <v>63</v>
      </c>
      <c r="G4" s="10"/>
      <c r="H4" s="41"/>
      <c r="I4" s="10"/>
      <c r="J4" s="41" t="s">
        <v>33</v>
      </c>
      <c r="K4" s="41" t="s">
        <v>64</v>
      </c>
      <c r="L4" s="11" t="s">
        <v>65</v>
      </c>
      <c r="M4" s="11" t="s">
        <v>66</v>
      </c>
      <c r="N4" s="11" t="s">
        <v>67</v>
      </c>
      <c r="O4" s="11" t="s">
        <v>68</v>
      </c>
    </row>
    <row r="5" ht="18.75" customHeight="1" spans="1:15">
      <c r="A5" s="11" t="s">
        <v>45</v>
      </c>
      <c r="B5" s="11" t="s">
        <v>46</v>
      </c>
      <c r="C5" s="11" t="s">
        <v>47</v>
      </c>
      <c r="D5" s="11" t="s">
        <v>48</v>
      </c>
      <c r="E5" s="11" t="s">
        <v>49</v>
      </c>
      <c r="F5" s="11" t="s">
        <v>50</v>
      </c>
      <c r="G5" s="11" t="s">
        <v>51</v>
      </c>
      <c r="H5" s="11" t="s">
        <v>52</v>
      </c>
      <c r="I5" s="11" t="s">
        <v>53</v>
      </c>
      <c r="J5" s="11" t="s">
        <v>69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</row>
    <row r="6" ht="20.25" customHeight="1" spans="1:15">
      <c r="A6" s="13" t="s">
        <v>70</v>
      </c>
      <c r="B6" s="13" t="s">
        <v>71</v>
      </c>
      <c r="C6" s="14">
        <v>6068532.38</v>
      </c>
      <c r="D6" s="14">
        <v>5868532.38</v>
      </c>
      <c r="E6" s="14">
        <v>5168532.38</v>
      </c>
      <c r="F6" s="14">
        <v>700000</v>
      </c>
      <c r="G6" s="14"/>
      <c r="H6" s="14"/>
      <c r="I6" s="14"/>
      <c r="J6" s="14">
        <v>200000</v>
      </c>
      <c r="K6" s="14"/>
      <c r="L6" s="14"/>
      <c r="M6" s="14"/>
      <c r="N6" s="14"/>
      <c r="O6" s="14">
        <v>200000</v>
      </c>
    </row>
    <row r="7" ht="20.25" customHeight="1" spans="1:15">
      <c r="A7" s="58" t="s">
        <v>72</v>
      </c>
      <c r="B7" s="58" t="s">
        <v>73</v>
      </c>
      <c r="C7" s="14">
        <v>6068532.38</v>
      </c>
      <c r="D7" s="14">
        <v>5868532.38</v>
      </c>
      <c r="E7" s="14">
        <v>5168532.38</v>
      </c>
      <c r="F7" s="14">
        <v>700000</v>
      </c>
      <c r="G7" s="14"/>
      <c r="H7" s="14"/>
      <c r="I7" s="14"/>
      <c r="J7" s="14">
        <v>200000</v>
      </c>
      <c r="K7" s="14"/>
      <c r="L7" s="14"/>
      <c r="M7" s="14"/>
      <c r="N7" s="14"/>
      <c r="O7" s="14">
        <v>200000</v>
      </c>
    </row>
    <row r="8" ht="20.25" customHeight="1" spans="1:15">
      <c r="A8" s="59" t="s">
        <v>74</v>
      </c>
      <c r="B8" s="59" t="s">
        <v>75</v>
      </c>
      <c r="C8" s="14">
        <v>4992532.38</v>
      </c>
      <c r="D8" s="14">
        <v>4992532.38</v>
      </c>
      <c r="E8" s="14">
        <v>4892532.38</v>
      </c>
      <c r="F8" s="14">
        <v>100000</v>
      </c>
      <c r="G8" s="14"/>
      <c r="H8" s="14"/>
      <c r="I8" s="14"/>
      <c r="J8" s="14"/>
      <c r="K8" s="14"/>
      <c r="L8" s="14"/>
      <c r="M8" s="14"/>
      <c r="N8" s="14"/>
      <c r="O8" s="14"/>
    </row>
    <row r="9" ht="20.25" customHeight="1" spans="1:15">
      <c r="A9" s="59" t="s">
        <v>76</v>
      </c>
      <c r="B9" s="59" t="s">
        <v>77</v>
      </c>
      <c r="C9" s="14">
        <v>50000</v>
      </c>
      <c r="D9" s="14">
        <v>50000</v>
      </c>
      <c r="E9" s="14"/>
      <c r="F9" s="14">
        <v>50000</v>
      </c>
      <c r="G9" s="14"/>
      <c r="H9" s="14"/>
      <c r="I9" s="14"/>
      <c r="J9" s="14"/>
      <c r="K9" s="14"/>
      <c r="L9" s="14"/>
      <c r="M9" s="14"/>
      <c r="N9" s="14"/>
      <c r="O9" s="14"/>
    </row>
    <row r="10" ht="20.25" customHeight="1" spans="1:15">
      <c r="A10" s="59" t="s">
        <v>78</v>
      </c>
      <c r="B10" s="59" t="s">
        <v>79</v>
      </c>
      <c r="C10" s="14">
        <v>164000</v>
      </c>
      <c r="D10" s="14">
        <v>164000</v>
      </c>
      <c r="E10" s="14">
        <v>114000</v>
      </c>
      <c r="F10" s="14">
        <v>50000</v>
      </c>
      <c r="G10" s="14"/>
      <c r="H10" s="14"/>
      <c r="I10" s="14"/>
      <c r="J10" s="14"/>
      <c r="K10" s="14"/>
      <c r="L10" s="14"/>
      <c r="M10" s="14"/>
      <c r="N10" s="14"/>
      <c r="O10" s="14"/>
    </row>
    <row r="11" ht="20.25" customHeight="1" spans="1:15">
      <c r="A11" s="59" t="s">
        <v>80</v>
      </c>
      <c r="B11" s="59" t="s">
        <v>81</v>
      </c>
      <c r="C11" s="14">
        <v>162000</v>
      </c>
      <c r="D11" s="14">
        <v>162000</v>
      </c>
      <c r="E11" s="14">
        <v>162000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ht="20.25" customHeight="1" spans="1:15">
      <c r="A12" s="59" t="s">
        <v>82</v>
      </c>
      <c r="B12" s="59" t="s">
        <v>83</v>
      </c>
      <c r="C12" s="14">
        <v>700000</v>
      </c>
      <c r="D12" s="14">
        <v>500000</v>
      </c>
      <c r="E12" s="14"/>
      <c r="F12" s="14">
        <v>500000</v>
      </c>
      <c r="G12" s="14"/>
      <c r="H12" s="14"/>
      <c r="I12" s="14"/>
      <c r="J12" s="14">
        <v>200000</v>
      </c>
      <c r="K12" s="14"/>
      <c r="L12" s="14"/>
      <c r="M12" s="14"/>
      <c r="N12" s="14"/>
      <c r="O12" s="14">
        <v>200000</v>
      </c>
    </row>
    <row r="13" ht="20.25" customHeight="1" spans="1:15">
      <c r="A13" s="13" t="s">
        <v>84</v>
      </c>
      <c r="B13" s="13" t="s">
        <v>85</v>
      </c>
      <c r="C13" s="14">
        <v>792279.36</v>
      </c>
      <c r="D13" s="14">
        <v>792279.36</v>
      </c>
      <c r="E13" s="14">
        <v>792279.36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ht="20.25" customHeight="1" spans="1:15">
      <c r="A14" s="58" t="s">
        <v>86</v>
      </c>
      <c r="B14" s="58" t="s">
        <v>87</v>
      </c>
      <c r="C14" s="14">
        <v>752703.36</v>
      </c>
      <c r="D14" s="14">
        <v>752703.36</v>
      </c>
      <c r="E14" s="14">
        <v>752703.36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ht="20.25" customHeight="1" spans="1:15">
      <c r="A15" s="59" t="s">
        <v>88</v>
      </c>
      <c r="B15" s="59" t="s">
        <v>89</v>
      </c>
      <c r="C15" s="14">
        <v>175700</v>
      </c>
      <c r="D15" s="14">
        <v>175700</v>
      </c>
      <c r="E15" s="14">
        <v>175700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ht="20.25" customHeight="1" spans="1:15">
      <c r="A16" s="59" t="s">
        <v>90</v>
      </c>
      <c r="B16" s="59" t="s">
        <v>91</v>
      </c>
      <c r="C16" s="14">
        <v>577003.36</v>
      </c>
      <c r="D16" s="14">
        <v>577003.36</v>
      </c>
      <c r="E16" s="14">
        <v>577003.36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ht="20.25" customHeight="1" spans="1:15">
      <c r="A17" s="58" t="s">
        <v>92</v>
      </c>
      <c r="B17" s="58" t="s">
        <v>93</v>
      </c>
      <c r="C17" s="14">
        <v>39576</v>
      </c>
      <c r="D17" s="14">
        <v>39576</v>
      </c>
      <c r="E17" s="14">
        <v>39576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ht="20.25" customHeight="1" spans="1:15">
      <c r="A18" s="59" t="s">
        <v>94</v>
      </c>
      <c r="B18" s="59" t="s">
        <v>95</v>
      </c>
      <c r="C18" s="14">
        <v>39576</v>
      </c>
      <c r="D18" s="14">
        <v>39576</v>
      </c>
      <c r="E18" s="14">
        <v>39576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ht="20.25" customHeight="1" spans="1:15">
      <c r="A19" s="13" t="s">
        <v>96</v>
      </c>
      <c r="B19" s="13" t="s">
        <v>97</v>
      </c>
      <c r="C19" s="14">
        <v>551784.5</v>
      </c>
      <c r="D19" s="14">
        <v>551784.5</v>
      </c>
      <c r="E19" s="14">
        <v>551784.5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ht="20.25" customHeight="1" spans="1:15">
      <c r="A20" s="58" t="s">
        <v>98</v>
      </c>
      <c r="B20" s="58" t="s">
        <v>99</v>
      </c>
      <c r="C20" s="14">
        <v>551784.5</v>
      </c>
      <c r="D20" s="14">
        <v>551784.5</v>
      </c>
      <c r="E20" s="14">
        <v>551784.5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ht="20.25" customHeight="1" spans="1:15">
      <c r="A21" s="59" t="s">
        <v>100</v>
      </c>
      <c r="B21" s="59" t="s">
        <v>101</v>
      </c>
      <c r="C21" s="14">
        <v>316443.62</v>
      </c>
      <c r="D21" s="14">
        <v>316443.62</v>
      </c>
      <c r="E21" s="14">
        <v>316443.62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ht="20.25" customHeight="1" spans="1:15">
      <c r="A22" s="59" t="s">
        <v>102</v>
      </c>
      <c r="B22" s="59" t="s">
        <v>103</v>
      </c>
      <c r="C22" s="14">
        <v>22876.88</v>
      </c>
      <c r="D22" s="14">
        <v>22876.88</v>
      </c>
      <c r="E22" s="14">
        <v>22876.88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ht="20.25" customHeight="1" spans="1:15">
      <c r="A23" s="59" t="s">
        <v>104</v>
      </c>
      <c r="B23" s="59" t="s">
        <v>105</v>
      </c>
      <c r="C23" s="14">
        <v>183581.17</v>
      </c>
      <c r="D23" s="14">
        <v>183581.17</v>
      </c>
      <c r="E23" s="14">
        <v>183581.17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ht="20.25" customHeight="1" spans="1:15">
      <c r="A24" s="59" t="s">
        <v>106</v>
      </c>
      <c r="B24" s="59" t="s">
        <v>107</v>
      </c>
      <c r="C24" s="14">
        <v>28882.83</v>
      </c>
      <c r="D24" s="14">
        <v>28882.83</v>
      </c>
      <c r="E24" s="14">
        <v>28882.83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ht="20.25" customHeight="1" spans="1:15">
      <c r="A25" s="13" t="s">
        <v>108</v>
      </c>
      <c r="B25" s="13" t="s">
        <v>109</v>
      </c>
      <c r="C25" s="14">
        <v>588432</v>
      </c>
      <c r="D25" s="14">
        <v>588432</v>
      </c>
      <c r="E25" s="14">
        <v>588432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ht="20.25" customHeight="1" spans="1:15">
      <c r="A26" s="58" t="s">
        <v>110</v>
      </c>
      <c r="B26" s="58" t="s">
        <v>111</v>
      </c>
      <c r="C26" s="14">
        <v>588432</v>
      </c>
      <c r="D26" s="14">
        <v>588432</v>
      </c>
      <c r="E26" s="14">
        <v>588432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ht="20.25" customHeight="1" spans="1:15">
      <c r="A27" s="59" t="s">
        <v>112</v>
      </c>
      <c r="B27" s="59" t="s">
        <v>113</v>
      </c>
      <c r="C27" s="14">
        <v>588432</v>
      </c>
      <c r="D27" s="14">
        <v>588432</v>
      </c>
      <c r="E27" s="14">
        <v>588432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ht="20.25" customHeight="1" spans="1:15">
      <c r="A28" s="42" t="s">
        <v>114</v>
      </c>
      <c r="B28" s="42"/>
      <c r="C28" s="14">
        <v>8001028.24</v>
      </c>
      <c r="D28" s="14">
        <v>7801028.24</v>
      </c>
      <c r="E28" s="14">
        <v>7101028.24</v>
      </c>
      <c r="F28" s="14">
        <v>700000</v>
      </c>
      <c r="G28" s="14"/>
      <c r="H28" s="14"/>
      <c r="I28" s="14"/>
      <c r="J28" s="14">
        <v>200000</v>
      </c>
      <c r="K28" s="14"/>
      <c r="L28" s="14"/>
      <c r="M28" s="14"/>
      <c r="N28" s="14"/>
      <c r="O28" s="14">
        <v>200000</v>
      </c>
    </row>
  </sheetData>
  <mergeCells count="11">
    <mergeCell ref="A1:O1"/>
    <mergeCell ref="A2:I2"/>
    <mergeCell ref="D3:F3"/>
    <mergeCell ref="J3:O3"/>
    <mergeCell ref="A28:B28"/>
    <mergeCell ref="A3:A4"/>
    <mergeCell ref="B3:B4"/>
    <mergeCell ref="C3:C4"/>
    <mergeCell ref="G3:G4"/>
    <mergeCell ref="H3:H4"/>
    <mergeCell ref="I3:I4"/>
  </mergeCells>
  <pageMargins left="0.75" right="0.75" top="1" bottom="1" header="0.5" footer="0.5"/>
  <pageSetup paperSize="9" scale="48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3"/>
  <cols>
    <col min="1" max="4" width="35.7083333333333" customWidth="1"/>
  </cols>
  <sheetData>
    <row r="1" ht="45" customHeight="1" spans="1:4">
      <c r="A1" s="1" t="s">
        <v>115</v>
      </c>
      <c r="B1" s="1"/>
      <c r="C1" s="1"/>
      <c r="D1" s="1"/>
    </row>
    <row r="2" ht="18.75" customHeight="1" spans="1:4">
      <c r="A2" s="2" t="str">
        <f>"单位名称："&amp;"玉溪市江川区司法局"</f>
        <v>单位名称：玉溪市江川区司法局</v>
      </c>
      <c r="B2" s="2"/>
      <c r="C2" s="60"/>
      <c r="D2" s="3" t="s">
        <v>2</v>
      </c>
    </row>
    <row r="3" ht="22.5" customHeight="1" spans="1:4">
      <c r="A3" s="5" t="s">
        <v>3</v>
      </c>
      <c r="B3" s="5"/>
      <c r="C3" s="5" t="s">
        <v>4</v>
      </c>
      <c r="D3" s="5"/>
    </row>
    <row r="4" ht="18.75" customHeight="1" spans="1:4">
      <c r="A4" s="5" t="s">
        <v>5</v>
      </c>
      <c r="B4" s="5" t="s">
        <v>6</v>
      </c>
      <c r="C4" s="5" t="s">
        <v>116</v>
      </c>
      <c r="D4" s="5" t="s">
        <v>6</v>
      </c>
    </row>
    <row r="5" ht="18.75" customHeight="1" spans="1:4">
      <c r="A5" s="5"/>
      <c r="B5" s="5"/>
      <c r="C5" s="5"/>
      <c r="D5" s="5"/>
    </row>
    <row r="6" ht="22.5" customHeight="1" spans="1:4">
      <c r="A6" s="12" t="s">
        <v>117</v>
      </c>
      <c r="B6" s="14">
        <v>7801028.24</v>
      </c>
      <c r="C6" s="12" t="s">
        <v>118</v>
      </c>
      <c r="D6" s="14">
        <v>7801028.24</v>
      </c>
    </row>
    <row r="7" ht="22.5" customHeight="1" spans="1:4">
      <c r="A7" s="12" t="s">
        <v>119</v>
      </c>
      <c r="B7" s="14">
        <v>7801028.24</v>
      </c>
      <c r="C7" s="12" t="str">
        <f>"（"&amp;"一"&amp;"）"&amp;"公共安全支出"</f>
        <v>（一）公共安全支出</v>
      </c>
      <c r="D7" s="14">
        <v>5868532.38</v>
      </c>
    </row>
    <row r="8" ht="22.5" customHeight="1" spans="1:4">
      <c r="A8" s="12" t="s">
        <v>120</v>
      </c>
      <c r="B8" s="14"/>
      <c r="C8" s="12" t="str">
        <f>"（"&amp;"二"&amp;"）"&amp;"社会保障和就业支出"</f>
        <v>（二）社会保障和就业支出</v>
      </c>
      <c r="D8" s="14">
        <v>792279.36</v>
      </c>
    </row>
    <row r="9" ht="22.5" customHeight="1" spans="1:4">
      <c r="A9" s="12" t="s">
        <v>121</v>
      </c>
      <c r="B9" s="14"/>
      <c r="C9" s="12" t="str">
        <f>"（"&amp;"三"&amp;"）"&amp;"卫生健康支出"</f>
        <v>（三）卫生健康支出</v>
      </c>
      <c r="D9" s="14">
        <v>551784.5</v>
      </c>
    </row>
    <row r="10" ht="22.5" customHeight="1" spans="1:4">
      <c r="A10" s="12" t="s">
        <v>122</v>
      </c>
      <c r="B10" s="14"/>
      <c r="C10" s="12" t="str">
        <f>"（"&amp;"四"&amp;"）"&amp;"住房保障支出"</f>
        <v>（四）住房保障支出</v>
      </c>
      <c r="D10" s="14">
        <v>588432</v>
      </c>
    </row>
    <row r="11" ht="22.5" customHeight="1" spans="1:4">
      <c r="A11" s="12" t="s">
        <v>119</v>
      </c>
      <c r="B11" s="14"/>
      <c r="C11" s="12"/>
      <c r="D11" s="14"/>
    </row>
    <row r="12" ht="22.5" customHeight="1" spans="1:4">
      <c r="A12" s="12" t="s">
        <v>120</v>
      </c>
      <c r="B12" s="14"/>
      <c r="C12" s="12"/>
      <c r="D12" s="14"/>
    </row>
    <row r="13" ht="22.5" customHeight="1" spans="1:4">
      <c r="A13" s="12" t="s">
        <v>121</v>
      </c>
      <c r="B13" s="14"/>
      <c r="C13" s="12"/>
      <c r="D13" s="14"/>
    </row>
    <row r="14" ht="22.5" customHeight="1" spans="1:4">
      <c r="A14" s="61"/>
      <c r="B14" s="14"/>
      <c r="C14" s="12" t="s">
        <v>123</v>
      </c>
      <c r="D14" s="14"/>
    </row>
    <row r="15" ht="22.5" customHeight="1" spans="1:4">
      <c r="A15" s="62" t="s">
        <v>124</v>
      </c>
      <c r="B15" s="63">
        <v>7801028.24</v>
      </c>
      <c r="C15" s="64" t="s">
        <v>125</v>
      </c>
      <c r="D15" s="63">
        <v>7801028.24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ageMargins left="0.75" right="0.75" top="1" bottom="1" header="0.5" footer="0.5"/>
  <pageSetup paperSize="9" scale="92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37.5" customHeight="1" spans="1:7">
      <c r="A1" s="1" t="s">
        <v>126</v>
      </c>
      <c r="B1" s="1"/>
      <c r="C1" s="1"/>
      <c r="D1" s="1"/>
      <c r="E1" s="1"/>
      <c r="F1" s="1"/>
      <c r="G1" s="1"/>
    </row>
    <row r="2" ht="18.75" customHeight="1" spans="1:7">
      <c r="A2" s="38" t="str">
        <f>"单位名称："&amp;"玉溪市江川区司法局"</f>
        <v>单位名称：玉溪市江川区司法局</v>
      </c>
      <c r="B2" s="38"/>
      <c r="C2" s="38"/>
      <c r="D2" s="39"/>
      <c r="E2" s="39"/>
      <c r="F2" s="39"/>
      <c r="G2" s="40" t="s">
        <v>28</v>
      </c>
    </row>
    <row r="3" ht="18.75" customHeight="1" spans="1:7">
      <c r="A3" s="10" t="s">
        <v>127</v>
      </c>
      <c r="B3" s="10" t="s">
        <v>59</v>
      </c>
      <c r="C3" s="41" t="s">
        <v>31</v>
      </c>
      <c r="D3" s="41" t="s">
        <v>62</v>
      </c>
      <c r="E3" s="41"/>
      <c r="F3" s="41"/>
      <c r="G3" s="10" t="s">
        <v>63</v>
      </c>
    </row>
    <row r="4" ht="18.75" customHeight="1" spans="1:7">
      <c r="A4" s="10" t="s">
        <v>58</v>
      </c>
      <c r="B4" s="10" t="s">
        <v>59</v>
      </c>
      <c r="C4" s="41"/>
      <c r="D4" s="41" t="s">
        <v>33</v>
      </c>
      <c r="E4" s="41" t="s">
        <v>128</v>
      </c>
      <c r="F4" s="41" t="s">
        <v>129</v>
      </c>
      <c r="G4" s="10"/>
    </row>
    <row r="5" ht="18.75" customHeight="1" spans="1:7">
      <c r="A5" s="11" t="s">
        <v>45</v>
      </c>
      <c r="B5" s="11" t="s">
        <v>46</v>
      </c>
      <c r="C5" s="11" t="s">
        <v>47</v>
      </c>
      <c r="D5" s="11" t="s">
        <v>48</v>
      </c>
      <c r="E5" s="11" t="s">
        <v>49</v>
      </c>
      <c r="F5" s="11" t="s">
        <v>50</v>
      </c>
      <c r="G5" s="11" t="s">
        <v>51</v>
      </c>
    </row>
    <row r="6" ht="20.25" customHeight="1" spans="1:7">
      <c r="A6" s="13" t="s">
        <v>70</v>
      </c>
      <c r="B6" s="13" t="s">
        <v>71</v>
      </c>
      <c r="C6" s="14">
        <v>5868532.38</v>
      </c>
      <c r="D6" s="14">
        <v>5168532.38</v>
      </c>
      <c r="E6" s="14">
        <v>4693132.38</v>
      </c>
      <c r="F6" s="14">
        <v>475400</v>
      </c>
      <c r="G6" s="14">
        <v>700000</v>
      </c>
    </row>
    <row r="7" ht="20.25" customHeight="1" spans="1:7">
      <c r="A7" s="58" t="s">
        <v>72</v>
      </c>
      <c r="B7" s="58" t="s">
        <v>73</v>
      </c>
      <c r="C7" s="14">
        <v>5868532.38</v>
      </c>
      <c r="D7" s="14">
        <v>5168532.38</v>
      </c>
      <c r="E7" s="14">
        <v>4693132.38</v>
      </c>
      <c r="F7" s="14">
        <v>475400</v>
      </c>
      <c r="G7" s="14">
        <v>700000</v>
      </c>
    </row>
    <row r="8" ht="20.25" customHeight="1" spans="1:7">
      <c r="A8" s="59" t="s">
        <v>74</v>
      </c>
      <c r="B8" s="59" t="s">
        <v>75</v>
      </c>
      <c r="C8" s="14">
        <v>4992532.38</v>
      </c>
      <c r="D8" s="14">
        <v>4892532.38</v>
      </c>
      <c r="E8" s="14">
        <v>4417132.38</v>
      </c>
      <c r="F8" s="14">
        <v>475400</v>
      </c>
      <c r="G8" s="14">
        <v>100000</v>
      </c>
    </row>
    <row r="9" ht="20.25" customHeight="1" spans="1:7">
      <c r="A9" s="59" t="s">
        <v>76</v>
      </c>
      <c r="B9" s="59" t="s">
        <v>77</v>
      </c>
      <c r="C9" s="14">
        <v>50000</v>
      </c>
      <c r="D9" s="14"/>
      <c r="E9" s="14"/>
      <c r="F9" s="14"/>
      <c r="G9" s="14">
        <v>50000</v>
      </c>
    </row>
    <row r="10" ht="20.25" customHeight="1" spans="1:7">
      <c r="A10" s="59" t="s">
        <v>78</v>
      </c>
      <c r="B10" s="59" t="s">
        <v>79</v>
      </c>
      <c r="C10" s="14">
        <v>164000</v>
      </c>
      <c r="D10" s="14">
        <v>114000</v>
      </c>
      <c r="E10" s="14">
        <v>114000</v>
      </c>
      <c r="F10" s="14"/>
      <c r="G10" s="14">
        <v>50000</v>
      </c>
    </row>
    <row r="11" ht="20.25" customHeight="1" spans="1:7">
      <c r="A11" s="59" t="s">
        <v>80</v>
      </c>
      <c r="B11" s="59" t="s">
        <v>81</v>
      </c>
      <c r="C11" s="14">
        <v>162000</v>
      </c>
      <c r="D11" s="14">
        <v>162000</v>
      </c>
      <c r="E11" s="14">
        <v>162000</v>
      </c>
      <c r="F11" s="14"/>
      <c r="G11" s="14"/>
    </row>
    <row r="12" ht="20.25" customHeight="1" spans="1:7">
      <c r="A12" s="59" t="s">
        <v>82</v>
      </c>
      <c r="B12" s="59" t="s">
        <v>83</v>
      </c>
      <c r="C12" s="14">
        <v>500000</v>
      </c>
      <c r="D12" s="14"/>
      <c r="E12" s="14"/>
      <c r="F12" s="14"/>
      <c r="G12" s="14">
        <v>500000</v>
      </c>
    </row>
    <row r="13" ht="20.25" customHeight="1" spans="1:7">
      <c r="A13" s="13" t="s">
        <v>84</v>
      </c>
      <c r="B13" s="13" t="s">
        <v>85</v>
      </c>
      <c r="C13" s="14">
        <v>792279.36</v>
      </c>
      <c r="D13" s="14">
        <v>792279.36</v>
      </c>
      <c r="E13" s="14">
        <v>784579.36</v>
      </c>
      <c r="F13" s="14">
        <v>7700</v>
      </c>
      <c r="G13" s="14"/>
    </row>
    <row r="14" ht="20.25" customHeight="1" spans="1:7">
      <c r="A14" s="58" t="s">
        <v>86</v>
      </c>
      <c r="B14" s="58" t="s">
        <v>87</v>
      </c>
      <c r="C14" s="14">
        <v>752703.36</v>
      </c>
      <c r="D14" s="14">
        <v>752703.36</v>
      </c>
      <c r="E14" s="14">
        <v>745003.36</v>
      </c>
      <c r="F14" s="14">
        <v>7700</v>
      </c>
      <c r="G14" s="14"/>
    </row>
    <row r="15" ht="20.25" customHeight="1" spans="1:7">
      <c r="A15" s="59" t="s">
        <v>88</v>
      </c>
      <c r="B15" s="59" t="s">
        <v>89</v>
      </c>
      <c r="C15" s="14">
        <v>175700</v>
      </c>
      <c r="D15" s="14">
        <v>175700</v>
      </c>
      <c r="E15" s="14">
        <v>168000</v>
      </c>
      <c r="F15" s="14">
        <v>7700</v>
      </c>
      <c r="G15" s="14"/>
    </row>
    <row r="16" ht="20.25" customHeight="1" spans="1:7">
      <c r="A16" s="59" t="s">
        <v>90</v>
      </c>
      <c r="B16" s="59" t="s">
        <v>91</v>
      </c>
      <c r="C16" s="14">
        <v>577003.36</v>
      </c>
      <c r="D16" s="14">
        <v>577003.36</v>
      </c>
      <c r="E16" s="14">
        <v>577003.36</v>
      </c>
      <c r="F16" s="14"/>
      <c r="G16" s="14"/>
    </row>
    <row r="17" ht="20.25" customHeight="1" spans="1:7">
      <c r="A17" s="58" t="s">
        <v>92</v>
      </c>
      <c r="B17" s="58" t="s">
        <v>93</v>
      </c>
      <c r="C17" s="14">
        <v>39576</v>
      </c>
      <c r="D17" s="14">
        <v>39576</v>
      </c>
      <c r="E17" s="14">
        <v>39576</v>
      </c>
      <c r="F17" s="14"/>
      <c r="G17" s="14"/>
    </row>
    <row r="18" ht="20.25" customHeight="1" spans="1:7">
      <c r="A18" s="59" t="s">
        <v>94</v>
      </c>
      <c r="B18" s="59" t="s">
        <v>95</v>
      </c>
      <c r="C18" s="14">
        <v>39576</v>
      </c>
      <c r="D18" s="14">
        <v>39576</v>
      </c>
      <c r="E18" s="14">
        <v>39576</v>
      </c>
      <c r="F18" s="14"/>
      <c r="G18" s="14"/>
    </row>
    <row r="19" ht="20.25" customHeight="1" spans="1:7">
      <c r="A19" s="13" t="s">
        <v>96</v>
      </c>
      <c r="B19" s="13" t="s">
        <v>97</v>
      </c>
      <c r="C19" s="14">
        <v>551784.5</v>
      </c>
      <c r="D19" s="14">
        <v>551784.5</v>
      </c>
      <c r="E19" s="14">
        <v>551784.5</v>
      </c>
      <c r="F19" s="14"/>
      <c r="G19" s="14"/>
    </row>
    <row r="20" ht="20.25" customHeight="1" spans="1:7">
      <c r="A20" s="58" t="s">
        <v>98</v>
      </c>
      <c r="B20" s="58" t="s">
        <v>99</v>
      </c>
      <c r="C20" s="14">
        <v>551784.5</v>
      </c>
      <c r="D20" s="14">
        <v>551784.5</v>
      </c>
      <c r="E20" s="14">
        <v>551784.5</v>
      </c>
      <c r="F20" s="14"/>
      <c r="G20" s="14"/>
    </row>
    <row r="21" ht="20.25" customHeight="1" spans="1:7">
      <c r="A21" s="59" t="s">
        <v>100</v>
      </c>
      <c r="B21" s="59" t="s">
        <v>101</v>
      </c>
      <c r="C21" s="14">
        <v>316443.62</v>
      </c>
      <c r="D21" s="14">
        <v>316443.62</v>
      </c>
      <c r="E21" s="14">
        <v>316443.62</v>
      </c>
      <c r="F21" s="14"/>
      <c r="G21" s="14"/>
    </row>
    <row r="22" ht="20.25" customHeight="1" spans="1:7">
      <c r="A22" s="59" t="s">
        <v>102</v>
      </c>
      <c r="B22" s="59" t="s">
        <v>103</v>
      </c>
      <c r="C22" s="14">
        <v>22876.88</v>
      </c>
      <c r="D22" s="14">
        <v>22876.88</v>
      </c>
      <c r="E22" s="14">
        <v>22876.88</v>
      </c>
      <c r="F22" s="14"/>
      <c r="G22" s="14"/>
    </row>
    <row r="23" ht="20.25" customHeight="1" spans="1:7">
      <c r="A23" s="59" t="s">
        <v>104</v>
      </c>
      <c r="B23" s="59" t="s">
        <v>105</v>
      </c>
      <c r="C23" s="14">
        <v>183581.17</v>
      </c>
      <c r="D23" s="14">
        <v>183581.17</v>
      </c>
      <c r="E23" s="14">
        <v>183581.17</v>
      </c>
      <c r="F23" s="14"/>
      <c r="G23" s="14"/>
    </row>
    <row r="24" ht="20.25" customHeight="1" spans="1:7">
      <c r="A24" s="59" t="s">
        <v>106</v>
      </c>
      <c r="B24" s="59" t="s">
        <v>107</v>
      </c>
      <c r="C24" s="14">
        <v>28882.83</v>
      </c>
      <c r="D24" s="14">
        <v>28882.83</v>
      </c>
      <c r="E24" s="14">
        <v>28882.83</v>
      </c>
      <c r="F24" s="14"/>
      <c r="G24" s="14"/>
    </row>
    <row r="25" ht="20.25" customHeight="1" spans="1:7">
      <c r="A25" s="13" t="s">
        <v>108</v>
      </c>
      <c r="B25" s="13" t="s">
        <v>109</v>
      </c>
      <c r="C25" s="14">
        <v>588432</v>
      </c>
      <c r="D25" s="14">
        <v>588432</v>
      </c>
      <c r="E25" s="14">
        <v>588432</v>
      </c>
      <c r="F25" s="14"/>
      <c r="G25" s="14"/>
    </row>
    <row r="26" ht="20.25" customHeight="1" spans="1:7">
      <c r="A26" s="58" t="s">
        <v>110</v>
      </c>
      <c r="B26" s="58" t="s">
        <v>111</v>
      </c>
      <c r="C26" s="14">
        <v>588432</v>
      </c>
      <c r="D26" s="14">
        <v>588432</v>
      </c>
      <c r="E26" s="14">
        <v>588432</v>
      </c>
      <c r="F26" s="14"/>
      <c r="G26" s="14"/>
    </row>
    <row r="27" ht="20.25" customHeight="1" spans="1:7">
      <c r="A27" s="59" t="s">
        <v>112</v>
      </c>
      <c r="B27" s="59" t="s">
        <v>113</v>
      </c>
      <c r="C27" s="14">
        <v>588432</v>
      </c>
      <c r="D27" s="14">
        <v>588432</v>
      </c>
      <c r="E27" s="14">
        <v>588432</v>
      </c>
      <c r="F27" s="14"/>
      <c r="G27" s="14"/>
    </row>
    <row r="28" ht="20.25" customHeight="1" spans="1:7">
      <c r="A28" s="42" t="s">
        <v>114</v>
      </c>
      <c r="B28" s="42"/>
      <c r="C28" s="43">
        <v>7801028.24</v>
      </c>
      <c r="D28" s="43">
        <v>7101028.24</v>
      </c>
      <c r="E28" s="43">
        <v>6617928.24</v>
      </c>
      <c r="F28" s="43">
        <v>483100</v>
      </c>
      <c r="G28" s="43">
        <v>700000</v>
      </c>
    </row>
  </sheetData>
  <mergeCells count="7">
    <mergeCell ref="A1:G1"/>
    <mergeCell ref="A2:C2"/>
    <mergeCell ref="A3:B3"/>
    <mergeCell ref="D3:F3"/>
    <mergeCell ref="A28:B28"/>
    <mergeCell ref="C3:C4"/>
    <mergeCell ref="G3:G4"/>
  </mergeCells>
  <printOptions horizontalCentered="1"/>
  <pageMargins left="0.751388888888889" right="0.751388888888889" top="1" bottom="1" header="0.5" footer="0.5"/>
  <pageSetup paperSize="9" scale="77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6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Row="5" outlineLevelCol="5"/>
  <cols>
    <col min="1" max="6" width="28.575" customWidth="1"/>
  </cols>
  <sheetData>
    <row r="1" ht="41.25" customHeight="1" spans="1:6">
      <c r="A1" s="52" t="s">
        <v>130</v>
      </c>
      <c r="B1" s="52"/>
      <c r="C1" s="52"/>
      <c r="D1" s="52"/>
      <c r="E1" s="52"/>
      <c r="F1" s="52"/>
    </row>
    <row r="2" ht="18.75" customHeight="1" spans="1:6">
      <c r="A2" s="2" t="str">
        <f>"单位名称："&amp;"玉溪市江川区司法局"</f>
        <v>单位名称：玉溪市江川区司法局</v>
      </c>
      <c r="B2" s="2"/>
      <c r="C2" s="2"/>
      <c r="D2" s="53"/>
      <c r="E2" s="54"/>
      <c r="F2" s="55" t="s">
        <v>28</v>
      </c>
    </row>
    <row r="3" ht="18.75" customHeight="1" spans="1:6">
      <c r="A3" s="10" t="s">
        <v>131</v>
      </c>
      <c r="B3" s="41" t="s">
        <v>132</v>
      </c>
      <c r="C3" s="41" t="s">
        <v>133</v>
      </c>
      <c r="D3" s="41"/>
      <c r="E3" s="41"/>
      <c r="F3" s="41" t="s">
        <v>134</v>
      </c>
    </row>
    <row r="4" ht="18.75" customHeight="1" spans="1:6">
      <c r="A4" s="10"/>
      <c r="B4" s="41"/>
      <c r="C4" s="41" t="s">
        <v>33</v>
      </c>
      <c r="D4" s="41" t="s">
        <v>135</v>
      </c>
      <c r="E4" s="41" t="s">
        <v>136</v>
      </c>
      <c r="F4" s="41"/>
    </row>
    <row r="5" ht="18.75" customHeight="1" spans="1:6">
      <c r="A5" s="56">
        <v>1</v>
      </c>
      <c r="B5" s="57">
        <v>2</v>
      </c>
      <c r="C5" s="56">
        <v>3</v>
      </c>
      <c r="D5" s="56">
        <v>4</v>
      </c>
      <c r="E5" s="56">
        <v>5</v>
      </c>
      <c r="F5" s="56">
        <v>6</v>
      </c>
    </row>
    <row r="6" ht="20.25" customHeight="1" spans="1:6">
      <c r="A6" s="14">
        <v>65000</v>
      </c>
      <c r="B6" s="14"/>
      <c r="C6" s="14">
        <v>50000</v>
      </c>
      <c r="D6" s="14"/>
      <c r="E6" s="14">
        <v>50000</v>
      </c>
      <c r="F6" s="14">
        <v>15000</v>
      </c>
    </row>
  </sheetData>
  <mergeCells count="6">
    <mergeCell ref="A1:F1"/>
    <mergeCell ref="A2:C2"/>
    <mergeCell ref="C3:E3"/>
    <mergeCell ref="A3:A4"/>
    <mergeCell ref="B3:B4"/>
    <mergeCell ref="F3:F4"/>
  </mergeCells>
  <pageMargins left="0.75" right="0.75" top="1" bottom="1" header="0.5" footer="0.5"/>
  <pageSetup paperSize="9" scale="77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2"/>
  <sheetViews>
    <sheetView showZeros="0" workbookViewId="0">
      <pane ySplit="1" topLeftCell="A14" activePane="bottomLeft" state="frozen"/>
      <selection/>
      <selection pane="bottomLeft" activeCell="A1" sqref="$A1:$XFD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45" customHeight="1" spans="1:23">
      <c r="A1" s="1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8.75" customHeight="1" spans="1:23">
      <c r="A2" s="2" t="str">
        <f>"单位名称："&amp;"玉溪市江川区司法局"</f>
        <v>单位名称：玉溪市江川区司法局</v>
      </c>
      <c r="B2" s="2"/>
      <c r="C2" s="2"/>
      <c r="D2" s="2"/>
      <c r="E2" s="2"/>
      <c r="F2" s="2"/>
      <c r="G2" s="2"/>
      <c r="H2" s="48"/>
      <c r="I2" s="48"/>
      <c r="J2" s="48"/>
      <c r="K2" s="4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28</v>
      </c>
    </row>
    <row r="3" ht="18.75" customHeight="1" spans="1:23">
      <c r="A3" s="49" t="s">
        <v>138</v>
      </c>
      <c r="B3" s="49" t="s">
        <v>139</v>
      </c>
      <c r="C3" s="49" t="s">
        <v>140</v>
      </c>
      <c r="D3" s="49" t="s">
        <v>141</v>
      </c>
      <c r="E3" s="49" t="s">
        <v>142</v>
      </c>
      <c r="F3" s="49" t="s">
        <v>143</v>
      </c>
      <c r="G3" s="49" t="s">
        <v>144</v>
      </c>
      <c r="H3" s="50" t="s">
        <v>31</v>
      </c>
      <c r="I3" s="50" t="s">
        <v>145</v>
      </c>
      <c r="J3" s="49"/>
      <c r="K3" s="49"/>
      <c r="L3" s="49"/>
      <c r="M3" s="49"/>
      <c r="N3" s="49" t="s">
        <v>146</v>
      </c>
      <c r="O3" s="49"/>
      <c r="P3" s="49"/>
      <c r="Q3" s="49" t="s">
        <v>37</v>
      </c>
      <c r="R3" s="49" t="s">
        <v>61</v>
      </c>
      <c r="S3" s="49"/>
      <c r="T3" s="49"/>
      <c r="U3" s="49"/>
      <c r="V3" s="49"/>
      <c r="W3" s="49"/>
    </row>
    <row r="4" ht="18.75" customHeight="1" spans="1:23">
      <c r="A4" s="49"/>
      <c r="B4" s="49"/>
      <c r="C4" s="49"/>
      <c r="D4" s="49"/>
      <c r="E4" s="49"/>
      <c r="F4" s="49"/>
      <c r="G4" s="49"/>
      <c r="H4" s="50" t="s">
        <v>147</v>
      </c>
      <c r="I4" s="50" t="s">
        <v>148</v>
      </c>
      <c r="J4" s="49" t="s">
        <v>35</v>
      </c>
      <c r="K4" s="49" t="s">
        <v>36</v>
      </c>
      <c r="L4" s="49"/>
      <c r="M4" s="49"/>
      <c r="N4" s="49" t="s">
        <v>146</v>
      </c>
      <c r="O4" s="49" t="s">
        <v>35</v>
      </c>
      <c r="P4" s="49" t="s">
        <v>36</v>
      </c>
      <c r="Q4" s="49" t="s">
        <v>37</v>
      </c>
      <c r="R4" s="49" t="s">
        <v>61</v>
      </c>
      <c r="S4" s="49" t="s">
        <v>40</v>
      </c>
      <c r="T4" s="49" t="s">
        <v>41</v>
      </c>
      <c r="U4" s="49" t="s">
        <v>42</v>
      </c>
      <c r="V4" s="49" t="s">
        <v>43</v>
      </c>
      <c r="W4" s="49" t="s">
        <v>44</v>
      </c>
    </row>
    <row r="5" ht="18.75" customHeight="1" spans="1:23">
      <c r="A5" s="49"/>
      <c r="B5" s="49"/>
      <c r="C5" s="49"/>
      <c r="D5" s="49"/>
      <c r="E5" s="49"/>
      <c r="F5" s="49"/>
      <c r="G5" s="49"/>
      <c r="H5" s="50"/>
      <c r="I5" s="50" t="s">
        <v>149</v>
      </c>
      <c r="J5" s="49" t="s">
        <v>150</v>
      </c>
      <c r="K5" s="49" t="s">
        <v>151</v>
      </c>
      <c r="L5" s="49" t="s">
        <v>152</v>
      </c>
      <c r="M5" s="49" t="s">
        <v>153</v>
      </c>
      <c r="N5" s="49" t="s">
        <v>34</v>
      </c>
      <c r="O5" s="49" t="s">
        <v>35</v>
      </c>
      <c r="P5" s="49" t="s">
        <v>36</v>
      </c>
      <c r="Q5" s="49"/>
      <c r="R5" s="49" t="s">
        <v>33</v>
      </c>
      <c r="S5" s="49" t="s">
        <v>40</v>
      </c>
      <c r="T5" s="49" t="s">
        <v>41</v>
      </c>
      <c r="U5" s="49" t="s">
        <v>42</v>
      </c>
      <c r="V5" s="49" t="s">
        <v>43</v>
      </c>
      <c r="W5" s="49" t="s">
        <v>44</v>
      </c>
    </row>
    <row r="6" ht="22.65" customHeight="1" spans="1:23">
      <c r="A6" s="49"/>
      <c r="B6" s="49"/>
      <c r="C6" s="49"/>
      <c r="D6" s="49"/>
      <c r="E6" s="49"/>
      <c r="F6" s="49"/>
      <c r="G6" s="49"/>
      <c r="H6" s="50"/>
      <c r="I6" s="50" t="s">
        <v>33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ht="18.75" customHeight="1" spans="1:23">
      <c r="A7" s="50" t="s">
        <v>45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  <c r="R7" s="50">
        <v>18</v>
      </c>
      <c r="S7" s="50">
        <v>19</v>
      </c>
      <c r="T7" s="50">
        <v>20</v>
      </c>
      <c r="U7" s="50">
        <v>21</v>
      </c>
      <c r="V7" s="50">
        <v>22</v>
      </c>
      <c r="W7" s="50">
        <v>23</v>
      </c>
    </row>
    <row r="8" ht="18.75" customHeight="1" spans="1:23">
      <c r="A8" s="6" t="s">
        <v>55</v>
      </c>
      <c r="B8" s="6"/>
      <c r="C8" s="7"/>
      <c r="D8" s="6"/>
      <c r="E8" s="6"/>
      <c r="F8" s="6"/>
      <c r="G8" s="6"/>
      <c r="H8" s="14">
        <v>7101028.24</v>
      </c>
      <c r="I8" s="14">
        <v>7101028.24</v>
      </c>
      <c r="J8" s="14"/>
      <c r="K8" s="14"/>
      <c r="L8" s="14">
        <v>7101028.24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18.75" customHeight="1" spans="1:23">
      <c r="A9" s="51" t="s">
        <v>55</v>
      </c>
      <c r="B9" s="6" t="s">
        <v>154</v>
      </c>
      <c r="C9" s="7" t="s">
        <v>155</v>
      </c>
      <c r="D9" s="6" t="s">
        <v>74</v>
      </c>
      <c r="E9" s="6" t="s">
        <v>75</v>
      </c>
      <c r="F9" s="6" t="s">
        <v>156</v>
      </c>
      <c r="G9" s="6" t="s">
        <v>157</v>
      </c>
      <c r="H9" s="14">
        <v>1312536</v>
      </c>
      <c r="I9" s="14">
        <v>1312536</v>
      </c>
      <c r="J9" s="14"/>
      <c r="K9" s="14"/>
      <c r="L9" s="14">
        <v>1312536</v>
      </c>
      <c r="M9" s="14"/>
      <c r="N9" s="14"/>
      <c r="O9" s="14"/>
      <c r="P9" s="20"/>
      <c r="Q9" s="14"/>
      <c r="R9" s="14"/>
      <c r="S9" s="14"/>
      <c r="T9" s="14"/>
      <c r="U9" s="14"/>
      <c r="V9" s="14"/>
      <c r="W9" s="14"/>
    </row>
    <row r="10" ht="18.75" customHeight="1" spans="1:23">
      <c r="A10" s="51" t="s">
        <v>55</v>
      </c>
      <c r="B10" s="6" t="s">
        <v>154</v>
      </c>
      <c r="C10" s="7" t="s">
        <v>155</v>
      </c>
      <c r="D10" s="6" t="s">
        <v>74</v>
      </c>
      <c r="E10" s="6" t="s">
        <v>75</v>
      </c>
      <c r="F10" s="6" t="s">
        <v>158</v>
      </c>
      <c r="G10" s="6" t="s">
        <v>159</v>
      </c>
      <c r="H10" s="14">
        <v>66000</v>
      </c>
      <c r="I10" s="14">
        <v>66000</v>
      </c>
      <c r="J10" s="14"/>
      <c r="K10" s="14"/>
      <c r="L10" s="14">
        <v>66000</v>
      </c>
      <c r="M10" s="14"/>
      <c r="N10" s="14"/>
      <c r="O10" s="14"/>
      <c r="P10" s="20"/>
      <c r="Q10" s="14"/>
      <c r="R10" s="14"/>
      <c r="S10" s="14"/>
      <c r="T10" s="14"/>
      <c r="U10" s="14"/>
      <c r="V10" s="14"/>
      <c r="W10" s="14"/>
    </row>
    <row r="11" ht="18.75" customHeight="1" spans="1:23">
      <c r="A11" s="51" t="s">
        <v>55</v>
      </c>
      <c r="B11" s="6" t="s">
        <v>154</v>
      </c>
      <c r="C11" s="7" t="s">
        <v>155</v>
      </c>
      <c r="D11" s="6" t="s">
        <v>74</v>
      </c>
      <c r="E11" s="6" t="s">
        <v>75</v>
      </c>
      <c r="F11" s="6" t="s">
        <v>158</v>
      </c>
      <c r="G11" s="6" t="s">
        <v>159</v>
      </c>
      <c r="H11" s="14">
        <v>2129808</v>
      </c>
      <c r="I11" s="14">
        <v>2129808</v>
      </c>
      <c r="J11" s="14"/>
      <c r="K11" s="14"/>
      <c r="L11" s="14">
        <v>2129808</v>
      </c>
      <c r="M11" s="14"/>
      <c r="N11" s="14"/>
      <c r="O11" s="14"/>
      <c r="P11" s="20"/>
      <c r="Q11" s="14"/>
      <c r="R11" s="14"/>
      <c r="S11" s="14"/>
      <c r="T11" s="14"/>
      <c r="U11" s="14"/>
      <c r="V11" s="14"/>
      <c r="W11" s="14"/>
    </row>
    <row r="12" ht="18.75" customHeight="1" spans="1:23">
      <c r="A12" s="51" t="s">
        <v>55</v>
      </c>
      <c r="B12" s="6" t="s">
        <v>154</v>
      </c>
      <c r="C12" s="7" t="s">
        <v>155</v>
      </c>
      <c r="D12" s="6" t="s">
        <v>74</v>
      </c>
      <c r="E12" s="6" t="s">
        <v>75</v>
      </c>
      <c r="F12" s="6" t="s">
        <v>160</v>
      </c>
      <c r="G12" s="6" t="s">
        <v>161</v>
      </c>
      <c r="H12" s="14">
        <v>109378</v>
      </c>
      <c r="I12" s="14">
        <v>109378</v>
      </c>
      <c r="J12" s="14"/>
      <c r="K12" s="14"/>
      <c r="L12" s="14">
        <v>109378</v>
      </c>
      <c r="M12" s="14"/>
      <c r="N12" s="14"/>
      <c r="O12" s="14"/>
      <c r="P12" s="20"/>
      <c r="Q12" s="14"/>
      <c r="R12" s="14"/>
      <c r="S12" s="14"/>
      <c r="T12" s="14"/>
      <c r="U12" s="14"/>
      <c r="V12" s="14"/>
      <c r="W12" s="14"/>
    </row>
    <row r="13" ht="18.75" customHeight="1" spans="1:23">
      <c r="A13" s="51" t="s">
        <v>55</v>
      </c>
      <c r="B13" s="6" t="s">
        <v>162</v>
      </c>
      <c r="C13" s="7" t="s">
        <v>163</v>
      </c>
      <c r="D13" s="6" t="s">
        <v>74</v>
      </c>
      <c r="E13" s="6" t="s">
        <v>75</v>
      </c>
      <c r="F13" s="6" t="s">
        <v>164</v>
      </c>
      <c r="G13" s="6" t="s">
        <v>165</v>
      </c>
      <c r="H13" s="14">
        <v>1929.38</v>
      </c>
      <c r="I13" s="14">
        <v>1929.38</v>
      </c>
      <c r="J13" s="14"/>
      <c r="K13" s="14"/>
      <c r="L13" s="14">
        <v>1929.38</v>
      </c>
      <c r="M13" s="14"/>
      <c r="N13" s="14"/>
      <c r="O13" s="14"/>
      <c r="P13" s="20"/>
      <c r="Q13" s="14"/>
      <c r="R13" s="14"/>
      <c r="S13" s="14"/>
      <c r="T13" s="14"/>
      <c r="U13" s="14"/>
      <c r="V13" s="14"/>
      <c r="W13" s="14"/>
    </row>
    <row r="14" ht="18.75" customHeight="1" spans="1:23">
      <c r="A14" s="51" t="s">
        <v>55</v>
      </c>
      <c r="B14" s="6" t="s">
        <v>162</v>
      </c>
      <c r="C14" s="7" t="s">
        <v>163</v>
      </c>
      <c r="D14" s="6" t="s">
        <v>90</v>
      </c>
      <c r="E14" s="6" t="s">
        <v>91</v>
      </c>
      <c r="F14" s="6" t="s">
        <v>166</v>
      </c>
      <c r="G14" s="6" t="s">
        <v>167</v>
      </c>
      <c r="H14" s="14">
        <v>577003.36</v>
      </c>
      <c r="I14" s="14">
        <v>577003.36</v>
      </c>
      <c r="J14" s="14"/>
      <c r="K14" s="14"/>
      <c r="L14" s="14">
        <v>577003.36</v>
      </c>
      <c r="M14" s="14"/>
      <c r="N14" s="14"/>
      <c r="O14" s="14"/>
      <c r="P14" s="20"/>
      <c r="Q14" s="14"/>
      <c r="R14" s="14"/>
      <c r="S14" s="14"/>
      <c r="T14" s="14"/>
      <c r="U14" s="14"/>
      <c r="V14" s="14"/>
      <c r="W14" s="14"/>
    </row>
    <row r="15" ht="18.75" customHeight="1" spans="1:23">
      <c r="A15" s="51" t="s">
        <v>55</v>
      </c>
      <c r="B15" s="6" t="s">
        <v>162</v>
      </c>
      <c r="C15" s="7" t="s">
        <v>163</v>
      </c>
      <c r="D15" s="6" t="s">
        <v>100</v>
      </c>
      <c r="E15" s="6" t="s">
        <v>101</v>
      </c>
      <c r="F15" s="6" t="s">
        <v>168</v>
      </c>
      <c r="G15" s="6" t="s">
        <v>169</v>
      </c>
      <c r="H15" s="14">
        <v>276443.62</v>
      </c>
      <c r="I15" s="14">
        <v>276443.62</v>
      </c>
      <c r="J15" s="14"/>
      <c r="K15" s="14"/>
      <c r="L15" s="14">
        <v>276443.62</v>
      </c>
      <c r="M15" s="14"/>
      <c r="N15" s="14"/>
      <c r="O15" s="14"/>
      <c r="P15" s="20"/>
      <c r="Q15" s="14"/>
      <c r="R15" s="14"/>
      <c r="S15" s="14"/>
      <c r="T15" s="14"/>
      <c r="U15" s="14"/>
      <c r="V15" s="14"/>
      <c r="W15" s="14"/>
    </row>
    <row r="16" ht="18.75" customHeight="1" spans="1:23">
      <c r="A16" s="51" t="s">
        <v>55</v>
      </c>
      <c r="B16" s="6" t="s">
        <v>162</v>
      </c>
      <c r="C16" s="7" t="s">
        <v>163</v>
      </c>
      <c r="D16" s="6" t="s">
        <v>102</v>
      </c>
      <c r="E16" s="6" t="s">
        <v>103</v>
      </c>
      <c r="F16" s="6" t="s">
        <v>168</v>
      </c>
      <c r="G16" s="6" t="s">
        <v>169</v>
      </c>
      <c r="H16" s="14">
        <v>22876.88</v>
      </c>
      <c r="I16" s="14">
        <v>22876.88</v>
      </c>
      <c r="J16" s="14"/>
      <c r="K16" s="14"/>
      <c r="L16" s="14">
        <v>22876.88</v>
      </c>
      <c r="M16" s="14"/>
      <c r="N16" s="14"/>
      <c r="O16" s="14"/>
      <c r="P16" s="20"/>
      <c r="Q16" s="14"/>
      <c r="R16" s="14"/>
      <c r="S16" s="14"/>
      <c r="T16" s="14"/>
      <c r="U16" s="14"/>
      <c r="V16" s="14"/>
      <c r="W16" s="14"/>
    </row>
    <row r="17" ht="18.75" customHeight="1" spans="1:23">
      <c r="A17" s="51" t="s">
        <v>55</v>
      </c>
      <c r="B17" s="6" t="s">
        <v>162</v>
      </c>
      <c r="C17" s="7" t="s">
        <v>163</v>
      </c>
      <c r="D17" s="6" t="s">
        <v>104</v>
      </c>
      <c r="E17" s="6" t="s">
        <v>105</v>
      </c>
      <c r="F17" s="6" t="s">
        <v>170</v>
      </c>
      <c r="G17" s="6" t="s">
        <v>171</v>
      </c>
      <c r="H17" s="14">
        <v>183581.17</v>
      </c>
      <c r="I17" s="14">
        <v>183581.17</v>
      </c>
      <c r="J17" s="14"/>
      <c r="K17" s="14"/>
      <c r="L17" s="14">
        <v>183581.17</v>
      </c>
      <c r="M17" s="14"/>
      <c r="N17" s="14"/>
      <c r="O17" s="14"/>
      <c r="P17" s="20"/>
      <c r="Q17" s="14"/>
      <c r="R17" s="14"/>
      <c r="S17" s="14"/>
      <c r="T17" s="14"/>
      <c r="U17" s="14"/>
      <c r="V17" s="14"/>
      <c r="W17" s="14"/>
    </row>
    <row r="18" ht="18.75" customHeight="1" spans="1:23">
      <c r="A18" s="51" t="s">
        <v>55</v>
      </c>
      <c r="B18" s="6" t="s">
        <v>162</v>
      </c>
      <c r="C18" s="7" t="s">
        <v>163</v>
      </c>
      <c r="D18" s="6" t="s">
        <v>106</v>
      </c>
      <c r="E18" s="6" t="s">
        <v>107</v>
      </c>
      <c r="F18" s="6" t="s">
        <v>164</v>
      </c>
      <c r="G18" s="6" t="s">
        <v>165</v>
      </c>
      <c r="H18" s="14">
        <v>12656.45</v>
      </c>
      <c r="I18" s="14">
        <v>12656.45</v>
      </c>
      <c r="J18" s="14"/>
      <c r="K18" s="14"/>
      <c r="L18" s="14">
        <v>12656.45</v>
      </c>
      <c r="M18" s="14"/>
      <c r="N18" s="14"/>
      <c r="O18" s="14"/>
      <c r="P18" s="20"/>
      <c r="Q18" s="14"/>
      <c r="R18" s="14"/>
      <c r="S18" s="14"/>
      <c r="T18" s="14"/>
      <c r="U18" s="14"/>
      <c r="V18" s="14"/>
      <c r="W18" s="14"/>
    </row>
    <row r="19" ht="18.75" customHeight="1" spans="1:23">
      <c r="A19" s="51" t="s">
        <v>55</v>
      </c>
      <c r="B19" s="6" t="s">
        <v>162</v>
      </c>
      <c r="C19" s="7" t="s">
        <v>163</v>
      </c>
      <c r="D19" s="6" t="s">
        <v>106</v>
      </c>
      <c r="E19" s="6" t="s">
        <v>107</v>
      </c>
      <c r="F19" s="6" t="s">
        <v>164</v>
      </c>
      <c r="G19" s="6" t="s">
        <v>165</v>
      </c>
      <c r="H19" s="14">
        <v>1059</v>
      </c>
      <c r="I19" s="14">
        <v>1059</v>
      </c>
      <c r="J19" s="14"/>
      <c r="K19" s="14"/>
      <c r="L19" s="14">
        <v>1059</v>
      </c>
      <c r="M19" s="14"/>
      <c r="N19" s="14"/>
      <c r="O19" s="14"/>
      <c r="P19" s="20"/>
      <c r="Q19" s="14"/>
      <c r="R19" s="14"/>
      <c r="S19" s="14"/>
      <c r="T19" s="14"/>
      <c r="U19" s="14"/>
      <c r="V19" s="14"/>
      <c r="W19" s="14"/>
    </row>
    <row r="20" ht="18.75" customHeight="1" spans="1:23">
      <c r="A20" s="51" t="s">
        <v>55</v>
      </c>
      <c r="B20" s="6" t="s">
        <v>162</v>
      </c>
      <c r="C20" s="7" t="s">
        <v>163</v>
      </c>
      <c r="D20" s="6" t="s">
        <v>106</v>
      </c>
      <c r="E20" s="6" t="s">
        <v>107</v>
      </c>
      <c r="F20" s="6" t="s">
        <v>164</v>
      </c>
      <c r="G20" s="6" t="s">
        <v>165</v>
      </c>
      <c r="H20" s="14">
        <v>14120</v>
      </c>
      <c r="I20" s="14">
        <v>14120</v>
      </c>
      <c r="J20" s="14"/>
      <c r="K20" s="14"/>
      <c r="L20" s="14">
        <v>14120</v>
      </c>
      <c r="M20" s="14"/>
      <c r="N20" s="14"/>
      <c r="O20" s="14"/>
      <c r="P20" s="20"/>
      <c r="Q20" s="14"/>
      <c r="R20" s="14"/>
      <c r="S20" s="14"/>
      <c r="T20" s="14"/>
      <c r="U20" s="14"/>
      <c r="V20" s="14"/>
      <c r="W20" s="14"/>
    </row>
    <row r="21" ht="18.75" customHeight="1" spans="1:23">
      <c r="A21" s="51" t="s">
        <v>55</v>
      </c>
      <c r="B21" s="6" t="s">
        <v>162</v>
      </c>
      <c r="C21" s="7" t="s">
        <v>163</v>
      </c>
      <c r="D21" s="6" t="s">
        <v>106</v>
      </c>
      <c r="E21" s="6" t="s">
        <v>107</v>
      </c>
      <c r="F21" s="6" t="s">
        <v>164</v>
      </c>
      <c r="G21" s="6" t="s">
        <v>165</v>
      </c>
      <c r="H21" s="14">
        <v>1047.38</v>
      </c>
      <c r="I21" s="14">
        <v>1047.38</v>
      </c>
      <c r="J21" s="14"/>
      <c r="K21" s="14"/>
      <c r="L21" s="14">
        <v>1047.38</v>
      </c>
      <c r="M21" s="14"/>
      <c r="N21" s="14"/>
      <c r="O21" s="14"/>
      <c r="P21" s="20"/>
      <c r="Q21" s="14"/>
      <c r="R21" s="14"/>
      <c r="S21" s="14"/>
      <c r="T21" s="14"/>
      <c r="U21" s="14"/>
      <c r="V21" s="14"/>
      <c r="W21" s="14"/>
    </row>
    <row r="22" ht="18.75" customHeight="1" spans="1:23">
      <c r="A22" s="51" t="s">
        <v>55</v>
      </c>
      <c r="B22" s="6" t="s">
        <v>172</v>
      </c>
      <c r="C22" s="7" t="s">
        <v>113</v>
      </c>
      <c r="D22" s="6" t="s">
        <v>112</v>
      </c>
      <c r="E22" s="6" t="s">
        <v>113</v>
      </c>
      <c r="F22" s="6" t="s">
        <v>173</v>
      </c>
      <c r="G22" s="6" t="s">
        <v>113</v>
      </c>
      <c r="H22" s="14">
        <v>588432</v>
      </c>
      <c r="I22" s="14">
        <v>588432</v>
      </c>
      <c r="J22" s="14"/>
      <c r="K22" s="14"/>
      <c r="L22" s="14">
        <v>588432</v>
      </c>
      <c r="M22" s="14"/>
      <c r="N22" s="14"/>
      <c r="O22" s="14"/>
      <c r="P22" s="20"/>
      <c r="Q22" s="14"/>
      <c r="R22" s="14"/>
      <c r="S22" s="14"/>
      <c r="T22" s="14"/>
      <c r="U22" s="14"/>
      <c r="V22" s="14"/>
      <c r="W22" s="14"/>
    </row>
    <row r="23" ht="18.75" customHeight="1" spans="1:23">
      <c r="A23" s="51" t="s">
        <v>55</v>
      </c>
      <c r="B23" s="6" t="s">
        <v>174</v>
      </c>
      <c r="C23" s="7" t="s">
        <v>175</v>
      </c>
      <c r="D23" s="6" t="s">
        <v>74</v>
      </c>
      <c r="E23" s="6" t="s">
        <v>75</v>
      </c>
      <c r="F23" s="6" t="s">
        <v>176</v>
      </c>
      <c r="G23" s="6" t="s">
        <v>177</v>
      </c>
      <c r="H23" s="14">
        <v>261000</v>
      </c>
      <c r="I23" s="14">
        <v>261000</v>
      </c>
      <c r="J23" s="14"/>
      <c r="K23" s="14"/>
      <c r="L23" s="14">
        <v>261000</v>
      </c>
      <c r="M23" s="14"/>
      <c r="N23" s="14"/>
      <c r="O23" s="14"/>
      <c r="P23" s="20"/>
      <c r="Q23" s="14"/>
      <c r="R23" s="14"/>
      <c r="S23" s="14"/>
      <c r="T23" s="14"/>
      <c r="U23" s="14"/>
      <c r="V23" s="14"/>
      <c r="W23" s="14"/>
    </row>
    <row r="24" ht="18.75" customHeight="1" spans="1:23">
      <c r="A24" s="51" t="s">
        <v>55</v>
      </c>
      <c r="B24" s="6" t="s">
        <v>178</v>
      </c>
      <c r="C24" s="7" t="s">
        <v>179</v>
      </c>
      <c r="D24" s="6" t="s">
        <v>74</v>
      </c>
      <c r="E24" s="6" t="s">
        <v>75</v>
      </c>
      <c r="F24" s="6" t="s">
        <v>180</v>
      </c>
      <c r="G24" s="6" t="s">
        <v>179</v>
      </c>
      <c r="H24" s="14">
        <v>19200</v>
      </c>
      <c r="I24" s="14">
        <v>19200</v>
      </c>
      <c r="J24" s="14"/>
      <c r="K24" s="14"/>
      <c r="L24" s="14">
        <v>19200</v>
      </c>
      <c r="M24" s="14"/>
      <c r="N24" s="14"/>
      <c r="O24" s="14"/>
      <c r="P24" s="20"/>
      <c r="Q24" s="14"/>
      <c r="R24" s="14"/>
      <c r="S24" s="14"/>
      <c r="T24" s="14"/>
      <c r="U24" s="14"/>
      <c r="V24" s="14"/>
      <c r="W24" s="14"/>
    </row>
    <row r="25" ht="18.75" customHeight="1" spans="1:23">
      <c r="A25" s="51" t="s">
        <v>55</v>
      </c>
      <c r="B25" s="6" t="s">
        <v>181</v>
      </c>
      <c r="C25" s="7" t="s">
        <v>182</v>
      </c>
      <c r="D25" s="6" t="s">
        <v>74</v>
      </c>
      <c r="E25" s="6" t="s">
        <v>75</v>
      </c>
      <c r="F25" s="6" t="s">
        <v>183</v>
      </c>
      <c r="G25" s="6" t="s">
        <v>184</v>
      </c>
      <c r="H25" s="14">
        <v>35000</v>
      </c>
      <c r="I25" s="14">
        <v>35000</v>
      </c>
      <c r="J25" s="14"/>
      <c r="K25" s="14"/>
      <c r="L25" s="14">
        <v>35000</v>
      </c>
      <c r="M25" s="14"/>
      <c r="N25" s="14"/>
      <c r="O25" s="14"/>
      <c r="P25" s="20"/>
      <c r="Q25" s="14"/>
      <c r="R25" s="14"/>
      <c r="S25" s="14"/>
      <c r="T25" s="14"/>
      <c r="U25" s="14"/>
      <c r="V25" s="14"/>
      <c r="W25" s="14"/>
    </row>
    <row r="26" ht="18.75" customHeight="1" spans="1:23">
      <c r="A26" s="51" t="s">
        <v>55</v>
      </c>
      <c r="B26" s="6" t="s">
        <v>181</v>
      </c>
      <c r="C26" s="7" t="s">
        <v>182</v>
      </c>
      <c r="D26" s="6" t="s">
        <v>74</v>
      </c>
      <c r="E26" s="6" t="s">
        <v>75</v>
      </c>
      <c r="F26" s="6" t="s">
        <v>185</v>
      </c>
      <c r="G26" s="6" t="s">
        <v>186</v>
      </c>
      <c r="H26" s="14">
        <v>5000</v>
      </c>
      <c r="I26" s="14">
        <v>5000</v>
      </c>
      <c r="J26" s="14"/>
      <c r="K26" s="14"/>
      <c r="L26" s="14">
        <v>5000</v>
      </c>
      <c r="M26" s="14"/>
      <c r="N26" s="14"/>
      <c r="O26" s="14"/>
      <c r="P26" s="20"/>
      <c r="Q26" s="14"/>
      <c r="R26" s="14"/>
      <c r="S26" s="14"/>
      <c r="T26" s="14"/>
      <c r="U26" s="14"/>
      <c r="V26" s="14"/>
      <c r="W26" s="14"/>
    </row>
    <row r="27" ht="18.75" customHeight="1" spans="1:23">
      <c r="A27" s="51" t="s">
        <v>55</v>
      </c>
      <c r="B27" s="6" t="s">
        <v>181</v>
      </c>
      <c r="C27" s="7" t="s">
        <v>182</v>
      </c>
      <c r="D27" s="6" t="s">
        <v>74</v>
      </c>
      <c r="E27" s="6" t="s">
        <v>75</v>
      </c>
      <c r="F27" s="6" t="s">
        <v>187</v>
      </c>
      <c r="G27" s="6" t="s">
        <v>188</v>
      </c>
      <c r="H27" s="14">
        <v>20000</v>
      </c>
      <c r="I27" s="14">
        <v>20000</v>
      </c>
      <c r="J27" s="14"/>
      <c r="K27" s="14"/>
      <c r="L27" s="14">
        <v>20000</v>
      </c>
      <c r="M27" s="14"/>
      <c r="N27" s="14"/>
      <c r="O27" s="14"/>
      <c r="P27" s="20"/>
      <c r="Q27" s="14"/>
      <c r="R27" s="14"/>
      <c r="S27" s="14"/>
      <c r="T27" s="14"/>
      <c r="U27" s="14"/>
      <c r="V27" s="14"/>
      <c r="W27" s="14"/>
    </row>
    <row r="28" ht="18.75" customHeight="1" spans="1:23">
      <c r="A28" s="51" t="s">
        <v>55</v>
      </c>
      <c r="B28" s="6" t="s">
        <v>181</v>
      </c>
      <c r="C28" s="7" t="s">
        <v>182</v>
      </c>
      <c r="D28" s="6" t="s">
        <v>74</v>
      </c>
      <c r="E28" s="6" t="s">
        <v>75</v>
      </c>
      <c r="F28" s="6" t="s">
        <v>189</v>
      </c>
      <c r="G28" s="6" t="s">
        <v>190</v>
      </c>
      <c r="H28" s="14">
        <v>11800</v>
      </c>
      <c r="I28" s="14">
        <v>11800</v>
      </c>
      <c r="J28" s="14"/>
      <c r="K28" s="14"/>
      <c r="L28" s="14">
        <v>11800</v>
      </c>
      <c r="M28" s="14"/>
      <c r="N28" s="14"/>
      <c r="O28" s="14"/>
      <c r="P28" s="20"/>
      <c r="Q28" s="14"/>
      <c r="R28" s="14"/>
      <c r="S28" s="14"/>
      <c r="T28" s="14"/>
      <c r="U28" s="14"/>
      <c r="V28" s="14"/>
      <c r="W28" s="14"/>
    </row>
    <row r="29" ht="18.75" customHeight="1" spans="1:23">
      <c r="A29" s="51" t="s">
        <v>55</v>
      </c>
      <c r="B29" s="6" t="s">
        <v>181</v>
      </c>
      <c r="C29" s="7" t="s">
        <v>182</v>
      </c>
      <c r="D29" s="6" t="s">
        <v>74</v>
      </c>
      <c r="E29" s="6" t="s">
        <v>75</v>
      </c>
      <c r="F29" s="6" t="s">
        <v>191</v>
      </c>
      <c r="G29" s="6" t="s">
        <v>192</v>
      </c>
      <c r="H29" s="14">
        <v>5000</v>
      </c>
      <c r="I29" s="14">
        <v>5000</v>
      </c>
      <c r="J29" s="14"/>
      <c r="K29" s="14"/>
      <c r="L29" s="14">
        <v>5000</v>
      </c>
      <c r="M29" s="14"/>
      <c r="N29" s="14"/>
      <c r="O29" s="14"/>
      <c r="P29" s="20"/>
      <c r="Q29" s="14"/>
      <c r="R29" s="14"/>
      <c r="S29" s="14"/>
      <c r="T29" s="14"/>
      <c r="U29" s="14"/>
      <c r="V29" s="14"/>
      <c r="W29" s="14"/>
    </row>
    <row r="30" ht="18.75" customHeight="1" spans="1:23">
      <c r="A30" s="51" t="s">
        <v>55</v>
      </c>
      <c r="B30" s="6" t="s">
        <v>181</v>
      </c>
      <c r="C30" s="7" t="s">
        <v>182</v>
      </c>
      <c r="D30" s="6" t="s">
        <v>74</v>
      </c>
      <c r="E30" s="6" t="s">
        <v>75</v>
      </c>
      <c r="F30" s="6" t="s">
        <v>193</v>
      </c>
      <c r="G30" s="6" t="s">
        <v>194</v>
      </c>
      <c r="H30" s="14">
        <v>15000</v>
      </c>
      <c r="I30" s="14">
        <v>15000</v>
      </c>
      <c r="J30" s="14"/>
      <c r="K30" s="14"/>
      <c r="L30" s="14">
        <v>15000</v>
      </c>
      <c r="M30" s="14"/>
      <c r="N30" s="14"/>
      <c r="O30" s="14"/>
      <c r="P30" s="20"/>
      <c r="Q30" s="14"/>
      <c r="R30" s="14"/>
      <c r="S30" s="14"/>
      <c r="T30" s="14"/>
      <c r="U30" s="14"/>
      <c r="V30" s="14"/>
      <c r="W30" s="14"/>
    </row>
    <row r="31" ht="18.75" customHeight="1" spans="1:23">
      <c r="A31" s="51" t="s">
        <v>55</v>
      </c>
      <c r="B31" s="6" t="s">
        <v>181</v>
      </c>
      <c r="C31" s="7" t="s">
        <v>182</v>
      </c>
      <c r="D31" s="6" t="s">
        <v>88</v>
      </c>
      <c r="E31" s="6" t="s">
        <v>89</v>
      </c>
      <c r="F31" s="6" t="s">
        <v>193</v>
      </c>
      <c r="G31" s="6" t="s">
        <v>194</v>
      </c>
      <c r="H31" s="14">
        <v>6000</v>
      </c>
      <c r="I31" s="14">
        <v>6000</v>
      </c>
      <c r="J31" s="14"/>
      <c r="K31" s="14"/>
      <c r="L31" s="14">
        <v>6000</v>
      </c>
      <c r="M31" s="14"/>
      <c r="N31" s="14"/>
      <c r="O31" s="14"/>
      <c r="P31" s="20"/>
      <c r="Q31" s="14"/>
      <c r="R31" s="14"/>
      <c r="S31" s="14"/>
      <c r="T31" s="14"/>
      <c r="U31" s="14"/>
      <c r="V31" s="14"/>
      <c r="W31" s="14"/>
    </row>
    <row r="32" ht="18.75" customHeight="1" spans="1:23">
      <c r="A32" s="51" t="s">
        <v>55</v>
      </c>
      <c r="B32" s="6" t="s">
        <v>181</v>
      </c>
      <c r="C32" s="7" t="s">
        <v>182</v>
      </c>
      <c r="D32" s="6" t="s">
        <v>88</v>
      </c>
      <c r="E32" s="6" t="s">
        <v>89</v>
      </c>
      <c r="F32" s="6" t="s">
        <v>193</v>
      </c>
      <c r="G32" s="6" t="s">
        <v>194</v>
      </c>
      <c r="H32" s="14">
        <v>1700</v>
      </c>
      <c r="I32" s="14">
        <v>1700</v>
      </c>
      <c r="J32" s="14"/>
      <c r="K32" s="14"/>
      <c r="L32" s="14">
        <v>1700</v>
      </c>
      <c r="M32" s="14"/>
      <c r="N32" s="14"/>
      <c r="O32" s="14"/>
      <c r="P32" s="20"/>
      <c r="Q32" s="14"/>
      <c r="R32" s="14"/>
      <c r="S32" s="14"/>
      <c r="T32" s="14"/>
      <c r="U32" s="14"/>
      <c r="V32" s="14"/>
      <c r="W32" s="14"/>
    </row>
    <row r="33" ht="18.75" customHeight="1" spans="1:23">
      <c r="A33" s="51" t="s">
        <v>55</v>
      </c>
      <c r="B33" s="6" t="s">
        <v>195</v>
      </c>
      <c r="C33" s="7" t="s">
        <v>196</v>
      </c>
      <c r="D33" s="6" t="s">
        <v>74</v>
      </c>
      <c r="E33" s="6" t="s">
        <v>75</v>
      </c>
      <c r="F33" s="6" t="s">
        <v>197</v>
      </c>
      <c r="G33" s="6" t="s">
        <v>196</v>
      </c>
      <c r="H33" s="14">
        <v>12800</v>
      </c>
      <c r="I33" s="14">
        <v>12800</v>
      </c>
      <c r="J33" s="14"/>
      <c r="K33" s="14"/>
      <c r="L33" s="14">
        <v>12800</v>
      </c>
      <c r="M33" s="14"/>
      <c r="N33" s="14"/>
      <c r="O33" s="14"/>
      <c r="P33" s="20"/>
      <c r="Q33" s="14"/>
      <c r="R33" s="14"/>
      <c r="S33" s="14"/>
      <c r="T33" s="14"/>
      <c r="U33" s="14"/>
      <c r="V33" s="14"/>
      <c r="W33" s="14"/>
    </row>
    <row r="34" ht="18.75" customHeight="1" spans="1:23">
      <c r="A34" s="51" t="s">
        <v>55</v>
      </c>
      <c r="B34" s="6" t="s">
        <v>198</v>
      </c>
      <c r="C34" s="7" t="s">
        <v>199</v>
      </c>
      <c r="D34" s="6" t="s">
        <v>74</v>
      </c>
      <c r="E34" s="6" t="s">
        <v>75</v>
      </c>
      <c r="F34" s="6" t="s">
        <v>160</v>
      </c>
      <c r="G34" s="6" t="s">
        <v>161</v>
      </c>
      <c r="H34" s="14">
        <v>518184</v>
      </c>
      <c r="I34" s="14">
        <v>518184</v>
      </c>
      <c r="J34" s="14"/>
      <c r="K34" s="14"/>
      <c r="L34" s="14">
        <v>518184</v>
      </c>
      <c r="M34" s="14"/>
      <c r="N34" s="14"/>
      <c r="O34" s="14"/>
      <c r="P34" s="20"/>
      <c r="Q34" s="14"/>
      <c r="R34" s="14"/>
      <c r="S34" s="14"/>
      <c r="T34" s="14"/>
      <c r="U34" s="14"/>
      <c r="V34" s="14"/>
      <c r="W34" s="14"/>
    </row>
    <row r="35" ht="18.75" customHeight="1" spans="1:23">
      <c r="A35" s="51" t="s">
        <v>55</v>
      </c>
      <c r="B35" s="6" t="s">
        <v>200</v>
      </c>
      <c r="C35" s="7" t="s">
        <v>201</v>
      </c>
      <c r="D35" s="6" t="s">
        <v>74</v>
      </c>
      <c r="E35" s="6" t="s">
        <v>75</v>
      </c>
      <c r="F35" s="6" t="s">
        <v>202</v>
      </c>
      <c r="G35" s="6" t="s">
        <v>201</v>
      </c>
      <c r="H35" s="14">
        <v>25600</v>
      </c>
      <c r="I35" s="14">
        <v>25600</v>
      </c>
      <c r="J35" s="14"/>
      <c r="K35" s="14"/>
      <c r="L35" s="14">
        <v>25600</v>
      </c>
      <c r="M35" s="14"/>
      <c r="N35" s="14"/>
      <c r="O35" s="14"/>
      <c r="P35" s="20"/>
      <c r="Q35" s="14"/>
      <c r="R35" s="14"/>
      <c r="S35" s="14"/>
      <c r="T35" s="14"/>
      <c r="U35" s="14"/>
      <c r="V35" s="14"/>
      <c r="W35" s="14"/>
    </row>
    <row r="36" ht="18.75" customHeight="1" spans="1:23">
      <c r="A36" s="51" t="s">
        <v>55</v>
      </c>
      <c r="B36" s="6" t="s">
        <v>203</v>
      </c>
      <c r="C36" s="7" t="s">
        <v>204</v>
      </c>
      <c r="D36" s="6" t="s">
        <v>74</v>
      </c>
      <c r="E36" s="6" t="s">
        <v>75</v>
      </c>
      <c r="F36" s="6" t="s">
        <v>205</v>
      </c>
      <c r="G36" s="6" t="s">
        <v>206</v>
      </c>
      <c r="H36" s="14">
        <v>43200</v>
      </c>
      <c r="I36" s="14">
        <v>43200</v>
      </c>
      <c r="J36" s="14"/>
      <c r="K36" s="14"/>
      <c r="L36" s="14">
        <v>43200</v>
      </c>
      <c r="M36" s="14"/>
      <c r="N36" s="14"/>
      <c r="O36" s="14"/>
      <c r="P36" s="20"/>
      <c r="Q36" s="14"/>
      <c r="R36" s="14"/>
      <c r="S36" s="14"/>
      <c r="T36" s="14"/>
      <c r="U36" s="14"/>
      <c r="V36" s="14"/>
      <c r="W36" s="14"/>
    </row>
    <row r="37" ht="18.75" customHeight="1" spans="1:23">
      <c r="A37" s="51" t="s">
        <v>55</v>
      </c>
      <c r="B37" s="6" t="s">
        <v>207</v>
      </c>
      <c r="C37" s="7" t="s">
        <v>208</v>
      </c>
      <c r="D37" s="6" t="s">
        <v>74</v>
      </c>
      <c r="E37" s="6" t="s">
        <v>75</v>
      </c>
      <c r="F37" s="6" t="s">
        <v>156</v>
      </c>
      <c r="G37" s="6" t="s">
        <v>157</v>
      </c>
      <c r="H37" s="14">
        <v>94428</v>
      </c>
      <c r="I37" s="14">
        <v>94428</v>
      </c>
      <c r="J37" s="14"/>
      <c r="K37" s="14"/>
      <c r="L37" s="14">
        <v>94428</v>
      </c>
      <c r="M37" s="14"/>
      <c r="N37" s="14"/>
      <c r="O37" s="14"/>
      <c r="P37" s="20"/>
      <c r="Q37" s="14"/>
      <c r="R37" s="14"/>
      <c r="S37" s="14"/>
      <c r="T37" s="14"/>
      <c r="U37" s="14"/>
      <c r="V37" s="14"/>
      <c r="W37" s="14"/>
    </row>
    <row r="38" ht="18.75" customHeight="1" spans="1:23">
      <c r="A38" s="51" t="s">
        <v>55</v>
      </c>
      <c r="B38" s="6" t="s">
        <v>207</v>
      </c>
      <c r="C38" s="7" t="s">
        <v>208</v>
      </c>
      <c r="D38" s="6" t="s">
        <v>74</v>
      </c>
      <c r="E38" s="6" t="s">
        <v>75</v>
      </c>
      <c r="F38" s="6" t="s">
        <v>158</v>
      </c>
      <c r="G38" s="6" t="s">
        <v>159</v>
      </c>
      <c r="H38" s="14">
        <v>7920</v>
      </c>
      <c r="I38" s="14">
        <v>7920</v>
      </c>
      <c r="J38" s="14"/>
      <c r="K38" s="14"/>
      <c r="L38" s="14">
        <v>7920</v>
      </c>
      <c r="M38" s="14"/>
      <c r="N38" s="14"/>
      <c r="O38" s="14"/>
      <c r="P38" s="20"/>
      <c r="Q38" s="14"/>
      <c r="R38" s="14"/>
      <c r="S38" s="14"/>
      <c r="T38" s="14"/>
      <c r="U38" s="14"/>
      <c r="V38" s="14"/>
      <c r="W38" s="14"/>
    </row>
    <row r="39" ht="18.75" customHeight="1" spans="1:23">
      <c r="A39" s="51" t="s">
        <v>55</v>
      </c>
      <c r="B39" s="6" t="s">
        <v>207</v>
      </c>
      <c r="C39" s="7" t="s">
        <v>208</v>
      </c>
      <c r="D39" s="6" t="s">
        <v>74</v>
      </c>
      <c r="E39" s="6" t="s">
        <v>75</v>
      </c>
      <c r="F39" s="6" t="s">
        <v>205</v>
      </c>
      <c r="G39" s="6" t="s">
        <v>206</v>
      </c>
      <c r="H39" s="14">
        <v>24480</v>
      </c>
      <c r="I39" s="14">
        <v>24480</v>
      </c>
      <c r="J39" s="14"/>
      <c r="K39" s="14"/>
      <c r="L39" s="14">
        <v>24480</v>
      </c>
      <c r="M39" s="14"/>
      <c r="N39" s="14"/>
      <c r="O39" s="14"/>
      <c r="P39" s="20"/>
      <c r="Q39" s="14"/>
      <c r="R39" s="14"/>
      <c r="S39" s="14"/>
      <c r="T39" s="14"/>
      <c r="U39" s="14"/>
      <c r="V39" s="14"/>
      <c r="W39" s="14"/>
    </row>
    <row r="40" ht="18.75" customHeight="1" spans="1:23">
      <c r="A40" s="51" t="s">
        <v>55</v>
      </c>
      <c r="B40" s="6" t="s">
        <v>207</v>
      </c>
      <c r="C40" s="7" t="s">
        <v>208</v>
      </c>
      <c r="D40" s="6" t="s">
        <v>74</v>
      </c>
      <c r="E40" s="6" t="s">
        <v>75</v>
      </c>
      <c r="F40" s="6" t="s">
        <v>205</v>
      </c>
      <c r="G40" s="6" t="s">
        <v>206</v>
      </c>
      <c r="H40" s="14">
        <v>7869</v>
      </c>
      <c r="I40" s="14">
        <v>7869</v>
      </c>
      <c r="J40" s="14"/>
      <c r="K40" s="14"/>
      <c r="L40" s="14">
        <v>7869</v>
      </c>
      <c r="M40" s="14"/>
      <c r="N40" s="14"/>
      <c r="O40" s="14"/>
      <c r="P40" s="20"/>
      <c r="Q40" s="14"/>
      <c r="R40" s="14"/>
      <c r="S40" s="14"/>
      <c r="T40" s="14"/>
      <c r="U40" s="14"/>
      <c r="V40" s="14"/>
      <c r="W40" s="14"/>
    </row>
    <row r="41" ht="18.75" customHeight="1" spans="1:23">
      <c r="A41" s="51" t="s">
        <v>55</v>
      </c>
      <c r="B41" s="6" t="s">
        <v>207</v>
      </c>
      <c r="C41" s="7" t="s">
        <v>208</v>
      </c>
      <c r="D41" s="6" t="s">
        <v>74</v>
      </c>
      <c r="E41" s="6" t="s">
        <v>75</v>
      </c>
      <c r="F41" s="6" t="s">
        <v>205</v>
      </c>
      <c r="G41" s="6" t="s">
        <v>206</v>
      </c>
      <c r="H41" s="14">
        <v>45000</v>
      </c>
      <c r="I41" s="14">
        <v>45000</v>
      </c>
      <c r="J41" s="14"/>
      <c r="K41" s="14"/>
      <c r="L41" s="14">
        <v>45000</v>
      </c>
      <c r="M41" s="14"/>
      <c r="N41" s="14"/>
      <c r="O41" s="14"/>
      <c r="P41" s="20"/>
      <c r="Q41" s="14"/>
      <c r="R41" s="14"/>
      <c r="S41" s="14"/>
      <c r="T41" s="14"/>
      <c r="U41" s="14"/>
      <c r="V41" s="14"/>
      <c r="W41" s="14"/>
    </row>
    <row r="42" ht="18.75" customHeight="1" spans="1:23">
      <c r="A42" s="51" t="s">
        <v>55</v>
      </c>
      <c r="B42" s="6" t="s">
        <v>207</v>
      </c>
      <c r="C42" s="7" t="s">
        <v>208</v>
      </c>
      <c r="D42" s="6" t="s">
        <v>74</v>
      </c>
      <c r="E42" s="6" t="s">
        <v>75</v>
      </c>
      <c r="F42" s="6" t="s">
        <v>205</v>
      </c>
      <c r="G42" s="6" t="s">
        <v>206</v>
      </c>
      <c r="H42" s="14">
        <v>45600</v>
      </c>
      <c r="I42" s="14">
        <v>45600</v>
      </c>
      <c r="J42" s="14"/>
      <c r="K42" s="14"/>
      <c r="L42" s="14">
        <v>45600</v>
      </c>
      <c r="M42" s="14"/>
      <c r="N42" s="14"/>
      <c r="O42" s="14"/>
      <c r="P42" s="20"/>
      <c r="Q42" s="14"/>
      <c r="R42" s="14"/>
      <c r="S42" s="14"/>
      <c r="T42" s="14"/>
      <c r="U42" s="14"/>
      <c r="V42" s="14"/>
      <c r="W42" s="14"/>
    </row>
    <row r="43" ht="18.75" customHeight="1" spans="1:23">
      <c r="A43" s="51" t="s">
        <v>55</v>
      </c>
      <c r="B43" s="6" t="s">
        <v>209</v>
      </c>
      <c r="C43" s="7" t="s">
        <v>210</v>
      </c>
      <c r="D43" s="6" t="s">
        <v>78</v>
      </c>
      <c r="E43" s="6" t="s">
        <v>79</v>
      </c>
      <c r="F43" s="6" t="s">
        <v>211</v>
      </c>
      <c r="G43" s="6" t="s">
        <v>212</v>
      </c>
      <c r="H43" s="14">
        <v>114000</v>
      </c>
      <c r="I43" s="14">
        <v>114000</v>
      </c>
      <c r="J43" s="14"/>
      <c r="K43" s="14"/>
      <c r="L43" s="14">
        <v>114000</v>
      </c>
      <c r="M43" s="14"/>
      <c r="N43" s="14"/>
      <c r="O43" s="14"/>
      <c r="P43" s="20"/>
      <c r="Q43" s="14"/>
      <c r="R43" s="14"/>
      <c r="S43" s="14"/>
      <c r="T43" s="14"/>
      <c r="U43" s="14"/>
      <c r="V43" s="14"/>
      <c r="W43" s="14"/>
    </row>
    <row r="44" ht="18.75" customHeight="1" spans="1:23">
      <c r="A44" s="51" t="s">
        <v>55</v>
      </c>
      <c r="B44" s="6" t="s">
        <v>209</v>
      </c>
      <c r="C44" s="7" t="s">
        <v>210</v>
      </c>
      <c r="D44" s="6" t="s">
        <v>80</v>
      </c>
      <c r="E44" s="6" t="s">
        <v>81</v>
      </c>
      <c r="F44" s="6" t="s">
        <v>211</v>
      </c>
      <c r="G44" s="6" t="s">
        <v>212</v>
      </c>
      <c r="H44" s="14">
        <v>162000</v>
      </c>
      <c r="I44" s="14">
        <v>162000</v>
      </c>
      <c r="J44" s="14"/>
      <c r="K44" s="14"/>
      <c r="L44" s="14">
        <v>162000</v>
      </c>
      <c r="M44" s="14"/>
      <c r="N44" s="14"/>
      <c r="O44" s="14"/>
      <c r="P44" s="20"/>
      <c r="Q44" s="14"/>
      <c r="R44" s="14"/>
      <c r="S44" s="14"/>
      <c r="T44" s="14"/>
      <c r="U44" s="14"/>
      <c r="V44" s="14"/>
      <c r="W44" s="14"/>
    </row>
    <row r="45" ht="18.75" customHeight="1" spans="1:23">
      <c r="A45" s="51" t="s">
        <v>55</v>
      </c>
      <c r="B45" s="6" t="s">
        <v>213</v>
      </c>
      <c r="C45" s="7" t="s">
        <v>214</v>
      </c>
      <c r="D45" s="6" t="s">
        <v>74</v>
      </c>
      <c r="E45" s="6" t="s">
        <v>75</v>
      </c>
      <c r="F45" s="6" t="s">
        <v>205</v>
      </c>
      <c r="G45" s="6" t="s">
        <v>206</v>
      </c>
      <c r="H45" s="14">
        <v>10800</v>
      </c>
      <c r="I45" s="14">
        <v>10800</v>
      </c>
      <c r="J45" s="14"/>
      <c r="K45" s="14"/>
      <c r="L45" s="14">
        <v>10800</v>
      </c>
      <c r="M45" s="14"/>
      <c r="N45" s="14"/>
      <c r="O45" s="14"/>
      <c r="P45" s="20"/>
      <c r="Q45" s="14"/>
      <c r="R45" s="14"/>
      <c r="S45" s="14"/>
      <c r="T45" s="14"/>
      <c r="U45" s="14"/>
      <c r="V45" s="14"/>
      <c r="W45" s="14"/>
    </row>
    <row r="46" ht="18.75" customHeight="1" spans="1:23">
      <c r="A46" s="51" t="s">
        <v>55</v>
      </c>
      <c r="B46" s="6" t="s">
        <v>215</v>
      </c>
      <c r="C46" s="7" t="s">
        <v>216</v>
      </c>
      <c r="D46" s="6" t="s">
        <v>88</v>
      </c>
      <c r="E46" s="6" t="s">
        <v>89</v>
      </c>
      <c r="F46" s="6" t="s">
        <v>217</v>
      </c>
      <c r="G46" s="6" t="s">
        <v>218</v>
      </c>
      <c r="H46" s="14">
        <v>24000</v>
      </c>
      <c r="I46" s="14">
        <v>24000</v>
      </c>
      <c r="J46" s="14"/>
      <c r="K46" s="14"/>
      <c r="L46" s="14">
        <v>24000</v>
      </c>
      <c r="M46" s="14"/>
      <c r="N46" s="14"/>
      <c r="O46" s="14"/>
      <c r="P46" s="20"/>
      <c r="Q46" s="14"/>
      <c r="R46" s="14"/>
      <c r="S46" s="14"/>
      <c r="T46" s="14"/>
      <c r="U46" s="14"/>
      <c r="V46" s="14"/>
      <c r="W46" s="14"/>
    </row>
    <row r="47" ht="18.75" customHeight="1" spans="1:23">
      <c r="A47" s="51" t="s">
        <v>55</v>
      </c>
      <c r="B47" s="6" t="s">
        <v>215</v>
      </c>
      <c r="C47" s="7" t="s">
        <v>216</v>
      </c>
      <c r="D47" s="6" t="s">
        <v>88</v>
      </c>
      <c r="E47" s="6" t="s">
        <v>89</v>
      </c>
      <c r="F47" s="6" t="s">
        <v>217</v>
      </c>
      <c r="G47" s="6" t="s">
        <v>218</v>
      </c>
      <c r="H47" s="14">
        <v>144000</v>
      </c>
      <c r="I47" s="14">
        <v>144000</v>
      </c>
      <c r="J47" s="14"/>
      <c r="K47" s="14"/>
      <c r="L47" s="14">
        <v>144000</v>
      </c>
      <c r="M47" s="14"/>
      <c r="N47" s="14"/>
      <c r="O47" s="14"/>
      <c r="P47" s="20"/>
      <c r="Q47" s="14"/>
      <c r="R47" s="14"/>
      <c r="S47" s="14"/>
      <c r="T47" s="14"/>
      <c r="U47" s="14"/>
      <c r="V47" s="14"/>
      <c r="W47" s="14"/>
    </row>
    <row r="48" ht="18.75" customHeight="1" spans="1:23">
      <c r="A48" s="51" t="s">
        <v>55</v>
      </c>
      <c r="B48" s="6" t="s">
        <v>219</v>
      </c>
      <c r="C48" s="7" t="s">
        <v>220</v>
      </c>
      <c r="D48" s="6" t="s">
        <v>100</v>
      </c>
      <c r="E48" s="6" t="s">
        <v>101</v>
      </c>
      <c r="F48" s="6" t="s">
        <v>221</v>
      </c>
      <c r="G48" s="6" t="s">
        <v>222</v>
      </c>
      <c r="H48" s="14">
        <v>40000</v>
      </c>
      <c r="I48" s="14">
        <v>40000</v>
      </c>
      <c r="J48" s="14"/>
      <c r="K48" s="14"/>
      <c r="L48" s="14">
        <v>40000</v>
      </c>
      <c r="M48" s="14"/>
      <c r="N48" s="14"/>
      <c r="O48" s="14"/>
      <c r="P48" s="20"/>
      <c r="Q48" s="14"/>
      <c r="R48" s="14"/>
      <c r="S48" s="14"/>
      <c r="T48" s="14"/>
      <c r="U48" s="14"/>
      <c r="V48" s="14"/>
      <c r="W48" s="14"/>
    </row>
    <row r="49" ht="18.75" customHeight="1" spans="1:23">
      <c r="A49" s="51" t="s">
        <v>55</v>
      </c>
      <c r="B49" s="6" t="s">
        <v>223</v>
      </c>
      <c r="C49" s="7" t="s">
        <v>224</v>
      </c>
      <c r="D49" s="6" t="s">
        <v>94</v>
      </c>
      <c r="E49" s="6" t="s">
        <v>95</v>
      </c>
      <c r="F49" s="6" t="s">
        <v>217</v>
      </c>
      <c r="G49" s="6" t="s">
        <v>218</v>
      </c>
      <c r="H49" s="14">
        <v>39576</v>
      </c>
      <c r="I49" s="14">
        <v>39576</v>
      </c>
      <c r="J49" s="14"/>
      <c r="K49" s="14"/>
      <c r="L49" s="14">
        <v>39576</v>
      </c>
      <c r="M49" s="14"/>
      <c r="N49" s="14"/>
      <c r="O49" s="14"/>
      <c r="P49" s="20"/>
      <c r="Q49" s="14"/>
      <c r="R49" s="14"/>
      <c r="S49" s="14"/>
      <c r="T49" s="14"/>
      <c r="U49" s="14"/>
      <c r="V49" s="14"/>
      <c r="W49" s="14"/>
    </row>
    <row r="50" ht="18.75" customHeight="1" spans="1:23">
      <c r="A50" s="51" t="s">
        <v>55</v>
      </c>
      <c r="B50" s="6" t="s">
        <v>225</v>
      </c>
      <c r="C50" s="7" t="s">
        <v>226</v>
      </c>
      <c r="D50" s="6" t="s">
        <v>74</v>
      </c>
      <c r="E50" s="6" t="s">
        <v>75</v>
      </c>
      <c r="F50" s="6" t="s">
        <v>227</v>
      </c>
      <c r="G50" s="6" t="s">
        <v>228</v>
      </c>
      <c r="H50" s="14">
        <v>50000</v>
      </c>
      <c r="I50" s="14">
        <v>50000</v>
      </c>
      <c r="J50" s="14"/>
      <c r="K50" s="14"/>
      <c r="L50" s="14">
        <v>50000</v>
      </c>
      <c r="M50" s="14"/>
      <c r="N50" s="14"/>
      <c r="O50" s="14"/>
      <c r="P50" s="20"/>
      <c r="Q50" s="14"/>
      <c r="R50" s="14"/>
      <c r="S50" s="14"/>
      <c r="T50" s="14"/>
      <c r="U50" s="14"/>
      <c r="V50" s="14"/>
      <c r="W50" s="14"/>
    </row>
    <row r="51" ht="18.75" customHeight="1" spans="1:23">
      <c r="A51" s="51" t="s">
        <v>55</v>
      </c>
      <c r="B51" s="6" t="s">
        <v>229</v>
      </c>
      <c r="C51" s="7" t="s">
        <v>134</v>
      </c>
      <c r="D51" s="6" t="s">
        <v>74</v>
      </c>
      <c r="E51" s="6" t="s">
        <v>75</v>
      </c>
      <c r="F51" s="6" t="s">
        <v>230</v>
      </c>
      <c r="G51" s="6" t="s">
        <v>134</v>
      </c>
      <c r="H51" s="14">
        <v>15000</v>
      </c>
      <c r="I51" s="14">
        <v>15000</v>
      </c>
      <c r="J51" s="14"/>
      <c r="K51" s="14"/>
      <c r="L51" s="14">
        <v>15000</v>
      </c>
      <c r="M51" s="14"/>
      <c r="N51" s="14"/>
      <c r="O51" s="14"/>
      <c r="P51" s="20"/>
      <c r="Q51" s="14"/>
      <c r="R51" s="14"/>
      <c r="S51" s="14"/>
      <c r="T51" s="14"/>
      <c r="U51" s="14"/>
      <c r="V51" s="14"/>
      <c r="W51" s="14"/>
    </row>
    <row r="52" ht="18.75" customHeight="1" spans="1:23">
      <c r="A52" s="9" t="s">
        <v>31</v>
      </c>
      <c r="B52" s="9"/>
      <c r="C52" s="9"/>
      <c r="D52" s="9"/>
      <c r="E52" s="9"/>
      <c r="F52" s="9"/>
      <c r="G52" s="9"/>
      <c r="H52" s="14">
        <v>7101028.24</v>
      </c>
      <c r="I52" s="14">
        <v>7101028.24</v>
      </c>
      <c r="J52" s="14"/>
      <c r="K52" s="14"/>
      <c r="L52" s="14">
        <v>7101028.24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</sheetData>
  <mergeCells count="30">
    <mergeCell ref="A1:W1"/>
    <mergeCell ref="A2:G2"/>
    <mergeCell ref="I3:W3"/>
    <mergeCell ref="I4:M4"/>
    <mergeCell ref="N4:P4"/>
    <mergeCell ref="R4:W4"/>
    <mergeCell ref="A52:G52"/>
    <mergeCell ref="A3:A6"/>
    <mergeCell ref="B3:B6"/>
    <mergeCell ref="C3:C6"/>
    <mergeCell ref="D3:D6"/>
    <mergeCell ref="E3:E6"/>
    <mergeCell ref="F3:F6"/>
    <mergeCell ref="G3:G6"/>
    <mergeCell ref="H3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topLeftCell="E1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45" customHeight="1" spans="1:23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8.75" customHeight="1" spans="1:23">
      <c r="A2" s="2" t="str">
        <f>"单位名称："&amp;"玉溪市江川区司法局"</f>
        <v>单位名称：玉溪市江川区司法局</v>
      </c>
      <c r="B2" s="2"/>
      <c r="C2" s="2"/>
      <c r="D2" s="2"/>
      <c r="E2" s="2"/>
      <c r="F2" s="2"/>
      <c r="G2" s="2"/>
      <c r="H2" s="2"/>
      <c r="I2" s="48"/>
      <c r="J2" s="48"/>
      <c r="K2" s="48"/>
      <c r="L2" s="48"/>
      <c r="M2" s="48"/>
      <c r="N2" s="3"/>
      <c r="O2" s="3"/>
      <c r="P2" s="3"/>
      <c r="Q2" s="3"/>
      <c r="R2" s="3"/>
      <c r="S2" s="3"/>
      <c r="T2" s="3"/>
      <c r="U2" s="3"/>
      <c r="V2" s="3"/>
      <c r="W2" s="3" t="s">
        <v>28</v>
      </c>
    </row>
    <row r="3" ht="18.75" customHeight="1" spans="1:23">
      <c r="A3" s="10" t="s">
        <v>232</v>
      </c>
      <c r="B3" s="10" t="s">
        <v>139</v>
      </c>
      <c r="C3" s="10" t="s">
        <v>140</v>
      </c>
      <c r="D3" s="10" t="s">
        <v>233</v>
      </c>
      <c r="E3" s="10" t="s">
        <v>141</v>
      </c>
      <c r="F3" s="10" t="s">
        <v>142</v>
      </c>
      <c r="G3" s="10" t="s">
        <v>234</v>
      </c>
      <c r="H3" s="10" t="s">
        <v>144</v>
      </c>
      <c r="I3" s="41" t="s">
        <v>31</v>
      </c>
      <c r="J3" s="41" t="s">
        <v>235</v>
      </c>
      <c r="K3" s="10"/>
      <c r="L3" s="10"/>
      <c r="M3" s="10"/>
      <c r="N3" s="10" t="s">
        <v>146</v>
      </c>
      <c r="O3" s="10"/>
      <c r="P3" s="10"/>
      <c r="Q3" s="10" t="s">
        <v>37</v>
      </c>
      <c r="R3" s="10" t="s">
        <v>61</v>
      </c>
      <c r="S3" s="10"/>
      <c r="T3" s="10"/>
      <c r="U3" s="10"/>
      <c r="V3" s="10"/>
      <c r="W3" s="10"/>
    </row>
    <row r="4" ht="18.75" customHeight="1" spans="1:23">
      <c r="A4" s="10"/>
      <c r="B4" s="10"/>
      <c r="C4" s="10"/>
      <c r="D4" s="10"/>
      <c r="E4" s="10"/>
      <c r="F4" s="10"/>
      <c r="G4" s="10"/>
      <c r="H4" s="10"/>
      <c r="I4" s="41" t="s">
        <v>147</v>
      </c>
      <c r="J4" s="41" t="s">
        <v>34</v>
      </c>
      <c r="K4" s="10"/>
      <c r="L4" s="10" t="s">
        <v>35</v>
      </c>
      <c r="M4" s="10" t="s">
        <v>36</v>
      </c>
      <c r="N4" s="10" t="s">
        <v>34</v>
      </c>
      <c r="O4" s="10" t="s">
        <v>35</v>
      </c>
      <c r="P4" s="10" t="s">
        <v>36</v>
      </c>
      <c r="Q4" s="10" t="s">
        <v>37</v>
      </c>
      <c r="R4" s="10" t="s">
        <v>33</v>
      </c>
      <c r="S4" s="10" t="s">
        <v>40</v>
      </c>
      <c r="T4" s="10" t="s">
        <v>41</v>
      </c>
      <c r="U4" s="10" t="s">
        <v>42</v>
      </c>
      <c r="V4" s="10" t="s">
        <v>43</v>
      </c>
      <c r="W4" s="10" t="s">
        <v>44</v>
      </c>
    </row>
    <row r="5" ht="18.75" customHeight="1" spans="1:23">
      <c r="A5" s="10"/>
      <c r="B5" s="10"/>
      <c r="C5" s="10"/>
      <c r="D5" s="10"/>
      <c r="E5" s="10"/>
      <c r="F5" s="10"/>
      <c r="G5" s="10"/>
      <c r="H5" s="10"/>
      <c r="I5" s="41"/>
      <c r="J5" s="41" t="s">
        <v>34</v>
      </c>
      <c r="K5" s="10"/>
      <c r="L5" s="10" t="s">
        <v>35</v>
      </c>
      <c r="M5" s="10" t="s">
        <v>36</v>
      </c>
      <c r="N5" s="10" t="s">
        <v>34</v>
      </c>
      <c r="O5" s="10" t="s">
        <v>35</v>
      </c>
      <c r="P5" s="10" t="s">
        <v>36</v>
      </c>
      <c r="Q5" s="10"/>
      <c r="R5" s="10" t="s">
        <v>33</v>
      </c>
      <c r="S5" s="10" t="s">
        <v>40</v>
      </c>
      <c r="T5" s="10" t="s">
        <v>41</v>
      </c>
      <c r="U5" s="10" t="s">
        <v>42</v>
      </c>
      <c r="V5" s="10" t="s">
        <v>43</v>
      </c>
      <c r="W5" s="10" t="s">
        <v>44</v>
      </c>
    </row>
    <row r="6" ht="22.65" customHeight="1" spans="1:23">
      <c r="A6" s="10"/>
      <c r="B6" s="10"/>
      <c r="C6" s="10"/>
      <c r="D6" s="10"/>
      <c r="E6" s="10"/>
      <c r="F6" s="10"/>
      <c r="G6" s="10"/>
      <c r="H6" s="10"/>
      <c r="I6" s="41"/>
      <c r="J6" s="41" t="s">
        <v>33</v>
      </c>
      <c r="K6" s="10" t="s">
        <v>236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18.75" customHeight="1" spans="1:23">
      <c r="A7" s="11" t="s">
        <v>45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1">
        <v>23</v>
      </c>
    </row>
    <row r="8" ht="18.75" customHeight="1" spans="1:23">
      <c r="A8" s="6"/>
      <c r="B8" s="6"/>
      <c r="C8" s="7" t="s">
        <v>237</v>
      </c>
      <c r="D8" s="6"/>
      <c r="E8" s="6"/>
      <c r="F8" s="6"/>
      <c r="G8" s="6"/>
      <c r="H8" s="6"/>
      <c r="I8" s="8">
        <v>500000</v>
      </c>
      <c r="J8" s="8">
        <v>500000</v>
      </c>
      <c r="K8" s="8">
        <v>500000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ht="18.75" customHeight="1" spans="1:23">
      <c r="A9" s="6" t="s">
        <v>238</v>
      </c>
      <c r="B9" s="6" t="s">
        <v>239</v>
      </c>
      <c r="C9" s="7" t="s">
        <v>237</v>
      </c>
      <c r="D9" s="6" t="s">
        <v>55</v>
      </c>
      <c r="E9" s="6" t="s">
        <v>82</v>
      </c>
      <c r="F9" s="6" t="s">
        <v>83</v>
      </c>
      <c r="G9" s="6" t="s">
        <v>240</v>
      </c>
      <c r="H9" s="6" t="s">
        <v>241</v>
      </c>
      <c r="I9" s="8">
        <v>500000</v>
      </c>
      <c r="J9" s="8">
        <v>500000</v>
      </c>
      <c r="K9" s="8">
        <v>500000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18.75" customHeight="1" spans="1:23">
      <c r="A10" s="20"/>
      <c r="B10" s="20"/>
      <c r="C10" s="7" t="s">
        <v>242</v>
      </c>
      <c r="D10" s="20"/>
      <c r="E10" s="20"/>
      <c r="F10" s="20"/>
      <c r="G10" s="20"/>
      <c r="H10" s="20"/>
      <c r="I10" s="8">
        <v>50000</v>
      </c>
      <c r="J10" s="8">
        <v>50000</v>
      </c>
      <c r="K10" s="8">
        <v>50000</v>
      </c>
      <c r="L10" s="8"/>
      <c r="M10" s="8"/>
      <c r="N10" s="8"/>
      <c r="O10" s="8"/>
      <c r="P10" s="20"/>
      <c r="Q10" s="8"/>
      <c r="R10" s="8"/>
      <c r="S10" s="8"/>
      <c r="T10" s="8"/>
      <c r="U10" s="8"/>
      <c r="V10" s="8"/>
      <c r="W10" s="8"/>
    </row>
    <row r="11" ht="18.75" customHeight="1" spans="1:23">
      <c r="A11" s="6" t="s">
        <v>238</v>
      </c>
      <c r="B11" s="6" t="s">
        <v>243</v>
      </c>
      <c r="C11" s="7" t="s">
        <v>242</v>
      </c>
      <c r="D11" s="6" t="s">
        <v>55</v>
      </c>
      <c r="E11" s="6" t="s">
        <v>78</v>
      </c>
      <c r="F11" s="6" t="s">
        <v>79</v>
      </c>
      <c r="G11" s="6" t="s">
        <v>240</v>
      </c>
      <c r="H11" s="6" t="s">
        <v>241</v>
      </c>
      <c r="I11" s="8">
        <v>50000</v>
      </c>
      <c r="J11" s="8">
        <v>50000</v>
      </c>
      <c r="K11" s="8">
        <v>50000</v>
      </c>
      <c r="L11" s="8"/>
      <c r="M11" s="8"/>
      <c r="N11" s="8"/>
      <c r="O11" s="8"/>
      <c r="P11" s="20"/>
      <c r="Q11" s="8"/>
      <c r="R11" s="8"/>
      <c r="S11" s="8"/>
      <c r="T11" s="8"/>
      <c r="U11" s="8"/>
      <c r="V11" s="8"/>
      <c r="W11" s="8"/>
    </row>
    <row r="12" ht="18.75" customHeight="1" spans="1:23">
      <c r="A12" s="20"/>
      <c r="B12" s="20"/>
      <c r="C12" s="7" t="s">
        <v>244</v>
      </c>
      <c r="D12" s="20"/>
      <c r="E12" s="20"/>
      <c r="F12" s="20"/>
      <c r="G12" s="20"/>
      <c r="H12" s="20"/>
      <c r="I12" s="8">
        <v>100000</v>
      </c>
      <c r="J12" s="8">
        <v>100000</v>
      </c>
      <c r="K12" s="8">
        <v>100000</v>
      </c>
      <c r="L12" s="8"/>
      <c r="M12" s="8"/>
      <c r="N12" s="8"/>
      <c r="O12" s="8"/>
      <c r="P12" s="20"/>
      <c r="Q12" s="8"/>
      <c r="R12" s="8"/>
      <c r="S12" s="8"/>
      <c r="T12" s="8"/>
      <c r="U12" s="8"/>
      <c r="V12" s="8"/>
      <c r="W12" s="8"/>
    </row>
    <row r="13" ht="18.75" customHeight="1" spans="1:23">
      <c r="A13" s="6" t="s">
        <v>238</v>
      </c>
      <c r="B13" s="6" t="s">
        <v>245</v>
      </c>
      <c r="C13" s="7" t="s">
        <v>244</v>
      </c>
      <c r="D13" s="6" t="s">
        <v>55</v>
      </c>
      <c r="E13" s="6" t="s">
        <v>74</v>
      </c>
      <c r="F13" s="6" t="s">
        <v>75</v>
      </c>
      <c r="G13" s="6" t="s">
        <v>183</v>
      </c>
      <c r="H13" s="6" t="s">
        <v>184</v>
      </c>
      <c r="I13" s="8">
        <v>100000</v>
      </c>
      <c r="J13" s="8">
        <v>100000</v>
      </c>
      <c r="K13" s="8">
        <v>100000</v>
      </c>
      <c r="L13" s="8"/>
      <c r="M13" s="8"/>
      <c r="N13" s="8"/>
      <c r="O13" s="8"/>
      <c r="P13" s="20"/>
      <c r="Q13" s="8"/>
      <c r="R13" s="8"/>
      <c r="S13" s="8"/>
      <c r="T13" s="8"/>
      <c r="U13" s="8"/>
      <c r="V13" s="8"/>
      <c r="W13" s="8"/>
    </row>
    <row r="14" ht="18.75" customHeight="1" spans="1:23">
      <c r="A14" s="20"/>
      <c r="B14" s="20"/>
      <c r="C14" s="7" t="s">
        <v>246</v>
      </c>
      <c r="D14" s="20"/>
      <c r="E14" s="20"/>
      <c r="F14" s="20"/>
      <c r="G14" s="20"/>
      <c r="H14" s="20"/>
      <c r="I14" s="8">
        <v>200000</v>
      </c>
      <c r="J14" s="8"/>
      <c r="K14" s="8"/>
      <c r="L14" s="8"/>
      <c r="M14" s="8"/>
      <c r="N14" s="8"/>
      <c r="O14" s="8"/>
      <c r="P14" s="20"/>
      <c r="Q14" s="8"/>
      <c r="R14" s="8">
        <v>200000</v>
      </c>
      <c r="S14" s="8"/>
      <c r="T14" s="8"/>
      <c r="U14" s="8"/>
      <c r="V14" s="8"/>
      <c r="W14" s="8">
        <v>200000</v>
      </c>
    </row>
    <row r="15" ht="18.75" customHeight="1" spans="1:23">
      <c r="A15" s="6" t="s">
        <v>247</v>
      </c>
      <c r="B15" s="6" t="s">
        <v>248</v>
      </c>
      <c r="C15" s="7" t="s">
        <v>246</v>
      </c>
      <c r="D15" s="6" t="s">
        <v>55</v>
      </c>
      <c r="E15" s="6" t="s">
        <v>82</v>
      </c>
      <c r="F15" s="6" t="s">
        <v>83</v>
      </c>
      <c r="G15" s="6" t="s">
        <v>183</v>
      </c>
      <c r="H15" s="6" t="s">
        <v>184</v>
      </c>
      <c r="I15" s="8">
        <v>60000</v>
      </c>
      <c r="J15" s="8"/>
      <c r="K15" s="8"/>
      <c r="L15" s="8"/>
      <c r="M15" s="8"/>
      <c r="N15" s="8"/>
      <c r="O15" s="8"/>
      <c r="P15" s="20"/>
      <c r="Q15" s="8"/>
      <c r="R15" s="8">
        <v>60000</v>
      </c>
      <c r="S15" s="8"/>
      <c r="T15" s="8"/>
      <c r="U15" s="8"/>
      <c r="V15" s="8"/>
      <c r="W15" s="8">
        <v>60000</v>
      </c>
    </row>
    <row r="16" ht="18.75" customHeight="1" spans="1:23">
      <c r="A16" s="6" t="s">
        <v>247</v>
      </c>
      <c r="B16" s="6" t="s">
        <v>248</v>
      </c>
      <c r="C16" s="7" t="s">
        <v>246</v>
      </c>
      <c r="D16" s="6" t="s">
        <v>55</v>
      </c>
      <c r="E16" s="6" t="s">
        <v>82</v>
      </c>
      <c r="F16" s="6" t="s">
        <v>83</v>
      </c>
      <c r="G16" s="6" t="s">
        <v>249</v>
      </c>
      <c r="H16" s="6" t="s">
        <v>250</v>
      </c>
      <c r="I16" s="8">
        <v>50000</v>
      </c>
      <c r="J16" s="8"/>
      <c r="K16" s="8"/>
      <c r="L16" s="8"/>
      <c r="M16" s="8"/>
      <c r="N16" s="8"/>
      <c r="O16" s="8"/>
      <c r="P16" s="20"/>
      <c r="Q16" s="8"/>
      <c r="R16" s="8">
        <v>50000</v>
      </c>
      <c r="S16" s="8"/>
      <c r="T16" s="8"/>
      <c r="U16" s="8"/>
      <c r="V16" s="8"/>
      <c r="W16" s="8">
        <v>50000</v>
      </c>
    </row>
    <row r="17" ht="18.75" customHeight="1" spans="1:23">
      <c r="A17" s="6" t="s">
        <v>247</v>
      </c>
      <c r="B17" s="6" t="s">
        <v>248</v>
      </c>
      <c r="C17" s="7" t="s">
        <v>246</v>
      </c>
      <c r="D17" s="6" t="s">
        <v>55</v>
      </c>
      <c r="E17" s="6" t="s">
        <v>82</v>
      </c>
      <c r="F17" s="6" t="s">
        <v>83</v>
      </c>
      <c r="G17" s="6" t="s">
        <v>240</v>
      </c>
      <c r="H17" s="6" t="s">
        <v>241</v>
      </c>
      <c r="I17" s="8">
        <v>80000</v>
      </c>
      <c r="J17" s="8"/>
      <c r="K17" s="8"/>
      <c r="L17" s="8"/>
      <c r="M17" s="8"/>
      <c r="N17" s="8"/>
      <c r="O17" s="8"/>
      <c r="P17" s="20"/>
      <c r="Q17" s="8"/>
      <c r="R17" s="8">
        <v>80000</v>
      </c>
      <c r="S17" s="8"/>
      <c r="T17" s="8"/>
      <c r="U17" s="8"/>
      <c r="V17" s="8"/>
      <c r="W17" s="8">
        <v>80000</v>
      </c>
    </row>
    <row r="18" ht="18.75" customHeight="1" spans="1:23">
      <c r="A18" s="6" t="s">
        <v>247</v>
      </c>
      <c r="B18" s="6" t="s">
        <v>248</v>
      </c>
      <c r="C18" s="7" t="s">
        <v>246</v>
      </c>
      <c r="D18" s="6" t="s">
        <v>55</v>
      </c>
      <c r="E18" s="6" t="s">
        <v>82</v>
      </c>
      <c r="F18" s="6" t="s">
        <v>83</v>
      </c>
      <c r="G18" s="6" t="s">
        <v>193</v>
      </c>
      <c r="H18" s="6" t="s">
        <v>194</v>
      </c>
      <c r="I18" s="8">
        <v>10000</v>
      </c>
      <c r="J18" s="8"/>
      <c r="K18" s="8"/>
      <c r="L18" s="8"/>
      <c r="M18" s="8"/>
      <c r="N18" s="8"/>
      <c r="O18" s="8"/>
      <c r="P18" s="20"/>
      <c r="Q18" s="8"/>
      <c r="R18" s="8">
        <v>10000</v>
      </c>
      <c r="S18" s="8"/>
      <c r="T18" s="8"/>
      <c r="U18" s="8"/>
      <c r="V18" s="8"/>
      <c r="W18" s="8">
        <v>10000</v>
      </c>
    </row>
    <row r="19" ht="18.75" customHeight="1" spans="1:23">
      <c r="A19" s="20"/>
      <c r="B19" s="20"/>
      <c r="C19" s="7" t="s">
        <v>251</v>
      </c>
      <c r="D19" s="20"/>
      <c r="E19" s="20"/>
      <c r="F19" s="20"/>
      <c r="G19" s="20"/>
      <c r="H19" s="20"/>
      <c r="I19" s="8">
        <v>50000</v>
      </c>
      <c r="J19" s="8">
        <v>50000</v>
      </c>
      <c r="K19" s="8">
        <v>50000</v>
      </c>
      <c r="L19" s="8"/>
      <c r="M19" s="8"/>
      <c r="N19" s="8"/>
      <c r="O19" s="8"/>
      <c r="P19" s="20"/>
      <c r="Q19" s="8"/>
      <c r="R19" s="8"/>
      <c r="S19" s="8"/>
      <c r="T19" s="8"/>
      <c r="U19" s="8"/>
      <c r="V19" s="8"/>
      <c r="W19" s="8"/>
    </row>
    <row r="20" ht="18.75" customHeight="1" spans="1:23">
      <c r="A20" s="6" t="s">
        <v>238</v>
      </c>
      <c r="B20" s="6" t="s">
        <v>252</v>
      </c>
      <c r="C20" s="7" t="s">
        <v>251</v>
      </c>
      <c r="D20" s="6" t="s">
        <v>55</v>
      </c>
      <c r="E20" s="6" t="s">
        <v>76</v>
      </c>
      <c r="F20" s="6" t="s">
        <v>77</v>
      </c>
      <c r="G20" s="6" t="s">
        <v>240</v>
      </c>
      <c r="H20" s="6" t="s">
        <v>241</v>
      </c>
      <c r="I20" s="8">
        <v>50000</v>
      </c>
      <c r="J20" s="8">
        <v>50000</v>
      </c>
      <c r="K20" s="8">
        <v>50000</v>
      </c>
      <c r="L20" s="8"/>
      <c r="M20" s="8"/>
      <c r="N20" s="8"/>
      <c r="O20" s="8"/>
      <c r="P20" s="20"/>
      <c r="Q20" s="8"/>
      <c r="R20" s="8"/>
      <c r="S20" s="8"/>
      <c r="T20" s="8"/>
      <c r="U20" s="8"/>
      <c r="V20" s="8"/>
      <c r="W20" s="8"/>
    </row>
    <row r="21" ht="18.75" customHeight="1" spans="1:23">
      <c r="A21" s="9" t="s">
        <v>31</v>
      </c>
      <c r="B21" s="9"/>
      <c r="C21" s="9"/>
      <c r="D21" s="9"/>
      <c r="E21" s="9"/>
      <c r="F21" s="9"/>
      <c r="G21" s="9"/>
      <c r="H21" s="9"/>
      <c r="I21" s="8">
        <v>900000</v>
      </c>
      <c r="J21" s="8">
        <v>700000</v>
      </c>
      <c r="K21" s="8">
        <v>700000</v>
      </c>
      <c r="L21" s="8"/>
      <c r="M21" s="8"/>
      <c r="N21" s="8"/>
      <c r="O21" s="8"/>
      <c r="P21" s="8"/>
      <c r="Q21" s="8"/>
      <c r="R21" s="8">
        <v>200000</v>
      </c>
      <c r="S21" s="8"/>
      <c r="T21" s="8"/>
      <c r="U21" s="8"/>
      <c r="V21" s="8"/>
      <c r="W21" s="8">
        <v>200000</v>
      </c>
    </row>
  </sheetData>
  <mergeCells count="28">
    <mergeCell ref="A1:W1"/>
    <mergeCell ref="A2:H2"/>
    <mergeCell ref="J3:M3"/>
    <mergeCell ref="N3:P3"/>
    <mergeCell ref="R3:W3"/>
    <mergeCell ref="A21:H21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L4:L6"/>
    <mergeCell ref="M4:M6"/>
    <mergeCell ref="N4:N6"/>
    <mergeCell ref="O4:O6"/>
    <mergeCell ref="P4:P6"/>
    <mergeCell ref="Q3:Q6"/>
    <mergeCell ref="R4:R6"/>
    <mergeCell ref="S4:S6"/>
    <mergeCell ref="T4:T6"/>
    <mergeCell ref="U4:U6"/>
    <mergeCell ref="V4:V6"/>
    <mergeCell ref="W4:W6"/>
    <mergeCell ref="J4:K5"/>
  </mergeCells>
  <pageMargins left="0.75" right="0.75" top="1" bottom="1" header="0.5" footer="0.5"/>
  <pageSetup paperSize="9" scale="29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5" activePane="bottomLeft" state="frozen"/>
      <selection/>
      <selection pane="bottomLeft" activeCell="E22" sqref="E22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ht="45" customHeight="1" spans="1:10">
      <c r="A1" s="28" t="s">
        <v>253</v>
      </c>
      <c r="B1" s="28"/>
      <c r="C1" s="28"/>
      <c r="D1" s="28"/>
      <c r="E1" s="28"/>
      <c r="F1" s="28"/>
      <c r="G1" s="28"/>
      <c r="H1" s="28"/>
      <c r="I1" s="28"/>
      <c r="J1" s="28"/>
    </row>
    <row r="2" ht="20.25" customHeight="1" spans="1:10">
      <c r="A2" s="18" t="str">
        <f>"单位名称："&amp;"玉溪市江川区司法局"</f>
        <v>单位名称：玉溪市江川区司法局</v>
      </c>
      <c r="B2" s="18"/>
      <c r="C2" s="18"/>
      <c r="D2" s="18"/>
      <c r="E2" s="18"/>
      <c r="F2" s="18"/>
      <c r="G2" s="18"/>
      <c r="H2" s="18"/>
      <c r="I2" s="18"/>
      <c r="J2" s="18"/>
    </row>
    <row r="3" ht="20.25" customHeight="1" spans="1:10">
      <c r="A3" s="29" t="s">
        <v>254</v>
      </c>
      <c r="B3" s="29" t="s">
        <v>255</v>
      </c>
      <c r="C3" s="29" t="s">
        <v>256</v>
      </c>
      <c r="D3" s="29" t="s">
        <v>257</v>
      </c>
      <c r="E3" s="29" t="s">
        <v>258</v>
      </c>
      <c r="F3" s="29" t="s">
        <v>259</v>
      </c>
      <c r="G3" s="29" t="s">
        <v>260</v>
      </c>
      <c r="H3" s="29" t="s">
        <v>261</v>
      </c>
      <c r="I3" s="29" t="s">
        <v>262</v>
      </c>
      <c r="J3" s="29" t="s">
        <v>263</v>
      </c>
    </row>
    <row r="4" ht="46.5" customHeight="1" spans="1:10">
      <c r="A4" s="29"/>
      <c r="B4" s="29"/>
      <c r="C4" s="29"/>
      <c r="D4" s="29"/>
      <c r="E4" s="29"/>
      <c r="F4" s="29"/>
      <c r="G4" s="29"/>
      <c r="H4" s="29"/>
      <c r="I4" s="29"/>
      <c r="J4" s="29"/>
    </row>
    <row r="5" ht="20.25" customHeight="1" spans="1:10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</row>
    <row r="6" ht="20.25" customHeight="1" spans="1:10">
      <c r="A6" t="s">
        <v>55</v>
      </c>
      <c r="B6" s="20"/>
      <c r="C6" s="20"/>
      <c r="E6" s="34"/>
      <c r="F6" s="34"/>
      <c r="G6" s="34"/>
      <c r="H6" s="34"/>
      <c r="I6" s="34"/>
      <c r="J6" s="34"/>
    </row>
    <row r="7" ht="90" spans="1:10">
      <c r="A7" s="44" t="s">
        <v>246</v>
      </c>
      <c r="B7" s="20" t="s">
        <v>264</v>
      </c>
      <c r="C7" s="21"/>
      <c r="D7" s="21"/>
      <c r="E7" s="34"/>
      <c r="F7" s="34"/>
      <c r="G7" s="34"/>
      <c r="H7" s="34"/>
      <c r="I7" s="34"/>
      <c r="J7" s="34"/>
    </row>
    <row r="8" ht="22.5" spans="1:10">
      <c r="A8" s="20"/>
      <c r="B8" s="20"/>
      <c r="C8" s="20" t="s">
        <v>265</v>
      </c>
      <c r="D8" s="45" t="s">
        <v>266</v>
      </c>
      <c r="E8" s="46" t="s">
        <v>267</v>
      </c>
      <c r="F8" s="35" t="s">
        <v>268</v>
      </c>
      <c r="G8" s="21" t="s">
        <v>269</v>
      </c>
      <c r="H8" s="35" t="s">
        <v>270</v>
      </c>
      <c r="I8" s="35" t="s">
        <v>271</v>
      </c>
      <c r="J8" s="46" t="s">
        <v>272</v>
      </c>
    </row>
    <row r="9" ht="45" spans="1:10">
      <c r="A9" s="20"/>
      <c r="B9" s="20"/>
      <c r="C9" s="20" t="s">
        <v>265</v>
      </c>
      <c r="D9" s="45" t="s">
        <v>266</v>
      </c>
      <c r="E9" s="46" t="s">
        <v>273</v>
      </c>
      <c r="F9" s="35" t="s">
        <v>268</v>
      </c>
      <c r="G9" s="21" t="s">
        <v>274</v>
      </c>
      <c r="H9" s="35" t="s">
        <v>275</v>
      </c>
      <c r="I9" s="35" t="s">
        <v>271</v>
      </c>
      <c r="J9" s="46" t="s">
        <v>276</v>
      </c>
    </row>
    <row r="10" ht="22.5" spans="1:10">
      <c r="A10" s="20"/>
      <c r="B10" s="20"/>
      <c r="C10" s="20" t="s">
        <v>265</v>
      </c>
      <c r="D10" s="45" t="s">
        <v>266</v>
      </c>
      <c r="E10" s="46" t="s">
        <v>277</v>
      </c>
      <c r="F10" s="35" t="s">
        <v>278</v>
      </c>
      <c r="G10" s="21" t="s">
        <v>52</v>
      </c>
      <c r="H10" s="35" t="s">
        <v>279</v>
      </c>
      <c r="I10" s="35" t="s">
        <v>271</v>
      </c>
      <c r="J10" s="46" t="s">
        <v>280</v>
      </c>
    </row>
    <row r="11" ht="22.5" spans="1:10">
      <c r="A11" s="20"/>
      <c r="B11" s="20"/>
      <c r="C11" s="20" t="s">
        <v>281</v>
      </c>
      <c r="D11" s="45" t="s">
        <v>282</v>
      </c>
      <c r="E11" s="46" t="s">
        <v>283</v>
      </c>
      <c r="F11" s="35" t="s">
        <v>268</v>
      </c>
      <c r="G11" s="21" t="s">
        <v>284</v>
      </c>
      <c r="H11" s="35" t="s">
        <v>285</v>
      </c>
      <c r="I11" s="35" t="s">
        <v>271</v>
      </c>
      <c r="J11" s="46" t="s">
        <v>286</v>
      </c>
    </row>
    <row r="12" ht="22.5" spans="1:10">
      <c r="A12" s="20"/>
      <c r="B12" s="20"/>
      <c r="C12" s="20" t="s">
        <v>287</v>
      </c>
      <c r="D12" s="45" t="s">
        <v>288</v>
      </c>
      <c r="E12" s="46" t="s">
        <v>289</v>
      </c>
      <c r="F12" s="35" t="s">
        <v>268</v>
      </c>
      <c r="G12" s="21" t="s">
        <v>290</v>
      </c>
      <c r="H12" s="35" t="s">
        <v>285</v>
      </c>
      <c r="I12" s="35" t="s">
        <v>271</v>
      </c>
      <c r="J12" s="46" t="s">
        <v>291</v>
      </c>
    </row>
    <row r="13" ht="67.5" spans="1:10">
      <c r="A13" s="44" t="s">
        <v>242</v>
      </c>
      <c r="B13" s="20" t="s">
        <v>292</v>
      </c>
      <c r="C13" s="20"/>
      <c r="D13" s="20"/>
      <c r="E13" s="20"/>
      <c r="F13" s="20"/>
      <c r="G13" s="20"/>
      <c r="H13" s="20"/>
      <c r="I13" s="20"/>
      <c r="J13" s="20"/>
    </row>
    <row r="14" ht="13.5" spans="1:10">
      <c r="A14" s="20"/>
      <c r="B14" s="20"/>
      <c r="C14" s="20" t="s">
        <v>265</v>
      </c>
      <c r="D14" s="45" t="s">
        <v>266</v>
      </c>
      <c r="E14" s="46" t="s">
        <v>293</v>
      </c>
      <c r="F14" s="35" t="s">
        <v>268</v>
      </c>
      <c r="G14" s="21" t="s">
        <v>294</v>
      </c>
      <c r="H14" s="35" t="s">
        <v>295</v>
      </c>
      <c r="I14" s="35" t="s">
        <v>271</v>
      </c>
      <c r="J14" s="46" t="s">
        <v>296</v>
      </c>
    </row>
    <row r="15" ht="13.5" spans="1:10">
      <c r="A15" s="20"/>
      <c r="B15" s="20"/>
      <c r="C15" s="20" t="s">
        <v>265</v>
      </c>
      <c r="D15" s="45" t="s">
        <v>297</v>
      </c>
      <c r="E15" s="46" t="s">
        <v>298</v>
      </c>
      <c r="F15" s="35" t="s">
        <v>278</v>
      </c>
      <c r="G15" s="21" t="s">
        <v>284</v>
      </c>
      <c r="H15" s="35" t="s">
        <v>285</v>
      </c>
      <c r="I15" s="35" t="s">
        <v>271</v>
      </c>
      <c r="J15" s="46" t="s">
        <v>299</v>
      </c>
    </row>
    <row r="16" ht="13.5" spans="1:10">
      <c r="A16" s="20"/>
      <c r="B16" s="20"/>
      <c r="C16" s="20" t="s">
        <v>265</v>
      </c>
      <c r="D16" s="45" t="s">
        <v>300</v>
      </c>
      <c r="E16" s="46" t="s">
        <v>301</v>
      </c>
      <c r="F16" s="35" t="s">
        <v>278</v>
      </c>
      <c r="G16" s="21" t="s">
        <v>284</v>
      </c>
      <c r="H16" s="35" t="s">
        <v>285</v>
      </c>
      <c r="I16" s="35" t="s">
        <v>271</v>
      </c>
      <c r="J16" s="46" t="s">
        <v>302</v>
      </c>
    </row>
    <row r="17" ht="13.5" spans="1:10">
      <c r="A17" s="20"/>
      <c r="B17" s="20"/>
      <c r="C17" s="20" t="s">
        <v>281</v>
      </c>
      <c r="D17" s="45" t="s">
        <v>282</v>
      </c>
      <c r="E17" s="46" t="s">
        <v>303</v>
      </c>
      <c r="F17" s="35" t="s">
        <v>268</v>
      </c>
      <c r="G17" s="21" t="s">
        <v>304</v>
      </c>
      <c r="H17" s="35" t="s">
        <v>285</v>
      </c>
      <c r="I17" s="35" t="s">
        <v>271</v>
      </c>
      <c r="J17" s="46" t="s">
        <v>305</v>
      </c>
    </row>
    <row r="18" ht="13.5" spans="1:10">
      <c r="A18" s="20"/>
      <c r="B18" s="20"/>
      <c r="C18" s="20" t="s">
        <v>287</v>
      </c>
      <c r="D18" s="45" t="s">
        <v>288</v>
      </c>
      <c r="E18" s="46" t="s">
        <v>306</v>
      </c>
      <c r="F18" s="35" t="s">
        <v>268</v>
      </c>
      <c r="G18" s="21" t="s">
        <v>304</v>
      </c>
      <c r="H18" s="35" t="s">
        <v>285</v>
      </c>
      <c r="I18" s="35" t="s">
        <v>271</v>
      </c>
      <c r="J18" s="46" t="s">
        <v>307</v>
      </c>
    </row>
    <row r="19" ht="13.5" spans="1:10">
      <c r="A19" s="44" t="s">
        <v>251</v>
      </c>
      <c r="B19" s="20" t="s">
        <v>308</v>
      </c>
      <c r="C19" s="20"/>
      <c r="D19" s="20"/>
      <c r="E19" s="20"/>
      <c r="F19" s="20"/>
      <c r="G19" s="20"/>
      <c r="H19" s="20"/>
      <c r="I19" s="20"/>
      <c r="J19" s="20"/>
    </row>
    <row r="20" ht="13.5" spans="1:10">
      <c r="A20" s="20"/>
      <c r="B20" s="20"/>
      <c r="C20" s="20" t="s">
        <v>265</v>
      </c>
      <c r="D20" s="45" t="s">
        <v>266</v>
      </c>
      <c r="E20" s="46" t="s">
        <v>309</v>
      </c>
      <c r="F20" s="35" t="s">
        <v>268</v>
      </c>
      <c r="G20" s="21" t="s">
        <v>310</v>
      </c>
      <c r="H20" s="35" t="s">
        <v>295</v>
      </c>
      <c r="I20" s="35" t="s">
        <v>271</v>
      </c>
      <c r="J20" s="46" t="s">
        <v>311</v>
      </c>
    </row>
    <row r="21" ht="13.5" spans="1:10">
      <c r="A21" s="20"/>
      <c r="B21" s="20"/>
      <c r="C21" s="20" t="s">
        <v>265</v>
      </c>
      <c r="D21" s="45" t="s">
        <v>297</v>
      </c>
      <c r="E21" s="46" t="s">
        <v>298</v>
      </c>
      <c r="F21" s="35" t="s">
        <v>278</v>
      </c>
      <c r="G21" s="21" t="s">
        <v>284</v>
      </c>
      <c r="H21" s="35" t="s">
        <v>285</v>
      </c>
      <c r="I21" s="35" t="s">
        <v>271</v>
      </c>
      <c r="J21" s="46" t="s">
        <v>312</v>
      </c>
    </row>
    <row r="22" ht="13.5" spans="1:10">
      <c r="A22" s="20"/>
      <c r="B22" s="20"/>
      <c r="C22" s="20" t="s">
        <v>265</v>
      </c>
      <c r="D22" s="45" t="s">
        <v>300</v>
      </c>
      <c r="E22" s="46" t="s">
        <v>301</v>
      </c>
      <c r="F22" s="35" t="s">
        <v>278</v>
      </c>
      <c r="G22" s="21" t="s">
        <v>284</v>
      </c>
      <c r="H22" s="35" t="s">
        <v>285</v>
      </c>
      <c r="I22" s="35" t="s">
        <v>271</v>
      </c>
      <c r="J22" s="46" t="s">
        <v>313</v>
      </c>
    </row>
    <row r="23" ht="13.5" spans="1:10">
      <c r="A23" s="20"/>
      <c r="B23" s="20"/>
      <c r="C23" s="20" t="s">
        <v>281</v>
      </c>
      <c r="D23" s="45" t="s">
        <v>282</v>
      </c>
      <c r="E23" s="46" t="s">
        <v>303</v>
      </c>
      <c r="F23" s="35" t="s">
        <v>268</v>
      </c>
      <c r="G23" s="21" t="s">
        <v>304</v>
      </c>
      <c r="H23" s="35" t="s">
        <v>285</v>
      </c>
      <c r="I23" s="35" t="s">
        <v>271</v>
      </c>
      <c r="J23" s="46" t="s">
        <v>314</v>
      </c>
    </row>
    <row r="24" ht="13.5" spans="1:10">
      <c r="A24" s="20"/>
      <c r="B24" s="20"/>
      <c r="C24" s="20" t="s">
        <v>287</v>
      </c>
      <c r="D24" s="45" t="s">
        <v>288</v>
      </c>
      <c r="E24" s="46" t="s">
        <v>315</v>
      </c>
      <c r="F24" s="35" t="s">
        <v>268</v>
      </c>
      <c r="G24" s="21" t="s">
        <v>304</v>
      </c>
      <c r="H24" s="35" t="s">
        <v>285</v>
      </c>
      <c r="I24" s="35" t="s">
        <v>271</v>
      </c>
      <c r="J24" s="46" t="s">
        <v>316</v>
      </c>
    </row>
    <row r="25" ht="56.25" spans="1:10">
      <c r="A25" s="44" t="s">
        <v>244</v>
      </c>
      <c r="B25" s="20" t="s">
        <v>317</v>
      </c>
      <c r="C25" s="20"/>
      <c r="D25" s="20"/>
      <c r="E25" s="20"/>
      <c r="F25" s="20"/>
      <c r="G25" s="20"/>
      <c r="H25" s="20"/>
      <c r="I25" s="20"/>
      <c r="J25" s="20"/>
    </row>
    <row r="26" ht="13.5" spans="1:10">
      <c r="A26" s="20"/>
      <c r="B26" s="20"/>
      <c r="C26" s="20" t="s">
        <v>265</v>
      </c>
      <c r="D26" s="45" t="s">
        <v>266</v>
      </c>
      <c r="E26" s="46" t="s">
        <v>318</v>
      </c>
      <c r="F26" s="35" t="s">
        <v>278</v>
      </c>
      <c r="G26" s="21" t="s">
        <v>319</v>
      </c>
      <c r="H26" s="35" t="s">
        <v>279</v>
      </c>
      <c r="I26" s="35" t="s">
        <v>271</v>
      </c>
      <c r="J26" s="46" t="s">
        <v>320</v>
      </c>
    </row>
    <row r="27" ht="13.5" spans="1:10">
      <c r="A27" s="20"/>
      <c r="B27" s="20"/>
      <c r="C27" s="20" t="s">
        <v>265</v>
      </c>
      <c r="D27" s="45" t="s">
        <v>297</v>
      </c>
      <c r="E27" s="46" t="s">
        <v>321</v>
      </c>
      <c r="F27" s="35" t="s">
        <v>268</v>
      </c>
      <c r="G27" s="21" t="s">
        <v>304</v>
      </c>
      <c r="H27" s="35" t="s">
        <v>285</v>
      </c>
      <c r="I27" s="35" t="s">
        <v>271</v>
      </c>
      <c r="J27" s="46" t="s">
        <v>322</v>
      </c>
    </row>
    <row r="28" ht="13.5" spans="1:10">
      <c r="A28" s="20"/>
      <c r="B28" s="20"/>
      <c r="C28" s="20" t="s">
        <v>265</v>
      </c>
      <c r="D28" s="45" t="s">
        <v>300</v>
      </c>
      <c r="E28" s="46" t="s">
        <v>323</v>
      </c>
      <c r="F28" s="35" t="s">
        <v>278</v>
      </c>
      <c r="G28" s="21" t="s">
        <v>324</v>
      </c>
      <c r="H28" s="35" t="s">
        <v>325</v>
      </c>
      <c r="I28" s="35" t="s">
        <v>271</v>
      </c>
      <c r="J28" s="46" t="s">
        <v>326</v>
      </c>
    </row>
    <row r="29" ht="13.5" spans="1:10">
      <c r="A29" s="20"/>
      <c r="B29" s="20"/>
      <c r="C29" s="20" t="s">
        <v>281</v>
      </c>
      <c r="D29" s="45" t="s">
        <v>282</v>
      </c>
      <c r="E29" s="46" t="s">
        <v>303</v>
      </c>
      <c r="F29" s="35" t="s">
        <v>268</v>
      </c>
      <c r="G29" s="21" t="s">
        <v>304</v>
      </c>
      <c r="H29" s="35" t="s">
        <v>285</v>
      </c>
      <c r="I29" s="35" t="s">
        <v>271</v>
      </c>
      <c r="J29" s="46" t="s">
        <v>327</v>
      </c>
    </row>
    <row r="30" ht="22.5" spans="1:10">
      <c r="A30" s="20"/>
      <c r="B30" s="20"/>
      <c r="C30" s="20" t="s">
        <v>287</v>
      </c>
      <c r="D30" s="45" t="s">
        <v>288</v>
      </c>
      <c r="E30" s="46" t="s">
        <v>328</v>
      </c>
      <c r="F30" s="35" t="s">
        <v>268</v>
      </c>
      <c r="G30" s="21" t="s">
        <v>304</v>
      </c>
      <c r="H30" s="35" t="s">
        <v>285</v>
      </c>
      <c r="I30" s="35" t="s">
        <v>271</v>
      </c>
      <c r="J30" s="46" t="s">
        <v>329</v>
      </c>
    </row>
    <row r="31" ht="90" spans="1:10">
      <c r="A31" s="44" t="s">
        <v>237</v>
      </c>
      <c r="B31" s="20" t="s">
        <v>264</v>
      </c>
      <c r="C31" s="20"/>
      <c r="D31" s="20"/>
      <c r="E31" s="20"/>
      <c r="F31" s="20"/>
      <c r="G31" s="20"/>
      <c r="H31" s="20"/>
      <c r="I31" s="20"/>
      <c r="J31" s="20"/>
    </row>
    <row r="32" ht="22.5" spans="1:10">
      <c r="A32" s="20"/>
      <c r="B32" s="20"/>
      <c r="C32" s="20" t="s">
        <v>265</v>
      </c>
      <c r="D32" s="45" t="s">
        <v>266</v>
      </c>
      <c r="E32" s="46" t="s">
        <v>330</v>
      </c>
      <c r="F32" s="35" t="s">
        <v>278</v>
      </c>
      <c r="G32" s="21" t="s">
        <v>331</v>
      </c>
      <c r="H32" s="35" t="s">
        <v>332</v>
      </c>
      <c r="I32" s="35" t="s">
        <v>271</v>
      </c>
      <c r="J32" s="46" t="s">
        <v>333</v>
      </c>
    </row>
    <row r="33" ht="33.75" spans="1:10">
      <c r="A33" s="20"/>
      <c r="B33" s="20"/>
      <c r="C33" s="20" t="s">
        <v>265</v>
      </c>
      <c r="D33" s="45" t="s">
        <v>266</v>
      </c>
      <c r="E33" s="46" t="s">
        <v>334</v>
      </c>
      <c r="F33" s="35" t="s">
        <v>268</v>
      </c>
      <c r="G33" s="21" t="s">
        <v>335</v>
      </c>
      <c r="H33" s="35" t="s">
        <v>336</v>
      </c>
      <c r="I33" s="35" t="s">
        <v>271</v>
      </c>
      <c r="J33" s="46" t="s">
        <v>337</v>
      </c>
    </row>
    <row r="34" ht="33.75" spans="1:10">
      <c r="A34" s="20"/>
      <c r="B34" s="20"/>
      <c r="C34" s="20" t="s">
        <v>265</v>
      </c>
      <c r="D34" s="45" t="s">
        <v>297</v>
      </c>
      <c r="E34" s="46" t="s">
        <v>338</v>
      </c>
      <c r="F34" s="35" t="s">
        <v>278</v>
      </c>
      <c r="G34" s="21" t="s">
        <v>284</v>
      </c>
      <c r="H34" s="35" t="s">
        <v>285</v>
      </c>
      <c r="I34" s="35" t="s">
        <v>271</v>
      </c>
      <c r="J34" s="46" t="s">
        <v>339</v>
      </c>
    </row>
    <row r="35" ht="33.75" spans="1:10">
      <c r="A35" s="20"/>
      <c r="B35" s="20"/>
      <c r="C35" s="20" t="s">
        <v>281</v>
      </c>
      <c r="D35" s="45" t="s">
        <v>282</v>
      </c>
      <c r="E35" s="46" t="s">
        <v>303</v>
      </c>
      <c r="F35" s="35" t="s">
        <v>268</v>
      </c>
      <c r="G35" s="21" t="s">
        <v>304</v>
      </c>
      <c r="H35" s="35" t="s">
        <v>285</v>
      </c>
      <c r="I35" s="35" t="s">
        <v>271</v>
      </c>
      <c r="J35" s="46" t="s">
        <v>340</v>
      </c>
    </row>
    <row r="36" ht="13.5" spans="1:10">
      <c r="A36" s="20"/>
      <c r="B36" s="20"/>
      <c r="C36" s="20" t="s">
        <v>287</v>
      </c>
      <c r="D36" s="45" t="s">
        <v>288</v>
      </c>
      <c r="E36" s="46" t="s">
        <v>341</v>
      </c>
      <c r="F36" s="35" t="s">
        <v>268</v>
      </c>
      <c r="G36" s="21" t="s">
        <v>304</v>
      </c>
      <c r="H36" s="35" t="s">
        <v>285</v>
      </c>
      <c r="I36" s="35" t="s">
        <v>271</v>
      </c>
      <c r="J36" s="46" t="s">
        <v>342</v>
      </c>
    </row>
    <row r="37" ht="13.5"/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51388888888889" right="0.251388888888889" top="0.751388888888889" bottom="0.751388888888889" header="0.298611111111111" footer="0.298611111111111"/>
  <pageSetup paperSize="9" scale="53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8.85" defaultRowHeight="15" customHeight="1" outlineLevelRow="7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37.5" customHeight="1" spans="1:6">
      <c r="A1" s="1" t="s">
        <v>343</v>
      </c>
      <c r="B1" s="1"/>
      <c r="C1" s="1"/>
      <c r="D1" s="1"/>
      <c r="E1" s="1"/>
      <c r="F1" s="1"/>
    </row>
    <row r="2" ht="18.75" customHeight="1" spans="1:6">
      <c r="A2" s="38" t="str">
        <f>"单位名称："&amp;"玉溪市江川区司法局"</f>
        <v>单位名称：玉溪市江川区司法局</v>
      </c>
      <c r="B2" s="38"/>
      <c r="C2" s="38"/>
      <c r="D2" s="39"/>
      <c r="E2" s="39"/>
      <c r="F2" s="40" t="s">
        <v>28</v>
      </c>
    </row>
    <row r="3" ht="18.75" customHeight="1" spans="1:6">
      <c r="A3" s="10" t="s">
        <v>138</v>
      </c>
      <c r="B3" s="10" t="s">
        <v>58</v>
      </c>
      <c r="C3" s="10" t="s">
        <v>59</v>
      </c>
      <c r="D3" s="41" t="s">
        <v>344</v>
      </c>
      <c r="E3" s="41"/>
      <c r="F3" s="41"/>
    </row>
    <row r="4" ht="18.75" customHeight="1" spans="1:6">
      <c r="A4" s="10" t="s">
        <v>58</v>
      </c>
      <c r="B4" s="10" t="s">
        <v>58</v>
      </c>
      <c r="C4" s="10" t="s">
        <v>59</v>
      </c>
      <c r="D4" s="41" t="s">
        <v>33</v>
      </c>
      <c r="E4" s="41" t="s">
        <v>62</v>
      </c>
      <c r="F4" s="41" t="s">
        <v>63</v>
      </c>
    </row>
    <row r="5" ht="18.75" customHeight="1" spans="1:6">
      <c r="A5" s="11" t="s">
        <v>45</v>
      </c>
      <c r="B5" s="11">
        <v>2</v>
      </c>
      <c r="C5" s="11">
        <v>3</v>
      </c>
      <c r="D5" s="11" t="s">
        <v>48</v>
      </c>
      <c r="E5" s="11" t="s">
        <v>49</v>
      </c>
      <c r="F5" s="11" t="s">
        <v>50</v>
      </c>
    </row>
    <row r="6" ht="20.25" customHeight="1" spans="1:6">
      <c r="A6" s="13"/>
      <c r="B6" s="13"/>
      <c r="C6" s="13"/>
      <c r="D6" s="14"/>
      <c r="E6" s="14"/>
      <c r="F6" s="14"/>
    </row>
    <row r="7" ht="20.25" customHeight="1" spans="1:6">
      <c r="A7" s="42" t="s">
        <v>114</v>
      </c>
      <c r="B7" s="42"/>
      <c r="C7" s="42"/>
      <c r="D7" s="43"/>
      <c r="E7" s="43"/>
      <c r="F7" s="43"/>
    </row>
    <row r="8" customHeight="1" spans="1:1">
      <c r="A8" s="16" t="s">
        <v>345</v>
      </c>
    </row>
  </sheetData>
  <mergeCells count="7">
    <mergeCell ref="A1:F1"/>
    <mergeCell ref="A2:C2"/>
    <mergeCell ref="D3:F3"/>
    <mergeCell ref="A7:C7"/>
    <mergeCell ref="A3:A4"/>
    <mergeCell ref="B3:B4"/>
    <mergeCell ref="C3:C4"/>
  </mergeCells>
  <pageMargins left="0.75" right="0.75" top="1" bottom="1" header="0.5" footer="0.5"/>
  <pageSetup paperSize="9" scale="95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tabSelected="1" workbookViewId="0">
      <pane ySplit="1" topLeftCell="A2" activePane="bottomLeft" state="frozen"/>
      <selection/>
      <selection pane="bottomLeft" activeCell="C20" sqref="C20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ht="45" customHeight="1" spans="1:17">
      <c r="A1" s="28" t="s">
        <v>346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36"/>
      <c r="O1" s="36"/>
      <c r="P1" s="36"/>
      <c r="Q1" s="36"/>
    </row>
    <row r="2" ht="20.25" customHeight="1" spans="1:17">
      <c r="A2" s="18" t="str">
        <f>"单位名称："&amp;"玉溪市江川区司法局"</f>
        <v>单位名称：玉溪市江川区司法局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7" t="s">
        <v>28</v>
      </c>
    </row>
    <row r="3" ht="20.25" customHeight="1" spans="1:17">
      <c r="A3" s="19" t="s">
        <v>347</v>
      </c>
      <c r="B3" s="19" t="s">
        <v>348</v>
      </c>
      <c r="C3" s="19" t="s">
        <v>349</v>
      </c>
      <c r="D3" s="19" t="s">
        <v>350</v>
      </c>
      <c r="E3" s="19" t="s">
        <v>351</v>
      </c>
      <c r="F3" s="19" t="s">
        <v>352</v>
      </c>
      <c r="G3" s="19" t="s">
        <v>145</v>
      </c>
      <c r="H3" s="19"/>
      <c r="I3" s="19"/>
      <c r="J3" s="19"/>
      <c r="K3" s="19"/>
      <c r="L3" s="19"/>
      <c r="M3" s="19"/>
      <c r="N3" s="19"/>
      <c r="O3" s="19"/>
      <c r="P3" s="19"/>
      <c r="Q3" s="19"/>
    </row>
    <row r="4" ht="20.25" customHeight="1" spans="1:17">
      <c r="A4" s="19" t="s">
        <v>353</v>
      </c>
      <c r="B4" s="19" t="s">
        <v>348</v>
      </c>
      <c r="C4" s="19" t="s">
        <v>349</v>
      </c>
      <c r="D4" s="19" t="s">
        <v>350</v>
      </c>
      <c r="E4" s="19" t="s">
        <v>351</v>
      </c>
      <c r="F4" s="19" t="s">
        <v>352</v>
      </c>
      <c r="G4" s="19" t="s">
        <v>31</v>
      </c>
      <c r="H4" s="19" t="s">
        <v>34</v>
      </c>
      <c r="I4" s="19" t="s">
        <v>354</v>
      </c>
      <c r="J4" s="19" t="s">
        <v>355</v>
      </c>
      <c r="K4" s="19" t="s">
        <v>37</v>
      </c>
      <c r="L4" s="19" t="s">
        <v>356</v>
      </c>
      <c r="M4" s="19" t="s">
        <v>61</v>
      </c>
      <c r="N4" s="19"/>
      <c r="O4" s="19"/>
      <c r="P4" s="19"/>
      <c r="Q4" s="19"/>
    </row>
    <row r="5" ht="32.4" customHeight="1" spans="1:17">
      <c r="A5" s="19"/>
      <c r="B5" s="19"/>
      <c r="C5" s="19"/>
      <c r="D5" s="19"/>
      <c r="E5" s="19"/>
      <c r="F5" s="19"/>
      <c r="G5" s="19"/>
      <c r="H5" s="19" t="s">
        <v>33</v>
      </c>
      <c r="I5" s="19"/>
      <c r="J5" s="19"/>
      <c r="K5" s="19"/>
      <c r="L5" s="19" t="s">
        <v>33</v>
      </c>
      <c r="M5" s="19" t="s">
        <v>40</v>
      </c>
      <c r="N5" s="19" t="s">
        <v>41</v>
      </c>
      <c r="O5" s="37" t="s">
        <v>42</v>
      </c>
      <c r="P5" s="37" t="s">
        <v>43</v>
      </c>
      <c r="Q5" s="37" t="s">
        <v>44</v>
      </c>
    </row>
    <row r="6" ht="20.25" customHeight="1" spans="1:17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30">
        <v>12</v>
      </c>
      <c r="M6" s="30">
        <v>13</v>
      </c>
      <c r="N6" s="30">
        <v>14</v>
      </c>
      <c r="O6" s="30">
        <v>15</v>
      </c>
      <c r="P6" s="30">
        <v>16</v>
      </c>
      <c r="Q6" s="30">
        <v>17</v>
      </c>
    </row>
    <row r="7" ht="20.25" customHeight="1" spans="1:17">
      <c r="A7" s="33" t="s">
        <v>182</v>
      </c>
      <c r="B7" s="20"/>
      <c r="C7" s="20"/>
      <c r="D7" s="34"/>
      <c r="E7" s="34"/>
      <c r="F7" s="34">
        <v>17000</v>
      </c>
      <c r="G7" s="34">
        <v>17000</v>
      </c>
      <c r="H7" s="34">
        <v>17000</v>
      </c>
      <c r="I7" s="34"/>
      <c r="J7" s="31"/>
      <c r="K7" s="31"/>
      <c r="L7" s="34"/>
      <c r="M7" s="34"/>
      <c r="N7" s="34"/>
      <c r="O7" s="34"/>
      <c r="P7" s="34"/>
      <c r="Q7" s="34"/>
    </row>
    <row r="8" ht="20.25" customHeight="1" spans="1:17">
      <c r="A8" s="20"/>
      <c r="B8" s="20" t="s">
        <v>357</v>
      </c>
      <c r="C8" s="20" t="str">
        <f>"A07100200"&amp;"  "&amp;"纸及纸板"</f>
        <v>A07100200  纸及纸板</v>
      </c>
      <c r="D8" s="35"/>
      <c r="E8" s="21">
        <v>100</v>
      </c>
      <c r="F8" s="34">
        <v>17000</v>
      </c>
      <c r="G8" s="34">
        <v>17000</v>
      </c>
      <c r="H8" s="31">
        <v>17000</v>
      </c>
      <c r="I8" s="31"/>
      <c r="J8" s="31"/>
      <c r="K8" s="31"/>
      <c r="L8" s="34"/>
      <c r="M8" s="34"/>
      <c r="N8" s="34"/>
      <c r="O8" s="34"/>
      <c r="P8" s="34"/>
      <c r="Q8" s="34"/>
    </row>
    <row r="9" ht="20.25" customHeight="1" spans="1:17">
      <c r="A9" s="33" t="s">
        <v>226</v>
      </c>
      <c r="B9" s="20"/>
      <c r="C9" s="20"/>
      <c r="D9" s="20"/>
      <c r="E9" s="20"/>
      <c r="F9" s="34"/>
      <c r="G9" s="34">
        <v>40000</v>
      </c>
      <c r="H9" s="34">
        <v>40000</v>
      </c>
      <c r="I9" s="34"/>
      <c r="J9" s="31"/>
      <c r="K9" s="31"/>
      <c r="L9" s="34"/>
      <c r="M9" s="34"/>
      <c r="N9" s="34"/>
      <c r="O9" s="34"/>
      <c r="P9" s="34"/>
      <c r="Q9" s="34"/>
    </row>
    <row r="10" ht="20.25" customHeight="1" spans="1:17">
      <c r="A10" s="20"/>
      <c r="B10" s="20" t="s">
        <v>358</v>
      </c>
      <c r="C10" s="20" t="str">
        <f>"C23120302"&amp;"  "&amp;"车辆加油、添加燃料服务"</f>
        <v>C23120302  车辆加油、添加燃料服务</v>
      </c>
      <c r="D10" s="35"/>
      <c r="E10" s="21">
        <v>1</v>
      </c>
      <c r="F10" s="34"/>
      <c r="G10" s="34">
        <v>20000</v>
      </c>
      <c r="H10" s="31">
        <v>20000</v>
      </c>
      <c r="I10" s="31"/>
      <c r="J10" s="31"/>
      <c r="K10" s="31"/>
      <c r="L10" s="34"/>
      <c r="M10" s="34"/>
      <c r="N10" s="34"/>
      <c r="O10" s="34"/>
      <c r="P10" s="34"/>
      <c r="Q10" s="34"/>
    </row>
    <row r="11" ht="20.25" customHeight="1" spans="1:17">
      <c r="A11" s="20"/>
      <c r="B11" s="20" t="s">
        <v>359</v>
      </c>
      <c r="C11" s="20" t="str">
        <f>"C1804010201"&amp;"  "&amp;"机动车保险服务"</f>
        <v>C1804010201  机动车保险服务</v>
      </c>
      <c r="D11" s="35"/>
      <c r="E11" s="21">
        <v>1</v>
      </c>
      <c r="F11" s="34"/>
      <c r="G11" s="34">
        <v>10000</v>
      </c>
      <c r="H11" s="31">
        <v>10000</v>
      </c>
      <c r="I11" s="31"/>
      <c r="J11" s="31"/>
      <c r="K11" s="31"/>
      <c r="L11" s="34"/>
      <c r="M11" s="34"/>
      <c r="N11" s="34"/>
      <c r="O11" s="34"/>
      <c r="P11" s="34"/>
      <c r="Q11" s="34"/>
    </row>
    <row r="12" ht="20.25" customHeight="1" spans="1:17">
      <c r="A12" s="20"/>
      <c r="B12" s="20" t="s">
        <v>360</v>
      </c>
      <c r="C12" s="20" t="str">
        <f>"C23120301"&amp;"  "&amp;"车辆维修和保养服务"</f>
        <v>C23120301  车辆维修和保养服务</v>
      </c>
      <c r="D12" s="35"/>
      <c r="E12" s="21">
        <v>1</v>
      </c>
      <c r="F12" s="34"/>
      <c r="G12" s="34">
        <v>10000</v>
      </c>
      <c r="H12" s="31">
        <v>10000</v>
      </c>
      <c r="I12" s="31"/>
      <c r="J12" s="31"/>
      <c r="K12" s="31"/>
      <c r="L12" s="34"/>
      <c r="M12" s="34"/>
      <c r="N12" s="34"/>
      <c r="O12" s="34"/>
      <c r="P12" s="34"/>
      <c r="Q12" s="34"/>
    </row>
    <row r="13" ht="20.25" customHeight="1" spans="1:17">
      <c r="A13" s="21" t="s">
        <v>31</v>
      </c>
      <c r="B13" s="21"/>
      <c r="C13" s="21"/>
      <c r="D13" s="35"/>
      <c r="E13" s="35"/>
      <c r="F13" s="34">
        <v>17000</v>
      </c>
      <c r="G13" s="34">
        <v>57000</v>
      </c>
      <c r="H13" s="34">
        <v>57000</v>
      </c>
      <c r="I13" s="34"/>
      <c r="J13" s="34"/>
      <c r="K13" s="34"/>
      <c r="L13" s="34"/>
      <c r="M13" s="34"/>
      <c r="N13" s="34"/>
      <c r="O13" s="34"/>
      <c r="P13" s="34"/>
      <c r="Q13" s="34"/>
    </row>
  </sheetData>
  <mergeCells count="16">
    <mergeCell ref="A1:Q1"/>
    <mergeCell ref="A2:M2"/>
    <mergeCell ref="G3:Q3"/>
    <mergeCell ref="L4:Q4"/>
    <mergeCell ref="A13:E1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</mergeCells>
  <pageMargins left="0.75" right="0.75" top="1" bottom="1" header="0.5" footer="0.5"/>
  <pageSetup paperSize="9" scale="41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ht="45" customHeight="1" spans="1:14">
      <c r="A1" s="28" t="s">
        <v>361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20.25" customHeight="1" spans="1:14">
      <c r="A2" s="18" t="str">
        <f>"单位名称："&amp;"玉溪市江川区司法局"</f>
        <v>单位名称：玉溪市江川区司法局</v>
      </c>
      <c r="B2" s="18"/>
      <c r="C2" s="18"/>
      <c r="D2" s="18"/>
      <c r="E2" s="18"/>
      <c r="F2" s="18"/>
      <c r="G2" s="18"/>
      <c r="H2" s="18"/>
      <c r="I2" s="27"/>
      <c r="J2" s="27"/>
      <c r="K2" s="27"/>
      <c r="L2" s="27"/>
      <c r="M2" s="27"/>
      <c r="N2" s="27" t="s">
        <v>28</v>
      </c>
    </row>
    <row r="3" ht="27.15" customHeight="1" spans="1:14">
      <c r="A3" s="29" t="s">
        <v>347</v>
      </c>
      <c r="B3" s="29" t="s">
        <v>362</v>
      </c>
      <c r="C3" s="29" t="s">
        <v>363</v>
      </c>
      <c r="D3" s="29" t="s">
        <v>145</v>
      </c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23.4" customHeight="1" spans="1:14">
      <c r="A4" s="29" t="s">
        <v>353</v>
      </c>
      <c r="B4" s="29"/>
      <c r="C4" s="29" t="s">
        <v>364</v>
      </c>
      <c r="D4" s="29" t="s">
        <v>31</v>
      </c>
      <c r="E4" s="29" t="s">
        <v>34</v>
      </c>
      <c r="F4" s="29" t="s">
        <v>354</v>
      </c>
      <c r="G4" s="29" t="s">
        <v>355</v>
      </c>
      <c r="H4" s="29" t="s">
        <v>37</v>
      </c>
      <c r="I4" s="29" t="s">
        <v>356</v>
      </c>
      <c r="J4" s="29"/>
      <c r="K4" s="29"/>
      <c r="L4" s="29"/>
      <c r="M4" s="29"/>
      <c r="N4" s="29"/>
    </row>
    <row r="5" ht="28.65" customHeight="1" spans="1:14">
      <c r="A5" s="29"/>
      <c r="B5" s="29"/>
      <c r="C5" s="29"/>
      <c r="D5" s="29"/>
      <c r="E5" s="29" t="s">
        <v>33</v>
      </c>
      <c r="F5" s="29"/>
      <c r="G5" s="29"/>
      <c r="H5" s="29"/>
      <c r="I5" s="29" t="s">
        <v>33</v>
      </c>
      <c r="J5" s="29" t="s">
        <v>40</v>
      </c>
      <c r="K5" s="29" t="s">
        <v>41</v>
      </c>
      <c r="L5" s="32" t="s">
        <v>42</v>
      </c>
      <c r="M5" s="32" t="s">
        <v>43</v>
      </c>
      <c r="N5" s="32" t="s">
        <v>44</v>
      </c>
    </row>
    <row r="6" ht="20.25" customHeight="1" spans="1:14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30">
        <v>12</v>
      </c>
      <c r="M6" s="30">
        <v>13</v>
      </c>
      <c r="N6" s="30">
        <v>14</v>
      </c>
    </row>
    <row r="7" ht="20.25" customHeight="1" spans="1:14">
      <c r="A7" s="20"/>
      <c r="B7" s="20"/>
      <c r="C7" s="2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ht="20.25" customHeight="1" spans="1:14">
      <c r="A8" s="20"/>
      <c r="B8" s="20"/>
      <c r="C8" s="2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ht="20.25" customHeight="1" spans="1:14">
      <c r="A9" s="21" t="s">
        <v>31</v>
      </c>
      <c r="B9" s="21"/>
      <c r="C9" s="2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customHeight="1" spans="1:1">
      <c r="A10" s="16" t="s">
        <v>345</v>
      </c>
    </row>
  </sheetData>
  <mergeCells count="13">
    <mergeCell ref="A1:N1"/>
    <mergeCell ref="A2:H2"/>
    <mergeCell ref="D3:N3"/>
    <mergeCell ref="I4:N4"/>
    <mergeCell ref="A9:C9"/>
    <mergeCell ref="A3:A5"/>
    <mergeCell ref="B3:B5"/>
    <mergeCell ref="C3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48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8.85" defaultRowHeight="15" customHeight="1" outlineLevelRow="7"/>
  <cols>
    <col min="1" max="1" width="37.1416666666667" customWidth="1"/>
    <col min="2" max="11" width="17.1416666666667" customWidth="1"/>
  </cols>
  <sheetData>
    <row r="1" ht="45.15" customHeight="1" spans="1:11">
      <c r="A1" s="22" t="s">
        <v>365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ht="18.75" customHeight="1" spans="1:11">
      <c r="A2" s="18" t="str">
        <f>"单位名称："&amp;"玉溪市江川区司法局"</f>
        <v>单位名称：玉溪市江川区司法局</v>
      </c>
      <c r="B2" s="18"/>
      <c r="C2" s="18"/>
      <c r="D2" s="18"/>
      <c r="E2" s="18"/>
      <c r="F2" s="18"/>
      <c r="G2" s="18"/>
      <c r="H2" s="18"/>
      <c r="I2" s="18"/>
      <c r="J2" s="18"/>
      <c r="K2" s="27" t="s">
        <v>28</v>
      </c>
    </row>
    <row r="3" ht="22.5" customHeight="1" spans="1:11">
      <c r="A3" s="25" t="s">
        <v>366</v>
      </c>
      <c r="B3" s="25" t="s">
        <v>145</v>
      </c>
      <c r="C3" s="25"/>
      <c r="D3" s="25"/>
      <c r="E3" s="25" t="s">
        <v>367</v>
      </c>
      <c r="F3" s="25"/>
      <c r="G3" s="25"/>
      <c r="H3" s="25"/>
      <c r="I3" s="25"/>
      <c r="J3" s="25"/>
      <c r="K3" s="25"/>
    </row>
    <row r="4" ht="22.5" customHeight="1" spans="1:11">
      <c r="A4" s="25"/>
      <c r="B4" s="25" t="s">
        <v>31</v>
      </c>
      <c r="C4" s="25" t="s">
        <v>34</v>
      </c>
      <c r="D4" s="25" t="s">
        <v>354</v>
      </c>
      <c r="E4" s="26" t="s">
        <v>368</v>
      </c>
      <c r="F4" s="26" t="s">
        <v>369</v>
      </c>
      <c r="G4" s="26" t="s">
        <v>370</v>
      </c>
      <c r="H4" s="26" t="s">
        <v>371</v>
      </c>
      <c r="I4" s="26" t="s">
        <v>372</v>
      </c>
      <c r="J4" s="26" t="s">
        <v>373</v>
      </c>
      <c r="K4" s="26" t="s">
        <v>374</v>
      </c>
    </row>
    <row r="5" ht="18.75" customHeight="1" spans="1:11">
      <c r="A5" s="21" t="s">
        <v>45</v>
      </c>
      <c r="B5" s="21" t="s">
        <v>46</v>
      </c>
      <c r="C5" s="21" t="s">
        <v>47</v>
      </c>
      <c r="D5" s="21" t="s">
        <v>48</v>
      </c>
      <c r="E5" s="21" t="s">
        <v>49</v>
      </c>
      <c r="F5" s="21" t="s">
        <v>50</v>
      </c>
      <c r="G5" s="21" t="s">
        <v>51</v>
      </c>
      <c r="H5" s="21" t="s">
        <v>52</v>
      </c>
      <c r="I5" s="21" t="s">
        <v>53</v>
      </c>
      <c r="J5" s="21" t="s">
        <v>69</v>
      </c>
      <c r="K5" s="21" t="s">
        <v>375</v>
      </c>
    </row>
    <row r="6" ht="18.75" customHeight="1" spans="1:1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ht="18.75" customHeight="1" spans="1:11">
      <c r="A7" s="21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customHeight="1" spans="1:1">
      <c r="A8" s="16" t="s">
        <v>345</v>
      </c>
    </row>
  </sheetData>
  <mergeCells count="5">
    <mergeCell ref="A1:K1"/>
    <mergeCell ref="A2:C2"/>
    <mergeCell ref="B3:D3"/>
    <mergeCell ref="E3:K3"/>
    <mergeCell ref="A3:A4"/>
  </mergeCells>
  <pageMargins left="0.75" right="0.75" top="1" bottom="1" header="0.5" footer="0.5"/>
  <pageSetup paperSize="9" scale="63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8.85" defaultRowHeight="15" customHeight="1" outlineLevelRow="6"/>
  <cols>
    <col min="1" max="10" width="28.575" customWidth="1"/>
  </cols>
  <sheetData>
    <row r="1" ht="52.05" customHeight="1" spans="1:10">
      <c r="A1" s="22" t="s">
        <v>376</v>
      </c>
      <c r="B1" s="23"/>
      <c r="C1" s="23"/>
      <c r="D1" s="23"/>
      <c r="E1" s="23"/>
      <c r="F1" s="23"/>
      <c r="G1" s="23"/>
      <c r="H1" s="23"/>
      <c r="I1" s="23"/>
      <c r="J1" s="23"/>
    </row>
    <row r="2" ht="21.3" customHeight="1" spans="1:10">
      <c r="A2" s="18" t="str">
        <f>"单位名称："&amp;"玉溪市江川区司法局"</f>
        <v>单位名称：玉溪市江川区司法局</v>
      </c>
      <c r="B2" s="18"/>
      <c r="C2" s="18"/>
      <c r="D2" s="24"/>
      <c r="E2" s="24"/>
      <c r="F2" s="24"/>
      <c r="G2" s="24"/>
      <c r="H2" s="24"/>
      <c r="I2" s="24"/>
      <c r="J2" s="24"/>
    </row>
    <row r="3" ht="27.15" customHeight="1" spans="1:10">
      <c r="A3" s="19" t="s">
        <v>366</v>
      </c>
      <c r="B3" s="19" t="s">
        <v>255</v>
      </c>
      <c r="C3" s="19" t="s">
        <v>256</v>
      </c>
      <c r="D3" s="19" t="s">
        <v>257</v>
      </c>
      <c r="E3" s="19" t="s">
        <v>258</v>
      </c>
      <c r="F3" s="19" t="s">
        <v>259</v>
      </c>
      <c r="G3" s="19" t="s">
        <v>260</v>
      </c>
      <c r="H3" s="19" t="s">
        <v>261</v>
      </c>
      <c r="I3" s="19" t="s">
        <v>262</v>
      </c>
      <c r="J3" s="19" t="s">
        <v>263</v>
      </c>
    </row>
    <row r="4" ht="18.75" customHeight="1" spans="1:10">
      <c r="A4" s="19" t="s">
        <v>45</v>
      </c>
      <c r="B4" s="19" t="s">
        <v>46</v>
      </c>
      <c r="C4" s="19" t="s">
        <v>47</v>
      </c>
      <c r="D4" s="19" t="s">
        <v>48</v>
      </c>
      <c r="E4" s="19" t="s">
        <v>49</v>
      </c>
      <c r="F4" s="19" t="s">
        <v>50</v>
      </c>
      <c r="G4" s="19" t="s">
        <v>51</v>
      </c>
      <c r="H4" s="19" t="s">
        <v>52</v>
      </c>
      <c r="I4" s="19" t="s">
        <v>53</v>
      </c>
      <c r="J4" s="19" t="s">
        <v>69</v>
      </c>
    </row>
    <row r="5" ht="18.75" customHeight="1" spans="1:10">
      <c r="A5" s="20"/>
      <c r="B5" s="20"/>
      <c r="C5" s="20"/>
      <c r="D5" s="20"/>
      <c r="E5" s="20"/>
      <c r="F5" s="20"/>
      <c r="G5" s="20"/>
      <c r="H5" s="20"/>
      <c r="I5" s="20"/>
      <c r="J5" s="20"/>
    </row>
    <row r="6" ht="18.75" customHeight="1" spans="1:10">
      <c r="A6" s="20"/>
      <c r="B6" s="20"/>
      <c r="C6" s="20"/>
      <c r="D6" s="20"/>
      <c r="E6" s="20"/>
      <c r="F6" s="20"/>
      <c r="G6" s="20"/>
      <c r="H6" s="20"/>
      <c r="I6" s="20"/>
      <c r="J6" s="20"/>
    </row>
    <row r="7" customHeight="1" spans="1:1">
      <c r="A7" s="16" t="s">
        <v>345</v>
      </c>
    </row>
  </sheetData>
  <mergeCells count="2">
    <mergeCell ref="A1:J1"/>
    <mergeCell ref="A2:C2"/>
  </mergeCells>
  <pageMargins left="0.75" right="0.75" top="1" bottom="1" header="0.5" footer="0.5"/>
  <pageSetup paperSize="9" scale="46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7"/>
  <sheetViews>
    <sheetView showZeros="0" topLeftCell="F1" workbookViewId="0">
      <pane ySplit="1" topLeftCell="A2" activePane="bottomLeft" state="frozen"/>
      <selection/>
      <selection pane="bottomLeft" activeCell="G15" sqref="G15"/>
    </sheetView>
  </sheetViews>
  <sheetFormatPr defaultColWidth="8.85" defaultRowHeight="15" customHeight="1" outlineLevelRow="6" outlineLevelCol="7"/>
  <cols>
    <col min="1" max="8" width="28.575" customWidth="1"/>
  </cols>
  <sheetData>
    <row r="1" ht="41.4" customHeight="1" spans="1:8">
      <c r="A1" s="17" t="s">
        <v>377</v>
      </c>
      <c r="B1" s="17"/>
      <c r="C1" s="17"/>
      <c r="D1" s="17"/>
      <c r="E1" s="17"/>
      <c r="F1" s="17"/>
      <c r="G1" s="17"/>
      <c r="H1" s="17"/>
    </row>
    <row r="2" ht="18.75" customHeight="1" spans="1:8">
      <c r="A2" s="18" t="str">
        <f>"单位名称："&amp;"玉溪市江川区司法局"</f>
        <v>单位名称：玉溪市江川区司法局</v>
      </c>
      <c r="B2" s="18"/>
      <c r="C2" s="18"/>
      <c r="D2" s="18"/>
      <c r="E2" s="18"/>
      <c r="F2" s="18"/>
      <c r="G2" s="18"/>
      <c r="H2" s="18"/>
    </row>
    <row r="3" ht="18.75" customHeight="1" spans="1:8">
      <c r="A3" s="19" t="s">
        <v>138</v>
      </c>
      <c r="B3" s="19" t="s">
        <v>378</v>
      </c>
      <c r="C3" s="19" t="s">
        <v>379</v>
      </c>
      <c r="D3" s="19" t="s">
        <v>380</v>
      </c>
      <c r="E3" s="19" t="s">
        <v>350</v>
      </c>
      <c r="F3" s="19" t="s">
        <v>381</v>
      </c>
      <c r="G3" s="19"/>
      <c r="H3" s="19"/>
    </row>
    <row r="4" ht="18.75" customHeight="1" spans="1:8">
      <c r="A4" s="19"/>
      <c r="B4" s="19"/>
      <c r="C4" s="19"/>
      <c r="D4" s="19"/>
      <c r="E4" s="19"/>
      <c r="F4" s="19" t="s">
        <v>351</v>
      </c>
      <c r="G4" s="19" t="s">
        <v>382</v>
      </c>
      <c r="H4" s="19" t="s">
        <v>383</v>
      </c>
    </row>
    <row r="5" ht="18.75" customHeight="1" spans="1:8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  <c r="F5" s="19" t="s">
        <v>50</v>
      </c>
      <c r="G5" s="19" t="s">
        <v>51</v>
      </c>
      <c r="H5" s="19" t="s">
        <v>52</v>
      </c>
    </row>
    <row r="6" ht="18.75" customHeight="1" spans="1:8">
      <c r="A6" s="20"/>
      <c r="B6" s="20"/>
      <c r="C6" s="20"/>
      <c r="D6" s="20"/>
      <c r="E6" s="21"/>
      <c r="F6" s="21"/>
      <c r="G6" s="14"/>
      <c r="H6" s="14"/>
    </row>
    <row r="7" customHeight="1" spans="6:6">
      <c r="F7" s="16" t="s">
        <v>345</v>
      </c>
    </row>
  </sheetData>
  <mergeCells count="8">
    <mergeCell ref="A1:H1"/>
    <mergeCell ref="A2:C2"/>
    <mergeCell ref="F3:H3"/>
    <mergeCell ref="A3:A4"/>
    <mergeCell ref="B3:B4"/>
    <mergeCell ref="C3:C4"/>
    <mergeCell ref="D3:D4"/>
    <mergeCell ref="E3:E4"/>
  </mergeCells>
  <pageMargins left="0.75" right="0.75" top="1" bottom="1" header="0.5" footer="0.5"/>
  <pageSetup paperSize="9" scale="57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45" customHeight="1" spans="1:11">
      <c r="A1" s="1" t="s">
        <v>384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 t="str">
        <f>"单位名称："&amp;"玉溪市江川区司法局"</f>
        <v>单位名称：玉溪市江川区司法局</v>
      </c>
      <c r="B2" s="2"/>
      <c r="C2" s="2"/>
      <c r="D2" s="2"/>
      <c r="E2" s="2"/>
      <c r="F2" s="2"/>
      <c r="G2" s="2"/>
      <c r="H2" s="3"/>
      <c r="I2" s="3"/>
      <c r="J2" s="3"/>
      <c r="K2" s="3" t="s">
        <v>28</v>
      </c>
    </row>
    <row r="3" ht="18.75" customHeight="1" spans="1:11">
      <c r="A3" s="10" t="s">
        <v>232</v>
      </c>
      <c r="B3" s="10" t="s">
        <v>140</v>
      </c>
      <c r="C3" s="10" t="s">
        <v>233</v>
      </c>
      <c r="D3" s="10" t="s">
        <v>141</v>
      </c>
      <c r="E3" s="10" t="s">
        <v>142</v>
      </c>
      <c r="F3" s="10" t="s">
        <v>234</v>
      </c>
      <c r="G3" s="10" t="s">
        <v>144</v>
      </c>
      <c r="H3" s="10" t="s">
        <v>31</v>
      </c>
      <c r="I3" s="10" t="s">
        <v>385</v>
      </c>
      <c r="J3" s="10"/>
      <c r="K3" s="10"/>
    </row>
    <row r="4" ht="18.75" customHeight="1" spans="1:11">
      <c r="A4" s="10"/>
      <c r="B4" s="10"/>
      <c r="C4" s="10"/>
      <c r="D4" s="10"/>
      <c r="E4" s="10"/>
      <c r="F4" s="10"/>
      <c r="G4" s="10"/>
      <c r="H4" s="10"/>
      <c r="I4" s="10" t="s">
        <v>34</v>
      </c>
      <c r="J4" s="10" t="s">
        <v>35</v>
      </c>
      <c r="K4" s="10" t="s">
        <v>36</v>
      </c>
    </row>
    <row r="5" ht="22.6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18.75" customHeight="1" spans="1:11">
      <c r="A6" s="11" t="s">
        <v>45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</row>
    <row r="7" ht="20.25" customHeight="1" spans="1:11">
      <c r="A7" s="12"/>
      <c r="B7" s="13"/>
      <c r="C7" s="12"/>
      <c r="D7" s="12"/>
      <c r="E7" s="12"/>
      <c r="F7" s="12"/>
      <c r="G7" s="12"/>
      <c r="H7" s="14"/>
      <c r="I7" s="14"/>
      <c r="J7" s="14"/>
      <c r="K7" s="14"/>
    </row>
    <row r="8" ht="20.25" customHeight="1" spans="1:11">
      <c r="A8" s="12"/>
      <c r="B8" s="13"/>
      <c r="C8" s="12"/>
      <c r="D8" s="12"/>
      <c r="E8" s="12"/>
      <c r="F8" s="12"/>
      <c r="G8" s="12"/>
      <c r="H8" s="14"/>
      <c r="I8" s="14"/>
      <c r="J8" s="14"/>
      <c r="K8" s="14"/>
    </row>
    <row r="9" ht="20.25" customHeight="1" spans="1:11">
      <c r="A9" s="15" t="s">
        <v>31</v>
      </c>
      <c r="B9" s="15"/>
      <c r="C9" s="15"/>
      <c r="D9" s="15"/>
      <c r="E9" s="15"/>
      <c r="F9" s="15"/>
      <c r="G9" s="15"/>
      <c r="H9" s="14"/>
      <c r="I9" s="14"/>
      <c r="J9" s="14"/>
      <c r="K9" s="14"/>
    </row>
    <row r="10" customHeight="1" spans="1:1">
      <c r="A10" s="16" t="s">
        <v>345</v>
      </c>
    </row>
  </sheetData>
  <mergeCells count="15">
    <mergeCell ref="A1:K1"/>
    <mergeCell ref="A2:G2"/>
    <mergeCell ref="I3:K3"/>
    <mergeCell ref="A9:G9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</mergeCells>
  <pageMargins left="0.75" right="0.75" top="1" bottom="1" header="0.5" footer="0.5"/>
  <pageSetup paperSize="9" scale="54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45" customHeight="1" spans="1:7">
      <c r="A1" s="1" t="s">
        <v>386</v>
      </c>
      <c r="B1" s="1"/>
      <c r="C1" s="1"/>
      <c r="D1" s="1"/>
      <c r="E1" s="1"/>
      <c r="F1" s="1"/>
      <c r="G1" s="1"/>
    </row>
    <row r="2" ht="24.15" customHeight="1" spans="1:7">
      <c r="A2" s="2" t="str">
        <f>"单位名称："&amp;"玉溪市江川区司法局"</f>
        <v>单位名称：玉溪市江川区司法局</v>
      </c>
      <c r="B2" s="2"/>
      <c r="C2" s="2"/>
      <c r="D2" s="2"/>
      <c r="E2" s="3"/>
      <c r="F2" s="3"/>
      <c r="G2" s="3" t="s">
        <v>28</v>
      </c>
    </row>
    <row r="3" ht="18.75" customHeight="1" spans="1:7">
      <c r="A3" s="4" t="s">
        <v>233</v>
      </c>
      <c r="B3" s="4" t="s">
        <v>232</v>
      </c>
      <c r="C3" s="4" t="s">
        <v>140</v>
      </c>
      <c r="D3" s="4" t="s">
        <v>387</v>
      </c>
      <c r="E3" s="4" t="s">
        <v>34</v>
      </c>
      <c r="F3" s="4"/>
      <c r="G3" s="4"/>
    </row>
    <row r="4" ht="18.75" customHeight="1" spans="1:7">
      <c r="A4" s="4"/>
      <c r="B4" s="4"/>
      <c r="C4" s="4"/>
      <c r="D4" s="4"/>
      <c r="E4" s="4">
        <v>2025</v>
      </c>
      <c r="F4" s="4">
        <v>2026</v>
      </c>
      <c r="G4" s="4">
        <v>2027</v>
      </c>
    </row>
    <row r="5" ht="22.65" customHeight="1" spans="1:7">
      <c r="A5" s="4"/>
      <c r="B5" s="4"/>
      <c r="C5" s="4"/>
      <c r="D5" s="4"/>
      <c r="E5" s="4"/>
      <c r="F5" s="4"/>
      <c r="G5" s="4"/>
    </row>
    <row r="6" ht="18.75" customHeight="1" spans="1:7">
      <c r="A6" s="5" t="s">
        <v>45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ht="20.25" customHeight="1" spans="1:7">
      <c r="A7" s="6" t="s">
        <v>55</v>
      </c>
      <c r="B7" s="6" t="s">
        <v>238</v>
      </c>
      <c r="C7" s="7" t="s">
        <v>237</v>
      </c>
      <c r="D7" s="6" t="s">
        <v>388</v>
      </c>
      <c r="E7" s="8">
        <v>500000</v>
      </c>
      <c r="F7" s="8"/>
      <c r="G7" s="8"/>
    </row>
    <row r="8" ht="20.25" customHeight="1" spans="1:7">
      <c r="A8" s="6" t="s">
        <v>55</v>
      </c>
      <c r="B8" s="6" t="s">
        <v>238</v>
      </c>
      <c r="C8" s="7" t="s">
        <v>242</v>
      </c>
      <c r="D8" s="6" t="s">
        <v>388</v>
      </c>
      <c r="E8" s="8">
        <v>50000</v>
      </c>
      <c r="F8" s="8"/>
      <c r="G8" s="8"/>
    </row>
    <row r="9" ht="20.25" customHeight="1" spans="1:7">
      <c r="A9" s="6" t="s">
        <v>55</v>
      </c>
      <c r="B9" s="6" t="s">
        <v>238</v>
      </c>
      <c r="C9" s="7" t="s">
        <v>244</v>
      </c>
      <c r="D9" s="6" t="s">
        <v>388</v>
      </c>
      <c r="E9" s="8">
        <v>100000</v>
      </c>
      <c r="F9" s="8"/>
      <c r="G9" s="8"/>
    </row>
    <row r="10" ht="20.25" customHeight="1" spans="1:7">
      <c r="A10" s="6" t="s">
        <v>55</v>
      </c>
      <c r="B10" s="6" t="s">
        <v>238</v>
      </c>
      <c r="C10" s="7" t="s">
        <v>251</v>
      </c>
      <c r="D10" s="6" t="s">
        <v>388</v>
      </c>
      <c r="E10" s="8">
        <v>50000</v>
      </c>
      <c r="F10" s="8"/>
      <c r="G10" s="8"/>
    </row>
    <row r="11" ht="20.25" customHeight="1" spans="1:7">
      <c r="A11" s="9" t="s">
        <v>31</v>
      </c>
      <c r="B11" s="9"/>
      <c r="C11" s="9"/>
      <c r="D11" s="9"/>
      <c r="E11" s="8">
        <v>700000</v>
      </c>
      <c r="F11" s="8"/>
      <c r="G11" s="8"/>
    </row>
  </sheetData>
  <mergeCells count="11">
    <mergeCell ref="A1:G1"/>
    <mergeCell ref="A2:D2"/>
    <mergeCell ref="E3:G3"/>
    <mergeCell ref="A11:D11"/>
    <mergeCell ref="A3:A5"/>
    <mergeCell ref="B3:B5"/>
    <mergeCell ref="C3:C5"/>
    <mergeCell ref="D3:D5"/>
    <mergeCell ref="E4:E5"/>
    <mergeCell ref="F4:F5"/>
    <mergeCell ref="G4:G5"/>
  </mergeCells>
  <pageMargins left="0.75" right="0.75" top="1" bottom="1" header="0.5" footer="0.5"/>
  <pageSetup paperSize="9" scale="8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2025-04-24T02:00:00Z</dcterms:created>
  <dcterms:modified xsi:type="dcterms:W3CDTF">2025-05-12T02:43:21Z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F4DE11541B82484996048A65EC61BF6D_13</vt:lpwstr>
  </property>
  <property fmtid="{D5CDD505-2E9C-101B-9397-08002B2CF9AE}" pid="3" name="KSOProductBuildVer">
    <vt:lpwstr>2052-12.1.0.17140</vt:lpwstr>
  </property>
</Properties>
</file>