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210" windowHeight="65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<sst xmlns="http://schemas.openxmlformats.org/spreadsheetml/2006/main" count="846" uniqueCount="353">
  <si>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</si>
  <si>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</si>
  <si>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</si>
  <si>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</si>
  <si>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</si>
  <si>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</si>
  <si>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</si>
  <si>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</si>
  <si>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</si>
  <si>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</si>
  <si>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</si>
  <si>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</si>
  <si>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</si>
  <si>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</si>
  <si>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</si>
  <si>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</si>
  <si>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</si>
  <si>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</si>
  <si>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</si>
  <si>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</si>
  <si>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</si>
  <si>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</si>
  <si>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</si>
  <si>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</si>
  <si>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</si>
  <si>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</si>
  <si>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</si>
  <si>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</si>
  <si>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</si>
  <si>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</si>
  <si>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</si>
  <si>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</si>
  <si>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</si>
  <si>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</si>
  <si>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</si>
  <si>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</si>
  <si>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</si>
  <si>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</si>
  <si>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</si>
  <si>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</si>
  <si>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</si>
  <si>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</si>
  <si>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</si>
  <si>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</si>
  <si>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</si>
  <si>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</si>
  <si>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</si>
  <si>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</si>
  <si>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</si>
  <si>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</si>
  <si>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</si>
  <si>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</si>
  <si>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</si>
  <si>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</si>
  <si>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</si>
  <si>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184</t>
  </si>
  <si>
    <t>玉溪市江川区供销合作社联合社</t>
  </si>
  <si>
    <t>184001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</si>
  <si>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</si>
  <si>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</si>
  <si>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</si>
  <si>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</si>
  <si>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</si>
  <si>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</si>
  <si>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</si>
  <si>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</si>
  <si>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</si>
  <si>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</si>
  <si>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</si>
  <si>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</si>
  <si>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</si>
  <si>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</si>
  <si>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</si>
  <si>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</si>
  <si>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</si>
  <si>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</si>
  <si>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</si>
  <si>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</si>
  <si>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</si>
  <si>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</si>
  <si>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</si>
  <si>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</si>
  <si>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</si>
  <si>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</si>
  <si>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</si>
  <si>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</si>
  <si>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</si>
  <si>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</si>
  <si>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</si>
  <si>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</si>
  <si>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</si>
  <si>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</si>
  <si>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</si>
  <si>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</si>
  <si>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</si>
  <si>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</si>
  <si>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</si>
  <si>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</si>
  <si>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</si>
  <si>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</si>
  <si>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</si>
  <si>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</si>
  <si>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21699</t>
  </si>
  <si>
    <t>其他商业服务业等支出</t>
  </si>
  <si>
    <t>2169999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</si>
  <si>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</si>
  <si>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</si>
  <si>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</si>
  <si>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</si>
  <si>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</si>
  <si>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</si>
  <si>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</si>
  <si>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</si>
  <si>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</si>
  <si>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</si>
  <si>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</si>
  <si>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</si>
  <si>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</si>
  <si>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</si>
  <si>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</si>
  <si>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</si>
  <si>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</si>
  <si>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</si>
  <si>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</si>
  <si>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</si>
  <si>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</si>
  <si>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</si>
  <si>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</si>
  <si>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</si>
  <si>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</si>
  <si>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</si>
  <si>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</si>
  <si>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</si>
  <si>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</si>
  <si>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</si>
  <si>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</si>
  <si>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</si>
  <si>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</si>
  <si>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</si>
  <si>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</si>
  <si>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</si>
  <si>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</si>
  <si>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</si>
  <si>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</si>
  <si>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</si>
  <si>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</si>
  <si>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</si>
  <si>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</si>
  <si>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</si>
  <si>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</si>
  <si>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</si>
  <si>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</si>
  <si>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</si>
  <si>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</si>
  <si>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</si>
  <si>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530421210000000016027</t>
  </si>
  <si>
    <t>行政人员支出工资</t>
  </si>
  <si>
    <t>30101</t>
  </si>
  <si>
    <t>基本工资</t>
  </si>
  <si>
    <t>30102</t>
  </si>
  <si>
    <t>津贴补贴</t>
  </si>
  <si>
    <t>30103</t>
  </si>
  <si>
    <t>奖金</t>
  </si>
  <si>
    <t>530421210000000016029</t>
  </si>
  <si>
    <t>社会保障缴费</t>
  </si>
  <si>
    <t>30108</t>
  </si>
  <si>
    <t>机关事业单位基本养老保险缴费</t>
  </si>
  <si>
    <t>30110</t>
  </si>
  <si>
    <t>职工基本医疗保险缴费</t>
  </si>
  <si>
    <t>30111</t>
  </si>
  <si>
    <t>公务员医疗补助缴费</t>
  </si>
  <si>
    <t>30112</t>
  </si>
  <si>
    <t>其他社会保障缴费</t>
  </si>
  <si>
    <t>530421210000000016030</t>
  </si>
  <si>
    <t>30113</t>
  </si>
  <si>
    <t>530421210000000016033</t>
  </si>
  <si>
    <t>行政人员公务交通补贴</t>
  </si>
  <si>
    <t>30239</t>
  </si>
  <si>
    <t>其他交通费用</t>
  </si>
  <si>
    <t>530421210000000016034</t>
  </si>
  <si>
    <t>工会经费</t>
  </si>
  <si>
    <t>30228</t>
  </si>
  <si>
    <t>530421210000000016035</t>
  </si>
  <si>
    <t>一般公用经费</t>
  </si>
  <si>
    <t>30299</t>
  </si>
  <si>
    <t>其他商品和服务支出</t>
  </si>
  <si>
    <t>30201</t>
  </si>
  <si>
    <t>办公费</t>
  </si>
  <si>
    <t>30206</t>
  </si>
  <si>
    <t>电费</t>
  </si>
  <si>
    <t>30211</t>
  </si>
  <si>
    <t>差旅费</t>
  </si>
  <si>
    <t>30226</t>
  </si>
  <si>
    <t>劳务费</t>
  </si>
  <si>
    <t>530421221100000477199</t>
  </si>
  <si>
    <t>30217</t>
  </si>
  <si>
    <t>530421231100001162961</t>
  </si>
  <si>
    <t>老干部支部书记支部委员补助资金</t>
  </si>
  <si>
    <t>30199</t>
  </si>
  <si>
    <t>其他工资福利支出</t>
  </si>
  <si>
    <t>530421231100001386727</t>
  </si>
  <si>
    <t>福利费</t>
  </si>
  <si>
    <t>30229</t>
  </si>
  <si>
    <t>530421231100001386770</t>
  </si>
  <si>
    <t>培训费</t>
  </si>
  <si>
    <t>30216</t>
  </si>
  <si>
    <t>530421231100001386871</t>
  </si>
  <si>
    <t>其他刚性支出</t>
  </si>
  <si>
    <t>530421241100002445677</t>
  </si>
  <si>
    <t>离退休生活补助</t>
  </si>
  <si>
    <t>30305</t>
  </si>
  <si>
    <t>生活补助</t>
  </si>
  <si>
    <t>530421251100003593299</t>
  </si>
  <si>
    <t>遗属生活补助资金</t>
  </si>
  <si>
    <t>预算05-1表</t>
  </si>
  <si>
    <t>2025年部门项目支出预算表</t>
  </si>
  <si>
    <t>项目分类</t>
  </si>
  <si>
    <t>项目单位</t>
  </si>
  <si>
    <t>经济科目编码</t>
  </si>
  <si>
    <t>本年拨款</t>
  </si>
  <si>
    <t>其中：本次下达</t>
  </si>
  <si>
    <t>培育发展新型农业经营主体项目专项资金</t>
  </si>
  <si>
    <t>313 事业发展类</t>
  </si>
  <si>
    <t>530421231100001108559</t>
  </si>
  <si>
    <t>31204</t>
  </si>
  <si>
    <t>费用补贴</t>
  </si>
  <si>
    <t>收支专户利息上缴资金</t>
  </si>
  <si>
    <t>311 专项业务类</t>
  </si>
  <si>
    <t>530421251100003593334</t>
  </si>
  <si>
    <t>助推乡村振兴绿色农资行动暨农资农化服务培训资金</t>
  </si>
  <si>
    <t>530421251100003593314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</si>
  <si>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</si>
  <si>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</si>
  <si>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</si>
  <si>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</si>
  <si>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</si>
  <si>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</si>
  <si>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</si>
  <si>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</si>
  <si>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</si>
  <si>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</si>
  <si>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</si>
  <si>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</si>
  <si>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培育5户具有带动性示范效应的新型农业经营主体（合作社），对区供销社领班（创办）的，经区有关部门核准（备案）成立的农民专业合作社，验收合格后，一次性给予1万元/户补助（含经营主体匾牌、章程制作、购置办公用品、生产资料等费用）。农业龙头企业、农民专业合作社、家庭农场等现代农业经营主体是推进农业转型升级、建设现代农业的主力军，是带动农民增收致富的重要力量。而培育新型农业经营主体是实现乡村振兴工作的“牛鼻子”，是巩固拓展脱贫攻坚成果、农民实现共同富裕的重要途径。有利于提高了农民收入、便于新品种、新技术的运用和推广，调整产业结构和提高农业社会化服务水平。</t>
  </si>
  <si>
    <t>产出指标</t>
  </si>
  <si>
    <t>数量指标</t>
  </si>
  <si>
    <t>新型农业经营主体完成数</t>
  </si>
  <si>
    <t>&gt;=</t>
  </si>
  <si>
    <t>户</t>
  </si>
  <si>
    <t>定量指标</t>
  </si>
  <si>
    <t>培育新型农业经营主体5户</t>
  </si>
  <si>
    <t>质量指标</t>
  </si>
  <si>
    <t>新型农业经营主体质量达标率</t>
  </si>
  <si>
    <t>=</t>
  </si>
  <si>
    <t>100</t>
  </si>
  <si>
    <t>%</t>
  </si>
  <si>
    <t>定性指标</t>
  </si>
  <si>
    <t>新培育的新型农业经营主体共5户完成质量达标率100%</t>
  </si>
  <si>
    <t>效益指标</t>
  </si>
  <si>
    <t>社会效益</t>
  </si>
  <si>
    <t>社会效益率</t>
  </si>
  <si>
    <t>90</t>
  </si>
  <si>
    <t>社会效益率达90%</t>
  </si>
  <si>
    <t>可持续影响</t>
  </si>
  <si>
    <t>可持续影响度</t>
  </si>
  <si>
    <t>95</t>
  </si>
  <si>
    <t>可持续影响度95%</t>
  </si>
  <si>
    <t>满意度指标</t>
  </si>
  <si>
    <t>服务对象满意度</t>
  </si>
  <si>
    <t>受益对象满意度</t>
  </si>
  <si>
    <t>农民满意度指标达95%</t>
  </si>
  <si>
    <t>为加快推进江川绿色农资行动，深化供销合作社综合改革，助推乡村振兴，结合区社年度教育培训计划，由玉溪市供销合作社联合社干部学校、江川区供销合作社联合举办的助推乡村振兴绿色农资行动暨农资农化服务培训会。</t>
  </si>
  <si>
    <t>培训参加人次</t>
  </si>
  <si>
    <t>50</t>
  </si>
  <si>
    <t>人</t>
  </si>
  <si>
    <t>反映预算部门（单位）组织开展各类培训的人次。</t>
  </si>
  <si>
    <t>培训人员合格率</t>
  </si>
  <si>
    <t>92</t>
  </si>
  <si>
    <t>反映预算部门（单位）组织开展各类培训的质量。
培训人员合格率=（合格的学员数量/培训总学员数量）*100%。</t>
  </si>
  <si>
    <t>成本指标</t>
  </si>
  <si>
    <t>经济成本指标</t>
  </si>
  <si>
    <t>800</t>
  </si>
  <si>
    <t>元/人</t>
  </si>
  <si>
    <t>反映预算部门（单位）组织开展各类培训中平均师资费用控制情况。</t>
  </si>
  <si>
    <t>人才培养数</t>
  </si>
  <si>
    <t>反映预算部门（单位）组织开展各类培训的人员数。</t>
  </si>
  <si>
    <t>参训人员满意度</t>
  </si>
  <si>
    <t>反映参训人员对培训内容、讲师授课、课程设置和培训效果等的满意度。
参训人员满意度=（对培训整体满意的参训人数/参训总人数）*100%</t>
  </si>
  <si>
    <t>按照要求严格执行收支专户利息上缴国库工作。</t>
  </si>
  <si>
    <t>上缴利息收入及时率</t>
  </si>
  <si>
    <t>反映预算部门（单位）进行上缴利息收入的质量。
上缴利息收入及时率=（实际上缴的利息收入/应该上缴的利息总收入）*100%。</t>
  </si>
  <si>
    <t>时效指标</t>
  </si>
  <si>
    <t>完成时效</t>
  </si>
  <si>
    <t>1.00</t>
  </si>
  <si>
    <t>年</t>
  </si>
  <si>
    <t>上缴一年内的专户利息收入</t>
  </si>
  <si>
    <t>经济效益</t>
  </si>
  <si>
    <t>社会效益率达95%</t>
  </si>
  <si>
    <t>可持续影响率</t>
  </si>
  <si>
    <t>可持续影响率达95%</t>
  </si>
  <si>
    <t>收益对象满意度</t>
  </si>
  <si>
    <t>收益对象满意度达95%</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</si>
  <si>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</si>
  <si>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</si>
  <si>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</si>
  <si>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</si>
  <si>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</si>
  <si>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</si>
  <si>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</si>
  <si>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</si>
  <si>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</si>
  <si>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</si>
  <si>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</si>
  <si>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</si>
  <si>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</si>
  <si>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</si>
  <si>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</si>
  <si>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办公用品</t>
  </si>
  <si>
    <t>元</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</si>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</sst>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C14" sqref="C1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"单位名称："&amp;"玉溪市江川区供销合作社联合社"</f>
        <v>单位名称：玉溪市江川区供销合作社联合社</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1966468.47</v>
      </c>
      <c r="C8" s="15" t="str">
        <f>"一"&amp;"、"&amp;"社会保障和就业支出"</f>
        <v>一、社会保障和就业支出</v>
      </c>
      <c r="D8" s="17">
        <v>441405.28</v>
      </c>
    </row>
    <row r="9" ht="22.5" customHeight="1" spans="1:4">
      <c r="A9" s="15" t="s">
        <v>9</v>
      </c>
      <c r="B9" s="17"/>
      <c r="C9" s="15" t="str">
        <f>"二"&amp;"、"&amp;"卫生健康支出"</f>
        <v>二、卫生健康支出</v>
      </c>
      <c r="D9" s="17">
        <v>169419.19</v>
      </c>
    </row>
    <row r="10" ht="22.5" customHeight="1" spans="1:4">
      <c r="A10" s="15" t="s">
        <v>10</v>
      </c>
      <c r="B10" s="17"/>
      <c r="C10" s="15" t="str">
        <f>"三"&amp;"、"&amp;"商业服务业等支出"</f>
        <v>三、商业服务业等支出</v>
      </c>
      <c r="D10" s="17">
        <v>1233408</v>
      </c>
    </row>
    <row r="11" ht="22.5" customHeight="1" spans="1:4">
      <c r="A11" s="15" t="s">
        <v>11</v>
      </c>
      <c r="B11" s="17"/>
      <c r="C11" s="15" t="str">
        <f>"四"&amp;"、"&amp;"住房保障支出"</f>
        <v>四、住房保障支出</v>
      </c>
      <c r="D11" s="17">
        <v>137736</v>
      </c>
    </row>
    <row r="12" ht="22.5" customHeight="1" spans="1:4">
      <c r="A12" s="15" t="s">
        <v>12</v>
      </c>
      <c r="B12" s="17">
        <v>15500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v>15000</v>
      </c>
      <c r="C15" s="15"/>
      <c r="D15" s="17"/>
    </row>
    <row r="16" ht="22.5" customHeight="1" spans="1:4">
      <c r="A16" s="67" t="s">
        <v>16</v>
      </c>
      <c r="B16" s="17"/>
      <c r="C16" s="70"/>
      <c r="D16" s="17"/>
    </row>
    <row r="17" ht="22.5" customHeight="1" spans="1:4">
      <c r="A17" s="67" t="s">
        <v>17</v>
      </c>
      <c r="B17" s="17">
        <v>500</v>
      </c>
      <c r="C17" s="70"/>
      <c r="D17" s="17"/>
    </row>
    <row r="18" ht="22.5" customHeight="1" spans="1:4">
      <c r="A18" s="67"/>
      <c r="B18" s="17"/>
      <c r="C18" s="70"/>
      <c r="D18" s="17"/>
    </row>
    <row r="19" ht="22.5" customHeight="1" spans="1:4">
      <c r="A19" s="68" t="s">
        <v>18</v>
      </c>
      <c r="B19" s="69">
        <v>1981968.47</v>
      </c>
      <c r="C19" s="70" t="s">
        <v>19</v>
      </c>
      <c r="D19" s="69">
        <v>1981968.47</v>
      </c>
    </row>
    <row r="20" ht="22.5" customHeight="1" spans="1:4">
      <c r="A20" s="77" t="s">
        <v>20</v>
      </c>
      <c r="B20" s="17"/>
      <c r="C20" s="78" t="s">
        <v>21</v>
      </c>
      <c r="D20" s="48"/>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1981968.47</v>
      </c>
      <c r="C23" s="70" t="s">
        <v>26</v>
      </c>
      <c r="D23" s="69">
        <v>1981968.47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302</v>
      </c>
    </row>
    <row r="3" ht="37.5" customHeight="1" spans="1:6">
      <c r="A3" s="4" t="s">
        <v>303</v>
      </c>
      <c r="B3" s="4"/>
      <c r="C3" s="4"/>
      <c r="D3" s="4"/>
      <c r="E3" s="4"/>
      <c r="F3" s="4"/>
    </row>
    <row r="4" ht="18.75" customHeight="1" spans="1:6">
      <c r="A4" s="43" t="str">
        <f>"单位名称："&amp;"玉溪市江川区供销合作社联合社"</f>
        <v>单位名称：玉溪市江川区供销合作社联合社</v>
      </c>
      <c r="B4" s="43"/>
      <c r="C4" s="43"/>
      <c r="D4" s="44"/>
      <c r="E4" s="44"/>
      <c r="F4" s="45" t="s">
        <v>29</v>
      </c>
    </row>
    <row r="5" ht="18.75" customHeight="1" spans="1:6">
      <c r="A5" s="13" t="s">
        <v>139</v>
      </c>
      <c r="B5" s="13" t="s">
        <v>60</v>
      </c>
      <c r="C5" s="13" t="s">
        <v>61</v>
      </c>
      <c r="D5" s="46" t="s">
        <v>304</v>
      </c>
      <c r="E5" s="46"/>
      <c r="F5" s="46"/>
    </row>
    <row r="6" ht="18.75" customHeight="1" spans="1:6">
      <c r="A6" s="13" t="s">
        <v>60</v>
      </c>
      <c r="B6" s="13" t="s">
        <v>60</v>
      </c>
      <c r="C6" s="13" t="s">
        <v>61</v>
      </c>
      <c r="D6" s="46" t="s">
        <v>34</v>
      </c>
      <c r="E6" s="46" t="s">
        <v>64</v>
      </c>
      <c r="F6" s="46"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111</v>
      </c>
      <c r="B9" s="47"/>
      <c r="C9" s="47"/>
      <c r="D9" s="48"/>
      <c r="E9" s="48"/>
      <c r="F9" s="48"/>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305</v>
      </c>
    </row>
    <row r="3" ht="45" customHeight="1" spans="1:17">
      <c r="A3" s="31" t="s">
        <v>306</v>
      </c>
      <c r="B3" s="31"/>
      <c r="C3" s="31"/>
      <c r="D3" s="31"/>
      <c r="E3" s="31"/>
      <c r="F3" s="31"/>
      <c r="G3" s="31"/>
      <c r="H3" s="31"/>
      <c r="I3" s="31"/>
      <c r="J3" s="31"/>
      <c r="K3" s="31"/>
      <c r="L3" s="31"/>
      <c r="M3" s="31"/>
      <c r="N3" s="40"/>
      <c r="O3" s="40"/>
      <c r="P3" s="40"/>
      <c r="Q3" s="40"/>
    </row>
    <row r="4" ht="20.25" customHeight="1" spans="1:17">
      <c r="A4" s="19" t="str">
        <f>"单位名称："&amp;"玉溪市江川区供销合作社联合社"</f>
        <v>单位名称：玉溪市江川区供销合作社联合社</v>
      </c>
      <c r="B4" s="19"/>
      <c r="C4" s="19"/>
      <c r="D4" s="19"/>
      <c r="E4" s="19"/>
      <c r="F4" s="19"/>
      <c r="G4" s="19"/>
      <c r="H4" s="19"/>
      <c r="I4" s="19"/>
      <c r="J4" s="19"/>
      <c r="K4" s="19"/>
      <c r="L4" s="19"/>
      <c r="M4" s="19"/>
      <c r="N4" s="19"/>
      <c r="O4" s="19"/>
      <c r="P4" s="19"/>
      <c r="Q4" s="20" t="s">
        <v>29</v>
      </c>
    </row>
    <row r="5" ht="20.25" customHeight="1" spans="1:17">
      <c r="A5" s="22" t="s">
        <v>307</v>
      </c>
      <c r="B5" s="22" t="s">
        <v>308</v>
      </c>
      <c r="C5" s="22" t="s">
        <v>309</v>
      </c>
      <c r="D5" s="22" t="s">
        <v>310</v>
      </c>
      <c r="E5" s="22" t="s">
        <v>311</v>
      </c>
      <c r="F5" s="22" t="s">
        <v>312</v>
      </c>
      <c r="G5" s="22" t="s">
        <v>146</v>
      </c>
      <c r="H5" s="22"/>
      <c r="I5" s="22"/>
      <c r="J5" s="22"/>
      <c r="K5" s="22"/>
      <c r="L5" s="22"/>
      <c r="M5" s="22"/>
      <c r="N5" s="22"/>
      <c r="O5" s="22"/>
      <c r="P5" s="22"/>
      <c r="Q5" s="22"/>
    </row>
    <row r="6" ht="20.25" customHeight="1" spans="1:17">
      <c r="A6" s="22" t="s">
        <v>313</v>
      </c>
      <c r="B6" s="22" t="s">
        <v>308</v>
      </c>
      <c r="C6" s="22" t="s">
        <v>309</v>
      </c>
      <c r="D6" s="22" t="s">
        <v>310</v>
      </c>
      <c r="E6" s="22" t="s">
        <v>311</v>
      </c>
      <c r="F6" s="22" t="s">
        <v>312</v>
      </c>
      <c r="G6" s="22" t="s">
        <v>32</v>
      </c>
      <c r="H6" s="22" t="s">
        <v>35</v>
      </c>
      <c r="I6" s="22" t="s">
        <v>314</v>
      </c>
      <c r="J6" s="22" t="s">
        <v>315</v>
      </c>
      <c r="K6" s="22" t="s">
        <v>38</v>
      </c>
      <c r="L6" s="22" t="s">
        <v>316</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183</v>
      </c>
      <c r="B9" s="23"/>
      <c r="C9" s="23"/>
      <c r="D9" s="38"/>
      <c r="E9" s="38"/>
      <c r="F9" s="38">
        <v>800</v>
      </c>
      <c r="G9" s="38">
        <v>800</v>
      </c>
      <c r="H9" s="38">
        <v>800</v>
      </c>
      <c r="I9" s="38"/>
      <c r="J9" s="34"/>
      <c r="K9" s="34"/>
      <c r="L9" s="38"/>
      <c r="M9" s="38"/>
      <c r="N9" s="38"/>
      <c r="O9" s="38"/>
      <c r="P9" s="38"/>
      <c r="Q9" s="38"/>
    </row>
    <row r="10" ht="20.25" customHeight="1" spans="1:17">
      <c r="A10" s="23"/>
      <c r="B10" s="23" t="s">
        <v>317</v>
      </c>
      <c r="C10" s="23" t="str">
        <f>"A05040101"&amp;"  "&amp;"复印纸"</f>
        <v>A05040101  复印纸</v>
      </c>
      <c r="D10" s="39" t="s">
        <v>318</v>
      </c>
      <c r="E10" s="24">
        <v>5</v>
      </c>
      <c r="F10" s="38">
        <v>800</v>
      </c>
      <c r="G10" s="38">
        <v>800</v>
      </c>
      <c r="H10" s="34">
        <v>800</v>
      </c>
      <c r="I10" s="34"/>
      <c r="J10" s="34"/>
      <c r="K10" s="34"/>
      <c r="L10" s="38"/>
      <c r="M10" s="38"/>
      <c r="N10" s="38"/>
      <c r="O10" s="38"/>
      <c r="P10" s="38"/>
      <c r="Q10" s="38"/>
    </row>
    <row r="11" ht="20.25" customHeight="1" spans="1:17">
      <c r="A11" s="24" t="s">
        <v>32</v>
      </c>
      <c r="B11" s="24"/>
      <c r="C11" s="24"/>
      <c r="D11" s="39"/>
      <c r="E11" s="39"/>
      <c r="F11" s="38">
        <v>800</v>
      </c>
      <c r="G11" s="38">
        <v>800</v>
      </c>
      <c r="H11" s="38">
        <v>800</v>
      </c>
      <c r="I11" s="38"/>
      <c r="J11" s="38"/>
      <c r="K11" s="38"/>
      <c r="L11" s="38"/>
      <c r="M11" s="38"/>
      <c r="N11" s="38"/>
      <c r="O11" s="38"/>
      <c r="P11" s="38"/>
      <c r="Q11" s="38"/>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 sqref="A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319</v>
      </c>
    </row>
    <row r="3" ht="45" customHeight="1" spans="1:14">
      <c r="A3" s="31" t="s">
        <v>320</v>
      </c>
      <c r="B3" s="31"/>
      <c r="C3" s="31"/>
      <c r="D3" s="31"/>
      <c r="E3" s="31"/>
      <c r="F3" s="31"/>
      <c r="G3" s="31"/>
      <c r="H3" s="31"/>
      <c r="I3" s="31"/>
      <c r="J3" s="31"/>
      <c r="K3" s="31"/>
      <c r="L3" s="31"/>
      <c r="M3" s="31"/>
      <c r="N3" s="31"/>
    </row>
    <row r="4" ht="20.25" customHeight="1" spans="1:14">
      <c r="A4" s="19" t="str">
        <f>"单位名称："&amp;"玉溪市江川区供销合作社联合社"</f>
        <v>单位名称：玉溪市江川区供销合作社联合社</v>
      </c>
      <c r="B4" s="19"/>
      <c r="C4" s="19"/>
      <c r="D4" s="19"/>
      <c r="E4" s="19"/>
      <c r="F4" s="19"/>
      <c r="G4" s="19"/>
      <c r="H4" s="19"/>
      <c r="I4" s="20"/>
      <c r="J4" s="20"/>
      <c r="K4" s="20"/>
      <c r="L4" s="20"/>
      <c r="M4" s="20"/>
      <c r="N4" s="20" t="s">
        <v>29</v>
      </c>
    </row>
    <row r="5" ht="27.15" customHeight="1" spans="1:14">
      <c r="A5" s="32" t="s">
        <v>307</v>
      </c>
      <c r="B5" s="32" t="s">
        <v>321</v>
      </c>
      <c r="C5" s="32" t="s">
        <v>322</v>
      </c>
      <c r="D5" s="32" t="s">
        <v>146</v>
      </c>
      <c r="E5" s="32"/>
      <c r="F5" s="32"/>
      <c r="G5" s="32"/>
      <c r="H5" s="32"/>
      <c r="I5" s="32"/>
      <c r="J5" s="32"/>
      <c r="K5" s="32"/>
      <c r="L5" s="32"/>
      <c r="M5" s="32"/>
      <c r="N5" s="32"/>
    </row>
    <row r="6" ht="23.4" customHeight="1" spans="1:14">
      <c r="A6" s="32" t="s">
        <v>313</v>
      </c>
      <c r="B6" s="32"/>
      <c r="C6" s="32" t="s">
        <v>323</v>
      </c>
      <c r="D6" s="32" t="s">
        <v>32</v>
      </c>
      <c r="E6" s="32" t="s">
        <v>35</v>
      </c>
      <c r="F6" s="32" t="s">
        <v>314</v>
      </c>
      <c r="G6" s="32" t="s">
        <v>315</v>
      </c>
      <c r="H6" s="32" t="s">
        <v>38</v>
      </c>
      <c r="I6" s="32" t="s">
        <v>316</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pane ySplit="1" topLeftCell="A2" activePane="bottomLeft" state="frozen"/>
      <selection/>
      <selection pane="bottomLeft" activeCell="A1" sqref="A1"/>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324</v>
      </c>
    </row>
    <row r="3" ht="45.15" customHeight="1" spans="1:11">
      <c r="A3" s="25" t="s">
        <v>325</v>
      </c>
      <c r="B3" s="25"/>
      <c r="C3" s="25"/>
      <c r="D3" s="25"/>
      <c r="E3" s="25"/>
      <c r="F3" s="25"/>
      <c r="G3" s="25"/>
      <c r="H3" s="25"/>
      <c r="I3" s="25"/>
      <c r="J3" s="25"/>
      <c r="K3" s="25"/>
    </row>
    <row r="4" ht="18.75" customHeight="1" spans="1:11">
      <c r="A4" s="19" t="str">
        <f>"单位名称："&amp;"玉溪市江川区供销合作社联合社"</f>
        <v>单位名称：玉溪市江川区供销合作社联合社</v>
      </c>
      <c r="B4" s="19"/>
      <c r="C4" s="19"/>
      <c r="D4" s="19"/>
      <c r="E4" s="19"/>
      <c r="F4" s="19"/>
      <c r="G4" s="19"/>
      <c r="H4" s="19"/>
      <c r="I4" s="19"/>
      <c r="J4" s="19"/>
      <c r="K4" s="20" t="s">
        <v>29</v>
      </c>
    </row>
    <row r="5" ht="22.5" customHeight="1" spans="1:11">
      <c r="A5" s="28" t="s">
        <v>326</v>
      </c>
      <c r="B5" s="28" t="s">
        <v>146</v>
      </c>
      <c r="C5" s="28"/>
      <c r="D5" s="28"/>
      <c r="E5" s="28" t="s">
        <v>327</v>
      </c>
      <c r="F5" s="28"/>
      <c r="G5" s="28"/>
      <c r="H5" s="28"/>
      <c r="I5" s="28"/>
      <c r="J5" s="28"/>
      <c r="K5" s="28"/>
    </row>
    <row r="6" ht="22.5" customHeight="1" spans="1:11">
      <c r="A6" s="28"/>
      <c r="B6" s="28" t="s">
        <v>32</v>
      </c>
      <c r="C6" s="28" t="s">
        <v>35</v>
      </c>
      <c r="D6" s="28" t="s">
        <v>314</v>
      </c>
      <c r="E6" s="29" t="s">
        <v>328</v>
      </c>
      <c r="F6" s="29" t="s">
        <v>329</v>
      </c>
      <c r="G6" s="29" t="s">
        <v>330</v>
      </c>
      <c r="H6" s="29" t="s">
        <v>331</v>
      </c>
      <c r="I6" s="29" t="s">
        <v>332</v>
      </c>
      <c r="J6" s="29" t="s">
        <v>333</v>
      </c>
      <c r="K6" s="29" t="s">
        <v>334</v>
      </c>
    </row>
    <row r="7" ht="18.75" customHeight="1" spans="1:11">
      <c r="A7" s="24" t="s">
        <v>46</v>
      </c>
      <c r="B7" s="24" t="s">
        <v>47</v>
      </c>
      <c r="C7" s="24" t="s">
        <v>48</v>
      </c>
      <c r="D7" s="24" t="s">
        <v>49</v>
      </c>
      <c r="E7" s="24" t="s">
        <v>50</v>
      </c>
      <c r="F7" s="24" t="s">
        <v>51</v>
      </c>
      <c r="G7" s="24" t="s">
        <v>52</v>
      </c>
      <c r="H7" s="24" t="s">
        <v>53</v>
      </c>
      <c r="I7" s="24" t="s">
        <v>54</v>
      </c>
      <c r="J7" s="24" t="s">
        <v>71</v>
      </c>
      <c r="K7" s="24" t="s">
        <v>335</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1" sqref="A1"/>
    </sheetView>
  </sheetViews>
  <sheetFormatPr defaultColWidth="8.85" defaultRowHeight="15" customHeight="1" outlineLevelRow="7"/>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336</v>
      </c>
    </row>
    <row r="3" ht="52.05" customHeight="1" spans="1:10">
      <c r="A3" s="25" t="s">
        <v>337</v>
      </c>
      <c r="B3" s="26"/>
      <c r="C3" s="26"/>
      <c r="D3" s="26"/>
      <c r="E3" s="26"/>
      <c r="F3" s="26"/>
      <c r="G3" s="26"/>
      <c r="H3" s="26"/>
      <c r="I3" s="26"/>
      <c r="J3" s="26"/>
    </row>
    <row r="4" ht="21.3" customHeight="1" spans="1:10">
      <c r="A4" s="19" t="str">
        <f>"单位名称："&amp;"玉溪市江川区供销合作社联合社"</f>
        <v>单位名称：玉溪市江川区供销合作社联合社</v>
      </c>
      <c r="B4" s="19"/>
      <c r="C4" s="19"/>
      <c r="D4" s="27"/>
      <c r="E4" s="27"/>
      <c r="F4" s="27"/>
      <c r="G4" s="27"/>
      <c r="H4" s="27"/>
      <c r="I4" s="27"/>
      <c r="J4" s="27"/>
    </row>
    <row r="5" ht="27.15" customHeight="1" spans="1:10">
      <c r="A5" s="22" t="s">
        <v>326</v>
      </c>
      <c r="B5" s="22" t="s">
        <v>234</v>
      </c>
      <c r="C5" s="22" t="s">
        <v>235</v>
      </c>
      <c r="D5" s="22" t="s">
        <v>236</v>
      </c>
      <c r="E5" s="22" t="s">
        <v>237</v>
      </c>
      <c r="F5" s="22" t="s">
        <v>238</v>
      </c>
      <c r="G5" s="22" t="s">
        <v>239</v>
      </c>
      <c r="H5" s="22" t="s">
        <v>240</v>
      </c>
      <c r="I5" s="22" t="s">
        <v>241</v>
      </c>
      <c r="J5" s="22" t="s">
        <v>242</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338</v>
      </c>
    </row>
    <row r="3" ht="41.4" customHeight="1" spans="1:8">
      <c r="A3" s="21" t="s">
        <v>339</v>
      </c>
      <c r="B3" s="21"/>
      <c r="C3" s="21"/>
      <c r="D3" s="21"/>
      <c r="E3" s="21"/>
      <c r="F3" s="21"/>
      <c r="G3" s="21"/>
      <c r="H3" s="21"/>
    </row>
    <row r="4" ht="18.75" customHeight="1" spans="1:8">
      <c r="A4" s="19" t="str">
        <f>"单位名称："&amp;"玉溪市江川区供销合作社联合社"</f>
        <v>单位名称：玉溪市江川区供销合作社联合社</v>
      </c>
      <c r="B4" s="19"/>
      <c r="C4" s="19"/>
      <c r="D4" s="19"/>
      <c r="E4" s="19"/>
      <c r="F4" s="19"/>
      <c r="G4" s="19"/>
      <c r="H4" s="19"/>
    </row>
    <row r="5" ht="18.75" customHeight="1" spans="1:8">
      <c r="A5" s="22" t="s">
        <v>139</v>
      </c>
      <c r="B5" s="22" t="s">
        <v>340</v>
      </c>
      <c r="C5" s="22" t="s">
        <v>341</v>
      </c>
      <c r="D5" s="22" t="s">
        <v>342</v>
      </c>
      <c r="E5" s="22" t="s">
        <v>310</v>
      </c>
      <c r="F5" s="22" t="s">
        <v>343</v>
      </c>
      <c r="G5" s="22"/>
      <c r="H5" s="22"/>
    </row>
    <row r="6" ht="18.75" customHeight="1" spans="1:8">
      <c r="A6" s="22"/>
      <c r="B6" s="22"/>
      <c r="C6" s="22"/>
      <c r="D6" s="22"/>
      <c r="E6" s="22"/>
      <c r="F6" s="22" t="s">
        <v>311</v>
      </c>
      <c r="G6" s="22" t="s">
        <v>344</v>
      </c>
      <c r="H6" s="22" t="s">
        <v>345</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346</v>
      </c>
    </row>
    <row r="3" ht="45" customHeight="1" spans="1:11">
      <c r="A3" s="4" t="s">
        <v>347</v>
      </c>
      <c r="B3" s="4"/>
      <c r="C3" s="4"/>
      <c r="D3" s="4"/>
      <c r="E3" s="4"/>
      <c r="F3" s="4"/>
      <c r="G3" s="4"/>
      <c r="H3" s="4"/>
      <c r="I3" s="4"/>
      <c r="J3" s="4"/>
      <c r="K3" s="4"/>
    </row>
    <row r="4" ht="18.75" customHeight="1" spans="1:11">
      <c r="A4" s="5" t="str">
        <f>"单位名称："&amp;"玉溪市江川区供销合作社联合社"</f>
        <v>单位名称：玉溪市江川区供销合作社联合社</v>
      </c>
      <c r="B4" s="5"/>
      <c r="C4" s="5"/>
      <c r="D4" s="5"/>
      <c r="E4" s="5"/>
      <c r="F4" s="5"/>
      <c r="G4" s="5"/>
      <c r="H4" s="6"/>
      <c r="I4" s="6"/>
      <c r="J4" s="6"/>
      <c r="K4" s="6" t="s">
        <v>29</v>
      </c>
    </row>
    <row r="5" ht="18.75" customHeight="1" spans="1:11">
      <c r="A5" s="13" t="s">
        <v>216</v>
      </c>
      <c r="B5" s="13" t="s">
        <v>141</v>
      </c>
      <c r="C5" s="13" t="s">
        <v>217</v>
      </c>
      <c r="D5" s="13" t="s">
        <v>142</v>
      </c>
      <c r="E5" s="13" t="s">
        <v>143</v>
      </c>
      <c r="F5" s="13" t="s">
        <v>218</v>
      </c>
      <c r="G5" s="13" t="s">
        <v>145</v>
      </c>
      <c r="H5" s="13" t="s">
        <v>32</v>
      </c>
      <c r="I5" s="13" t="s">
        <v>348</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349</v>
      </c>
    </row>
    <row r="3" ht="45" customHeight="1" spans="1:7">
      <c r="A3" s="4" t="s">
        <v>350</v>
      </c>
      <c r="B3" s="4"/>
      <c r="C3" s="4"/>
      <c r="D3" s="4"/>
      <c r="E3" s="4"/>
      <c r="F3" s="4"/>
      <c r="G3" s="4"/>
    </row>
    <row r="4" ht="24.15" customHeight="1" spans="1:7">
      <c r="A4" s="5" t="str">
        <f>"单位名称："&amp;"玉溪市江川区供销合作社联合社"</f>
        <v>单位名称：玉溪市江川区供销合作社联合社</v>
      </c>
      <c r="B4" s="5"/>
      <c r="C4" s="5"/>
      <c r="D4" s="5"/>
      <c r="E4" s="6"/>
      <c r="F4" s="6"/>
      <c r="G4" s="6" t="s">
        <v>29</v>
      </c>
    </row>
    <row r="5" ht="18.75" customHeight="1" spans="1:7">
      <c r="A5" s="7" t="s">
        <v>217</v>
      </c>
      <c r="B5" s="7" t="s">
        <v>216</v>
      </c>
      <c r="C5" s="7" t="s">
        <v>141</v>
      </c>
      <c r="D5" s="7" t="s">
        <v>351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222</v>
      </c>
      <c r="C9" s="10" t="s">
        <v>221</v>
      </c>
      <c r="D9" s="9" t="s">
        <v>352</v>
      </c>
      <c r="E9" s="11">
        <v>50000</v>
      </c>
      <c r="F9" s="11"/>
      <c r="G9" s="11"/>
    </row>
    <row r="10" ht="20.25" customHeight="1" spans="1:7">
      <c r="A10" s="12" t="s">
        <v>32</v>
      </c>
      <c r="B10" s="12"/>
      <c r="C10" s="12"/>
      <c r="D10" s="12"/>
      <c r="E10" s="11">
        <v>50000</v>
      </c>
      <c r="F10" s="11"/>
      <c r="G10" s="11"/>
    </row>
  </sheetData>
  <mergeCells count="11">
    <mergeCell ref="A3:G3"/>
    <mergeCell ref="A4:D4"/>
    <mergeCell ref="E5:G5"/>
    <mergeCell ref="A10:D1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"单位名称："&amp;"玉溪市江川区供销合作社联合社"</f>
        <v>单位名称：玉溪市江川区供销合作社联合社</v>
      </c>
      <c r="B4" s="5"/>
      <c r="C4" s="5"/>
      <c r="D4" s="5"/>
      <c r="E4" s="53"/>
      <c r="F4" s="53"/>
      <c r="G4" s="53"/>
      <c r="H4" s="53"/>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1981968.47</v>
      </c>
      <c r="D9" s="17">
        <v>1966468.47</v>
      </c>
      <c r="E9" s="17">
        <v>1966468.47</v>
      </c>
      <c r="F9" s="17"/>
      <c r="G9" s="17"/>
      <c r="H9" s="17"/>
      <c r="I9" s="17">
        <v>15500</v>
      </c>
      <c r="J9" s="17"/>
      <c r="K9" s="17"/>
      <c r="L9" s="17">
        <v>15000</v>
      </c>
      <c r="M9" s="17"/>
      <c r="N9" s="17">
        <v>500</v>
      </c>
      <c r="O9" s="17"/>
      <c r="P9" s="17"/>
      <c r="Q9" s="17"/>
      <c r="R9" s="17"/>
      <c r="S9" s="17"/>
    </row>
    <row r="10" ht="20.25" customHeight="1" spans="1:19">
      <c r="A10" s="64" t="s">
        <v>57</v>
      </c>
      <c r="B10" s="64" t="s">
        <v>56</v>
      </c>
      <c r="C10" s="17">
        <v>1981968.47</v>
      </c>
      <c r="D10" s="17">
        <v>1966468.47</v>
      </c>
      <c r="E10" s="17">
        <v>1966468.47</v>
      </c>
      <c r="F10" s="17"/>
      <c r="G10" s="17"/>
      <c r="H10" s="17"/>
      <c r="I10" s="17">
        <v>15500</v>
      </c>
      <c r="J10" s="17"/>
      <c r="K10" s="17"/>
      <c r="L10" s="17">
        <v>15000</v>
      </c>
      <c r="M10" s="17"/>
      <c r="N10" s="17">
        <v>500</v>
      </c>
      <c r="O10" s="23"/>
      <c r="P10" s="23"/>
      <c r="Q10" s="23"/>
      <c r="R10" s="23"/>
      <c r="S10" s="23"/>
    </row>
    <row r="11" ht="20.25" customHeight="1" spans="1:19">
      <c r="A11" s="47" t="s">
        <v>32</v>
      </c>
      <c r="B11" s="47"/>
      <c r="C11" s="17">
        <v>1981968.47</v>
      </c>
      <c r="D11" s="17">
        <v>1966468.47</v>
      </c>
      <c r="E11" s="17">
        <v>1966468.47</v>
      </c>
      <c r="F11" s="17"/>
      <c r="G11" s="17"/>
      <c r="H11" s="17"/>
      <c r="I11" s="17">
        <v>15500</v>
      </c>
      <c r="J11" s="17"/>
      <c r="K11" s="17"/>
      <c r="L11" s="17">
        <v>15000</v>
      </c>
      <c r="M11" s="17"/>
      <c r="N11" s="17">
        <v>500</v>
      </c>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2"/>
      <c r="L3" s="52"/>
      <c r="M3" s="52"/>
      <c r="N3" s="52"/>
      <c r="O3" s="52"/>
    </row>
    <row r="4" ht="18.75" customHeight="1" spans="1:15">
      <c r="A4" s="43" t="str">
        <f>"单位名称："&amp;"玉溪市江川区供销合作社联合社"</f>
        <v>单位名称：玉溪市江川区供销合作社联合社</v>
      </c>
      <c r="B4" s="43"/>
      <c r="C4" s="43"/>
      <c r="D4" s="43"/>
      <c r="E4" s="43"/>
      <c r="F4" s="43"/>
      <c r="G4" s="43"/>
      <c r="H4" s="43"/>
      <c r="I4" s="43"/>
      <c r="J4" s="3"/>
      <c r="K4" s="3"/>
      <c r="L4" s="3"/>
      <c r="M4" s="3"/>
      <c r="N4" s="3"/>
      <c r="O4" s="3" t="s">
        <v>29</v>
      </c>
    </row>
    <row r="5" ht="18.75" customHeight="1" spans="1:15">
      <c r="A5" s="13" t="s">
        <v>60</v>
      </c>
      <c r="B5" s="13" t="s">
        <v>61</v>
      </c>
      <c r="C5" s="46" t="s">
        <v>32</v>
      </c>
      <c r="D5" s="46" t="s">
        <v>35</v>
      </c>
      <c r="E5" s="46"/>
      <c r="F5" s="46"/>
      <c r="G5" s="13" t="s">
        <v>36</v>
      </c>
      <c r="H5" s="46" t="s">
        <v>37</v>
      </c>
      <c r="I5" s="13" t="s">
        <v>62</v>
      </c>
      <c r="J5" s="46" t="s">
        <v>63</v>
      </c>
      <c r="K5" s="46"/>
      <c r="L5" s="46"/>
      <c r="M5" s="46"/>
      <c r="N5" s="46"/>
      <c r="O5" s="46"/>
    </row>
    <row r="6" ht="18.75" customHeight="1" spans="1:15">
      <c r="A6" s="13"/>
      <c r="B6" s="13"/>
      <c r="C6" s="46"/>
      <c r="D6" s="46" t="s">
        <v>34</v>
      </c>
      <c r="E6" s="46" t="s">
        <v>64</v>
      </c>
      <c r="F6" s="46" t="s">
        <v>65</v>
      </c>
      <c r="G6" s="13"/>
      <c r="H6" s="46"/>
      <c r="I6" s="13"/>
      <c r="J6" s="46" t="s">
        <v>34</v>
      </c>
      <c r="K6" s="46"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441405.28</v>
      </c>
      <c r="D8" s="17">
        <v>441405.28</v>
      </c>
      <c r="E8" s="17">
        <v>441405.28</v>
      </c>
      <c r="F8" s="17"/>
      <c r="G8" s="17"/>
      <c r="H8" s="17"/>
      <c r="I8" s="17"/>
      <c r="J8" s="17"/>
      <c r="K8" s="17"/>
      <c r="L8" s="17"/>
      <c r="M8" s="17"/>
      <c r="N8" s="17"/>
      <c r="O8" s="17"/>
    </row>
    <row r="9" ht="20.25" customHeight="1" spans="1:15">
      <c r="A9" s="64" t="s">
        <v>74</v>
      </c>
      <c r="B9" s="64" t="s">
        <v>75</v>
      </c>
      <c r="C9" s="17">
        <v>363825.28</v>
      </c>
      <c r="D9" s="17">
        <v>363825.28</v>
      </c>
      <c r="E9" s="17">
        <v>363825.28</v>
      </c>
      <c r="F9" s="17"/>
      <c r="G9" s="17"/>
      <c r="H9" s="17"/>
      <c r="I9" s="17"/>
      <c r="J9" s="17"/>
      <c r="K9" s="17"/>
      <c r="L9" s="17"/>
      <c r="M9" s="17"/>
      <c r="N9" s="17"/>
      <c r="O9" s="17"/>
    </row>
    <row r="10" ht="20.25" customHeight="1" spans="1:15">
      <c r="A10" s="65" t="s">
        <v>76</v>
      </c>
      <c r="B10" s="65" t="s">
        <v>77</v>
      </c>
      <c r="C10" s="17">
        <v>210000</v>
      </c>
      <c r="D10" s="17">
        <v>210000</v>
      </c>
      <c r="E10" s="17">
        <v>210000</v>
      </c>
      <c r="F10" s="17"/>
      <c r="G10" s="17"/>
      <c r="H10" s="17"/>
      <c r="I10" s="17"/>
      <c r="J10" s="17"/>
      <c r="K10" s="17"/>
      <c r="L10" s="17"/>
      <c r="M10" s="17"/>
      <c r="N10" s="17"/>
      <c r="O10" s="17"/>
    </row>
    <row r="11" ht="20.25" customHeight="1" spans="1:15">
      <c r="A11" s="65" t="s">
        <v>78</v>
      </c>
      <c r="B11" s="65" t="s">
        <v>79</v>
      </c>
      <c r="C11" s="17">
        <v>2880</v>
      </c>
      <c r="D11" s="17">
        <v>2880</v>
      </c>
      <c r="E11" s="17">
        <v>2880</v>
      </c>
      <c r="F11" s="17"/>
      <c r="G11" s="17"/>
      <c r="H11" s="17"/>
      <c r="I11" s="17"/>
      <c r="J11" s="17"/>
      <c r="K11" s="17"/>
      <c r="L11" s="17"/>
      <c r="M11" s="17"/>
      <c r="N11" s="17"/>
      <c r="O11" s="17"/>
    </row>
    <row r="12" ht="20.25" customHeight="1" spans="1:15">
      <c r="A12" s="65" t="s">
        <v>80</v>
      </c>
      <c r="B12" s="65" t="s">
        <v>81</v>
      </c>
      <c r="C12" s="17">
        <v>150945.28</v>
      </c>
      <c r="D12" s="17">
        <v>150945.28</v>
      </c>
      <c r="E12" s="17">
        <v>150945.28</v>
      </c>
      <c r="F12" s="17"/>
      <c r="G12" s="17"/>
      <c r="H12" s="17"/>
      <c r="I12" s="17"/>
      <c r="J12" s="17"/>
      <c r="K12" s="17"/>
      <c r="L12" s="17"/>
      <c r="M12" s="17"/>
      <c r="N12" s="17"/>
      <c r="O12" s="17"/>
    </row>
    <row r="13" ht="20.25" customHeight="1" spans="1:15">
      <c r="A13" s="64" t="s">
        <v>82</v>
      </c>
      <c r="B13" s="64" t="s">
        <v>83</v>
      </c>
      <c r="C13" s="17">
        <v>77580</v>
      </c>
      <c r="D13" s="17">
        <v>77580</v>
      </c>
      <c r="E13" s="17">
        <v>77580</v>
      </c>
      <c r="F13" s="17"/>
      <c r="G13" s="17"/>
      <c r="H13" s="17"/>
      <c r="I13" s="17"/>
      <c r="J13" s="17"/>
      <c r="K13" s="17"/>
      <c r="L13" s="17"/>
      <c r="M13" s="17"/>
      <c r="N13" s="17"/>
      <c r="O13" s="17"/>
    </row>
    <row r="14" ht="20.25" customHeight="1" spans="1:15">
      <c r="A14" s="65" t="s">
        <v>84</v>
      </c>
      <c r="B14" s="65" t="s">
        <v>85</v>
      </c>
      <c r="C14" s="17">
        <v>77580</v>
      </c>
      <c r="D14" s="17">
        <v>77580</v>
      </c>
      <c r="E14" s="17">
        <v>77580</v>
      </c>
      <c r="F14" s="17"/>
      <c r="G14" s="17"/>
      <c r="H14" s="17"/>
      <c r="I14" s="17"/>
      <c r="J14" s="17"/>
      <c r="K14" s="17"/>
      <c r="L14" s="17"/>
      <c r="M14" s="17"/>
      <c r="N14" s="17"/>
      <c r="O14" s="17"/>
    </row>
    <row r="15" ht="20.25" customHeight="1" spans="1:15">
      <c r="A15" s="16" t="s">
        <v>86</v>
      </c>
      <c r="B15" s="16" t="s">
        <v>87</v>
      </c>
      <c r="C15" s="17">
        <v>169419.19</v>
      </c>
      <c r="D15" s="17">
        <v>169419.19</v>
      </c>
      <c r="E15" s="17">
        <v>169419.19</v>
      </c>
      <c r="F15" s="17"/>
      <c r="G15" s="17"/>
      <c r="H15" s="17"/>
      <c r="I15" s="17"/>
      <c r="J15" s="17"/>
      <c r="K15" s="17"/>
      <c r="L15" s="17"/>
      <c r="M15" s="17"/>
      <c r="N15" s="17"/>
      <c r="O15" s="17"/>
    </row>
    <row r="16" ht="20.25" customHeight="1" spans="1:15">
      <c r="A16" s="64" t="s">
        <v>88</v>
      </c>
      <c r="B16" s="64" t="s">
        <v>89</v>
      </c>
      <c r="C16" s="17">
        <v>169419.19</v>
      </c>
      <c r="D16" s="17">
        <v>169419.19</v>
      </c>
      <c r="E16" s="17">
        <v>169419.19</v>
      </c>
      <c r="F16" s="17"/>
      <c r="G16" s="17"/>
      <c r="H16" s="17"/>
      <c r="I16" s="17"/>
      <c r="J16" s="17"/>
      <c r="K16" s="17"/>
      <c r="L16" s="17"/>
      <c r="M16" s="17"/>
      <c r="N16" s="17"/>
      <c r="O16" s="17"/>
    </row>
    <row r="17" ht="20.25" customHeight="1" spans="1:15">
      <c r="A17" s="65" t="s">
        <v>90</v>
      </c>
      <c r="B17" s="65" t="s">
        <v>91</v>
      </c>
      <c r="C17" s="17">
        <v>78302.86</v>
      </c>
      <c r="D17" s="17">
        <v>78302.86</v>
      </c>
      <c r="E17" s="17">
        <v>78302.86</v>
      </c>
      <c r="F17" s="17"/>
      <c r="G17" s="17"/>
      <c r="H17" s="17"/>
      <c r="I17" s="17"/>
      <c r="J17" s="17"/>
      <c r="K17" s="17"/>
      <c r="L17" s="17"/>
      <c r="M17" s="17"/>
      <c r="N17" s="17"/>
      <c r="O17" s="17"/>
    </row>
    <row r="18" ht="20.25" customHeight="1" spans="1:15">
      <c r="A18" s="65" t="s">
        <v>92</v>
      </c>
      <c r="B18" s="65" t="s">
        <v>93</v>
      </c>
      <c r="C18" s="17">
        <v>80331.42</v>
      </c>
      <c r="D18" s="17">
        <v>80331.42</v>
      </c>
      <c r="E18" s="17">
        <v>80331.42</v>
      </c>
      <c r="F18" s="17"/>
      <c r="G18" s="17"/>
      <c r="H18" s="17"/>
      <c r="I18" s="17"/>
      <c r="J18" s="17"/>
      <c r="K18" s="17"/>
      <c r="L18" s="17"/>
      <c r="M18" s="17"/>
      <c r="N18" s="17"/>
      <c r="O18" s="17"/>
    </row>
    <row r="19" ht="20.25" customHeight="1" spans="1:15">
      <c r="A19" s="65" t="s">
        <v>94</v>
      </c>
      <c r="B19" s="65" t="s">
        <v>95</v>
      </c>
      <c r="C19" s="17">
        <v>10784.91</v>
      </c>
      <c r="D19" s="17">
        <v>10784.91</v>
      </c>
      <c r="E19" s="17">
        <v>10784.91</v>
      </c>
      <c r="F19" s="17"/>
      <c r="G19" s="17"/>
      <c r="H19" s="17"/>
      <c r="I19" s="17"/>
      <c r="J19" s="17"/>
      <c r="K19" s="17"/>
      <c r="L19" s="17"/>
      <c r="M19" s="17"/>
      <c r="N19" s="17"/>
      <c r="O19" s="17"/>
    </row>
    <row r="20" ht="20.25" customHeight="1" spans="1:15">
      <c r="A20" s="16" t="s">
        <v>96</v>
      </c>
      <c r="B20" s="16" t="s">
        <v>97</v>
      </c>
      <c r="C20" s="17">
        <v>1233408</v>
      </c>
      <c r="D20" s="17">
        <v>1217908</v>
      </c>
      <c r="E20" s="17">
        <v>1167908</v>
      </c>
      <c r="F20" s="17">
        <v>50000</v>
      </c>
      <c r="G20" s="17"/>
      <c r="H20" s="17"/>
      <c r="I20" s="17"/>
      <c r="J20" s="17">
        <v>15500</v>
      </c>
      <c r="K20" s="17"/>
      <c r="L20" s="17"/>
      <c r="M20" s="17">
        <v>15000</v>
      </c>
      <c r="N20" s="17"/>
      <c r="O20" s="17">
        <v>500</v>
      </c>
    </row>
    <row r="21" ht="20.25" customHeight="1" spans="1:15">
      <c r="A21" s="64" t="s">
        <v>98</v>
      </c>
      <c r="B21" s="64" t="s">
        <v>99</v>
      </c>
      <c r="C21" s="17">
        <v>1183408</v>
      </c>
      <c r="D21" s="17">
        <v>1167908</v>
      </c>
      <c r="E21" s="17">
        <v>1167908</v>
      </c>
      <c r="F21" s="17"/>
      <c r="G21" s="17"/>
      <c r="H21" s="17"/>
      <c r="I21" s="17"/>
      <c r="J21" s="17">
        <v>15500</v>
      </c>
      <c r="K21" s="17"/>
      <c r="L21" s="17"/>
      <c r="M21" s="17">
        <v>15000</v>
      </c>
      <c r="N21" s="17"/>
      <c r="O21" s="17">
        <v>500</v>
      </c>
    </row>
    <row r="22" ht="20.25" customHeight="1" spans="1:15">
      <c r="A22" s="65" t="s">
        <v>100</v>
      </c>
      <c r="B22" s="65" t="s">
        <v>101</v>
      </c>
      <c r="C22" s="17">
        <v>1183408</v>
      </c>
      <c r="D22" s="17">
        <v>1167908</v>
      </c>
      <c r="E22" s="17">
        <v>1167908</v>
      </c>
      <c r="F22" s="17"/>
      <c r="G22" s="17"/>
      <c r="H22" s="17"/>
      <c r="I22" s="17"/>
      <c r="J22" s="17">
        <v>15500</v>
      </c>
      <c r="K22" s="17"/>
      <c r="L22" s="17"/>
      <c r="M22" s="17">
        <v>15000</v>
      </c>
      <c r="N22" s="17"/>
      <c r="O22" s="17">
        <v>500</v>
      </c>
    </row>
    <row r="23" ht="20.25" customHeight="1" spans="1:15">
      <c r="A23" s="64" t="s">
        <v>102</v>
      </c>
      <c r="B23" s="64" t="s">
        <v>103</v>
      </c>
      <c r="C23" s="17">
        <v>50000</v>
      </c>
      <c r="D23" s="17">
        <v>50000</v>
      </c>
      <c r="E23" s="17"/>
      <c r="F23" s="17">
        <v>50000</v>
      </c>
      <c r="G23" s="17"/>
      <c r="H23" s="17"/>
      <c r="I23" s="17"/>
      <c r="J23" s="17"/>
      <c r="K23" s="17"/>
      <c r="L23" s="17"/>
      <c r="M23" s="17"/>
      <c r="N23" s="17"/>
      <c r="O23" s="17"/>
    </row>
    <row r="24" ht="20.25" customHeight="1" spans="1:15">
      <c r="A24" s="65" t="s">
        <v>104</v>
      </c>
      <c r="B24" s="65" t="s">
        <v>103</v>
      </c>
      <c r="C24" s="17">
        <v>50000</v>
      </c>
      <c r="D24" s="17">
        <v>50000</v>
      </c>
      <c r="E24" s="17"/>
      <c r="F24" s="17">
        <v>50000</v>
      </c>
      <c r="G24" s="17"/>
      <c r="H24" s="17"/>
      <c r="I24" s="17"/>
      <c r="J24" s="17"/>
      <c r="K24" s="17"/>
      <c r="L24" s="17"/>
      <c r="M24" s="17"/>
      <c r="N24" s="17"/>
      <c r="O24" s="17"/>
    </row>
    <row r="25" ht="20.25" customHeight="1" spans="1:15">
      <c r="A25" s="16" t="s">
        <v>105</v>
      </c>
      <c r="B25" s="16" t="s">
        <v>106</v>
      </c>
      <c r="C25" s="17">
        <v>137736</v>
      </c>
      <c r="D25" s="17">
        <v>137736</v>
      </c>
      <c r="E25" s="17">
        <v>137736</v>
      </c>
      <c r="F25" s="17"/>
      <c r="G25" s="17"/>
      <c r="H25" s="17"/>
      <c r="I25" s="17"/>
      <c r="J25" s="17"/>
      <c r="K25" s="17"/>
      <c r="L25" s="17"/>
      <c r="M25" s="17"/>
      <c r="N25" s="17"/>
      <c r="O25" s="17"/>
    </row>
    <row r="26" ht="20.25" customHeight="1" spans="1:15">
      <c r="A26" s="64" t="s">
        <v>107</v>
      </c>
      <c r="B26" s="64" t="s">
        <v>108</v>
      </c>
      <c r="C26" s="17">
        <v>137736</v>
      </c>
      <c r="D26" s="17">
        <v>137736</v>
      </c>
      <c r="E26" s="17">
        <v>137736</v>
      </c>
      <c r="F26" s="17"/>
      <c r="G26" s="17"/>
      <c r="H26" s="17"/>
      <c r="I26" s="17"/>
      <c r="J26" s="17"/>
      <c r="K26" s="17"/>
      <c r="L26" s="17"/>
      <c r="M26" s="17"/>
      <c r="N26" s="17"/>
      <c r="O26" s="17"/>
    </row>
    <row r="27" ht="20.25" customHeight="1" spans="1:15">
      <c r="A27" s="65" t="s">
        <v>109</v>
      </c>
      <c r="B27" s="65" t="s">
        <v>110</v>
      </c>
      <c r="C27" s="17">
        <v>137736</v>
      </c>
      <c r="D27" s="17">
        <v>137736</v>
      </c>
      <c r="E27" s="17">
        <v>137736</v>
      </c>
      <c r="F27" s="17"/>
      <c r="G27" s="17"/>
      <c r="H27" s="17"/>
      <c r="I27" s="17"/>
      <c r="J27" s="17"/>
      <c r="K27" s="17"/>
      <c r="L27" s="17"/>
      <c r="M27" s="17"/>
      <c r="N27" s="17"/>
      <c r="O27" s="17"/>
    </row>
    <row r="28" ht="20.25" customHeight="1" spans="1:15">
      <c r="A28" s="47" t="s">
        <v>111</v>
      </c>
      <c r="B28" s="47"/>
      <c r="C28" s="17">
        <v>1981968.47</v>
      </c>
      <c r="D28" s="17">
        <v>1966468.47</v>
      </c>
      <c r="E28" s="17">
        <v>1916468.47</v>
      </c>
      <c r="F28" s="17">
        <v>50000</v>
      </c>
      <c r="G28" s="17"/>
      <c r="H28" s="17"/>
      <c r="I28" s="17"/>
      <c r="J28" s="17">
        <v>15500</v>
      </c>
      <c r="K28" s="17"/>
      <c r="L28" s="17"/>
      <c r="M28" s="17">
        <v>15000</v>
      </c>
      <c r="N28" s="17"/>
      <c r="O28" s="17">
        <v>500</v>
      </c>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112</v>
      </c>
    </row>
    <row r="3" ht="45" customHeight="1" spans="1:4">
      <c r="A3" s="4" t="s">
        <v>113</v>
      </c>
      <c r="B3" s="4"/>
      <c r="C3" s="4"/>
      <c r="D3" s="4"/>
    </row>
    <row r="4" ht="18.75" customHeight="1" spans="1:4">
      <c r="A4" s="5" t="str">
        <f>"单位名称："&amp;"玉溪市江川区供销合作社联合社"</f>
        <v>单位名称：玉溪市江川区供销合作社联合社</v>
      </c>
      <c r="B4" s="5"/>
      <c r="C4" s="66"/>
      <c r="D4" s="6" t="s">
        <v>2</v>
      </c>
    </row>
    <row r="5" ht="22.5" customHeight="1" spans="1:4">
      <c r="A5" s="8" t="s">
        <v>3</v>
      </c>
      <c r="B5" s="8"/>
      <c r="C5" s="8" t="s">
        <v>4</v>
      </c>
      <c r="D5" s="8"/>
    </row>
    <row r="6" ht="18.75" customHeight="1" spans="1:4">
      <c r="A6" s="8" t="s">
        <v>5</v>
      </c>
      <c r="B6" s="8" t="s">
        <v>6</v>
      </c>
      <c r="C6" s="8" t="s">
        <v>114</v>
      </c>
      <c r="D6" s="8" t="s">
        <v>6</v>
      </c>
    </row>
    <row r="7" ht="18.75" customHeight="1" spans="1:4">
      <c r="A7" s="8"/>
      <c r="B7" s="8"/>
      <c r="C7" s="8"/>
      <c r="D7" s="8"/>
    </row>
    <row r="8" ht="22.5" customHeight="1" spans="1:4">
      <c r="A8" s="15" t="s">
        <v>115</v>
      </c>
      <c r="B8" s="17">
        <v>1966468.47</v>
      </c>
      <c r="C8" s="15" t="s">
        <v>116</v>
      </c>
      <c r="D8" s="17">
        <v>1966468.47</v>
      </c>
    </row>
    <row r="9" ht="22.5" customHeight="1" spans="1:4">
      <c r="A9" s="15" t="s">
        <v>117</v>
      </c>
      <c r="B9" s="17">
        <v>1966468.47</v>
      </c>
      <c r="C9" s="15" t="str">
        <f>"（"&amp;"一"&amp;"）"&amp;"社会保障和就业支出"</f>
        <v>（一）社会保障和就业支出</v>
      </c>
      <c r="D9" s="17">
        <v>441405.28</v>
      </c>
    </row>
    <row r="10" ht="22.5" customHeight="1" spans="1:4">
      <c r="A10" s="15" t="s">
        <v>118</v>
      </c>
      <c r="B10" s="17"/>
      <c r="C10" s="15" t="str">
        <f>"（"&amp;"二"&amp;"）"&amp;"卫生健康支出"</f>
        <v>（二）卫生健康支出</v>
      </c>
      <c r="D10" s="17">
        <v>169419.19</v>
      </c>
    </row>
    <row r="11" ht="22.5" customHeight="1" spans="1:4">
      <c r="A11" s="15" t="s">
        <v>119</v>
      </c>
      <c r="B11" s="17"/>
      <c r="C11" s="15" t="str">
        <f>"（"&amp;"三"&amp;"）"&amp;"商业服务业等支出"</f>
        <v>（三）商业服务业等支出</v>
      </c>
      <c r="D11" s="17">
        <v>1217908</v>
      </c>
    </row>
    <row r="12" ht="22.5" customHeight="1" spans="1:4">
      <c r="A12" s="15" t="s">
        <v>120</v>
      </c>
      <c r="B12" s="17"/>
      <c r="C12" s="15" t="str">
        <f>"（"&amp;"四"&amp;"）"&amp;"住房保障支出"</f>
        <v>（四）住房保障支出</v>
      </c>
      <c r="D12" s="17">
        <v>137736</v>
      </c>
    </row>
    <row r="13" ht="22.5" customHeight="1" spans="1:4">
      <c r="A13" s="15" t="s">
        <v>117</v>
      </c>
      <c r="B13" s="17"/>
      <c r="C13" s="15"/>
      <c r="D13" s="17"/>
    </row>
    <row r="14" ht="22.5" customHeight="1" spans="1:4">
      <c r="A14" s="15" t="s">
        <v>118</v>
      </c>
      <c r="B14" s="17"/>
      <c r="C14" s="15"/>
      <c r="D14" s="17"/>
    </row>
    <row r="15" ht="22.5" customHeight="1" spans="1:4">
      <c r="A15" s="15" t="s">
        <v>119</v>
      </c>
      <c r="B15" s="17"/>
      <c r="C15" s="15"/>
      <c r="D15" s="17"/>
    </row>
    <row r="16" ht="22.5" customHeight="1" spans="1:4">
      <c r="A16" s="67"/>
      <c r="B16" s="17"/>
      <c r="C16" s="15" t="s">
        <v>121</v>
      </c>
      <c r="D16" s="17"/>
    </row>
    <row r="17" ht="22.5" customHeight="1" spans="1:4">
      <c r="A17" s="68" t="s">
        <v>122</v>
      </c>
      <c r="B17" s="69">
        <v>1966468.47</v>
      </c>
      <c r="C17" s="70" t="s">
        <v>123</v>
      </c>
      <c r="D17" s="69">
        <v>1966468.47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124</v>
      </c>
    </row>
    <row r="3" ht="37.5" customHeight="1" spans="1:7">
      <c r="A3" s="4" t="s">
        <v>125</v>
      </c>
      <c r="B3" s="4"/>
      <c r="C3" s="4"/>
      <c r="D3" s="4"/>
      <c r="E3" s="4"/>
      <c r="F3" s="4"/>
      <c r="G3" s="4"/>
    </row>
    <row r="4" ht="18.75" customHeight="1" spans="1:7">
      <c r="A4" s="43" t="str">
        <f>"单位名称："&amp;"玉溪市江川区供销合作社联合社"</f>
        <v>单位名称：玉溪市江川区供销合作社联合社</v>
      </c>
      <c r="B4" s="43"/>
      <c r="C4" s="43"/>
      <c r="D4" s="44"/>
      <c r="E4" s="44"/>
      <c r="F4" s="44"/>
      <c r="G4" s="45" t="s">
        <v>29</v>
      </c>
    </row>
    <row r="5" ht="18.75" customHeight="1" spans="1:7">
      <c r="A5" s="13" t="s">
        <v>126</v>
      </c>
      <c r="B5" s="13" t="s">
        <v>61</v>
      </c>
      <c r="C5" s="46" t="s">
        <v>32</v>
      </c>
      <c r="D5" s="46" t="s">
        <v>64</v>
      </c>
      <c r="E5" s="46"/>
      <c r="F5" s="46"/>
      <c r="G5" s="13" t="s">
        <v>65</v>
      </c>
    </row>
    <row r="6" ht="18.75" customHeight="1" spans="1:7">
      <c r="A6" s="13" t="s">
        <v>60</v>
      </c>
      <c r="B6" s="13" t="s">
        <v>61</v>
      </c>
      <c r="C6" s="46"/>
      <c r="D6" s="46" t="s">
        <v>34</v>
      </c>
      <c r="E6" s="46" t="s">
        <v>127</v>
      </c>
      <c r="F6" s="46" t="s">
        <v>128</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441405.28</v>
      </c>
      <c r="D8" s="17">
        <v>441405.28</v>
      </c>
      <c r="E8" s="17">
        <v>433005.28</v>
      </c>
      <c r="F8" s="17">
        <v>8400</v>
      </c>
      <c r="G8" s="17"/>
    </row>
    <row r="9" ht="20.25" customHeight="1" spans="1:7">
      <c r="A9" s="64" t="s">
        <v>74</v>
      </c>
      <c r="B9" s="64" t="s">
        <v>75</v>
      </c>
      <c r="C9" s="17">
        <v>363825.28</v>
      </c>
      <c r="D9" s="17">
        <v>363825.28</v>
      </c>
      <c r="E9" s="17">
        <v>355425.28</v>
      </c>
      <c r="F9" s="17">
        <v>8400</v>
      </c>
      <c r="G9" s="17"/>
    </row>
    <row r="10" ht="20.25" customHeight="1" spans="1:7">
      <c r="A10" s="65" t="s">
        <v>76</v>
      </c>
      <c r="B10" s="65" t="s">
        <v>77</v>
      </c>
      <c r="C10" s="17">
        <v>210000</v>
      </c>
      <c r="D10" s="17">
        <v>210000</v>
      </c>
      <c r="E10" s="17">
        <v>201600</v>
      </c>
      <c r="F10" s="17">
        <v>8400</v>
      </c>
      <c r="G10" s="17"/>
    </row>
    <row r="11" ht="20.25" customHeight="1" spans="1:7">
      <c r="A11" s="65" t="s">
        <v>78</v>
      </c>
      <c r="B11" s="65" t="s">
        <v>79</v>
      </c>
      <c r="C11" s="17">
        <v>2880</v>
      </c>
      <c r="D11" s="17">
        <v>2880</v>
      </c>
      <c r="E11" s="17">
        <v>2880</v>
      </c>
      <c r="F11" s="17"/>
      <c r="G11" s="17"/>
    </row>
    <row r="12" ht="20.25" customHeight="1" spans="1:7">
      <c r="A12" s="65" t="s">
        <v>80</v>
      </c>
      <c r="B12" s="65" t="s">
        <v>81</v>
      </c>
      <c r="C12" s="17">
        <v>150945.28</v>
      </c>
      <c r="D12" s="17">
        <v>150945.28</v>
      </c>
      <c r="E12" s="17">
        <v>150945.28</v>
      </c>
      <c r="F12" s="17"/>
      <c r="G12" s="17"/>
    </row>
    <row r="13" ht="20.25" customHeight="1" spans="1:7">
      <c r="A13" s="64" t="s">
        <v>82</v>
      </c>
      <c r="B13" s="64" t="s">
        <v>83</v>
      </c>
      <c r="C13" s="17">
        <v>77580</v>
      </c>
      <c r="D13" s="17">
        <v>77580</v>
      </c>
      <c r="E13" s="17">
        <v>77580</v>
      </c>
      <c r="F13" s="17"/>
      <c r="G13" s="17"/>
    </row>
    <row r="14" ht="20.25" customHeight="1" spans="1:7">
      <c r="A14" s="65" t="s">
        <v>84</v>
      </c>
      <c r="B14" s="65" t="s">
        <v>85</v>
      </c>
      <c r="C14" s="17">
        <v>77580</v>
      </c>
      <c r="D14" s="17">
        <v>77580</v>
      </c>
      <c r="E14" s="17">
        <v>77580</v>
      </c>
      <c r="F14" s="17"/>
      <c r="G14" s="17"/>
    </row>
    <row r="15" ht="20.25" customHeight="1" spans="1:7">
      <c r="A15" s="16" t="s">
        <v>86</v>
      </c>
      <c r="B15" s="16" t="s">
        <v>87</v>
      </c>
      <c r="C15" s="17">
        <v>169419.19</v>
      </c>
      <c r="D15" s="17">
        <v>169419.19</v>
      </c>
      <c r="E15" s="17">
        <v>169419.19</v>
      </c>
      <c r="F15" s="17"/>
      <c r="G15" s="17"/>
    </row>
    <row r="16" ht="20.25" customHeight="1" spans="1:7">
      <c r="A16" s="64" t="s">
        <v>88</v>
      </c>
      <c r="B16" s="64" t="s">
        <v>89</v>
      </c>
      <c r="C16" s="17">
        <v>169419.19</v>
      </c>
      <c r="D16" s="17">
        <v>169419.19</v>
      </c>
      <c r="E16" s="17">
        <v>169419.19</v>
      </c>
      <c r="F16" s="17"/>
      <c r="G16" s="17"/>
    </row>
    <row r="17" ht="20.25" customHeight="1" spans="1:7">
      <c r="A17" s="65" t="s">
        <v>90</v>
      </c>
      <c r="B17" s="65" t="s">
        <v>91</v>
      </c>
      <c r="C17" s="17">
        <v>78302.86</v>
      </c>
      <c r="D17" s="17">
        <v>78302.86</v>
      </c>
      <c r="E17" s="17">
        <v>78302.86</v>
      </c>
      <c r="F17" s="17"/>
      <c r="G17" s="17"/>
    </row>
    <row r="18" ht="20.25" customHeight="1" spans="1:7">
      <c r="A18" s="65" t="s">
        <v>92</v>
      </c>
      <c r="B18" s="65" t="s">
        <v>93</v>
      </c>
      <c r="C18" s="17">
        <v>80331.42</v>
      </c>
      <c r="D18" s="17">
        <v>80331.42</v>
      </c>
      <c r="E18" s="17">
        <v>80331.42</v>
      </c>
      <c r="F18" s="17"/>
      <c r="G18" s="17"/>
    </row>
    <row r="19" ht="20.25" customHeight="1" spans="1:7">
      <c r="A19" s="65" t="s">
        <v>94</v>
      </c>
      <c r="B19" s="65" t="s">
        <v>95</v>
      </c>
      <c r="C19" s="17">
        <v>10784.91</v>
      </c>
      <c r="D19" s="17">
        <v>10784.91</v>
      </c>
      <c r="E19" s="17">
        <v>10784.91</v>
      </c>
      <c r="F19" s="17"/>
      <c r="G19" s="17"/>
    </row>
    <row r="20" ht="20.25" customHeight="1" spans="1:7">
      <c r="A20" s="16" t="s">
        <v>96</v>
      </c>
      <c r="B20" s="16" t="s">
        <v>97</v>
      </c>
      <c r="C20" s="17">
        <v>1217908</v>
      </c>
      <c r="D20" s="17">
        <v>1167908</v>
      </c>
      <c r="E20" s="17">
        <v>1037908</v>
      </c>
      <c r="F20" s="17">
        <v>130000</v>
      </c>
      <c r="G20" s="17">
        <v>50000</v>
      </c>
    </row>
    <row r="21" ht="20.25" customHeight="1" spans="1:7">
      <c r="A21" s="64" t="s">
        <v>98</v>
      </c>
      <c r="B21" s="64" t="s">
        <v>99</v>
      </c>
      <c r="C21" s="17">
        <v>1167908</v>
      </c>
      <c r="D21" s="17">
        <v>1167908</v>
      </c>
      <c r="E21" s="17">
        <v>1037908</v>
      </c>
      <c r="F21" s="17">
        <v>130000</v>
      </c>
      <c r="G21" s="17"/>
    </row>
    <row r="22" ht="20.25" customHeight="1" spans="1:7">
      <c r="A22" s="65" t="s">
        <v>100</v>
      </c>
      <c r="B22" s="65" t="s">
        <v>101</v>
      </c>
      <c r="C22" s="17">
        <v>1167908</v>
      </c>
      <c r="D22" s="17">
        <v>1167908</v>
      </c>
      <c r="E22" s="17">
        <v>1037908</v>
      </c>
      <c r="F22" s="17">
        <v>130000</v>
      </c>
      <c r="G22" s="17"/>
    </row>
    <row r="23" ht="20.25" customHeight="1" spans="1:7">
      <c r="A23" s="64" t="s">
        <v>102</v>
      </c>
      <c r="B23" s="64" t="s">
        <v>103</v>
      </c>
      <c r="C23" s="17">
        <v>50000</v>
      </c>
      <c r="D23" s="17"/>
      <c r="E23" s="17"/>
      <c r="F23" s="17"/>
      <c r="G23" s="17">
        <v>50000</v>
      </c>
    </row>
    <row r="24" ht="20.25" customHeight="1" spans="1:7">
      <c r="A24" s="65" t="s">
        <v>104</v>
      </c>
      <c r="B24" s="65" t="s">
        <v>103</v>
      </c>
      <c r="C24" s="17">
        <v>50000</v>
      </c>
      <c r="D24" s="17"/>
      <c r="E24" s="17"/>
      <c r="F24" s="17"/>
      <c r="G24" s="17">
        <v>50000</v>
      </c>
    </row>
    <row r="25" ht="20.25" customHeight="1" spans="1:7">
      <c r="A25" s="16" t="s">
        <v>105</v>
      </c>
      <c r="B25" s="16" t="s">
        <v>106</v>
      </c>
      <c r="C25" s="17">
        <v>137736</v>
      </c>
      <c r="D25" s="17">
        <v>137736</v>
      </c>
      <c r="E25" s="17">
        <v>137736</v>
      </c>
      <c r="F25" s="17"/>
      <c r="G25" s="17"/>
    </row>
    <row r="26" ht="20.25" customHeight="1" spans="1:7">
      <c r="A26" s="64" t="s">
        <v>107</v>
      </c>
      <c r="B26" s="64" t="s">
        <v>108</v>
      </c>
      <c r="C26" s="17">
        <v>137736</v>
      </c>
      <c r="D26" s="17">
        <v>137736</v>
      </c>
      <c r="E26" s="17">
        <v>137736</v>
      </c>
      <c r="F26" s="17"/>
      <c r="G26" s="17"/>
    </row>
    <row r="27" ht="20.25" customHeight="1" spans="1:7">
      <c r="A27" s="65" t="s">
        <v>109</v>
      </c>
      <c r="B27" s="65" t="s">
        <v>110</v>
      </c>
      <c r="C27" s="17">
        <v>137736</v>
      </c>
      <c r="D27" s="17">
        <v>137736</v>
      </c>
      <c r="E27" s="17">
        <v>137736</v>
      </c>
      <c r="F27" s="17"/>
      <c r="G27" s="17"/>
    </row>
    <row r="28" ht="20.25" customHeight="1" spans="1:7">
      <c r="A28" s="47" t="s">
        <v>111</v>
      </c>
      <c r="B28" s="47"/>
      <c r="C28" s="48">
        <v>1966468.47</v>
      </c>
      <c r="D28" s="48">
        <v>1916468.47</v>
      </c>
      <c r="E28" s="48">
        <v>1778068.47</v>
      </c>
      <c r="F28" s="48">
        <v>138400</v>
      </c>
      <c r="G28" s="48">
        <v>50000</v>
      </c>
    </row>
  </sheetData>
  <mergeCells count="7">
    <mergeCell ref="A3:G3"/>
    <mergeCell ref="A4:C4"/>
    <mergeCell ref="A5:B5"/>
    <mergeCell ref="D5:F5"/>
    <mergeCell ref="A28:B28"/>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129</v>
      </c>
    </row>
    <row r="3" ht="41.25" customHeight="1" spans="1:6">
      <c r="A3" s="60" t="s">
        <v>130</v>
      </c>
      <c r="B3" s="60"/>
      <c r="C3" s="60"/>
      <c r="D3" s="60"/>
      <c r="E3" s="60"/>
      <c r="F3" s="60"/>
    </row>
    <row r="4" ht="18.75" customHeight="1" spans="1:6">
      <c r="A4" s="5" t="str">
        <f>"单位名称："&amp;"玉溪市江川区供销合作社联合社"</f>
        <v>单位名称：玉溪市江川区供销合作社联合社</v>
      </c>
      <c r="B4" s="5"/>
      <c r="C4" s="5"/>
      <c r="D4" s="61"/>
      <c r="E4" s="2"/>
      <c r="F4" s="59" t="s">
        <v>29</v>
      </c>
    </row>
    <row r="5" ht="18.75" customHeight="1" spans="1:6">
      <c r="A5" s="13" t="s">
        <v>131</v>
      </c>
      <c r="B5" s="46" t="s">
        <v>132</v>
      </c>
      <c r="C5" s="46" t="s">
        <v>133</v>
      </c>
      <c r="D5" s="46"/>
      <c r="E5" s="46"/>
      <c r="F5" s="46" t="s">
        <v>134</v>
      </c>
    </row>
    <row r="6" ht="18.75" customHeight="1" spans="1:6">
      <c r="A6" s="13"/>
      <c r="B6" s="46"/>
      <c r="C6" s="46" t="s">
        <v>34</v>
      </c>
      <c r="D6" s="46" t="s">
        <v>135</v>
      </c>
      <c r="E6" s="46" t="s">
        <v>136</v>
      </c>
      <c r="F6" s="46"/>
    </row>
    <row r="7" ht="18.75" customHeight="1" spans="1:6">
      <c r="A7" s="62">
        <v>1</v>
      </c>
      <c r="B7" s="63">
        <v>2</v>
      </c>
      <c r="C7" s="62">
        <v>3</v>
      </c>
      <c r="D7" s="62">
        <v>4</v>
      </c>
      <c r="E7" s="62">
        <v>5</v>
      </c>
      <c r="F7" s="62">
        <v>6</v>
      </c>
    </row>
    <row r="8" ht="20.25" customHeight="1" spans="1:6">
      <c r="A8" s="17">
        <v>5400</v>
      </c>
      <c r="B8" s="17"/>
      <c r="C8" s="17"/>
      <c r="D8" s="17"/>
      <c r="E8" s="17"/>
      <c r="F8" s="17">
        <v>5400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7"/>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137</v>
      </c>
    </row>
    <row r="3" ht="45" customHeight="1" spans="1:23">
      <c r="A3" s="4" t="s">
        <v>138</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"单位名称："&amp;"玉溪市江川区供销合作社联合社"</f>
        <v>单位名称：玉溪市江川区供销合作社联合社</v>
      </c>
      <c r="B4" s="5"/>
      <c r="C4" s="5"/>
      <c r="D4" s="5"/>
      <c r="E4" s="5"/>
      <c r="F4" s="5"/>
      <c r="G4" s="5"/>
      <c r="H4" s="53"/>
      <c r="I4" s="53"/>
      <c r="J4" s="53"/>
      <c r="K4" s="53"/>
      <c r="L4" s="6"/>
      <c r="M4" s="6"/>
      <c r="N4" s="6"/>
      <c r="O4" s="6"/>
      <c r="P4" s="6"/>
      <c r="Q4" s="6"/>
      <c r="R4" s="6"/>
      <c r="S4" s="6"/>
      <c r="T4" s="6"/>
      <c r="U4" s="6"/>
      <c r="V4" s="6"/>
      <c r="W4" s="6" t="s">
        <v>29</v>
      </c>
    </row>
    <row r="5" ht="18.75" customHeight="1" spans="1:23">
      <c r="A5" s="54" t="s">
        <v>139</v>
      </c>
      <c r="B5" s="54" t="s">
        <v>140</v>
      </c>
      <c r="C5" s="54" t="s">
        <v>141</v>
      </c>
      <c r="D5" s="54" t="s">
        <v>142</v>
      </c>
      <c r="E5" s="54" t="s">
        <v>143</v>
      </c>
      <c r="F5" s="54" t="s">
        <v>144</v>
      </c>
      <c r="G5" s="54" t="s">
        <v>145</v>
      </c>
      <c r="H5" s="55" t="s">
        <v>32</v>
      </c>
      <c r="I5" s="55" t="s">
        <v>146</v>
      </c>
      <c r="J5" s="54"/>
      <c r="K5" s="54"/>
      <c r="L5" s="54"/>
      <c r="M5" s="54"/>
      <c r="N5" s="54" t="s">
        <v>147</v>
      </c>
      <c r="O5" s="54"/>
      <c r="P5" s="54"/>
      <c r="Q5" s="54" t="s">
        <v>38</v>
      </c>
      <c r="R5" s="54" t="s">
        <v>63</v>
      </c>
      <c r="S5" s="54"/>
      <c r="T5" s="54"/>
      <c r="U5" s="54"/>
      <c r="V5" s="54"/>
      <c r="W5" s="54"/>
    </row>
    <row r="6" ht="18.75" customHeight="1" spans="1:23">
      <c r="A6" s="54"/>
      <c r="B6" s="54"/>
      <c r="C6" s="54"/>
      <c r="D6" s="54"/>
      <c r="E6" s="54"/>
      <c r="F6" s="54"/>
      <c r="G6" s="54"/>
      <c r="H6" s="55" t="s">
        <v>148</v>
      </c>
      <c r="I6" s="55" t="s">
        <v>149</v>
      </c>
      <c r="J6" s="54" t="s">
        <v>36</v>
      </c>
      <c r="K6" s="54" t="s">
        <v>37</v>
      </c>
      <c r="L6" s="54"/>
      <c r="M6" s="54"/>
      <c r="N6" s="54" t="s">
        <v>147</v>
      </c>
      <c r="O6" s="54" t="s">
        <v>36</v>
      </c>
      <c r="P6" s="54" t="s">
        <v>37</v>
      </c>
      <c r="Q6" s="54" t="s">
        <v>38</v>
      </c>
      <c r="R6" s="54" t="s">
        <v>63</v>
      </c>
      <c r="S6" s="54" t="s">
        <v>41</v>
      </c>
      <c r="T6" s="54" t="s">
        <v>42</v>
      </c>
      <c r="U6" s="54" t="s">
        <v>43</v>
      </c>
      <c r="V6" s="54" t="s">
        <v>44</v>
      </c>
      <c r="W6" s="54" t="s">
        <v>45</v>
      </c>
    </row>
    <row r="7" ht="18.75" customHeight="1" spans="1:23">
      <c r="A7" s="54"/>
      <c r="B7" s="54"/>
      <c r="C7" s="54"/>
      <c r="D7" s="54"/>
      <c r="E7" s="54"/>
      <c r="F7" s="54"/>
      <c r="G7" s="54"/>
      <c r="H7" s="55"/>
      <c r="I7" s="55" t="s">
        <v>150</v>
      </c>
      <c r="J7" s="54" t="s">
        <v>151</v>
      </c>
      <c r="K7" s="54" t="s">
        <v>152</v>
      </c>
      <c r="L7" s="54" t="s">
        <v>153</v>
      </c>
      <c r="M7" s="54" t="s">
        <v>154</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c r="C10" s="10"/>
      <c r="D10" s="9"/>
      <c r="E10" s="9"/>
      <c r="F10" s="9"/>
      <c r="G10" s="9"/>
      <c r="H10" s="17">
        <v>1916468.47</v>
      </c>
      <c r="I10" s="17">
        <v>1916468.47</v>
      </c>
      <c r="J10" s="17"/>
      <c r="K10" s="17"/>
      <c r="L10" s="17">
        <v>1916468.47</v>
      </c>
      <c r="M10" s="17"/>
      <c r="N10" s="17"/>
      <c r="O10" s="17"/>
      <c r="P10" s="17"/>
      <c r="Q10" s="17"/>
      <c r="R10" s="17"/>
      <c r="S10" s="17"/>
      <c r="T10" s="17"/>
      <c r="U10" s="17"/>
      <c r="V10" s="17"/>
      <c r="W10" s="17"/>
    </row>
    <row r="11" ht="18.75" customHeight="1" spans="1:23">
      <c r="A11" s="56" t="s">
        <v>56</v>
      </c>
      <c r="B11" s="9" t="s">
        <v>155</v>
      </c>
      <c r="C11" s="10" t="s">
        <v>156</v>
      </c>
      <c r="D11" s="9" t="s">
        <v>100</v>
      </c>
      <c r="E11" s="9" t="s">
        <v>101</v>
      </c>
      <c r="F11" s="9" t="s">
        <v>157</v>
      </c>
      <c r="G11" s="9" t="s">
        <v>158</v>
      </c>
      <c r="H11" s="17">
        <v>383376</v>
      </c>
      <c r="I11" s="17">
        <v>383376</v>
      </c>
      <c r="J11" s="17"/>
      <c r="K11" s="17"/>
      <c r="L11" s="17">
        <v>383376</v>
      </c>
      <c r="M11" s="17"/>
      <c r="N11" s="17"/>
      <c r="O11" s="17"/>
      <c r="P11" s="23"/>
      <c r="Q11" s="17"/>
      <c r="R11" s="17"/>
      <c r="S11" s="17"/>
      <c r="T11" s="17"/>
      <c r="U11" s="17"/>
      <c r="V11" s="17"/>
      <c r="W11" s="17"/>
    </row>
    <row r="12" ht="18.75" customHeight="1" spans="1:23">
      <c r="A12" s="56" t="s">
        <v>56</v>
      </c>
      <c r="B12" s="9" t="s">
        <v>155</v>
      </c>
      <c r="C12" s="10" t="s">
        <v>156</v>
      </c>
      <c r="D12" s="9" t="s">
        <v>100</v>
      </c>
      <c r="E12" s="9" t="s">
        <v>101</v>
      </c>
      <c r="F12" s="9" t="s">
        <v>159</v>
      </c>
      <c r="G12" s="9" t="s">
        <v>160</v>
      </c>
      <c r="H12" s="17">
        <v>478284</v>
      </c>
      <c r="I12" s="17">
        <v>478284</v>
      </c>
      <c r="J12" s="17"/>
      <c r="K12" s="17"/>
      <c r="L12" s="17">
        <v>478284</v>
      </c>
      <c r="M12" s="17"/>
      <c r="N12" s="17"/>
      <c r="O12" s="17"/>
      <c r="P12" s="23"/>
      <c r="Q12" s="17"/>
      <c r="R12" s="17"/>
      <c r="S12" s="17"/>
      <c r="T12" s="17"/>
      <c r="U12" s="17"/>
      <c r="V12" s="17"/>
      <c r="W12" s="17"/>
    </row>
    <row r="13" ht="18.75" customHeight="1" spans="1:23">
      <c r="A13" s="56" t="s">
        <v>56</v>
      </c>
      <c r="B13" s="9" t="s">
        <v>155</v>
      </c>
      <c r="C13" s="10" t="s">
        <v>156</v>
      </c>
      <c r="D13" s="9" t="s">
        <v>100</v>
      </c>
      <c r="E13" s="9" t="s">
        <v>101</v>
      </c>
      <c r="F13" s="9" t="s">
        <v>161</v>
      </c>
      <c r="G13" s="9" t="s">
        <v>162</v>
      </c>
      <c r="H13" s="17">
        <v>31948</v>
      </c>
      <c r="I13" s="17">
        <v>31948</v>
      </c>
      <c r="J13" s="17"/>
      <c r="K13" s="17"/>
      <c r="L13" s="17">
        <v>31948</v>
      </c>
      <c r="M13" s="17"/>
      <c r="N13" s="17"/>
      <c r="O13" s="17"/>
      <c r="P13" s="23"/>
      <c r="Q13" s="17"/>
      <c r="R13" s="17"/>
      <c r="S13" s="17"/>
      <c r="T13" s="17"/>
      <c r="U13" s="17"/>
      <c r="V13" s="17"/>
      <c r="W13" s="17"/>
    </row>
    <row r="14" ht="18.75" customHeight="1" spans="1:23">
      <c r="A14" s="56" t="s">
        <v>56</v>
      </c>
      <c r="B14" s="9" t="s">
        <v>163</v>
      </c>
      <c r="C14" s="10" t="s">
        <v>164</v>
      </c>
      <c r="D14" s="9" t="s">
        <v>80</v>
      </c>
      <c r="E14" s="9" t="s">
        <v>81</v>
      </c>
      <c r="F14" s="9" t="s">
        <v>165</v>
      </c>
      <c r="G14" s="9" t="s">
        <v>166</v>
      </c>
      <c r="H14" s="17">
        <v>150945.28</v>
      </c>
      <c r="I14" s="17">
        <v>150945.28</v>
      </c>
      <c r="J14" s="17"/>
      <c r="K14" s="17"/>
      <c r="L14" s="17">
        <v>150945.28</v>
      </c>
      <c r="M14" s="17"/>
      <c r="N14" s="17"/>
      <c r="O14" s="17"/>
      <c r="P14" s="23"/>
      <c r="Q14" s="17"/>
      <c r="R14" s="17"/>
      <c r="S14" s="17"/>
      <c r="T14" s="17"/>
      <c r="U14" s="17"/>
      <c r="V14" s="17"/>
      <c r="W14" s="17"/>
    </row>
    <row r="15" ht="18.75" customHeight="1" spans="1:23">
      <c r="A15" s="56" t="s">
        <v>56</v>
      </c>
      <c r="B15" s="9" t="s">
        <v>163</v>
      </c>
      <c r="C15" s="10" t="s">
        <v>164</v>
      </c>
      <c r="D15" s="9" t="s">
        <v>90</v>
      </c>
      <c r="E15" s="9" t="s">
        <v>91</v>
      </c>
      <c r="F15" s="9" t="s">
        <v>167</v>
      </c>
      <c r="G15" s="9" t="s">
        <v>168</v>
      </c>
      <c r="H15" s="17">
        <v>78302.86</v>
      </c>
      <c r="I15" s="17">
        <v>78302.86</v>
      </c>
      <c r="J15" s="17"/>
      <c r="K15" s="17"/>
      <c r="L15" s="17">
        <v>78302.86</v>
      </c>
      <c r="M15" s="17"/>
      <c r="N15" s="17"/>
      <c r="O15" s="17"/>
      <c r="P15" s="23"/>
      <c r="Q15" s="17"/>
      <c r="R15" s="17"/>
      <c r="S15" s="17"/>
      <c r="T15" s="17"/>
      <c r="U15" s="17"/>
      <c r="V15" s="17"/>
      <c r="W15" s="17"/>
    </row>
    <row r="16" ht="18.75" customHeight="1" spans="1:23">
      <c r="A16" s="56" t="s">
        <v>56</v>
      </c>
      <c r="B16" s="9" t="s">
        <v>163</v>
      </c>
      <c r="C16" s="10" t="s">
        <v>164</v>
      </c>
      <c r="D16" s="9" t="s">
        <v>92</v>
      </c>
      <c r="E16" s="9" t="s">
        <v>93</v>
      </c>
      <c r="F16" s="9" t="s">
        <v>169</v>
      </c>
      <c r="G16" s="9" t="s">
        <v>170</v>
      </c>
      <c r="H16" s="17">
        <v>80331.42</v>
      </c>
      <c r="I16" s="17">
        <v>80331.42</v>
      </c>
      <c r="J16" s="17"/>
      <c r="K16" s="17"/>
      <c r="L16" s="17">
        <v>80331.42</v>
      </c>
      <c r="M16" s="17"/>
      <c r="N16" s="17"/>
      <c r="O16" s="17"/>
      <c r="P16" s="23"/>
      <c r="Q16" s="17"/>
      <c r="R16" s="17"/>
      <c r="S16" s="17"/>
      <c r="T16" s="17"/>
      <c r="U16" s="17"/>
      <c r="V16" s="17"/>
      <c r="W16" s="17"/>
    </row>
    <row r="17" ht="18.75" customHeight="1" spans="1:23">
      <c r="A17" s="56" t="s">
        <v>56</v>
      </c>
      <c r="B17" s="9" t="s">
        <v>163</v>
      </c>
      <c r="C17" s="10" t="s">
        <v>164</v>
      </c>
      <c r="D17" s="9" t="s">
        <v>94</v>
      </c>
      <c r="E17" s="9" t="s">
        <v>95</v>
      </c>
      <c r="F17" s="9" t="s">
        <v>171</v>
      </c>
      <c r="G17" s="9" t="s">
        <v>172</v>
      </c>
      <c r="H17" s="17">
        <v>7766</v>
      </c>
      <c r="I17" s="17">
        <v>7766</v>
      </c>
      <c r="J17" s="17"/>
      <c r="K17" s="17"/>
      <c r="L17" s="17">
        <v>7766</v>
      </c>
      <c r="M17" s="17"/>
      <c r="N17" s="17"/>
      <c r="O17" s="17"/>
      <c r="P17" s="23"/>
      <c r="Q17" s="17"/>
      <c r="R17" s="17"/>
      <c r="S17" s="17"/>
      <c r="T17" s="17"/>
      <c r="U17" s="17"/>
      <c r="V17" s="17"/>
      <c r="W17" s="17"/>
    </row>
    <row r="18" ht="18.75" customHeight="1" spans="1:23">
      <c r="A18" s="56" t="s">
        <v>56</v>
      </c>
      <c r="B18" s="9" t="s">
        <v>163</v>
      </c>
      <c r="C18" s="10" t="s">
        <v>164</v>
      </c>
      <c r="D18" s="9" t="s">
        <v>94</v>
      </c>
      <c r="E18" s="9" t="s">
        <v>95</v>
      </c>
      <c r="F18" s="9" t="s">
        <v>171</v>
      </c>
      <c r="G18" s="9" t="s">
        <v>172</v>
      </c>
      <c r="H18" s="17">
        <v>3018.91</v>
      </c>
      <c r="I18" s="17">
        <v>3018.91</v>
      </c>
      <c r="J18" s="17"/>
      <c r="K18" s="17"/>
      <c r="L18" s="17">
        <v>3018.91</v>
      </c>
      <c r="M18" s="17"/>
      <c r="N18" s="17"/>
      <c r="O18" s="17"/>
      <c r="P18" s="23"/>
      <c r="Q18" s="17"/>
      <c r="R18" s="17"/>
      <c r="S18" s="17"/>
      <c r="T18" s="17"/>
      <c r="U18" s="17"/>
      <c r="V18" s="17"/>
      <c r="W18" s="17"/>
    </row>
    <row r="19" ht="18.75" customHeight="1" spans="1:23">
      <c r="A19" s="56" t="s">
        <v>56</v>
      </c>
      <c r="B19" s="9" t="s">
        <v>173</v>
      </c>
      <c r="C19" s="10" t="s">
        <v>110</v>
      </c>
      <c r="D19" s="9" t="s">
        <v>109</v>
      </c>
      <c r="E19" s="9" t="s">
        <v>110</v>
      </c>
      <c r="F19" s="9" t="s">
        <v>174</v>
      </c>
      <c r="G19" s="9" t="s">
        <v>110</v>
      </c>
      <c r="H19" s="17">
        <v>137736</v>
      </c>
      <c r="I19" s="17">
        <v>137736</v>
      </c>
      <c r="J19" s="17"/>
      <c r="K19" s="17"/>
      <c r="L19" s="17">
        <v>137736</v>
      </c>
      <c r="M19" s="17"/>
      <c r="N19" s="17"/>
      <c r="O19" s="17"/>
      <c r="P19" s="23"/>
      <c r="Q19" s="17"/>
      <c r="R19" s="17"/>
      <c r="S19" s="17"/>
      <c r="T19" s="17"/>
      <c r="U19" s="17"/>
      <c r="V19" s="17"/>
      <c r="W19" s="17"/>
    </row>
    <row r="20" ht="18.75" customHeight="1" spans="1:23">
      <c r="A20" s="56" t="s">
        <v>56</v>
      </c>
      <c r="B20" s="9" t="s">
        <v>175</v>
      </c>
      <c r="C20" s="10" t="s">
        <v>176</v>
      </c>
      <c r="D20" s="9" t="s">
        <v>100</v>
      </c>
      <c r="E20" s="9" t="s">
        <v>101</v>
      </c>
      <c r="F20" s="9" t="s">
        <v>177</v>
      </c>
      <c r="G20" s="9" t="s">
        <v>178</v>
      </c>
      <c r="H20" s="17">
        <v>72000</v>
      </c>
      <c r="I20" s="17">
        <v>72000</v>
      </c>
      <c r="J20" s="17"/>
      <c r="K20" s="17"/>
      <c r="L20" s="17">
        <v>72000</v>
      </c>
      <c r="M20" s="17"/>
      <c r="N20" s="17"/>
      <c r="O20" s="17"/>
      <c r="P20" s="23"/>
      <c r="Q20" s="17"/>
      <c r="R20" s="17"/>
      <c r="S20" s="17"/>
      <c r="T20" s="17"/>
      <c r="U20" s="17"/>
      <c r="V20" s="17"/>
      <c r="W20" s="17"/>
    </row>
    <row r="21" ht="18.75" customHeight="1" spans="1:23">
      <c r="A21" s="56" t="s">
        <v>56</v>
      </c>
      <c r="B21" s="9" t="s">
        <v>179</v>
      </c>
      <c r="C21" s="10" t="s">
        <v>180</v>
      </c>
      <c r="D21" s="9" t="s">
        <v>100</v>
      </c>
      <c r="E21" s="9" t="s">
        <v>101</v>
      </c>
      <c r="F21" s="9" t="s">
        <v>181</v>
      </c>
      <c r="G21" s="9" t="s">
        <v>180</v>
      </c>
      <c r="H21" s="17">
        <v>4800</v>
      </c>
      <c r="I21" s="17">
        <v>4800</v>
      </c>
      <c r="J21" s="17"/>
      <c r="K21" s="17"/>
      <c r="L21" s="17">
        <v>4800</v>
      </c>
      <c r="M21" s="17"/>
      <c r="N21" s="17"/>
      <c r="O21" s="17"/>
      <c r="P21" s="23"/>
      <c r="Q21" s="17"/>
      <c r="R21" s="17"/>
      <c r="S21" s="17"/>
      <c r="T21" s="17"/>
      <c r="U21" s="17"/>
      <c r="V21" s="17"/>
      <c r="W21" s="17"/>
    </row>
    <row r="22" ht="18.75" customHeight="1" spans="1:23">
      <c r="A22" s="56" t="s">
        <v>56</v>
      </c>
      <c r="B22" s="9" t="s">
        <v>182</v>
      </c>
      <c r="C22" s="10" t="s">
        <v>183</v>
      </c>
      <c r="D22" s="9" t="s">
        <v>76</v>
      </c>
      <c r="E22" s="9" t="s">
        <v>77</v>
      </c>
      <c r="F22" s="9" t="s">
        <v>184</v>
      </c>
      <c r="G22" s="9" t="s">
        <v>185</v>
      </c>
      <c r="H22" s="17">
        <v>8400</v>
      </c>
      <c r="I22" s="17">
        <v>8400</v>
      </c>
      <c r="J22" s="17"/>
      <c r="K22" s="17"/>
      <c r="L22" s="17">
        <v>8400</v>
      </c>
      <c r="M22" s="17"/>
      <c r="N22" s="17"/>
      <c r="O22" s="17"/>
      <c r="P22" s="23"/>
      <c r="Q22" s="17"/>
      <c r="R22" s="17"/>
      <c r="S22" s="17"/>
      <c r="T22" s="17"/>
      <c r="U22" s="17"/>
      <c r="V22" s="17"/>
      <c r="W22" s="17"/>
    </row>
    <row r="23" ht="18.75" customHeight="1" spans="1:23">
      <c r="A23" s="56" t="s">
        <v>56</v>
      </c>
      <c r="B23" s="9" t="s">
        <v>182</v>
      </c>
      <c r="C23" s="10" t="s">
        <v>183</v>
      </c>
      <c r="D23" s="9" t="s">
        <v>100</v>
      </c>
      <c r="E23" s="9" t="s">
        <v>101</v>
      </c>
      <c r="F23" s="9" t="s">
        <v>186</v>
      </c>
      <c r="G23" s="9" t="s">
        <v>187</v>
      </c>
      <c r="H23" s="17">
        <v>9796.56</v>
      </c>
      <c r="I23" s="17">
        <v>9796.56</v>
      </c>
      <c r="J23" s="17"/>
      <c r="K23" s="17"/>
      <c r="L23" s="17">
        <v>9796.56</v>
      </c>
      <c r="M23" s="17"/>
      <c r="N23" s="17"/>
      <c r="O23" s="17"/>
      <c r="P23" s="23"/>
      <c r="Q23" s="17"/>
      <c r="R23" s="17"/>
      <c r="S23" s="17"/>
      <c r="T23" s="17"/>
      <c r="U23" s="17"/>
      <c r="V23" s="17"/>
      <c r="W23" s="17"/>
    </row>
    <row r="24" ht="18.75" customHeight="1" spans="1:23">
      <c r="A24" s="56" t="s">
        <v>56</v>
      </c>
      <c r="B24" s="9" t="s">
        <v>182</v>
      </c>
      <c r="C24" s="10" t="s">
        <v>183</v>
      </c>
      <c r="D24" s="9" t="s">
        <v>100</v>
      </c>
      <c r="E24" s="9" t="s">
        <v>101</v>
      </c>
      <c r="F24" s="9" t="s">
        <v>188</v>
      </c>
      <c r="G24" s="9" t="s">
        <v>189</v>
      </c>
      <c r="H24" s="17">
        <v>800</v>
      </c>
      <c r="I24" s="17">
        <v>800</v>
      </c>
      <c r="J24" s="17"/>
      <c r="K24" s="17"/>
      <c r="L24" s="17">
        <v>800</v>
      </c>
      <c r="M24" s="17"/>
      <c r="N24" s="17"/>
      <c r="O24" s="17"/>
      <c r="P24" s="23"/>
      <c r="Q24" s="17"/>
      <c r="R24" s="17"/>
      <c r="S24" s="17"/>
      <c r="T24" s="17"/>
      <c r="U24" s="17"/>
      <c r="V24" s="17"/>
      <c r="W24" s="17"/>
    </row>
    <row r="25" ht="18.75" customHeight="1" spans="1:23">
      <c r="A25" s="56" t="s">
        <v>56</v>
      </c>
      <c r="B25" s="9" t="s">
        <v>182</v>
      </c>
      <c r="C25" s="10" t="s">
        <v>183</v>
      </c>
      <c r="D25" s="9" t="s">
        <v>100</v>
      </c>
      <c r="E25" s="9" t="s">
        <v>101</v>
      </c>
      <c r="F25" s="9" t="s">
        <v>190</v>
      </c>
      <c r="G25" s="9" t="s">
        <v>191</v>
      </c>
      <c r="H25" s="17">
        <v>2000</v>
      </c>
      <c r="I25" s="17">
        <v>2000</v>
      </c>
      <c r="J25" s="17"/>
      <c r="K25" s="17"/>
      <c r="L25" s="17">
        <v>2000</v>
      </c>
      <c r="M25" s="17"/>
      <c r="N25" s="17"/>
      <c r="O25" s="17"/>
      <c r="P25" s="23"/>
      <c r="Q25" s="17"/>
      <c r="R25" s="17"/>
      <c r="S25" s="17"/>
      <c r="T25" s="17"/>
      <c r="U25" s="17"/>
      <c r="V25" s="17"/>
      <c r="W25" s="17"/>
    </row>
    <row r="26" ht="18.75" customHeight="1" spans="1:23">
      <c r="A26" s="56" t="s">
        <v>56</v>
      </c>
      <c r="B26" s="9" t="s">
        <v>182</v>
      </c>
      <c r="C26" s="10" t="s">
        <v>183</v>
      </c>
      <c r="D26" s="9" t="s">
        <v>100</v>
      </c>
      <c r="E26" s="9" t="s">
        <v>101</v>
      </c>
      <c r="F26" s="9" t="s">
        <v>192</v>
      </c>
      <c r="G26" s="9" t="s">
        <v>193</v>
      </c>
      <c r="H26" s="17">
        <v>18763.44</v>
      </c>
      <c r="I26" s="17">
        <v>18763.44</v>
      </c>
      <c r="J26" s="17"/>
      <c r="K26" s="17"/>
      <c r="L26" s="17">
        <v>18763.44</v>
      </c>
      <c r="M26" s="17"/>
      <c r="N26" s="17"/>
      <c r="O26" s="17"/>
      <c r="P26" s="23"/>
      <c r="Q26" s="17"/>
      <c r="R26" s="17"/>
      <c r="S26" s="17"/>
      <c r="T26" s="17"/>
      <c r="U26" s="17"/>
      <c r="V26" s="17"/>
      <c r="W26" s="17"/>
    </row>
    <row r="27" ht="18.75" customHeight="1" spans="1:23">
      <c r="A27" s="56" t="s">
        <v>56</v>
      </c>
      <c r="B27" s="9" t="s">
        <v>182</v>
      </c>
      <c r="C27" s="10" t="s">
        <v>183</v>
      </c>
      <c r="D27" s="9" t="s">
        <v>100</v>
      </c>
      <c r="E27" s="9" t="s">
        <v>101</v>
      </c>
      <c r="F27" s="9" t="s">
        <v>177</v>
      </c>
      <c r="G27" s="9" t="s">
        <v>178</v>
      </c>
      <c r="H27" s="17">
        <v>3600</v>
      </c>
      <c r="I27" s="17">
        <v>3600</v>
      </c>
      <c r="J27" s="17"/>
      <c r="K27" s="17"/>
      <c r="L27" s="17">
        <v>3600</v>
      </c>
      <c r="M27" s="17"/>
      <c r="N27" s="17"/>
      <c r="O27" s="17"/>
      <c r="P27" s="23"/>
      <c r="Q27" s="17"/>
      <c r="R27" s="17"/>
      <c r="S27" s="17"/>
      <c r="T27" s="17"/>
      <c r="U27" s="17"/>
      <c r="V27" s="17"/>
      <c r="W27" s="17"/>
    </row>
    <row r="28" ht="18.75" customHeight="1" spans="1:23">
      <c r="A28" s="56" t="s">
        <v>56</v>
      </c>
      <c r="B28" s="9" t="s">
        <v>182</v>
      </c>
      <c r="C28" s="10" t="s">
        <v>183</v>
      </c>
      <c r="D28" s="9" t="s">
        <v>100</v>
      </c>
      <c r="E28" s="9" t="s">
        <v>101</v>
      </c>
      <c r="F28" s="9" t="s">
        <v>184</v>
      </c>
      <c r="G28" s="9" t="s">
        <v>185</v>
      </c>
      <c r="H28" s="17">
        <v>3240</v>
      </c>
      <c r="I28" s="17">
        <v>3240</v>
      </c>
      <c r="J28" s="17"/>
      <c r="K28" s="17"/>
      <c r="L28" s="17">
        <v>3240</v>
      </c>
      <c r="M28" s="17"/>
      <c r="N28" s="17"/>
      <c r="O28" s="17"/>
      <c r="P28" s="23"/>
      <c r="Q28" s="17"/>
      <c r="R28" s="17"/>
      <c r="S28" s="17"/>
      <c r="T28" s="17"/>
      <c r="U28" s="17"/>
      <c r="V28" s="17"/>
      <c r="W28" s="17"/>
    </row>
    <row r="29" ht="18.75" customHeight="1" spans="1:23">
      <c r="A29" s="56" t="s">
        <v>56</v>
      </c>
      <c r="B29" s="9" t="s">
        <v>194</v>
      </c>
      <c r="C29" s="10" t="s">
        <v>134</v>
      </c>
      <c r="D29" s="9" t="s">
        <v>100</v>
      </c>
      <c r="E29" s="9" t="s">
        <v>101</v>
      </c>
      <c r="F29" s="9" t="s">
        <v>195</v>
      </c>
      <c r="G29" s="9" t="s">
        <v>134</v>
      </c>
      <c r="H29" s="17">
        <v>5400</v>
      </c>
      <c r="I29" s="17">
        <v>5400</v>
      </c>
      <c r="J29" s="17"/>
      <c r="K29" s="17"/>
      <c r="L29" s="17">
        <v>5400</v>
      </c>
      <c r="M29" s="17"/>
      <c r="N29" s="17"/>
      <c r="O29" s="17"/>
      <c r="P29" s="23"/>
      <c r="Q29" s="17"/>
      <c r="R29" s="17"/>
      <c r="S29" s="17"/>
      <c r="T29" s="17"/>
      <c r="U29" s="17"/>
      <c r="V29" s="17"/>
      <c r="W29" s="17"/>
    </row>
    <row r="30" ht="18.75" customHeight="1" spans="1:23">
      <c r="A30" s="56" t="s">
        <v>56</v>
      </c>
      <c r="B30" s="9" t="s">
        <v>196</v>
      </c>
      <c r="C30" s="10" t="s">
        <v>197</v>
      </c>
      <c r="D30" s="9" t="s">
        <v>78</v>
      </c>
      <c r="E30" s="9" t="s">
        <v>79</v>
      </c>
      <c r="F30" s="9" t="s">
        <v>198</v>
      </c>
      <c r="G30" s="9" t="s">
        <v>199</v>
      </c>
      <c r="H30" s="17">
        <v>1440</v>
      </c>
      <c r="I30" s="17">
        <v>1440</v>
      </c>
      <c r="J30" s="17"/>
      <c r="K30" s="17"/>
      <c r="L30" s="17">
        <v>1440</v>
      </c>
      <c r="M30" s="17"/>
      <c r="N30" s="17"/>
      <c r="O30" s="17"/>
      <c r="P30" s="23"/>
      <c r="Q30" s="17"/>
      <c r="R30" s="17"/>
      <c r="S30" s="17"/>
      <c r="T30" s="17"/>
      <c r="U30" s="17"/>
      <c r="V30" s="17"/>
      <c r="W30" s="17"/>
    </row>
    <row r="31" ht="18.75" customHeight="1" spans="1:23">
      <c r="A31" s="56" t="s">
        <v>56</v>
      </c>
      <c r="B31" s="9" t="s">
        <v>196</v>
      </c>
      <c r="C31" s="10" t="s">
        <v>197</v>
      </c>
      <c r="D31" s="9" t="s">
        <v>78</v>
      </c>
      <c r="E31" s="9" t="s">
        <v>79</v>
      </c>
      <c r="F31" s="9" t="s">
        <v>198</v>
      </c>
      <c r="G31" s="9" t="s">
        <v>199</v>
      </c>
      <c r="H31" s="17">
        <v>1440</v>
      </c>
      <c r="I31" s="17">
        <v>1440</v>
      </c>
      <c r="J31" s="17"/>
      <c r="K31" s="17"/>
      <c r="L31" s="17">
        <v>1440</v>
      </c>
      <c r="M31" s="17"/>
      <c r="N31" s="17"/>
      <c r="O31" s="17"/>
      <c r="P31" s="23"/>
      <c r="Q31" s="17"/>
      <c r="R31" s="17"/>
      <c r="S31" s="17"/>
      <c r="T31" s="17"/>
      <c r="U31" s="17"/>
      <c r="V31" s="17"/>
      <c r="W31" s="17"/>
    </row>
    <row r="32" ht="18.75" customHeight="1" spans="1:23">
      <c r="A32" s="56" t="s">
        <v>56</v>
      </c>
      <c r="B32" s="9" t="s">
        <v>200</v>
      </c>
      <c r="C32" s="10" t="s">
        <v>201</v>
      </c>
      <c r="D32" s="9" t="s">
        <v>100</v>
      </c>
      <c r="E32" s="9" t="s">
        <v>101</v>
      </c>
      <c r="F32" s="9" t="s">
        <v>202</v>
      </c>
      <c r="G32" s="9" t="s">
        <v>201</v>
      </c>
      <c r="H32" s="17">
        <v>6400</v>
      </c>
      <c r="I32" s="17">
        <v>6400</v>
      </c>
      <c r="J32" s="17"/>
      <c r="K32" s="17"/>
      <c r="L32" s="17">
        <v>6400</v>
      </c>
      <c r="M32" s="17"/>
      <c r="N32" s="17"/>
      <c r="O32" s="17"/>
      <c r="P32" s="23"/>
      <c r="Q32" s="17"/>
      <c r="R32" s="17"/>
      <c r="S32" s="17"/>
      <c r="T32" s="17"/>
      <c r="U32" s="17"/>
      <c r="V32" s="17"/>
      <c r="W32" s="17"/>
    </row>
    <row r="33" ht="18.75" customHeight="1" spans="1:23">
      <c r="A33" s="56" t="s">
        <v>56</v>
      </c>
      <c r="B33" s="9" t="s">
        <v>203</v>
      </c>
      <c r="C33" s="10" t="s">
        <v>204</v>
      </c>
      <c r="D33" s="9" t="s">
        <v>100</v>
      </c>
      <c r="E33" s="9" t="s">
        <v>101</v>
      </c>
      <c r="F33" s="9" t="s">
        <v>205</v>
      </c>
      <c r="G33" s="9" t="s">
        <v>204</v>
      </c>
      <c r="H33" s="17">
        <v>3200</v>
      </c>
      <c r="I33" s="17">
        <v>3200</v>
      </c>
      <c r="J33" s="17"/>
      <c r="K33" s="17"/>
      <c r="L33" s="17">
        <v>3200</v>
      </c>
      <c r="M33" s="17"/>
      <c r="N33" s="17"/>
      <c r="O33" s="17"/>
      <c r="P33" s="23"/>
      <c r="Q33" s="17"/>
      <c r="R33" s="17"/>
      <c r="S33" s="17"/>
      <c r="T33" s="17"/>
      <c r="U33" s="17"/>
      <c r="V33" s="17"/>
      <c r="W33" s="17"/>
    </row>
    <row r="34" ht="18.75" customHeight="1" spans="1:23">
      <c r="A34" s="56" t="s">
        <v>56</v>
      </c>
      <c r="B34" s="9" t="s">
        <v>206</v>
      </c>
      <c r="C34" s="10" t="s">
        <v>207</v>
      </c>
      <c r="D34" s="9" t="s">
        <v>100</v>
      </c>
      <c r="E34" s="9" t="s">
        <v>101</v>
      </c>
      <c r="F34" s="9" t="s">
        <v>161</v>
      </c>
      <c r="G34" s="9" t="s">
        <v>162</v>
      </c>
      <c r="H34" s="17">
        <v>144300</v>
      </c>
      <c r="I34" s="17">
        <v>144300</v>
      </c>
      <c r="J34" s="17"/>
      <c r="K34" s="17"/>
      <c r="L34" s="17">
        <v>144300</v>
      </c>
      <c r="M34" s="17"/>
      <c r="N34" s="17"/>
      <c r="O34" s="17"/>
      <c r="P34" s="23"/>
      <c r="Q34" s="17"/>
      <c r="R34" s="17"/>
      <c r="S34" s="17"/>
      <c r="T34" s="17"/>
      <c r="U34" s="17"/>
      <c r="V34" s="17"/>
      <c r="W34" s="17"/>
    </row>
    <row r="35" ht="18.75" customHeight="1" spans="1:23">
      <c r="A35" s="56" t="s">
        <v>56</v>
      </c>
      <c r="B35" s="9" t="s">
        <v>208</v>
      </c>
      <c r="C35" s="10" t="s">
        <v>209</v>
      </c>
      <c r="D35" s="9" t="s">
        <v>76</v>
      </c>
      <c r="E35" s="9" t="s">
        <v>77</v>
      </c>
      <c r="F35" s="9" t="s">
        <v>210</v>
      </c>
      <c r="G35" s="9" t="s">
        <v>211</v>
      </c>
      <c r="H35" s="17">
        <v>201600</v>
      </c>
      <c r="I35" s="17">
        <v>201600</v>
      </c>
      <c r="J35" s="17"/>
      <c r="K35" s="17"/>
      <c r="L35" s="17">
        <v>201600</v>
      </c>
      <c r="M35" s="17"/>
      <c r="N35" s="17"/>
      <c r="O35" s="17"/>
      <c r="P35" s="23"/>
      <c r="Q35" s="17"/>
      <c r="R35" s="17"/>
      <c r="S35" s="17"/>
      <c r="T35" s="17"/>
      <c r="U35" s="17"/>
      <c r="V35" s="17"/>
      <c r="W35" s="17"/>
    </row>
    <row r="36" ht="18.75" customHeight="1" spans="1:23">
      <c r="A36" s="56" t="s">
        <v>56</v>
      </c>
      <c r="B36" s="9" t="s">
        <v>212</v>
      </c>
      <c r="C36" s="10" t="s">
        <v>213</v>
      </c>
      <c r="D36" s="9" t="s">
        <v>84</v>
      </c>
      <c r="E36" s="9" t="s">
        <v>85</v>
      </c>
      <c r="F36" s="9" t="s">
        <v>210</v>
      </c>
      <c r="G36" s="9" t="s">
        <v>211</v>
      </c>
      <c r="H36" s="17">
        <v>77580</v>
      </c>
      <c r="I36" s="17">
        <v>77580</v>
      </c>
      <c r="J36" s="17"/>
      <c r="K36" s="17"/>
      <c r="L36" s="17">
        <v>77580</v>
      </c>
      <c r="M36" s="17"/>
      <c r="N36" s="17"/>
      <c r="O36" s="17"/>
      <c r="P36" s="23"/>
      <c r="Q36" s="17"/>
      <c r="R36" s="17"/>
      <c r="S36" s="17"/>
      <c r="T36" s="17"/>
      <c r="U36" s="17"/>
      <c r="V36" s="17"/>
      <c r="W36" s="17"/>
    </row>
    <row r="37" ht="18.75" customHeight="1" spans="1:23">
      <c r="A37" s="12" t="s">
        <v>32</v>
      </c>
      <c r="B37" s="12"/>
      <c r="C37" s="12"/>
      <c r="D37" s="12"/>
      <c r="E37" s="12"/>
      <c r="F37" s="12"/>
      <c r="G37" s="12"/>
      <c r="H37" s="17">
        <v>1916468.47</v>
      </c>
      <c r="I37" s="17">
        <v>1916468.47</v>
      </c>
      <c r="J37" s="17"/>
      <c r="K37" s="17"/>
      <c r="L37" s="17">
        <v>1916468.47</v>
      </c>
      <c r="M37" s="17"/>
      <c r="N37" s="17"/>
      <c r="O37" s="17"/>
      <c r="P37" s="17"/>
      <c r="Q37" s="17"/>
      <c r="R37" s="17"/>
      <c r="S37" s="17"/>
      <c r="T37" s="17"/>
      <c r="U37" s="17"/>
      <c r="V37" s="17"/>
      <c r="W37" s="17"/>
    </row>
  </sheetData>
  <mergeCells count="30">
    <mergeCell ref="A3:W3"/>
    <mergeCell ref="A4:G4"/>
    <mergeCell ref="I5:W5"/>
    <mergeCell ref="I6:M6"/>
    <mergeCell ref="N6:P6"/>
    <mergeCell ref="R6:W6"/>
    <mergeCell ref="A37:G3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
  <sheetViews>
    <sheetView showZeros="0"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214</v>
      </c>
    </row>
    <row r="3" ht="45" customHeight="1" spans="1:23">
      <c r="A3" s="4" t="s">
        <v>215</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"单位名称："&amp;"玉溪市江川区供销合作社联合社"</f>
        <v>单位名称：玉溪市江川区供销合作社联合社</v>
      </c>
      <c r="B4" s="5"/>
      <c r="C4" s="5"/>
      <c r="D4" s="5"/>
      <c r="E4" s="5"/>
      <c r="F4" s="5"/>
      <c r="G4" s="5"/>
      <c r="H4" s="5"/>
      <c r="I4" s="53"/>
      <c r="J4" s="53"/>
      <c r="K4" s="53"/>
      <c r="L4" s="53"/>
      <c r="M4" s="53"/>
      <c r="N4" s="6"/>
      <c r="O4" s="6"/>
      <c r="P4" s="6"/>
      <c r="Q4" s="6"/>
      <c r="R4" s="6"/>
      <c r="S4" s="6"/>
      <c r="T4" s="6"/>
      <c r="U4" s="6"/>
      <c r="V4" s="6"/>
      <c r="W4" s="6" t="s">
        <v>29</v>
      </c>
    </row>
    <row r="5" ht="18.75" customHeight="1" spans="1:23">
      <c r="A5" s="13" t="s">
        <v>216</v>
      </c>
      <c r="B5" s="13" t="s">
        <v>140</v>
      </c>
      <c r="C5" s="13" t="s">
        <v>141</v>
      </c>
      <c r="D5" s="13" t="s">
        <v>217</v>
      </c>
      <c r="E5" s="13" t="s">
        <v>142</v>
      </c>
      <c r="F5" s="13" t="s">
        <v>143</v>
      </c>
      <c r="G5" s="13" t="s">
        <v>218</v>
      </c>
      <c r="H5" s="13" t="s">
        <v>145</v>
      </c>
      <c r="I5" s="46" t="s">
        <v>32</v>
      </c>
      <c r="J5" s="46" t="s">
        <v>219</v>
      </c>
      <c r="K5" s="13"/>
      <c r="L5" s="13"/>
      <c r="M5" s="13"/>
      <c r="N5" s="13" t="s">
        <v>147</v>
      </c>
      <c r="O5" s="13"/>
      <c r="P5" s="13"/>
      <c r="Q5" s="13" t="s">
        <v>38</v>
      </c>
      <c r="R5" s="13" t="s">
        <v>63</v>
      </c>
      <c r="S5" s="13"/>
      <c r="T5" s="13"/>
      <c r="U5" s="13"/>
      <c r="V5" s="13"/>
      <c r="W5" s="13"/>
    </row>
    <row r="6" ht="18.75" customHeight="1" spans="1:23">
      <c r="A6" s="13"/>
      <c r="B6" s="13"/>
      <c r="C6" s="13"/>
      <c r="D6" s="13"/>
      <c r="E6" s="13"/>
      <c r="F6" s="13"/>
      <c r="G6" s="13"/>
      <c r="H6" s="13"/>
      <c r="I6" s="46" t="s">
        <v>148</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220</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221</v>
      </c>
      <c r="D10" s="9"/>
      <c r="E10" s="9"/>
      <c r="F10" s="9"/>
      <c r="G10" s="9"/>
      <c r="H10" s="9"/>
      <c r="I10" s="11">
        <v>50000</v>
      </c>
      <c r="J10" s="11">
        <v>50000</v>
      </c>
      <c r="K10" s="11">
        <v>50000</v>
      </c>
      <c r="L10" s="11"/>
      <c r="M10" s="11"/>
      <c r="N10" s="11"/>
      <c r="O10" s="11"/>
      <c r="P10" s="11"/>
      <c r="Q10" s="11"/>
      <c r="R10" s="11"/>
      <c r="S10" s="11"/>
      <c r="T10" s="11"/>
      <c r="U10" s="11"/>
      <c r="V10" s="11"/>
      <c r="W10" s="11"/>
    </row>
    <row r="11" ht="18.75" customHeight="1" spans="1:23">
      <c r="A11" s="9" t="s">
        <v>222</v>
      </c>
      <c r="B11" s="9" t="s">
        <v>223</v>
      </c>
      <c r="C11" s="10" t="s">
        <v>221</v>
      </c>
      <c r="D11" s="9" t="s">
        <v>56</v>
      </c>
      <c r="E11" s="9" t="s">
        <v>104</v>
      </c>
      <c r="F11" s="9" t="s">
        <v>103</v>
      </c>
      <c r="G11" s="9" t="s">
        <v>224</v>
      </c>
      <c r="H11" s="9" t="s">
        <v>225</v>
      </c>
      <c r="I11" s="11">
        <v>50000</v>
      </c>
      <c r="J11" s="11">
        <v>50000</v>
      </c>
      <c r="K11" s="11">
        <v>50000</v>
      </c>
      <c r="L11" s="11"/>
      <c r="M11" s="11"/>
      <c r="N11" s="11"/>
      <c r="O11" s="11"/>
      <c r="P11" s="11"/>
      <c r="Q11" s="11"/>
      <c r="R11" s="11"/>
      <c r="S11" s="11"/>
      <c r="T11" s="11"/>
      <c r="U11" s="11"/>
      <c r="V11" s="11"/>
      <c r="W11" s="11"/>
    </row>
    <row r="12" ht="18.75" customHeight="1" spans="1:23">
      <c r="A12" s="23"/>
      <c r="B12" s="23"/>
      <c r="C12" s="10" t="s">
        <v>226</v>
      </c>
      <c r="D12" s="23"/>
      <c r="E12" s="23"/>
      <c r="F12" s="23"/>
      <c r="G12" s="23"/>
      <c r="H12" s="23"/>
      <c r="I12" s="11">
        <v>500</v>
      </c>
      <c r="J12" s="11"/>
      <c r="K12" s="11"/>
      <c r="L12" s="11"/>
      <c r="M12" s="11"/>
      <c r="N12" s="11"/>
      <c r="O12" s="11"/>
      <c r="P12" s="23"/>
      <c r="Q12" s="11"/>
      <c r="R12" s="11">
        <v>500</v>
      </c>
      <c r="S12" s="11"/>
      <c r="T12" s="11"/>
      <c r="U12" s="11"/>
      <c r="V12" s="11"/>
      <c r="W12" s="11">
        <v>500</v>
      </c>
    </row>
    <row r="13" ht="18.75" customHeight="1" spans="1:23">
      <c r="A13" s="9" t="s">
        <v>227</v>
      </c>
      <c r="B13" s="9" t="s">
        <v>228</v>
      </c>
      <c r="C13" s="10" t="s">
        <v>226</v>
      </c>
      <c r="D13" s="9" t="s">
        <v>56</v>
      </c>
      <c r="E13" s="9" t="s">
        <v>100</v>
      </c>
      <c r="F13" s="9" t="s">
        <v>101</v>
      </c>
      <c r="G13" s="9" t="s">
        <v>184</v>
      </c>
      <c r="H13" s="9" t="s">
        <v>185</v>
      </c>
      <c r="I13" s="11">
        <v>500</v>
      </c>
      <c r="J13" s="11"/>
      <c r="K13" s="11"/>
      <c r="L13" s="11"/>
      <c r="M13" s="11"/>
      <c r="N13" s="11"/>
      <c r="O13" s="11"/>
      <c r="P13" s="23"/>
      <c r="Q13" s="11"/>
      <c r="R13" s="11">
        <v>500</v>
      </c>
      <c r="S13" s="11"/>
      <c r="T13" s="11"/>
      <c r="U13" s="11"/>
      <c r="V13" s="11"/>
      <c r="W13" s="11">
        <v>500</v>
      </c>
    </row>
    <row r="14" ht="22.5" spans="1:23">
      <c r="A14" s="23"/>
      <c r="B14" s="23"/>
      <c r="C14" s="10" t="s">
        <v>229</v>
      </c>
      <c r="D14" s="23"/>
      <c r="E14" s="23"/>
      <c r="F14" s="23"/>
      <c r="G14" s="23"/>
      <c r="H14" s="23"/>
      <c r="I14" s="11">
        <v>15000</v>
      </c>
      <c r="J14" s="11"/>
      <c r="K14" s="11"/>
      <c r="L14" s="11"/>
      <c r="M14" s="11"/>
      <c r="N14" s="11"/>
      <c r="O14" s="11"/>
      <c r="P14" s="23"/>
      <c r="Q14" s="11"/>
      <c r="R14" s="11">
        <v>15000</v>
      </c>
      <c r="S14" s="11"/>
      <c r="T14" s="11"/>
      <c r="U14" s="11">
        <v>15000</v>
      </c>
      <c r="V14" s="11"/>
      <c r="W14" s="11"/>
    </row>
    <row r="15" ht="22.5" spans="1:23">
      <c r="A15" s="9" t="s">
        <v>222</v>
      </c>
      <c r="B15" s="9" t="s">
        <v>230</v>
      </c>
      <c r="C15" s="10" t="s">
        <v>229</v>
      </c>
      <c r="D15" s="9" t="s">
        <v>56</v>
      </c>
      <c r="E15" s="9" t="s">
        <v>100</v>
      </c>
      <c r="F15" s="9" t="s">
        <v>101</v>
      </c>
      <c r="G15" s="9" t="s">
        <v>205</v>
      </c>
      <c r="H15" s="9" t="s">
        <v>204</v>
      </c>
      <c r="I15" s="11">
        <v>15000</v>
      </c>
      <c r="J15" s="11"/>
      <c r="K15" s="11"/>
      <c r="L15" s="11"/>
      <c r="M15" s="11"/>
      <c r="N15" s="11"/>
      <c r="O15" s="11"/>
      <c r="P15" s="23"/>
      <c r="Q15" s="11"/>
      <c r="R15" s="11">
        <v>15000</v>
      </c>
      <c r="S15" s="11"/>
      <c r="T15" s="11"/>
      <c r="U15" s="11">
        <v>15000</v>
      </c>
      <c r="V15" s="11"/>
      <c r="W15" s="11"/>
    </row>
    <row r="16" ht="18.75" customHeight="1" spans="1:23">
      <c r="A16" s="12" t="s">
        <v>32</v>
      </c>
      <c r="B16" s="12"/>
      <c r="C16" s="12"/>
      <c r="D16" s="12"/>
      <c r="E16" s="12"/>
      <c r="F16" s="12"/>
      <c r="G16" s="12"/>
      <c r="H16" s="12"/>
      <c r="I16" s="11">
        <v>65500</v>
      </c>
      <c r="J16" s="11">
        <v>50000</v>
      </c>
      <c r="K16" s="11">
        <v>50000</v>
      </c>
      <c r="L16" s="11"/>
      <c r="M16" s="11"/>
      <c r="N16" s="11"/>
      <c r="O16" s="11"/>
      <c r="P16" s="11"/>
      <c r="Q16" s="11"/>
      <c r="R16" s="11">
        <v>15500</v>
      </c>
      <c r="S16" s="11"/>
      <c r="T16" s="11"/>
      <c r="U16" s="11">
        <v>15000</v>
      </c>
      <c r="V16" s="11"/>
      <c r="W16" s="11">
        <v>500</v>
      </c>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6"/>
  <sheetViews>
    <sheetView showZeros="0" workbookViewId="0">
      <pane ySplit="1" topLeftCell="A9"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231</v>
      </c>
      <c r="B2" s="20"/>
      <c r="C2" s="20"/>
      <c r="D2" s="20"/>
      <c r="E2" s="20"/>
      <c r="F2" s="20"/>
      <c r="G2" s="20"/>
      <c r="H2" s="20"/>
      <c r="I2" s="20"/>
      <c r="J2" s="20"/>
    </row>
    <row r="3" ht="45" customHeight="1" spans="1:10">
      <c r="A3" s="31" t="s">
        <v>232</v>
      </c>
      <c r="B3" s="31"/>
      <c r="C3" s="31"/>
      <c r="D3" s="31"/>
      <c r="E3" s="31"/>
      <c r="F3" s="31"/>
      <c r="G3" s="31"/>
      <c r="H3" s="31"/>
      <c r="I3" s="31"/>
      <c r="J3" s="31"/>
    </row>
    <row r="4" ht="20.25" customHeight="1" spans="1:10">
      <c r="A4" s="19" t="str">
        <f>"单位名称："&amp;"玉溪市江川区供销合作社联合社"</f>
        <v>单位名称：玉溪市江川区供销合作社联合社</v>
      </c>
      <c r="B4" s="19"/>
      <c r="C4" s="19"/>
      <c r="D4" s="19"/>
      <c r="E4" s="19"/>
      <c r="F4" s="19"/>
      <c r="G4" s="19"/>
      <c r="H4" s="19"/>
      <c r="I4" s="19"/>
      <c r="J4" s="19"/>
    </row>
    <row r="5" ht="20.25" customHeight="1" spans="1:10">
      <c r="A5" s="32" t="s">
        <v>233</v>
      </c>
      <c r="B5" s="32" t="s">
        <v>234</v>
      </c>
      <c r="C5" s="32" t="s">
        <v>235</v>
      </c>
      <c r="D5" s="32" t="s">
        <v>236</v>
      </c>
      <c r="E5" s="32" t="s">
        <v>237</v>
      </c>
      <c r="F5" s="32" t="s">
        <v>238</v>
      </c>
      <c r="G5" s="32" t="s">
        <v>239</v>
      </c>
      <c r="H5" s="32" t="s">
        <v>240</v>
      </c>
      <c r="I5" s="32" t="s">
        <v>241</v>
      </c>
      <c r="J5" s="32" t="s">
        <v>242</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123.75" spans="1:10">
      <c r="A9" s="49" t="s">
        <v>221</v>
      </c>
      <c r="B9" s="23" t="s">
        <v>243</v>
      </c>
      <c r="C9" s="24"/>
      <c r="D9" s="24"/>
      <c r="E9" s="38"/>
      <c r="F9" s="38"/>
      <c r="G9" s="38"/>
      <c r="H9" s="38"/>
      <c r="I9" s="38"/>
      <c r="J9" s="38"/>
    </row>
    <row r="10" ht="20.25" customHeight="1" spans="1:10">
      <c r="A10" s="23"/>
      <c r="B10" s="23"/>
      <c r="C10" s="23" t="s">
        <v>244</v>
      </c>
      <c r="D10" s="50" t="s">
        <v>245</v>
      </c>
      <c r="E10" s="51" t="s">
        <v>246</v>
      </c>
      <c r="F10" s="39" t="s">
        <v>247</v>
      </c>
      <c r="G10" s="24" t="s">
        <v>50</v>
      </c>
      <c r="H10" s="39" t="s">
        <v>248</v>
      </c>
      <c r="I10" s="39" t="s">
        <v>249</v>
      </c>
      <c r="J10" s="51" t="s">
        <v>250</v>
      </c>
    </row>
    <row r="11" ht="22.5" spans="1:10">
      <c r="A11" s="23"/>
      <c r="B11" s="23"/>
      <c r="C11" s="23" t="s">
        <v>244</v>
      </c>
      <c r="D11" s="50" t="s">
        <v>251</v>
      </c>
      <c r="E11" s="51" t="s">
        <v>252</v>
      </c>
      <c r="F11" s="39" t="s">
        <v>253</v>
      </c>
      <c r="G11" s="24" t="s">
        <v>254</v>
      </c>
      <c r="H11" s="39" t="s">
        <v>255</v>
      </c>
      <c r="I11" s="39" t="s">
        <v>256</v>
      </c>
      <c r="J11" s="51" t="s">
        <v>257</v>
      </c>
    </row>
    <row r="12" ht="20.25" customHeight="1" spans="1:10">
      <c r="A12" s="23"/>
      <c r="B12" s="23"/>
      <c r="C12" s="23" t="s">
        <v>258</v>
      </c>
      <c r="D12" s="50" t="s">
        <v>259</v>
      </c>
      <c r="E12" s="51" t="s">
        <v>260</v>
      </c>
      <c r="F12" s="39" t="s">
        <v>253</v>
      </c>
      <c r="G12" s="24" t="s">
        <v>261</v>
      </c>
      <c r="H12" s="39" t="s">
        <v>255</v>
      </c>
      <c r="I12" s="39" t="s">
        <v>256</v>
      </c>
      <c r="J12" s="51" t="s">
        <v>262</v>
      </c>
    </row>
    <row r="13" ht="20.25" customHeight="1" spans="1:10">
      <c r="A13" s="23"/>
      <c r="B13" s="23"/>
      <c r="C13" s="23" t="s">
        <v>258</v>
      </c>
      <c r="D13" s="50" t="s">
        <v>263</v>
      </c>
      <c r="E13" s="51" t="s">
        <v>264</v>
      </c>
      <c r="F13" s="39" t="s">
        <v>253</v>
      </c>
      <c r="G13" s="24" t="s">
        <v>265</v>
      </c>
      <c r="H13" s="39" t="s">
        <v>255</v>
      </c>
      <c r="I13" s="39" t="s">
        <v>256</v>
      </c>
      <c r="J13" s="51" t="s">
        <v>266</v>
      </c>
    </row>
    <row r="14" ht="20.25" customHeight="1" spans="1:10">
      <c r="A14" s="23"/>
      <c r="B14" s="23"/>
      <c r="C14" s="23" t="s">
        <v>267</v>
      </c>
      <c r="D14" s="50" t="s">
        <v>268</v>
      </c>
      <c r="E14" s="51" t="s">
        <v>269</v>
      </c>
      <c r="F14" s="39" t="s">
        <v>253</v>
      </c>
      <c r="G14" s="24" t="s">
        <v>265</v>
      </c>
      <c r="H14" s="39" t="s">
        <v>255</v>
      </c>
      <c r="I14" s="39" t="s">
        <v>256</v>
      </c>
      <c r="J14" s="51" t="s">
        <v>270</v>
      </c>
    </row>
    <row r="15" ht="45" spans="1:10">
      <c r="A15" s="49" t="s">
        <v>229</v>
      </c>
      <c r="B15" s="23" t="s">
        <v>271</v>
      </c>
      <c r="C15" s="23"/>
      <c r="D15" s="23"/>
      <c r="E15" s="23"/>
      <c r="F15" s="23"/>
      <c r="G15" s="23"/>
      <c r="H15" s="23"/>
      <c r="I15" s="23"/>
      <c r="J15" s="23"/>
    </row>
    <row r="16" ht="22.5" spans="1:10">
      <c r="A16" s="23"/>
      <c r="B16" s="23"/>
      <c r="C16" s="23" t="s">
        <v>244</v>
      </c>
      <c r="D16" s="50" t="s">
        <v>245</v>
      </c>
      <c r="E16" s="51" t="s">
        <v>272</v>
      </c>
      <c r="F16" s="39" t="s">
        <v>253</v>
      </c>
      <c r="G16" s="24" t="s">
        <v>273</v>
      </c>
      <c r="H16" s="39" t="s">
        <v>274</v>
      </c>
      <c r="I16" s="39" t="s">
        <v>256</v>
      </c>
      <c r="J16" s="51" t="s">
        <v>275</v>
      </c>
    </row>
    <row r="17" ht="45" spans="1:10">
      <c r="A17" s="23"/>
      <c r="B17" s="23"/>
      <c r="C17" s="23" t="s">
        <v>244</v>
      </c>
      <c r="D17" s="50" t="s">
        <v>251</v>
      </c>
      <c r="E17" s="51" t="s">
        <v>276</v>
      </c>
      <c r="F17" s="39" t="s">
        <v>247</v>
      </c>
      <c r="G17" s="24" t="s">
        <v>277</v>
      </c>
      <c r="H17" s="39" t="s">
        <v>255</v>
      </c>
      <c r="I17" s="39" t="s">
        <v>256</v>
      </c>
      <c r="J17" s="51" t="s">
        <v>278</v>
      </c>
    </row>
    <row r="18" ht="22.5" spans="1:10">
      <c r="A18" s="23"/>
      <c r="B18" s="23"/>
      <c r="C18" s="23" t="s">
        <v>244</v>
      </c>
      <c r="D18" s="50" t="s">
        <v>279</v>
      </c>
      <c r="E18" s="51" t="s">
        <v>280</v>
      </c>
      <c r="F18" s="39" t="s">
        <v>253</v>
      </c>
      <c r="G18" s="24" t="s">
        <v>281</v>
      </c>
      <c r="H18" s="39" t="s">
        <v>282</v>
      </c>
      <c r="I18" s="39" t="s">
        <v>256</v>
      </c>
      <c r="J18" s="51" t="s">
        <v>283</v>
      </c>
    </row>
    <row r="19" ht="22.5" spans="1:10">
      <c r="A19" s="23"/>
      <c r="B19" s="23"/>
      <c r="C19" s="23" t="s">
        <v>258</v>
      </c>
      <c r="D19" s="50" t="s">
        <v>259</v>
      </c>
      <c r="E19" s="51" t="s">
        <v>284</v>
      </c>
      <c r="F19" s="39" t="s">
        <v>253</v>
      </c>
      <c r="G19" s="24" t="s">
        <v>273</v>
      </c>
      <c r="H19" s="39" t="s">
        <v>274</v>
      </c>
      <c r="I19" s="39" t="s">
        <v>256</v>
      </c>
      <c r="J19" s="51" t="s">
        <v>285</v>
      </c>
    </row>
    <row r="20" ht="45" spans="1:10">
      <c r="A20" s="23"/>
      <c r="B20" s="23"/>
      <c r="C20" s="23" t="s">
        <v>267</v>
      </c>
      <c r="D20" s="50" t="s">
        <v>268</v>
      </c>
      <c r="E20" s="51" t="s">
        <v>286</v>
      </c>
      <c r="F20" s="39" t="s">
        <v>247</v>
      </c>
      <c r="G20" s="24" t="s">
        <v>265</v>
      </c>
      <c r="H20" s="39" t="s">
        <v>255</v>
      </c>
      <c r="I20" s="39" t="s">
        <v>256</v>
      </c>
      <c r="J20" s="51" t="s">
        <v>287</v>
      </c>
    </row>
    <row r="21" ht="20.25" customHeight="1" spans="1:10">
      <c r="A21" s="49" t="s">
        <v>226</v>
      </c>
      <c r="B21" s="23" t="s">
        <v>288</v>
      </c>
      <c r="C21" s="23"/>
      <c r="D21" s="23"/>
      <c r="E21" s="23"/>
      <c r="F21" s="23"/>
      <c r="G21" s="23"/>
      <c r="H21" s="23"/>
      <c r="I21" s="23"/>
      <c r="J21" s="23"/>
    </row>
    <row r="22" ht="45" spans="1:10">
      <c r="A22" s="23"/>
      <c r="B22" s="23"/>
      <c r="C22" s="23" t="s">
        <v>244</v>
      </c>
      <c r="D22" s="50" t="s">
        <v>251</v>
      </c>
      <c r="E22" s="51" t="s">
        <v>289</v>
      </c>
      <c r="F22" s="39" t="s">
        <v>247</v>
      </c>
      <c r="G22" s="24" t="s">
        <v>265</v>
      </c>
      <c r="H22" s="39" t="s">
        <v>255</v>
      </c>
      <c r="I22" s="39" t="s">
        <v>256</v>
      </c>
      <c r="J22" s="51" t="s">
        <v>290</v>
      </c>
    </row>
    <row r="23" ht="20.25" customHeight="1" spans="1:10">
      <c r="A23" s="23"/>
      <c r="B23" s="23"/>
      <c r="C23" s="23" t="s">
        <v>244</v>
      </c>
      <c r="D23" s="50" t="s">
        <v>291</v>
      </c>
      <c r="E23" s="51" t="s">
        <v>292</v>
      </c>
      <c r="F23" s="39" t="s">
        <v>253</v>
      </c>
      <c r="G23" s="24" t="s">
        <v>293</v>
      </c>
      <c r="H23" s="39" t="s">
        <v>294</v>
      </c>
      <c r="I23" s="39" t="s">
        <v>249</v>
      </c>
      <c r="J23" s="51" t="s">
        <v>295</v>
      </c>
    </row>
    <row r="24" ht="20.25" customHeight="1" spans="1:10">
      <c r="A24" s="23"/>
      <c r="B24" s="23"/>
      <c r="C24" s="23" t="s">
        <v>258</v>
      </c>
      <c r="D24" s="50" t="s">
        <v>296</v>
      </c>
      <c r="E24" s="51" t="s">
        <v>260</v>
      </c>
      <c r="F24" s="39" t="s">
        <v>247</v>
      </c>
      <c r="G24" s="24" t="s">
        <v>265</v>
      </c>
      <c r="H24" s="39" t="s">
        <v>255</v>
      </c>
      <c r="I24" s="39" t="s">
        <v>256</v>
      </c>
      <c r="J24" s="51" t="s">
        <v>297</v>
      </c>
    </row>
    <row r="25" ht="20.25" customHeight="1" spans="1:10">
      <c r="A25" s="23"/>
      <c r="B25" s="23"/>
      <c r="C25" s="23" t="s">
        <v>258</v>
      </c>
      <c r="D25" s="50" t="s">
        <v>263</v>
      </c>
      <c r="E25" s="51" t="s">
        <v>298</v>
      </c>
      <c r="F25" s="39" t="s">
        <v>247</v>
      </c>
      <c r="G25" s="24" t="s">
        <v>265</v>
      </c>
      <c r="H25" s="39" t="s">
        <v>255</v>
      </c>
      <c r="I25" s="39" t="s">
        <v>256</v>
      </c>
      <c r="J25" s="51" t="s">
        <v>299</v>
      </c>
    </row>
    <row r="26" ht="20.25" customHeight="1" spans="1:10">
      <c r="A26" s="23"/>
      <c r="B26" s="23"/>
      <c r="C26" s="23" t="s">
        <v>267</v>
      </c>
      <c r="D26" s="50" t="s">
        <v>268</v>
      </c>
      <c r="E26" s="51" t="s">
        <v>300</v>
      </c>
      <c r="F26" s="39" t="s">
        <v>247</v>
      </c>
      <c r="G26" s="24" t="s">
        <v>265</v>
      </c>
      <c r="H26" s="39" t="s">
        <v>255</v>
      </c>
      <c r="I26" s="39" t="s">
        <v>256</v>
      </c>
      <c r="J26" s="51" t="s">
        <v>301</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青语</cp:lastModifiedBy>
  <dcterms:created xsi:type="dcterms:W3CDTF">2025-04-22T07:17:00Z</dcterms:created>
  <dcterms:modified xsi:type="dcterms:W3CDTF">2025-04-22T08:08:25Z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53ABE08F9B954EBE9F2C4BCE6372B76F_12</vt:lpwstr>
  </property>
  <property fmtid="{D5CDD505-2E9C-101B-9397-08002B2CF9AE}" pid="3" name="KSOProductBuildVer">
    <vt:lpwstr>2052-12.1.0.19302</vt:lpwstr>
  </property>
</Properties>
</file>