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部门基本支出预算表04!$A$9:$W$734</definedName>
    <definedName name="_xlnm._FilterDatabase" localSheetId="7" hidden="1">'部门项目支出预算表05-1'!$A$9:$W$810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<sst xmlns="http://schemas.openxmlformats.org/spreadsheetml/2006/main" count="21937" uniqueCount="2268">
  <si>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</si>
  <si>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</si>
  <si>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</si>
  <si>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</si>
  <si>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</si>
  <si>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</si>
  <si>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</si>
  <si>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</si>
  <si>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</si>
  <si>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</si>
  <si>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</si>
  <si>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</si>
  <si>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</si>
  <si>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</si>
  <si>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</si>
  <si>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</si>
  <si>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</si>
  <si>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</si>
  <si>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</si>
  <si>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</si>
  <si>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</si>
  <si>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</si>
  <si>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</si>
  <si>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</si>
  <si>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</si>
  <si>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</si>
  <si>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</si>
  <si>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</si>
  <si>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</si>
  <si>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</si>
  <si>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</si>
  <si>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</si>
  <si>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</si>
  <si>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</si>
  <si>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</si>
  <si>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</si>
  <si>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</si>
  <si>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</si>
  <si>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</si>
  <si>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</si>
  <si>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</si>
  <si>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</si>
  <si>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</si>
  <si>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</si>
  <si>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</si>
  <si>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</si>
  <si>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</si>
  <si>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</si>
  <si>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</si>
  <si>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</si>
  <si>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</si>
  <si>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</si>
  <si>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</si>
  <si>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</si>
  <si>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</si>
  <si>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t>
  </si>
  <si>
    <t>玉溪市江川区教育体育局</t>
  </si>
  <si>
    <t>105008</t>
  </si>
  <si>
    <t>玉溪市江川区少年儿童业余体育运动学校</t>
  </si>
  <si>
    <t>105001</t>
  </si>
  <si>
    <t>105004</t>
  </si>
  <si>
    <t>玉溪市江川区第一幼儿园</t>
  </si>
  <si>
    <t>105005</t>
  </si>
  <si>
    <t>玉溪市江川区第一中学</t>
  </si>
  <si>
    <t>105006</t>
  </si>
  <si>
    <t>玉溪市江川区第二中学</t>
  </si>
  <si>
    <t>105007</t>
  </si>
  <si>
    <t>玉溪市江川区职业中学</t>
  </si>
  <si>
    <t>105009</t>
  </si>
  <si>
    <t>玉溪市江川区教师进修学校</t>
  </si>
  <si>
    <t>105032</t>
  </si>
  <si>
    <t>玉溪市江川区第二幼儿园</t>
  </si>
  <si>
    <t>105010</t>
  </si>
  <si>
    <t>玉溪市江川区宁海街道大街小学</t>
  </si>
  <si>
    <t>105011</t>
  </si>
  <si>
    <t>玉溪市江川区宁海街道伏家营中心小学</t>
  </si>
  <si>
    <t>105012</t>
  </si>
  <si>
    <t>玉溪市江川区星云街道三街中心小学</t>
  </si>
  <si>
    <t>105013</t>
  </si>
  <si>
    <t>玉溪市江川区星云街道大街中学</t>
  </si>
  <si>
    <t>105014</t>
  </si>
  <si>
    <t>玉溪市江川区宁海街道伏家营中学</t>
  </si>
  <si>
    <t>105017</t>
  </si>
  <si>
    <t>玉溪市江川区江城镇江城中心小学</t>
  </si>
  <si>
    <t>105018</t>
  </si>
  <si>
    <t>玉溪市江川区江城镇翠峰中心小学</t>
  </si>
  <si>
    <t>105019</t>
  </si>
  <si>
    <t>玉溪市江川区江城镇龙街中心小学</t>
  </si>
  <si>
    <t>105020</t>
  </si>
  <si>
    <t>玉溪市江川区江城镇江城中学</t>
  </si>
  <si>
    <t>105021</t>
  </si>
  <si>
    <t>玉溪市江川区江城镇翠峰中学</t>
  </si>
  <si>
    <t>105022</t>
  </si>
  <si>
    <t>玉溪市江川区江城镇龙街中学</t>
  </si>
  <si>
    <t>105023</t>
  </si>
  <si>
    <t>玉溪市江川区前卫镇前卫中心小学</t>
  </si>
  <si>
    <t>105024</t>
  </si>
  <si>
    <t>玉溪市江川区前卫镇后卫中心小学</t>
  </si>
  <si>
    <t>105025</t>
  </si>
  <si>
    <t>玉溪市江川区前卫镇前卫中学</t>
  </si>
  <si>
    <t>105026</t>
  </si>
  <si>
    <t>玉溪市江川区前卫镇后卫中学</t>
  </si>
  <si>
    <t>105027</t>
  </si>
  <si>
    <t>玉溪市江川区九溪镇中心小学</t>
  </si>
  <si>
    <t>105028</t>
  </si>
  <si>
    <t>玉溪市江川区九溪镇中学</t>
  </si>
  <si>
    <t>105029</t>
  </si>
  <si>
    <t>玉溪市江川区安化彝族乡中心小学</t>
  </si>
  <si>
    <t>105030</t>
  </si>
  <si>
    <t>玉溪市江川区雄关乡中心小学</t>
  </si>
  <si>
    <t>105031</t>
  </si>
  <si>
    <t>玉溪市江川区雄关乡中学</t>
  </si>
  <si>
    <t>105016</t>
  </si>
  <si>
    <t>玉溪市江川区宁海街道海浒中学</t>
  </si>
  <si>
    <t>105015</t>
  </si>
  <si>
    <t>玉溪市江川区螺蛳铺中学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</si>
  <si>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</si>
  <si>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</si>
  <si>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</si>
  <si>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</si>
  <si>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</si>
  <si>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</si>
  <si>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</si>
  <si>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</si>
  <si>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</si>
  <si>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</si>
  <si>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</si>
  <si>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</si>
  <si>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</si>
  <si>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</si>
  <si>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</si>
  <si>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</si>
  <si>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</si>
  <si>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</si>
  <si>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2010108</t>
  </si>
  <si>
    <t>代表工作</t>
  </si>
  <si>
    <t>20136</t>
  </si>
  <si>
    <t>其他共产党事务支出</t>
  </si>
  <si>
    <t>2013699</t>
  </si>
  <si>
    <t>20199</t>
  </si>
  <si>
    <t>其他一般公共服务支出</t>
  </si>
  <si>
    <t>2019999</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</si>
  <si>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</si>
  <si>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</si>
  <si>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</si>
  <si>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</si>
  <si>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</si>
  <si>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</si>
  <si>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</si>
  <si>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</si>
  <si>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</si>
  <si>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</si>
  <si>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</si>
  <si>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</si>
  <si>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</si>
  <si>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</si>
  <si>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</si>
  <si>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</si>
  <si>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</si>
  <si>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</si>
  <si>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</si>
  <si>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</si>
  <si>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20503</t>
  </si>
  <si>
    <t>职业教育</t>
  </si>
  <si>
    <t>2050302</t>
  </si>
  <si>
    <t>中等职业教育</t>
  </si>
  <si>
    <t>20508</t>
  </si>
  <si>
    <t>进修及培训</t>
  </si>
  <si>
    <t>2050801</t>
  </si>
  <si>
    <t>教师进修</t>
  </si>
  <si>
    <t>2050803</t>
  </si>
  <si>
    <t>培训支出</t>
  </si>
  <si>
    <t>207</t>
  </si>
  <si>
    <t>文化旅游体育与传媒支出</t>
  </si>
  <si>
    <t>20703</t>
  </si>
  <si>
    <t>体育</t>
  </si>
  <si>
    <t>2070308</t>
  </si>
  <si>
    <t>群众体育</t>
  </si>
  <si>
    <t>208</t>
  </si>
  <si>
    <t>社会保障和就业支出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</si>
  <si>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</si>
  <si>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</si>
  <si>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</si>
  <si>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</si>
  <si>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</si>
  <si>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</si>
  <si>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</si>
  <si>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</si>
  <si>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</si>
  <si>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</si>
  <si>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</si>
  <si>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</si>
  <si>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</si>
  <si>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</si>
  <si>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</si>
  <si>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</si>
  <si>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</si>
  <si>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</si>
  <si>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</si>
  <si>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</si>
  <si>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</si>
  <si>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</si>
  <si>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</si>
  <si>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</si>
  <si>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</si>
  <si>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</si>
  <si>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</si>
  <si>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</si>
  <si>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</si>
  <si>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</si>
  <si>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</si>
  <si>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</si>
  <si>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</si>
  <si>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</si>
  <si>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</si>
  <si>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</si>
  <si>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</si>
  <si>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</si>
  <si>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</si>
  <si>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</si>
  <si>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</si>
  <si>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</si>
  <si>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</si>
  <si>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</si>
  <si>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</si>
  <si>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</si>
  <si>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</si>
  <si>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</si>
  <si>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</si>
  <si>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</si>
  <si>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</si>
  <si>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</si>
  <si>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</si>
  <si>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</si>
  <si>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</si>
  <si>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</si>
  <si>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</si>
  <si>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</si>
  <si>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</si>
  <si>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</si>
  <si>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</si>
  <si>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</si>
  <si>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</si>
  <si>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</si>
  <si>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</si>
  <si>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</si>
  <si>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</si>
  <si>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</si>
  <si>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</si>
  <si>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</si>
  <si>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</si>
  <si>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</si>
  <si>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</si>
  <si>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</si>
  <si>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</si>
  <si>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</si>
  <si>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</si>
  <si>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</si>
  <si>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530421210000000016836</t>
  </si>
  <si>
    <t>事业人员支出工资</t>
  </si>
  <si>
    <t>30101</t>
  </si>
  <si>
    <t>基本工资</t>
  </si>
  <si>
    <t>30102</t>
  </si>
  <si>
    <t>津贴补贴</t>
  </si>
  <si>
    <t>30107</t>
  </si>
  <si>
    <t>绩效工资</t>
  </si>
  <si>
    <t>530421210000000016838</t>
  </si>
  <si>
    <t>社会保障缴费</t>
  </si>
  <si>
    <t>30112</t>
  </si>
  <si>
    <t>其他社会保障缴费</t>
  </si>
  <si>
    <t>30108</t>
  </si>
  <si>
    <t>机关事业单位基本养老保险缴费</t>
  </si>
  <si>
    <t>30110</t>
  </si>
  <si>
    <t>职工基本医疗保险缴费</t>
  </si>
  <si>
    <t>30111</t>
  </si>
  <si>
    <t>公务员医疗补助缴费</t>
  </si>
  <si>
    <t>530421210000000016839</t>
  </si>
  <si>
    <t>30113</t>
  </si>
  <si>
    <t>530421210000000016847</t>
  </si>
  <si>
    <t>工会经费</t>
  </si>
  <si>
    <t>30228</t>
  </si>
  <si>
    <t>530421210000000016848</t>
  </si>
  <si>
    <t>一般公用经费</t>
  </si>
  <si>
    <t>30201</t>
  </si>
  <si>
    <t>办公费</t>
  </si>
  <si>
    <t>30204</t>
  </si>
  <si>
    <t>手续费</t>
  </si>
  <si>
    <t>30205</t>
  </si>
  <si>
    <t>水费</t>
  </si>
  <si>
    <t>30207</t>
  </si>
  <si>
    <t>邮电费</t>
  </si>
  <si>
    <t>30211</t>
  </si>
  <si>
    <t>差旅费</t>
  </si>
  <si>
    <t>30216</t>
  </si>
  <si>
    <t>培训费</t>
  </si>
  <si>
    <t>30239</t>
  </si>
  <si>
    <t>其他交通费用</t>
  </si>
  <si>
    <t>30299</t>
  </si>
  <si>
    <t>其他商品和服务支出</t>
  </si>
  <si>
    <t>530421231100001394816</t>
  </si>
  <si>
    <t>奖励性绩效（地方）</t>
  </si>
  <si>
    <t>530421231100001394817</t>
  </si>
  <si>
    <t>福利费</t>
  </si>
  <si>
    <t>30229</t>
  </si>
  <si>
    <t>530421231100001394818</t>
  </si>
  <si>
    <t>530421241100002410999</t>
  </si>
  <si>
    <t>奖励性绩效工资（考核）</t>
  </si>
  <si>
    <t>530421241100002444211</t>
  </si>
  <si>
    <t>离退休生活补助</t>
  </si>
  <si>
    <t>30305</t>
  </si>
  <si>
    <t>生活补助</t>
  </si>
  <si>
    <t>530421210000000015089</t>
  </si>
  <si>
    <t>行政人员公务交通补贴</t>
  </si>
  <si>
    <t>530421210000000015090</t>
  </si>
  <si>
    <t>530421210000000015091</t>
  </si>
  <si>
    <t>30202</t>
  </si>
  <si>
    <t>印刷费</t>
  </si>
  <si>
    <t>30206</t>
  </si>
  <si>
    <t>电费</t>
  </si>
  <si>
    <t>30215</t>
  </si>
  <si>
    <t>会议费</t>
  </si>
  <si>
    <t>30213</t>
  </si>
  <si>
    <t>维修（护）费</t>
  </si>
  <si>
    <t>31002</t>
  </si>
  <si>
    <t>办公设备购置</t>
  </si>
  <si>
    <t>530421210000000015396</t>
  </si>
  <si>
    <t>行政人员支出工资</t>
  </si>
  <si>
    <t>30103</t>
  </si>
  <si>
    <t>奖金</t>
  </si>
  <si>
    <t>530421210000000015398</t>
  </si>
  <si>
    <t>530421210000000015399</t>
  </si>
  <si>
    <t>530421210000000015400</t>
  </si>
  <si>
    <t>530421221100000510841</t>
  </si>
  <si>
    <t>30217</t>
  </si>
  <si>
    <t>530421231100001463540</t>
  </si>
  <si>
    <t>530421231100001463556</t>
  </si>
  <si>
    <t>530421231100001463557</t>
  </si>
  <si>
    <t>其他刚性支出</t>
  </si>
  <si>
    <t>530421231100001463558</t>
  </si>
  <si>
    <t>530421241100002417464</t>
  </si>
  <si>
    <t>530421241100002444722</t>
  </si>
  <si>
    <t>530421251100003612651</t>
  </si>
  <si>
    <t>离退休干部经费</t>
  </si>
  <si>
    <t>30199</t>
  </si>
  <si>
    <t>其他工资福利支出</t>
  </si>
  <si>
    <t>530421210000000015548</t>
  </si>
  <si>
    <t>530421210000000015549</t>
  </si>
  <si>
    <t>530421210000000015550</t>
  </si>
  <si>
    <t>530421210000000015554</t>
  </si>
  <si>
    <t>530421210000000015555</t>
  </si>
  <si>
    <t>530421231100001399875</t>
  </si>
  <si>
    <t>530421231100001399877</t>
  </si>
  <si>
    <t>530421241100002259630</t>
  </si>
  <si>
    <t>编外人员经费</t>
  </si>
  <si>
    <t>530421241100002411615</t>
  </si>
  <si>
    <t>530421241100002444949</t>
  </si>
  <si>
    <t>530421251100003608446</t>
  </si>
  <si>
    <t>职业年金记实资金</t>
  </si>
  <si>
    <t>30109</t>
  </si>
  <si>
    <t>职业年金缴费</t>
  </si>
  <si>
    <t>530421210000000016925</t>
  </si>
  <si>
    <t>530421210000000016926</t>
  </si>
  <si>
    <t>530421210000000016927</t>
  </si>
  <si>
    <t>530421210000000016937</t>
  </si>
  <si>
    <t>530421210000000017194</t>
  </si>
  <si>
    <t>530421231100001395183</t>
  </si>
  <si>
    <t>530421231100001395200</t>
  </si>
  <si>
    <t>530421241100002416332</t>
  </si>
  <si>
    <t>530421241100002444923</t>
  </si>
  <si>
    <t>530421251100003599991</t>
  </si>
  <si>
    <t>江川一中遗属补助项目专项资金</t>
  </si>
  <si>
    <t>530421251100003609737</t>
  </si>
  <si>
    <t>530421210000000017196</t>
  </si>
  <si>
    <t>530421210000000017197</t>
  </si>
  <si>
    <t>530421210000000017198</t>
  </si>
  <si>
    <t>530421210000000017201</t>
  </si>
  <si>
    <t>530421210000000017202</t>
  </si>
  <si>
    <t>530421231100001397338</t>
  </si>
  <si>
    <t>530421231100001397349</t>
  </si>
  <si>
    <t>530421241100002414662</t>
  </si>
  <si>
    <t>530421241100002444425</t>
  </si>
  <si>
    <t>530421251100003609781</t>
  </si>
  <si>
    <t>遗属生活困难补助专用经费</t>
  </si>
  <si>
    <t>530421251100003610493</t>
  </si>
  <si>
    <t>530421251100003612931</t>
  </si>
  <si>
    <t>离休等特殊人员医疗费财政补助经费</t>
  </si>
  <si>
    <t>30307</t>
  </si>
  <si>
    <t>医疗费补助</t>
  </si>
  <si>
    <t>530421210000000017175</t>
  </si>
  <si>
    <t>530421210000000017176</t>
  </si>
  <si>
    <t>530421210000000017177</t>
  </si>
  <si>
    <t>530421210000000017182</t>
  </si>
  <si>
    <t>530421210000000017183</t>
  </si>
  <si>
    <t>530421231100001399966</t>
  </si>
  <si>
    <t>530421231100001399978</t>
  </si>
  <si>
    <t>530421241100002263550</t>
  </si>
  <si>
    <t>530421241100002413597</t>
  </si>
  <si>
    <t>530421241100002444573</t>
  </si>
  <si>
    <t>530421251100003608781</t>
  </si>
  <si>
    <t>530421210000000017185</t>
  </si>
  <si>
    <t>530421210000000017186</t>
  </si>
  <si>
    <t>530421210000000017187</t>
  </si>
  <si>
    <t>530421210000000017191</t>
  </si>
  <si>
    <t>530421210000000017192</t>
  </si>
  <si>
    <t>530421231100001396804</t>
  </si>
  <si>
    <t>530421231100001396805</t>
  </si>
  <si>
    <t>530421231100001396811</t>
  </si>
  <si>
    <t>530421241100002411827</t>
  </si>
  <si>
    <t>530421241100002444998</t>
  </si>
  <si>
    <t>530421251100003599462</t>
  </si>
  <si>
    <t>遗属生活补助经费</t>
  </si>
  <si>
    <t>530421251100003611232</t>
  </si>
  <si>
    <t>特殊人群医疗统筹经费</t>
  </si>
  <si>
    <t>530421210000000015539</t>
  </si>
  <si>
    <t>530421210000000015540</t>
  </si>
  <si>
    <t>530421210000000015541</t>
  </si>
  <si>
    <t>530421210000000015544</t>
  </si>
  <si>
    <t>530421210000000015545</t>
  </si>
  <si>
    <t>530421231100001394142</t>
  </si>
  <si>
    <t>530421231100001394148</t>
  </si>
  <si>
    <t>530421241100002255781</t>
  </si>
  <si>
    <t>530421241100002413841</t>
  </si>
  <si>
    <t>530421241100002444297</t>
  </si>
  <si>
    <t>530421210000000016966</t>
  </si>
  <si>
    <t>530421210000000016967</t>
  </si>
  <si>
    <t>530421210000000016969</t>
  </si>
  <si>
    <t>530421210000000016974</t>
  </si>
  <si>
    <t>530421210000000016975</t>
  </si>
  <si>
    <t>530421231100001397128</t>
  </si>
  <si>
    <t>530421231100001397129</t>
  </si>
  <si>
    <t>530421241100002255705</t>
  </si>
  <si>
    <t>530421241100002418289</t>
  </si>
  <si>
    <t>530421241100002444784</t>
  </si>
  <si>
    <t>530421251100003610557</t>
  </si>
  <si>
    <t>江川区大街小学遗属生活补助资金</t>
  </si>
  <si>
    <t>530421251100003610611</t>
  </si>
  <si>
    <t>职业年金纪实资金</t>
  </si>
  <si>
    <t>530421210000000016997</t>
  </si>
  <si>
    <t>530421210000000016998</t>
  </si>
  <si>
    <t>530421210000000017000</t>
  </si>
  <si>
    <t>530421210000000017009</t>
  </si>
  <si>
    <t>530421210000000017010</t>
  </si>
  <si>
    <t>530421231100001397325</t>
  </si>
  <si>
    <t>530421231100001397326</t>
  </si>
  <si>
    <t>530421241100002255902</t>
  </si>
  <si>
    <t>530421241100002416554</t>
  </si>
  <si>
    <t>530421241100002444543</t>
  </si>
  <si>
    <t>530421251100003610645</t>
  </si>
  <si>
    <t>伏家营小学遗属生活补助经费</t>
  </si>
  <si>
    <t>530421251100003611404</t>
  </si>
  <si>
    <t>伏家营中心小学民办退养生活困难补助专项资金</t>
  </si>
  <si>
    <t>530421251100003611870</t>
  </si>
  <si>
    <t>530421210000000016940</t>
  </si>
  <si>
    <t>530421210000000016942</t>
  </si>
  <si>
    <t>530421210000000016944</t>
  </si>
  <si>
    <t>530421210000000016952</t>
  </si>
  <si>
    <t>530421210000000016954</t>
  </si>
  <si>
    <t>530421231100001397432</t>
  </si>
  <si>
    <t>530421231100001397455</t>
  </si>
  <si>
    <t>530421241100002255952</t>
  </si>
  <si>
    <t>530421241100002417108</t>
  </si>
  <si>
    <t>530421241100002444741</t>
  </si>
  <si>
    <t>530421251100003600157</t>
  </si>
  <si>
    <t>530421251100003608547</t>
  </si>
  <si>
    <t>职业年金记实补助资金</t>
  </si>
  <si>
    <t>530421251100003611847</t>
  </si>
  <si>
    <t>退养人员生活补助专项经费</t>
  </si>
  <si>
    <t>530421210000000016981</t>
  </si>
  <si>
    <t>530421210000000016982</t>
  </si>
  <si>
    <t>530421210000000016983</t>
  </si>
  <si>
    <t>530421210000000016987</t>
  </si>
  <si>
    <t>530421210000000016988</t>
  </si>
  <si>
    <t>530421231100001397483</t>
  </si>
  <si>
    <t>530421231100001397491</t>
  </si>
  <si>
    <t>530421241100002255836</t>
  </si>
  <si>
    <t>530421241100002418759</t>
  </si>
  <si>
    <t>530421241100002444837</t>
  </si>
  <si>
    <t>530421251100003608346</t>
  </si>
  <si>
    <t>大街中学职业年金记实资金</t>
  </si>
  <si>
    <t>530421210000000017023</t>
  </si>
  <si>
    <t>530421210000000017024</t>
  </si>
  <si>
    <t>530421210000000017025</t>
  </si>
  <si>
    <t>530421210000000017029</t>
  </si>
  <si>
    <t>530421210000000017030</t>
  </si>
  <si>
    <t>530421231100001397532</t>
  </si>
  <si>
    <t>530421231100001397551</t>
  </si>
  <si>
    <t>530421241100002255864</t>
  </si>
  <si>
    <t>530421241100002413224</t>
  </si>
  <si>
    <t>530421241100002444639</t>
  </si>
  <si>
    <t>530421251100003608322</t>
  </si>
  <si>
    <t>江川区伏家营中学遗属补助经费项目经费</t>
  </si>
  <si>
    <t>530421251100003608851</t>
  </si>
  <si>
    <t>530421210000000015689</t>
  </si>
  <si>
    <t>530421210000000015690</t>
  </si>
  <si>
    <t>530421210000000015691</t>
  </si>
  <si>
    <t>530421210000000015695</t>
  </si>
  <si>
    <t>530421210000000015696</t>
  </si>
  <si>
    <t>530421231100001387225</t>
  </si>
  <si>
    <t>530421231100001387257</t>
  </si>
  <si>
    <t>530421241100002251494</t>
  </si>
  <si>
    <t>玉溪市江川区江城镇江城中心小学民办退养人员生活补助项目资金</t>
  </si>
  <si>
    <t>530421241100002254302</t>
  </si>
  <si>
    <t>530421241100002419443</t>
  </si>
  <si>
    <t>530421241100002444989</t>
  </si>
  <si>
    <t>530421251100003599446</t>
  </si>
  <si>
    <t>江城镇江城中心小学遗属补助专项资金</t>
  </si>
  <si>
    <t>530421251100003610328</t>
  </si>
  <si>
    <t>江城中心小学机关事业单位职业年金缴费支出资金</t>
  </si>
  <si>
    <t>530421210000000015680</t>
  </si>
  <si>
    <t>530421210000000015681</t>
  </si>
  <si>
    <t>530421210000000015682</t>
  </si>
  <si>
    <t>530421210000000015686</t>
  </si>
  <si>
    <t>530421210000000015687</t>
  </si>
  <si>
    <t>530421231100001397479</t>
  </si>
  <si>
    <t>530421231100001397481</t>
  </si>
  <si>
    <t>530421241100002254320</t>
  </si>
  <si>
    <t>530421241100002413059</t>
  </si>
  <si>
    <t>530421241100002445030</t>
  </si>
  <si>
    <t>530421251100003588644</t>
  </si>
  <si>
    <t>翠峰中心小学遗属补助资金</t>
  </si>
  <si>
    <t>530421251100003610210</t>
  </si>
  <si>
    <t>530421210000000016990</t>
  </si>
  <si>
    <t>530421210000000016991</t>
  </si>
  <si>
    <t>530421210000000016992</t>
  </si>
  <si>
    <t>530421210000000016999</t>
  </si>
  <si>
    <t>530421210000000017002</t>
  </si>
  <si>
    <t>530421231100001397784</t>
  </si>
  <si>
    <t>530421231100001397786</t>
  </si>
  <si>
    <t>530421241100002254326</t>
  </si>
  <si>
    <t>530421241100002414427</t>
  </si>
  <si>
    <t>530421241100002445083</t>
  </si>
  <si>
    <t>530421251100003613012</t>
  </si>
  <si>
    <t>530421251100003613021</t>
  </si>
  <si>
    <t>遗属生活困难补助资金</t>
  </si>
  <si>
    <t>530421210000000017014</t>
  </si>
  <si>
    <t>530421210000000017015</t>
  </si>
  <si>
    <t>530421210000000017016</t>
  </si>
  <si>
    <t>530421210000000017020</t>
  </si>
  <si>
    <t>530421210000000017021</t>
  </si>
  <si>
    <t>530421231100001397839</t>
  </si>
  <si>
    <t>530421231100001397849</t>
  </si>
  <si>
    <t>530421241100002254233</t>
  </si>
  <si>
    <t>530421241100002414676</t>
  </si>
  <si>
    <t>530421241100002445089</t>
  </si>
  <si>
    <t>530421251100003597057</t>
  </si>
  <si>
    <t>江城中学特殊人群医疗费经费</t>
  </si>
  <si>
    <t>530421251100003610603</t>
  </si>
  <si>
    <t>530421210000000017032</t>
  </si>
  <si>
    <t>530421210000000017033</t>
  </si>
  <si>
    <t>530421210000000017034</t>
  </si>
  <si>
    <t>530421210000000017038</t>
  </si>
  <si>
    <t>530421210000000017039</t>
  </si>
  <si>
    <t>530421231100001397929</t>
  </si>
  <si>
    <t>530421231100001397930</t>
  </si>
  <si>
    <t>530421241100002254169</t>
  </si>
  <si>
    <t>530421241100002413073</t>
  </si>
  <si>
    <t>530421241100002445093</t>
  </si>
  <si>
    <t>530421251100003599984</t>
  </si>
  <si>
    <t>530421251100003608479</t>
  </si>
  <si>
    <t>530421210000000017041</t>
  </si>
  <si>
    <t>530421210000000017042</t>
  </si>
  <si>
    <t>530421210000000017043</t>
  </si>
  <si>
    <t>530421210000000017047</t>
  </si>
  <si>
    <t>530421210000000017048</t>
  </si>
  <si>
    <t>530421231100001398346</t>
  </si>
  <si>
    <t>530421231100001398355</t>
  </si>
  <si>
    <t>530421241100002254254</t>
  </si>
  <si>
    <t>530421241100002417026</t>
  </si>
  <si>
    <t>530421241100002445095</t>
  </si>
  <si>
    <t>530421251100003599641</t>
  </si>
  <si>
    <t>龙街中学遗属生活补助资金</t>
  </si>
  <si>
    <t>530421251100003608311</t>
  </si>
  <si>
    <t>530421210000000017050</t>
  </si>
  <si>
    <t>530421210000000017051</t>
  </si>
  <si>
    <t>530421210000000017052</t>
  </si>
  <si>
    <t>530421210000000017056</t>
  </si>
  <si>
    <t>530421210000000017057</t>
  </si>
  <si>
    <t>530421231100001397364</t>
  </si>
  <si>
    <t>530421231100001397375</t>
  </si>
  <si>
    <t>530421241100002254341</t>
  </si>
  <si>
    <t>530421241100002420612</t>
  </si>
  <si>
    <t>530421241100002444495</t>
  </si>
  <si>
    <t>530421251100003610986</t>
  </si>
  <si>
    <t>遗属生活补助资金</t>
  </si>
  <si>
    <t>530421251100003612122</t>
  </si>
  <si>
    <t>530421210000000017096</t>
  </si>
  <si>
    <t>530421210000000017097</t>
  </si>
  <si>
    <t>530421210000000017098</t>
  </si>
  <si>
    <t>530421210000000017102</t>
  </si>
  <si>
    <t>530421210000000017103</t>
  </si>
  <si>
    <t>530421231100001395160</t>
  </si>
  <si>
    <t>530421231100001395162</t>
  </si>
  <si>
    <t>530421231100001395163</t>
  </si>
  <si>
    <t>530421241100002249864</t>
  </si>
  <si>
    <t>后卫小学退养人员补助资金</t>
  </si>
  <si>
    <t>530421241100002415653</t>
  </si>
  <si>
    <t>530421241100002444590</t>
  </si>
  <si>
    <t>530421251100003608445</t>
  </si>
  <si>
    <t>530421251100003609913</t>
  </si>
  <si>
    <t>530421210000000017059</t>
  </si>
  <si>
    <t>530421210000000017060</t>
  </si>
  <si>
    <t>530421210000000017061</t>
  </si>
  <si>
    <t>530421210000000017065</t>
  </si>
  <si>
    <t>530421210000000017066</t>
  </si>
  <si>
    <t>530421231100001395165</t>
  </si>
  <si>
    <t>530421231100001395168</t>
  </si>
  <si>
    <t>530421241100002254220</t>
  </si>
  <si>
    <t>530421241100002415391</t>
  </si>
  <si>
    <t>530421241100002444532</t>
  </si>
  <si>
    <t>530421251100003610539</t>
  </si>
  <si>
    <t>530421210000000017068</t>
  </si>
  <si>
    <t>530421210000000017069</t>
  </si>
  <si>
    <t>530421210000000017070</t>
  </si>
  <si>
    <t>530421210000000017074</t>
  </si>
  <si>
    <t>530421210000000017075</t>
  </si>
  <si>
    <t>530421231100001397143</t>
  </si>
  <si>
    <t>530421231100001397146</t>
  </si>
  <si>
    <t>530421231100001397147</t>
  </si>
  <si>
    <t>530421241100002417339</t>
  </si>
  <si>
    <t>530421241100002444437</t>
  </si>
  <si>
    <t>530421251100003599642</t>
  </si>
  <si>
    <t>前卫镇后卫中学遗属生活补助资金</t>
  </si>
  <si>
    <t>530421210000000015698</t>
  </si>
  <si>
    <t>530421210000000015699</t>
  </si>
  <si>
    <t>530421210000000015700</t>
  </si>
  <si>
    <t>530421210000000015704</t>
  </si>
  <si>
    <t>530421210000000015705</t>
  </si>
  <si>
    <t>530421231100001395171</t>
  </si>
  <si>
    <t>530421231100001395188</t>
  </si>
  <si>
    <t>530421241100002254515</t>
  </si>
  <si>
    <t>530421241100002420026</t>
  </si>
  <si>
    <t>530421241100002444702</t>
  </si>
  <si>
    <t>530421251100003610092</t>
  </si>
  <si>
    <t>530421251100003610220</t>
  </si>
  <si>
    <t>退养人员生活补助资金</t>
  </si>
  <si>
    <t>30399</t>
  </si>
  <si>
    <t>其他对个人和家庭的补助</t>
  </si>
  <si>
    <t>530421251100003611969</t>
  </si>
  <si>
    <t>530421210000000017077</t>
  </si>
  <si>
    <t>530421210000000017078</t>
  </si>
  <si>
    <t>530421210000000017079</t>
  </si>
  <si>
    <t>530421210000000017083</t>
  </si>
  <si>
    <t>530421210000000017084</t>
  </si>
  <si>
    <t>530421231100001397465</t>
  </si>
  <si>
    <t>530421231100001397476</t>
  </si>
  <si>
    <t>530421241100002254357</t>
  </si>
  <si>
    <t>530421241100002414589</t>
  </si>
  <si>
    <t>530421241100002444708</t>
  </si>
  <si>
    <t>530421251100003600253</t>
  </si>
  <si>
    <t>遗属补助项目资金</t>
  </si>
  <si>
    <t>530421251100003609969</t>
  </si>
  <si>
    <t>530421210000000017114</t>
  </si>
  <si>
    <t>530421210000000017115</t>
  </si>
  <si>
    <t>530421210000000017116</t>
  </si>
  <si>
    <t>530421210000000017120</t>
  </si>
  <si>
    <t>530421210000000017121</t>
  </si>
  <si>
    <t>530421231100001397381</t>
  </si>
  <si>
    <t>530421231100001397389</t>
  </si>
  <si>
    <t>530421241100002254368</t>
  </si>
  <si>
    <t>530421241100002414137</t>
  </si>
  <si>
    <t>530421241100002444800</t>
  </si>
  <si>
    <t>530421251100003611170</t>
  </si>
  <si>
    <t>530421251100003612682</t>
  </si>
  <si>
    <t>安化小学遗属生活补助资金</t>
  </si>
  <si>
    <t>530421210000000017123</t>
  </si>
  <si>
    <t>530421210000000017124</t>
  </si>
  <si>
    <t>530421210000000017125</t>
  </si>
  <si>
    <t>530421210000000017129</t>
  </si>
  <si>
    <t>530421210000000017130</t>
  </si>
  <si>
    <t>530421231100001398596</t>
  </si>
  <si>
    <t>530421231100001398597</t>
  </si>
  <si>
    <t>530421241100002254353</t>
  </si>
  <si>
    <t>530421241100002415320</t>
  </si>
  <si>
    <t>530421241100002445391</t>
  </si>
  <si>
    <t>530421251100003612824</t>
  </si>
  <si>
    <t>530421251100003612918</t>
  </si>
  <si>
    <t>遗属补助资金</t>
  </si>
  <si>
    <t>530421210000000017087</t>
  </si>
  <si>
    <t>530421210000000017088</t>
  </si>
  <si>
    <t>530421210000000017089</t>
  </si>
  <si>
    <t>530421210000000017093</t>
  </si>
  <si>
    <t>530421210000000017094</t>
  </si>
  <si>
    <t>530421231100001398810</t>
  </si>
  <si>
    <t>530421231100001398812</t>
  </si>
  <si>
    <t>530421241100002254249</t>
  </si>
  <si>
    <t>530421241100002415397</t>
  </si>
  <si>
    <t>530421241100002445420</t>
  </si>
  <si>
    <t>530421251100003608372</t>
  </si>
  <si>
    <t>530421210000000017105</t>
  </si>
  <si>
    <t>530421210000000017106</t>
  </si>
  <si>
    <t>530421210000000017107</t>
  </si>
  <si>
    <t>530421210000000017111</t>
  </si>
  <si>
    <t>530421210000000017112</t>
  </si>
  <si>
    <t>530421231100001397560</t>
  </si>
  <si>
    <t>530421231100001397562</t>
  </si>
  <si>
    <t>530421241100002256001</t>
  </si>
  <si>
    <t>530421241100002418232</t>
  </si>
  <si>
    <t>530421241100002444695</t>
  </si>
  <si>
    <t>530421251100003610530</t>
  </si>
  <si>
    <t>海浒中学职业年金记实资金</t>
  </si>
  <si>
    <t>530421210000000016941</t>
  </si>
  <si>
    <t>530421210000000016943</t>
  </si>
  <si>
    <t>530421210000000016945</t>
  </si>
  <si>
    <t>530421210000000016953</t>
  </si>
  <si>
    <t>530421210000000016955</t>
  </si>
  <si>
    <t>530421231100001397587</t>
  </si>
  <si>
    <t>530421231100001397592</t>
  </si>
  <si>
    <t>530421241100002256013</t>
  </si>
  <si>
    <t>530421241100002413342</t>
  </si>
  <si>
    <t>530421241100002444448</t>
  </si>
  <si>
    <t>530421251100003610547</t>
  </si>
  <si>
    <t>预算05-1表</t>
  </si>
  <si>
    <t>2025年部门项目支出预算表</t>
  </si>
  <si>
    <t>项目分类</t>
  </si>
  <si>
    <t>项目单位</t>
  </si>
  <si>
    <t>经济科目编码</t>
  </si>
  <si>
    <t>本年拨款</t>
  </si>
  <si>
    <t>其中：本次下达</t>
  </si>
  <si>
    <t>公费师范生培养经费</t>
  </si>
  <si>
    <t>313 事业发展类</t>
  </si>
  <si>
    <t>530421221100000509844</t>
  </si>
  <si>
    <t>国家义务教育质量检测专项经费</t>
  </si>
  <si>
    <t>530421221100000510692</t>
  </si>
  <si>
    <t>30227</t>
  </si>
  <si>
    <t>委托业务费</t>
  </si>
  <si>
    <t>教育督导评估专项经费</t>
  </si>
  <si>
    <t>311 专项业务类</t>
  </si>
  <si>
    <t>530421231100001142278</t>
  </si>
  <si>
    <t>教育体育局自有资金项目经费</t>
  </si>
  <si>
    <t>530421241100002191843</t>
  </si>
  <si>
    <t>青少年活动中心运转类专项经费</t>
  </si>
  <si>
    <t>530421241100002121493</t>
  </si>
  <si>
    <t>30226</t>
  </si>
  <si>
    <t>劳务费</t>
  </si>
  <si>
    <t>31006</t>
  </si>
  <si>
    <t>大型修缮</t>
  </si>
  <si>
    <t>生源地助学贷款风险补偿专项资金</t>
  </si>
  <si>
    <t>312 民生类</t>
  </si>
  <si>
    <t>530421210000000013963</t>
  </si>
  <si>
    <t>师训专项经费</t>
  </si>
  <si>
    <t>530421221100000510650</t>
  </si>
  <si>
    <t>校长职级制改革校长奖励专项资金</t>
  </si>
  <si>
    <t>530421221100000499753</t>
  </si>
  <si>
    <t>招生考试非税收入安排运转类专项经费</t>
  </si>
  <si>
    <t>530421221100000510748</t>
  </si>
  <si>
    <t>中小学、幼儿园保安人员专项经费</t>
  </si>
  <si>
    <t>530421231100001151119</t>
  </si>
  <si>
    <t>保运转补助经费</t>
  </si>
  <si>
    <t>530421231100001140257</t>
  </si>
  <si>
    <t>31003</t>
  </si>
  <si>
    <t>专用设备购置</t>
  </si>
  <si>
    <t>改善办园条件补助经费</t>
  </si>
  <si>
    <t>530421231100001348384</t>
  </si>
  <si>
    <t>学前教育家庭经济困难学生资助专项经费</t>
  </si>
  <si>
    <t>530421231100001140297</t>
  </si>
  <si>
    <t>30308</t>
  </si>
  <si>
    <t>助学金</t>
  </si>
  <si>
    <t>学前教育生均公用补助经费</t>
  </si>
  <si>
    <t>530421231100001140267</t>
  </si>
  <si>
    <t>江川一中财政专户管理项目专项资金</t>
  </si>
  <si>
    <t>530421231100001148403</t>
  </si>
  <si>
    <t>江川一中城乡义务教育公用经费项目专项资金</t>
  </si>
  <si>
    <t>530421231100001143722</t>
  </si>
  <si>
    <t>江川一中普高资助项目专项资金</t>
  </si>
  <si>
    <t>530421231100001145787</t>
  </si>
  <si>
    <t>江川一中普通高中生均公用经费项目专项资金</t>
  </si>
  <si>
    <t>530421231100001141232</t>
  </si>
  <si>
    <t>30231</t>
  </si>
  <si>
    <t>公务用车运行维护费</t>
  </si>
  <si>
    <t>江川一中义务教育家庭经济困难学生生活补助资金项目专项资金</t>
  </si>
  <si>
    <t>530421231100001153693</t>
  </si>
  <si>
    <t>江川一中营养改善计划项目专项资金</t>
  </si>
  <si>
    <t>530421231100001153578</t>
  </si>
  <si>
    <t>江川一中运转类项目补助资金</t>
  </si>
  <si>
    <t>530421231100001148664</t>
  </si>
  <si>
    <t>江川一中自有资金管理项目专项资金</t>
  </si>
  <si>
    <t>530421231100001821625</t>
  </si>
  <si>
    <t>非税收入资金</t>
  </si>
  <si>
    <t>530421251100003618540</t>
  </si>
  <si>
    <t>31007</t>
  </si>
  <si>
    <t>信息网络及软件购置更新</t>
  </si>
  <si>
    <t>普高资助项目专项资金</t>
  </si>
  <si>
    <t>530421251100003600323</t>
  </si>
  <si>
    <t>学校运转补助经费</t>
  </si>
  <si>
    <t>530421251100003618499</t>
  </si>
  <si>
    <t>30214</t>
  </si>
  <si>
    <t>租赁费</t>
  </si>
  <si>
    <t>学校自有资金</t>
  </si>
  <si>
    <t>530421251100003616799</t>
  </si>
  <si>
    <t>玉溪市江川区第二中学生均公用经费</t>
  </si>
  <si>
    <t>530421251100003612809</t>
  </si>
  <si>
    <t>30240</t>
  </si>
  <si>
    <t>税金及附加费用</t>
  </si>
  <si>
    <t>校舍修缮专项经费</t>
  </si>
  <si>
    <t>530421241100002127265</t>
  </si>
  <si>
    <t>学校自有专项经费</t>
  </si>
  <si>
    <t>530421241100002131324</t>
  </si>
  <si>
    <t>中等职业教育生均公用经费</t>
  </si>
  <si>
    <t>530421231100001139346</t>
  </si>
  <si>
    <t>中职资助项目专项资金</t>
  </si>
  <si>
    <t>530421251100003598902</t>
  </si>
  <si>
    <t>村干部双提升工作专项经费</t>
  </si>
  <si>
    <t>530421221100000903406</t>
  </si>
  <si>
    <t>联合办学工作专项经费</t>
  </si>
  <si>
    <t>530421221100000903414</t>
  </si>
  <si>
    <t>大街小学附属幼儿园保运转补助经费</t>
  </si>
  <si>
    <t>530421251100003607914</t>
  </si>
  <si>
    <t>大街小学课后服务(学校收取部分)资金</t>
  </si>
  <si>
    <t>530421241100003071905</t>
  </si>
  <si>
    <t>大街小学营养改善计划钟点工劳务费补助资金</t>
  </si>
  <si>
    <t>530421231100001144074</t>
  </si>
  <si>
    <t>教育补助专项经费</t>
  </si>
  <si>
    <t>530421221100000903988</t>
  </si>
  <si>
    <t>农村义务教育学生营养改善计划补助资金</t>
  </si>
  <si>
    <t>530421231100001143391</t>
  </si>
  <si>
    <t>学前教育家庭经济困难学生生活费补助资金</t>
  </si>
  <si>
    <t>530421231100001147263</t>
  </si>
  <si>
    <t>学前教育生均公用经费补助资金</t>
  </si>
  <si>
    <t>530421231100001144103</t>
  </si>
  <si>
    <t>义务教育困难学生生活费补助资金</t>
  </si>
  <si>
    <t>530421210000000019831</t>
  </si>
  <si>
    <t>义务教育生均公用经费专项补助资金</t>
  </si>
  <si>
    <t>530421231100002449859</t>
  </si>
  <si>
    <t>伏家营小学义务教育生均公用经费</t>
  </si>
  <si>
    <t>530421231100001143906</t>
  </si>
  <si>
    <t>伏家营中心小学工作经费</t>
  </si>
  <si>
    <t>530421251100003618138</t>
  </si>
  <si>
    <t>伏家营中心小学课后服务（学校收取部分）经费</t>
  </si>
  <si>
    <t>530421231100002033816</t>
  </si>
  <si>
    <t>伏家营中心小学运转类专项经费</t>
  </si>
  <si>
    <t>530421221100000510809</t>
  </si>
  <si>
    <t>学前教育生均公用经费</t>
  </si>
  <si>
    <t>530421231100001144062</t>
  </si>
  <si>
    <t>学前教育资助专项经费</t>
  </si>
  <si>
    <t>530421231100001144110</t>
  </si>
  <si>
    <t>530421210000000019807</t>
  </si>
  <si>
    <t>义务教育营养改善计划专项资金</t>
  </si>
  <si>
    <t>530421231100001144180</t>
  </si>
  <si>
    <t>营养改善计划钟点工劳务费资金</t>
  </si>
  <si>
    <t>530421231100001144260</t>
  </si>
  <si>
    <t>三街小学学前教育家庭经济困难学生资助经费</t>
  </si>
  <si>
    <t>530421231100001150170</t>
  </si>
  <si>
    <t>三街中心小学课后服务项目资金</t>
  </si>
  <si>
    <t>530421231100002037139</t>
  </si>
  <si>
    <t>三街中心小学钟点工劳务经费</t>
  </si>
  <si>
    <t>530421231100001148972</t>
  </si>
  <si>
    <t>三街中心幼儿园保运转补助经费</t>
  </si>
  <si>
    <t>530421251100003664662</t>
  </si>
  <si>
    <t>三街中心幼儿园教育补助款专项经费</t>
  </si>
  <si>
    <t>530421241100002408622</t>
  </si>
  <si>
    <t>530421221100001033306</t>
  </si>
  <si>
    <t>学生营养改善计划补助资金</t>
  </si>
  <si>
    <t>530421221100000820593</t>
  </si>
  <si>
    <t>学校教育教学补助资金</t>
  </si>
  <si>
    <t>530421231100002150120</t>
  </si>
  <si>
    <t>530421210000000019834</t>
  </si>
  <si>
    <t>义务教育生均公用经费</t>
  </si>
  <si>
    <t>530421231100001150880</t>
  </si>
  <si>
    <t>大街中学单位自有资金专项经费</t>
  </si>
  <si>
    <t>530421251100003665276</t>
  </si>
  <si>
    <t>大街中学课后服务学校收取资金</t>
  </si>
  <si>
    <t>530421231100002036594</t>
  </si>
  <si>
    <t>大街中学农村义务教育学生营养改善计划中央补助专项资金</t>
  </si>
  <si>
    <t>530421221100000818566</t>
  </si>
  <si>
    <t>大街中学义务教育生均公用经费专项资金</t>
  </si>
  <si>
    <t>530421231100001149267</t>
  </si>
  <si>
    <t>大街中学钟点工劳务费专用资金</t>
  </si>
  <si>
    <t>530421231100001151537</t>
  </si>
  <si>
    <t>530421210000000019812</t>
  </si>
  <si>
    <t>伏家营中学义务教育课后服务资金</t>
  </si>
  <si>
    <t>530421231100001915020</t>
  </si>
  <si>
    <t>伏家营中学义务教育生均公用经费项目资金</t>
  </si>
  <si>
    <t>530421241100002962910</t>
  </si>
  <si>
    <t>伏家营中学营养改善计划项目资金</t>
  </si>
  <si>
    <t>530421241100003057802</t>
  </si>
  <si>
    <t>江川区伏家营中学运转类专项经费</t>
  </si>
  <si>
    <t>530421221100000510840</t>
  </si>
  <si>
    <t>530421210000000019815</t>
  </si>
  <si>
    <t>玉溪市江川区宁海街道伏家营中学单位新增自有资金项目</t>
  </si>
  <si>
    <t>530421241100003144679</t>
  </si>
  <si>
    <t>螺蛳铺中学课后服务资金</t>
  </si>
  <si>
    <t>530421231100002043691</t>
  </si>
  <si>
    <t>螺蛳铺中学生均公用经费</t>
  </si>
  <si>
    <t>530421241100002980726</t>
  </si>
  <si>
    <t>螺蛳铺中学营养餐钟点工项目专项资金</t>
  </si>
  <si>
    <t>530421231100001150121</t>
  </si>
  <si>
    <t>螺蛳铺中学营养改善计划项目资金</t>
  </si>
  <si>
    <t>530421241100003057954</t>
  </si>
  <si>
    <t>义务教育学校困难学生生活补助资金</t>
  </si>
  <si>
    <t>530421231100001149016</t>
  </si>
  <si>
    <t>自有资金项目资金</t>
  </si>
  <si>
    <t>530421251100003622465</t>
  </si>
  <si>
    <t>海浒中学课后服务费自行收取经费</t>
  </si>
  <si>
    <t>530421241100003135597</t>
  </si>
  <si>
    <t>海浒中学收支专户单位自有资金</t>
  </si>
  <si>
    <t>530421251100003620487</t>
  </si>
  <si>
    <t>海浒中学义务教育营养改善计划补助资金</t>
  </si>
  <si>
    <t>530421231100001143826</t>
  </si>
  <si>
    <t>义务教育困难学生生活补助专项资金</t>
  </si>
  <si>
    <t>530421231100001144176</t>
  </si>
  <si>
    <t>530421231100002446442</t>
  </si>
  <si>
    <t>钟点工劳务费资金</t>
  </si>
  <si>
    <t>530421231100001144239</t>
  </si>
  <si>
    <t>江城小学学生营养改善计划专项资金</t>
  </si>
  <si>
    <t>530421221100000917080</t>
  </si>
  <si>
    <t>江城中心小学单位自有资金</t>
  </si>
  <si>
    <t>530421251100003609006</t>
  </si>
  <si>
    <t>江城中心小学课后服务费项目（学生缴费部分）资金</t>
  </si>
  <si>
    <t>530421231100002041243</t>
  </si>
  <si>
    <t>江城中心小学收支专户利息资金</t>
  </si>
  <si>
    <t>530421251100003610411</t>
  </si>
  <si>
    <t>江川区江城镇中心小学幼儿园保运转专项项目经费</t>
  </si>
  <si>
    <t>530421231100001151329</t>
  </si>
  <si>
    <t>江川区江城中心小学学前教育家庭经济困难学生资助项目经费</t>
  </si>
  <si>
    <t>530421231100001148875</t>
  </si>
  <si>
    <t>学生营养改善计划（钟点工）劳务专项经费</t>
  </si>
  <si>
    <t>530421231100001137842</t>
  </si>
  <si>
    <t>玉溪市江川区江城镇江城中心小学公用经费专项资金</t>
  </si>
  <si>
    <t>530421231100001149487</t>
  </si>
  <si>
    <t>玉溪市江川区江城镇江城中心小学贫困生生活补助专项资金</t>
  </si>
  <si>
    <t>530421231100001150996</t>
  </si>
  <si>
    <t>玉溪市江川区江城镇江城中心小学学前教育生均公用经费</t>
  </si>
  <si>
    <t>530421231100001148395</t>
  </si>
  <si>
    <t>翠峰小学教育补助款项目经费</t>
  </si>
  <si>
    <t>530421251100003612200</t>
  </si>
  <si>
    <t>39999</t>
  </si>
  <si>
    <t>翠峰小学义务教育生均公用经费</t>
  </si>
  <si>
    <t>530421251100003608066</t>
  </si>
  <si>
    <t>翠峰中心小学学校收取部分课后服务经费</t>
  </si>
  <si>
    <t>530421251100003623711</t>
  </si>
  <si>
    <t>翠峰中心小学营养改善计划钟点工劳务费补助资金</t>
  </si>
  <si>
    <t>530421251100003588741</t>
  </si>
  <si>
    <t>家庭经济困难幼儿园资助经费</t>
  </si>
  <si>
    <t>530421251100003610822</t>
  </si>
  <si>
    <t>江城镇翠峰中心小学营养改善计划项目经费</t>
  </si>
  <si>
    <t>530421251100003579588</t>
  </si>
  <si>
    <t>530421251100003608462</t>
  </si>
  <si>
    <t>530421251100003608326</t>
  </si>
  <si>
    <t>运转类专项经费</t>
  </si>
  <si>
    <t>530421251100003609194</t>
  </si>
  <si>
    <t>龙街小学课后服务（学校收取部分）资金</t>
  </si>
  <si>
    <t>530421231100002033921</t>
  </si>
  <si>
    <t>龙街小学学前教育生均公用经费资金</t>
  </si>
  <si>
    <t>530421231100001144235</t>
  </si>
  <si>
    <t>龙街小学学生改善计划专项资金</t>
  </si>
  <si>
    <t>530421221100000914594</t>
  </si>
  <si>
    <t>龙街小学义务教育生均公用经费资金</t>
  </si>
  <si>
    <t>530421251100003665113</t>
  </si>
  <si>
    <t>龙街小学运转类专项经费</t>
  </si>
  <si>
    <t>530421221100000510882</t>
  </si>
  <si>
    <t>龙街中心小学学前教育家庭经济困难学生资助专项资金</t>
  </si>
  <si>
    <t>530421221100000919382</t>
  </si>
  <si>
    <t>收支专户利息资金</t>
  </si>
  <si>
    <t>530421251100003666801</t>
  </si>
  <si>
    <t>530421210000000019929</t>
  </si>
  <si>
    <t>530421251100003666361</t>
  </si>
  <si>
    <t>江城中学改善计划专项资金</t>
  </si>
  <si>
    <t>530421221100000917447</t>
  </si>
  <si>
    <t>江城中学工作专项经费</t>
  </si>
  <si>
    <t>530421221100000903516</t>
  </si>
  <si>
    <t>江城中学课后服务（学校自收部分）经费</t>
  </si>
  <si>
    <t>530421241100003069360</t>
  </si>
  <si>
    <t>江城中学运转类专项经费</t>
  </si>
  <si>
    <t>530421221100000510859</t>
  </si>
  <si>
    <t>530421210000000019852</t>
  </si>
  <si>
    <t>玉溪市江川区江城镇江城中学公用经费</t>
  </si>
  <si>
    <t>530421241100002960725</t>
  </si>
  <si>
    <t>翠峰中学公用经费</t>
  </si>
  <si>
    <t>530421251100003596917</t>
  </si>
  <si>
    <t>非税收入经费</t>
  </si>
  <si>
    <t>530421251100003598938</t>
  </si>
  <si>
    <t>教育补助款经费</t>
  </si>
  <si>
    <t>530421251100003608712</t>
  </si>
  <si>
    <t>贫困生生活补助经费</t>
  </si>
  <si>
    <t>530421251100003598878</t>
  </si>
  <si>
    <t>营养改善计划专项经费</t>
  </si>
  <si>
    <t>530421251100003598605</t>
  </si>
  <si>
    <t>龙街中学单位自有资金</t>
  </si>
  <si>
    <t>530421251100003608319</t>
  </si>
  <si>
    <t>龙街中学生均公用经费</t>
  </si>
  <si>
    <t>530421231100001155109</t>
  </si>
  <si>
    <t>龙街中学收支专户利息资金</t>
  </si>
  <si>
    <t>530421251100003610350</t>
  </si>
  <si>
    <t>龙街中学营养改善计划项目专项资金</t>
  </si>
  <si>
    <t>530421221100000935078</t>
  </si>
  <si>
    <t>龙街中学运转类专项经费</t>
  </si>
  <si>
    <t>530421221100000510902</t>
  </si>
  <si>
    <t>530421210000000019848</t>
  </si>
  <si>
    <t>玉溪市江川区江城镇龙街中学课后服务专项资金</t>
  </si>
  <si>
    <t>530421231100001936874</t>
  </si>
  <si>
    <t>捐资助学专项资金</t>
  </si>
  <si>
    <t>530421221100000902206</t>
  </si>
  <si>
    <t>前卫小学保教育费资金</t>
  </si>
  <si>
    <t>530421241100002122915</t>
  </si>
  <si>
    <t>前卫小学家庭经济困难学生生活补助资金</t>
  </si>
  <si>
    <t>530421241100002133007</t>
  </si>
  <si>
    <t>前卫小学营养改善计划项目资金</t>
  </si>
  <si>
    <t>530421241100002133577</t>
  </si>
  <si>
    <t>前卫小学钟点工项目资金</t>
  </si>
  <si>
    <t>530421241100002129011</t>
  </si>
  <si>
    <t>前卫中心小学课后服务项目资金</t>
  </si>
  <si>
    <t>530421241100002307089</t>
  </si>
  <si>
    <t>小学生均公用经费项目资金</t>
  </si>
  <si>
    <t>530421241100002128470</t>
  </si>
  <si>
    <t>学前公用经费项目资金</t>
  </si>
  <si>
    <t>530421241100002128856</t>
  </si>
  <si>
    <t>学前家庭经济困难学生补助资金</t>
  </si>
  <si>
    <t>530421241100002133217</t>
  </si>
  <si>
    <t>后卫小学保运转类专项资金</t>
  </si>
  <si>
    <t>530421231100001151545</t>
  </si>
  <si>
    <t>后卫小学城乡义务教育学生营养改善计划补助资金</t>
  </si>
  <si>
    <t>530421241100003057152</t>
  </si>
  <si>
    <t>后卫小学课后服务学校收取资金</t>
  </si>
  <si>
    <t>530421231100002036121</t>
  </si>
  <si>
    <t>后卫小学收支专户利息收入资金</t>
  </si>
  <si>
    <t>530421241100003011043</t>
  </si>
  <si>
    <t>后卫小学学前教育家庭经济困难学生资助专项资金</t>
  </si>
  <si>
    <t>530421231100001138563</t>
  </si>
  <si>
    <t>后卫小学学前教育生均公用经费专项资金</t>
  </si>
  <si>
    <t>530421231100001147543</t>
  </si>
  <si>
    <t>后卫小学学生营养改善计划钟点工劳务费专项资金</t>
  </si>
  <si>
    <t>530421231100001147134</t>
  </si>
  <si>
    <t>后卫小学义务教育家庭经济困难学生补助资金</t>
  </si>
  <si>
    <t>530421241100003011641</t>
  </si>
  <si>
    <t>后卫小学义务教育生均公用经费专项资金</t>
  </si>
  <si>
    <t>530421231100001148085</t>
  </si>
  <si>
    <t>收支专户单位自有资金</t>
  </si>
  <si>
    <t>530421251100003612683</t>
  </si>
  <si>
    <t>单位自有资金</t>
  </si>
  <si>
    <t>530421251100003609603</t>
  </si>
  <si>
    <t>农村义务教育学生营养改善膳食补助资金</t>
  </si>
  <si>
    <t>530421241100003057993</t>
  </si>
  <si>
    <t>前卫中学课后服务项目资金</t>
  </si>
  <si>
    <t>530421241100002176875</t>
  </si>
  <si>
    <t>前卫中学义务教育阶段家庭经济困难学生生活补助资金</t>
  </si>
  <si>
    <t>530421231100001136211</t>
  </si>
  <si>
    <t>前卫中学运转类补助经费</t>
  </si>
  <si>
    <t>530421231100001144537</t>
  </si>
  <si>
    <t>生均公用经费</t>
  </si>
  <si>
    <t>530421231100001145118</t>
  </si>
  <si>
    <t>530421251100003620665</t>
  </si>
  <si>
    <t>后卫中学义务教育生均公用经费</t>
  </si>
  <si>
    <t>530421241100002968291</t>
  </si>
  <si>
    <t>家庭经济困难学生生活补助资金</t>
  </si>
  <si>
    <t>530421241100003111292</t>
  </si>
  <si>
    <t>江川区前卫镇后卫中学义务教育课后服务学校自收资金</t>
  </si>
  <si>
    <t>530421251100003608154</t>
  </si>
  <si>
    <t>前卫镇后卫中学接收社会捐赠资金</t>
  </si>
  <si>
    <t>530421251100003609156</t>
  </si>
  <si>
    <t>前卫镇后卫中学农村义务教育学生营养改善计划资金</t>
  </si>
  <si>
    <t>530421231100001142163</t>
  </si>
  <si>
    <t>前卫镇后卫中学收支专户手续费资金</t>
  </si>
  <si>
    <t>530421251100003608757</t>
  </si>
  <si>
    <t>前卫镇后卫中学运转类补助经费</t>
  </si>
  <si>
    <t>530421231100001142396</t>
  </si>
  <si>
    <t>530421251100003609984</t>
  </si>
  <si>
    <t>30906</t>
  </si>
  <si>
    <t>家庭经济困难学生生活补助经费</t>
  </si>
  <si>
    <t>530421241100003018365</t>
  </si>
  <si>
    <t>九溪小学非税收入项目经费</t>
  </si>
  <si>
    <t>530421241100002165873</t>
  </si>
  <si>
    <t>课后服务资金</t>
  </si>
  <si>
    <t>530421241100002177462</t>
  </si>
  <si>
    <t>农村义务教育学生营养改善计划专项资金</t>
  </si>
  <si>
    <t>530421231100001145387</t>
  </si>
  <si>
    <t>收支专户利息手续费项目经费</t>
  </si>
  <si>
    <t>530421251100003609893</t>
  </si>
  <si>
    <t>学前教育家庭经济困难学生补助资金</t>
  </si>
  <si>
    <t>530421231100001145510</t>
  </si>
  <si>
    <t>530421231100001147588</t>
  </si>
  <si>
    <t>530421231100001147650</t>
  </si>
  <si>
    <t>幼儿园保育费经费</t>
  </si>
  <si>
    <t>530421241100002165153</t>
  </si>
  <si>
    <t>30902</t>
  </si>
  <si>
    <t>钟点工劳务费项目资金</t>
  </si>
  <si>
    <t>530421231100001168146</t>
  </si>
  <si>
    <t>530421231100001144111</t>
  </si>
  <si>
    <t>九溪中学工作经费</t>
  </si>
  <si>
    <t>530421251100003620118</t>
  </si>
  <si>
    <t>九溪中学运转类专项经费</t>
  </si>
  <si>
    <t>530421231100001144064</t>
  </si>
  <si>
    <t>530421231100001144141</t>
  </si>
  <si>
    <t>义务教育课后服务收费资金</t>
  </si>
  <si>
    <t>530421231100002029561</t>
  </si>
  <si>
    <t>玉溪市江川区九溪镇中学营养改善计划专项资金</t>
  </si>
  <si>
    <t>530421221100000813467</t>
  </si>
  <si>
    <t>安化小学自有资金</t>
  </si>
  <si>
    <t>530421241100002200342</t>
  </si>
  <si>
    <t>安化彝族乡幼儿园本学年学前教育家庭经济困难学生补助资金</t>
  </si>
  <si>
    <t>530421231100001148916</t>
  </si>
  <si>
    <t>安化彝族乡中心小学公用经费专项资金</t>
  </si>
  <si>
    <t>530421231100001148558</t>
  </si>
  <si>
    <t>安化彝族乡中心小学学前教育公用经费专项资金</t>
  </si>
  <si>
    <t>530421231100001148896</t>
  </si>
  <si>
    <t>530421231100001158219</t>
  </si>
  <si>
    <t>课后服务（学校收取部分）资金</t>
  </si>
  <si>
    <t>530421231100002033349</t>
  </si>
  <si>
    <t>530421210000000019917</t>
  </si>
  <si>
    <t>营养改善计划项目专项资金</t>
  </si>
  <si>
    <t>530421231100001137245</t>
  </si>
  <si>
    <t>营养改善计划钟点工劳务费专项资金</t>
  </si>
  <si>
    <t>530421231100001139876</t>
  </si>
  <si>
    <t>雄关乡中心小学课后服务（学校收取部分）资金</t>
  </si>
  <si>
    <t>530421231100002035313</t>
  </si>
  <si>
    <t>雄关小学工作经费</t>
  </si>
  <si>
    <t>530421241100002147759</t>
  </si>
  <si>
    <t>雄关小学生均公用经费</t>
  </si>
  <si>
    <t>530421231100001152943</t>
  </si>
  <si>
    <t>雄关小学营养改善计划补助资金</t>
  </si>
  <si>
    <t>530421231100001157094</t>
  </si>
  <si>
    <t>雄关小学钟点工专项资金</t>
  </si>
  <si>
    <t>530421231100001156532</t>
  </si>
  <si>
    <t>学前家庭经济困难学生专项资金</t>
  </si>
  <si>
    <t>530421231100001153270</t>
  </si>
  <si>
    <t>学前生均公用经费</t>
  </si>
  <si>
    <t>530421231100001153227</t>
  </si>
  <si>
    <t>530421210000000019858</t>
  </si>
  <si>
    <t>运转类专项资金</t>
  </si>
  <si>
    <t>530421231100001153271</t>
  </si>
  <si>
    <t>雄关乡中学非税收入运转类专项经费</t>
  </si>
  <si>
    <t>530421231100001148806</t>
  </si>
  <si>
    <t>雄关乡中学工作经费</t>
  </si>
  <si>
    <t>530421221100000904215</t>
  </si>
  <si>
    <t>雄关乡中学义务教育生均公用经费</t>
  </si>
  <si>
    <t>530421231100001140035</t>
  </si>
  <si>
    <t>雄关乡中学中学学生营养改善计划专项资金</t>
  </si>
  <si>
    <t>530421221100000917920</t>
  </si>
  <si>
    <t>雄关乡中学钟点工劳务费资金</t>
  </si>
  <si>
    <t>530421231100001141193</t>
  </si>
  <si>
    <t>530421231100001148349</t>
  </si>
  <si>
    <t>家庭经济困难资助项目专项经费</t>
  </si>
  <si>
    <t>530421231100001136987</t>
  </si>
  <si>
    <t>530421231100001135135</t>
  </si>
  <si>
    <t>530421231100001136619</t>
  </si>
  <si>
    <t>自有资金项目经费</t>
  </si>
  <si>
    <t>530421241100002963687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</si>
  <si>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</si>
  <si>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</si>
  <si>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</si>
  <si>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</si>
  <si>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</si>
  <si>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</si>
  <si>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</si>
  <si>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</si>
  <si>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</si>
  <si>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</si>
  <si>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</si>
  <si>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</si>
  <si>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该项目含教育报刊宣传经费、党费返还款等自有资金项目</t>
  </si>
  <si>
    <t>产出指标</t>
  </si>
  <si>
    <t>数量指标</t>
  </si>
  <si>
    <t>自有资金2023年10月结余</t>
  </si>
  <si>
    <t>=</t>
  </si>
  <si>
    <t>1300000</t>
  </si>
  <si>
    <t>元</t>
  </si>
  <si>
    <t>定量指标</t>
  </si>
  <si>
    <t>时效指标</t>
  </si>
  <si>
    <t>项目期间</t>
  </si>
  <si>
    <t>&gt;=</t>
  </si>
  <si>
    <t>年</t>
  </si>
  <si>
    <t>效益指标</t>
  </si>
  <si>
    <t>经济效益</t>
  </si>
  <si>
    <t>保障单位运转的自有资金金额</t>
  </si>
  <si>
    <t>可持续影响</t>
  </si>
  <si>
    <t>保障工作持续期间</t>
  </si>
  <si>
    <t>满意度指标</t>
  </si>
  <si>
    <t>服务对象满意度</t>
  </si>
  <si>
    <t>单位满意度</t>
  </si>
  <si>
    <t>80</t>
  </si>
  <si>
    <t>%</t>
  </si>
  <si>
    <t>加快全区基础教育综合改革，推进义务教育均衡发展，提高校长队伍专业化、职业化水平，加快构建现代学校制度，办好人民满意教育。建立校长职级绩效奖励制度。一至五级职级校长除政策发放的奖励性绩效外，享受相应的差别化职级奖励。一级校长不低于 1200元/月、不超3000元/月，二级校长不低于 1000元/月、不超2800元/月，三级校长不低于 800元/月、不超 2600元/月，四级校长不低于600元/月、不超2400元/月，五级校长不低于400元/月、不超2200元/月的标准考核发放职级奖励。</t>
  </si>
  <si>
    <t>校长职级制评审认定</t>
  </si>
  <si>
    <t>项</t>
  </si>
  <si>
    <t>反映校长职级评审、认定、管理等工作经费的补助。</t>
  </si>
  <si>
    <t>校长选聘及校长奖励经费</t>
  </si>
  <si>
    <t>67</t>
  </si>
  <si>
    <t>人</t>
  </si>
  <si>
    <t>反映各职级校长享受相应的差别
化职级奖励资金的补助</t>
  </si>
  <si>
    <t>教师职称评审</t>
  </si>
  <si>
    <t>反映教师职称评审工作经费的补助
获补对象准确率=抽检符合标准的补助对象数/抽检实际补助对象数*100%</t>
  </si>
  <si>
    <t>社会效益</t>
  </si>
  <si>
    <t>提高校长队伍专业化、职业化水平</t>
  </si>
  <si>
    <t>较好</t>
  </si>
  <si>
    <t>定性指标</t>
  </si>
  <si>
    <t>推进义务教育均衡发展，加快构建现代学校制度</t>
  </si>
  <si>
    <t>促进教师教书育人的积极性，提高教师队伍素质</t>
  </si>
  <si>
    <t>反映教师职称评审工作经费的补助</t>
  </si>
  <si>
    <t>受益对象满意度</t>
  </si>
  <si>
    <t>100</t>
  </si>
  <si>
    <t>反映获补助受益对象的满意程度。</t>
  </si>
  <si>
    <t>2021年就读地方高校学生人数为2288人，2022年为2670人，增长率为16.69%，地方承担风险补偿金2021年为9.68万元，2022年为13.34万元，增幅37.82%，2023年为14.72万元，增幅10.57%，据此测算，2024年地方高校学生将有2900人贷款，区级承担风险补偿金预计需要18.4万元。</t>
  </si>
  <si>
    <t>拨付率</t>
  </si>
  <si>
    <t>该指标用来描述拨付情况。</t>
  </si>
  <si>
    <t>资金到位及时率</t>
  </si>
  <si>
    <t>该指标用来描述资金到位情况。</t>
  </si>
  <si>
    <t>办理时效</t>
  </si>
  <si>
    <t>95</t>
  </si>
  <si>
    <t>材料齐全时尽量当天办理</t>
  </si>
  <si>
    <t>学生完成教育率</t>
  </si>
  <si>
    <t>有效对贷款学生进行感恩教育、诚信教育</t>
  </si>
  <si>
    <t>受助学生及群众满意率</t>
  </si>
  <si>
    <t>90</t>
  </si>
  <si>
    <t>受助学生及家长对此项目实施的满意程度</t>
  </si>
  <si>
    <t>教育行政部门根据评估中发现的主要问题，适时调整、改进本地教育管理，加强教师培训和教学研究工作。充分发挥评估的诊断功能，把评估作为改进教育决策和管理的重要依据，制定问题整改方案，并督促抓好整改落实，不断提升义务教育质量。 教研部门根据评估发现的主要问题，有针对性地开展教育教学研究，强化对教师的教学指导，帮助指导教师提升专业能力，充分发挥教研部门的重要作用。预期目标为通过国家义务教育优质均衡达标。</t>
  </si>
  <si>
    <t>达标学校数</t>
  </si>
  <si>
    <t>72</t>
  </si>
  <si>
    <t>个</t>
  </si>
  <si>
    <t>达到优质均衡评估数量</t>
  </si>
  <si>
    <t>质量指标</t>
  </si>
  <si>
    <t>验收通过率</t>
  </si>
  <si>
    <t>反映研究成果验收通过情况。
验收通过率=评审通过的研究成果/上报参加评审的研究成果数量*100%。</t>
  </si>
  <si>
    <t>资源配置和政府保障达到国家评估标准</t>
  </si>
  <si>
    <t>达到</t>
  </si>
  <si>
    <t>达到优质均衡评估标准</t>
  </si>
  <si>
    <t>提升全区义务教育质量</t>
  </si>
  <si>
    <t>达到社会满意</t>
  </si>
  <si>
    <t>办好人民满意的教育</t>
  </si>
  <si>
    <t>办好全区人民满意的教育</t>
  </si>
  <si>
    <t>85</t>
  </si>
  <si>
    <t>培养一批中小学（幼儿园）学科带头人、骨干教师，打造学科领军人物，提升教师研判教材、学情、考试的能力和水平，促进各类教师的发展。为江川的教育在公平、均衡、普惠的基础上更上一个新的台阶，为当地的经济、文化、社会和生态发展作出更大的贡献。共需培养经费200000元，区级财政200000元。</t>
  </si>
  <si>
    <t>中小学（幼儿园）学科带头人</t>
  </si>
  <si>
    <t>40</t>
  </si>
  <si>
    <t>反映提升教师研判教材、学情、考试的能力和水平，促进各类教师的发展。</t>
  </si>
  <si>
    <t>中小学（幼儿园）骨干教师</t>
  </si>
  <si>
    <t>170</t>
  </si>
  <si>
    <t>中小学（幼儿园）学科领军人物</t>
  </si>
  <si>
    <t>30</t>
  </si>
  <si>
    <t>提高中小学（幼儿园）教师队伍专业化、职业化水平</t>
  </si>
  <si>
    <t>调查问卷</t>
  </si>
  <si>
    <t>教育行政部门根据监测结果发现的主要问题，适时调整、改进本地教育管理，加强教师培训和教学研究工作。充分发挥监测结果的诊断功能，把监测结果作为改进教育决策和管理的重要依据，制定问题整改方案，并督促抓好整改落实，不断提升义务教育质量。 教研部门根据监测结果发现的主要问题，有针对性地开展教育教学研究，强化对教师的教学指导，帮助指导教师提升专业能力，充分发挥教研部门的重要作用。预期通过义务教育优质均衡考核。</t>
  </si>
  <si>
    <t>时限</t>
  </si>
  <si>
    <t>检测时间段</t>
  </si>
  <si>
    <t>检测学科</t>
  </si>
  <si>
    <t>每年检测学科</t>
  </si>
  <si>
    <t>检测效果</t>
  </si>
  <si>
    <t>检测义务教育学校教学质量</t>
  </si>
  <si>
    <t>家长满意度</t>
  </si>
  <si>
    <t>学生满意度</t>
  </si>
  <si>
    <t>为完成2024年各类考试招生报名、培训和考务工作，共需召开报名考务培训会10次，组织9次报名、1次国家级、7次省级统一考试和1次市级统一录取工作。涉及监考教师和考务人员约1450人次，共需支出考务费约31万元，培训费约4万元，考试用品及防疫物资约3万元，办公经费约2万元和水电费约0.3万元。预期保运转。</t>
  </si>
  <si>
    <t>资金到位率</t>
  </si>
  <si>
    <t>资金到位情况</t>
  </si>
  <si>
    <t>发放考务费率</t>
  </si>
  <si>
    <t>发放考务费情况</t>
  </si>
  <si>
    <t>时限1年</t>
  </si>
  <si>
    <t>保证考务工作</t>
  </si>
  <si>
    <t>较好开展</t>
  </si>
  <si>
    <t>参加高考、学考监考教师考务费。</t>
  </si>
  <si>
    <t>群众满意度</t>
  </si>
  <si>
    <t>支持公办中小学、幼儿园 安全防范，确保公共财政投入资金按时划拨到位，各中小学、幼儿园按期完成项目年度目标任务，持续完善校园安防建设。实施项目保安人员数量232人，配置到全区87个独立校点（含大街小学大庄校区、大街中学三街校区和区一幼德馨苑校区），年度预算资金为620万元/年，用于支付保安人员薪资、管理费、安保设施费等。</t>
  </si>
  <si>
    <t>聘请保安人数</t>
  </si>
  <si>
    <t>232</t>
  </si>
  <si>
    <t>安保人员232人，标准2600元每月</t>
  </si>
  <si>
    <t>配置校点数</t>
  </si>
  <si>
    <t>87</t>
  </si>
  <si>
    <t>获补对象准确率</t>
  </si>
  <si>
    <t>反映获补助对象认定的准确性情况。
获补对象准确率=抽检符合标准的补助对象数/抽检实际补助对象数*100%</t>
  </si>
  <si>
    <t>学校安全保障</t>
  </si>
  <si>
    <t>社会满意度</t>
  </si>
  <si>
    <t>致力于青少年德、智、体、美、劳的全面发展，相继开设了音乐舞蹈、美术书法、电脑、体育健身等多种专业培训班，有些专业甚至还办出了特色，在一定程度上规范和带动了学生校外培训市场的良性发展。</t>
  </si>
  <si>
    <t>场馆（设施、设备）完好率</t>
  </si>
  <si>
    <t>反映大型场馆设施设备完好的情况。场馆（设施、设备）完好率=完好的场馆（设施、设备）数量/在用场馆（设施、设备）数量*100%</t>
  </si>
  <si>
    <t>维护覆盖率</t>
  </si>
  <si>
    <t>反映在计划范围内大型场馆展（藏）品、场馆（设施、设备）维护的覆盖情况。维护覆盖率=实际维护数/应维护数*100%</t>
  </si>
  <si>
    <t>维护按时完成率</t>
  </si>
  <si>
    <t>反映大型场馆场所（设施、设备）维护按时完成的情况。场馆（设施、设备）维护按时完成率=在规定时限内完成维护的场馆（设施、设备）数量/维护的场馆（设施、设备）数量*100%</t>
  </si>
  <si>
    <t>免费开放天数</t>
  </si>
  <si>
    <t>365</t>
  </si>
  <si>
    <t>天</t>
  </si>
  <si>
    <t>反映大型场馆免费开放的天数情况。</t>
  </si>
  <si>
    <t>接待对象的满意度</t>
  </si>
  <si>
    <t>反映场馆接待对象的满意程度。</t>
  </si>
  <si>
    <t>根据《云南省教育厅 中共云南省委机构编制办公室 云南省财政厅 云南省人力资源和社会保障厅关于印发云南省公费师范生教育实施办法的通知》文件精神，2022年我区公费师范生共有18人（其中8人于2022年7月毕业，按半年预算），每人每年补助9800元。省、市、区各级财政分别承担80%、10%、10%。共需培养经费137200元，各级财政分别预算：省级财政109760元、市级财政13720元、区级财政13720元。</t>
  </si>
  <si>
    <t>公费师范生培训</t>
  </si>
  <si>
    <t>25</t>
  </si>
  <si>
    <t>反映获补助人员的补助</t>
  </si>
  <si>
    <t>足额精准发放率</t>
  </si>
  <si>
    <t>按时足额发放率</t>
  </si>
  <si>
    <t>反映发放单位及时发放补助资金的情况。
发放及时率=在时限内发放资金/应发放资金*100%</t>
  </si>
  <si>
    <t>为教育培养人才</t>
  </si>
  <si>
    <t>学习修完规定的课程</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</si>
  <si>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</si>
  <si>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获补对象数</t>
  </si>
  <si>
    <t>606</t>
  </si>
  <si>
    <t>人(人次、家)</t>
  </si>
  <si>
    <t>反映获补助人员、企业的数量情况，也适用补贴、资助等形式的补助。</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</si>
  <si>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</si>
  <si>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</si>
  <si>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</si>
  <si>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</si>
  <si>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</si>
  <si>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政策知晓率</t>
  </si>
  <si>
    <t>反映补助政策的宣传效果情况。
政策知晓率=调查中补助政策知晓人数/调查总人数*100%</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</si>
  <si>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</si>
  <si>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808</t>
  </si>
  <si>
    <t>100%</t>
  </si>
  <si>
    <t>95%</t>
  </si>
  <si>
    <t>1.加快学前教育发展，改善学前教育办学条件，提高办学质量。
2.保证我园各岗位工作的正常开展，办园水平不断提高，保教质量更加出色，得到社会高度好评，发挥省一级示范幼儿园的辐射作用。
3.改善办园条件，为幼儿德、智、体、美全面发展提供有力保障，发挥省一级示范幼儿园的辐射作用。</t>
  </si>
  <si>
    <t>666</t>
  </si>
  <si>
    <t>1、预下达2024年单位未支出自有资金及2025年其它预下达单位资金；
2、根据项目实施方案和相关文件的规定和要求组织实施。足额及时组织实施，按时结算。保证我校各岗位工作的正常开展，办学水平不断提高，得到社会高度好评，发挥江川一中的办学引领作用。</t>
  </si>
  <si>
    <t>资金覆盖率</t>
  </si>
  <si>
    <t>资金下达覆盖分项情况</t>
  </si>
  <si>
    <t>项目组织实施合格率</t>
  </si>
  <si>
    <t>&gt;</t>
  </si>
  <si>
    <t>项目下分项项目验收合格情况</t>
  </si>
  <si>
    <t>项目完成及时率</t>
  </si>
  <si>
    <t>项目是否按照计划时间及时完成</t>
  </si>
  <si>
    <t>下达资金达标率</t>
  </si>
  <si>
    <t>反映资金是否按照预算标准下达的情况</t>
  </si>
  <si>
    <t>促进学校教育教学条件提升的持续性影响</t>
  </si>
  <si>
    <t>反应项目实施后对学校硬件条件提升的可持续影响</t>
  </si>
  <si>
    <t>社会公众和师生群体满意度</t>
  </si>
  <si>
    <t>社会公众和师生群体满意度调查评价</t>
  </si>
  <si>
    <t>1、以2025年度在校学生人数为依据，按时、足额下达城乡义务教育学校生均公用经费补助资金。
2、保障学校办公、水电、网络、修缮、劳务费等正常支出。
3、保障教师培训经费不低于10%、计划资金用于学校教学设施、办公设施、生活设施等各方面的发展。</t>
  </si>
  <si>
    <t>公用经费覆盖率</t>
  </si>
  <si>
    <t>反映公用经费覆盖情况</t>
  </si>
  <si>
    <t>教师培训经费不低于学校年度公用经费总额的10%</t>
  </si>
  <si>
    <t>反映教师培训经费占比</t>
  </si>
  <si>
    <t>资金下达及时率</t>
  </si>
  <si>
    <t>反映资金下达及时情况
下达及时率=在时限内下达资金/应发放资金*100%</t>
  </si>
  <si>
    <t>公用经费资金补助标准达标率</t>
  </si>
  <si>
    <t>反映补助标准的落实情况</t>
  </si>
  <si>
    <t>反映社会公众和师生群体满意程度</t>
  </si>
  <si>
    <t>1、2025年非税收入经费，用于落实支出学校培训费及专用设备购置费等日常运转项目，加大学校教育教学软硬件设施改善力度。
2、以2025年8月上缴非税收入的60%数据为依据，按时、足额下达非税收入经费资金，保障学校正常运转，进一步改善学校教育的状况，提高办学质量。
3、预下达资金190050元（区级资金190050），列入“2050204.高中教育”科目。
4、及时完成项目绩效自评，师生群众满意度不低于95%。</t>
  </si>
  <si>
    <t>反应资金内分项目覆盖情况，=实际覆盖数/总分项目数*100%</t>
  </si>
  <si>
    <t>反应分项实施合格情况，=实际合格数/总分项数*100%</t>
  </si>
  <si>
    <t>反应项目是否在预期内完成情况</t>
  </si>
  <si>
    <t>非税返还资金达标率</t>
  </si>
  <si>
    <t>反应资金下达是否达预算指标</t>
  </si>
  <si>
    <t>反应项目开展后对学校办学条件的持续性影响</t>
  </si>
  <si>
    <t>反应社会公众和师生群体的满意情况</t>
  </si>
  <si>
    <t xml:space="preserve">一、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教育领域财政事权和支出责任划分改革实施方案的通知》（玉政办发【2020】14号），实施义务教育营养改善计划，坚持做到应享受尽享受，享受享受达到100%，严格执行补助标准。
 </t>
  </si>
  <si>
    <t>资助人数</t>
  </si>
  <si>
    <t>反映获补助人员数量情况，也适用补贴、资助等形式的补助。</t>
  </si>
  <si>
    <t>资助人数覆盖率</t>
  </si>
  <si>
    <t>反映获补助对象认定的覆盖情况。
获补对象覆盖率=受助人数/实际应受助人数*100%</t>
  </si>
  <si>
    <t>资助资金当年到位率</t>
  </si>
  <si>
    <t>九年义务教育巩固率</t>
  </si>
  <si>
    <t>96</t>
  </si>
  <si>
    <t>反映义务教育巩固情况</t>
  </si>
  <si>
    <t>资助对象政策知晓率</t>
  </si>
  <si>
    <t>1、2025年财政专户管理资金包含非税返还的学费、住宿费，预算311.7120万元,列入“2050204.高中教育”科目。
2、资金安排计划用于用于支持我校办公费、差旅费、维护费、培训费、劳务费、委托业务费、其它交通工具运转维护费、设备购置费等的开支。
3、根据项目实施方案和相关文件的规定和要求组织实施。足额及时组织实施，按时结算。保证我校各岗位工作的正常开展，办学水平不断提高，得到社会高度好评，发挥江川一中的办学引领作用。</t>
  </si>
  <si>
    <t xml:space="preserve">1、2025年按照文件精神，完成上级、区级补助资金的发放工作，给2025年度学期受助学生。
 </t>
  </si>
  <si>
    <t>受助对象准确率</t>
  </si>
  <si>
    <t>补助标准达标率</t>
  </si>
  <si>
    <t>反映受助学生发放资金标准是否与资金文件要求一致</t>
  </si>
  <si>
    <t>资金发放及时率</t>
  </si>
  <si>
    <t>缓解学生家庭经济困难</t>
  </si>
  <si>
    <t>反映补助促进受助对象生活状况改善的情况。</t>
  </si>
  <si>
    <t>人群知晓率</t>
  </si>
  <si>
    <t>社会公众和师生满意度</t>
  </si>
  <si>
    <t>1、以2024年9月教育事业统计学生人数为依据，按时测算下达补助资金；
2、足额落实配套资金，确保公用经费补助资金能够有效保障学校正常运转。</t>
  </si>
  <si>
    <t>反反映资金下达及时情况
下达及时率=在时限内下达资金/应发放资金*100%</t>
  </si>
  <si>
    <t>反映社会公众和师生群体满意程度。</t>
  </si>
  <si>
    <t>1、对2025年普通高中脱贫家庭经济困难学生生活费补助对象，调整为易返贫家庭学生、易致贫家庭学生，做好生活补助、助学金、免学费资金工作；
2、发挥财政资金引导作用，结合精准扶贫、精准脱贫的要求，做到资助对象精准，及时发放经费，缓解经济困难家庭学生经济压力，确保扶贫政策落实到位。</t>
  </si>
  <si>
    <t>应补助人数覆盖率</t>
  </si>
  <si>
    <t>反映应补助人数补助覆盖情况</t>
  </si>
  <si>
    <t>反映救助按标准执行的情况</t>
  </si>
  <si>
    <t>反映发放单位及时发放救助资金的情况。
救助发放及时率=时限内发放救助资金额/应发放救助资金额*100%</t>
  </si>
  <si>
    <t>反映救助促进受助对象生活状况的改善情况</t>
  </si>
  <si>
    <t>反映救助政策的宣传效果情况</t>
  </si>
  <si>
    <t>受助对象满意率</t>
  </si>
  <si>
    <t>反映获救助对象的满意程度
救助对象满意度=调查中满意和较满意的获救助人员数/调查总人数*100%</t>
  </si>
  <si>
    <t>江川二中非税收入资金项目资金，落实区政府对高中教育的支持力度，按时、足额下达非税收入经费资金，保障学校正常运转，进一步改善学校办学的状况，提高办学质量。</t>
  </si>
  <si>
    <t>完成学校工作的计划数</t>
  </si>
  <si>
    <t>件</t>
  </si>
  <si>
    <t>项目实施方案</t>
  </si>
  <si>
    <t>完成各项工作质量达标率</t>
  </si>
  <si>
    <t>完成各项工作的及时率</t>
  </si>
  <si>
    <t>次</t>
  </si>
  <si>
    <t>为学校的长期发展提供有力保障</t>
  </si>
  <si>
    <t>优</t>
  </si>
  <si>
    <t>依据校园环境的改善作出评价</t>
  </si>
  <si>
    <t>受益人员满意度</t>
  </si>
  <si>
    <t>对受益人员的问卷调查</t>
  </si>
  <si>
    <t>本项目的资金用于玉溪市江川区第二中学2025年普通高中免学杂费补助、普通高中国家助学金补助、普通高中家庭经济困难学生生活费补助，后期依据上级部门核定资助人数清算，其中免学费每学期每人400元，国家助学金（一等）每人每学期1250元，国家助学金（二等）每人每学期750元，家庭经济困难学生生活费补助每人每学期1250元。本项目资金分2025年春季学期和秋季学期二次发放。</t>
  </si>
  <si>
    <t>学校运转补助经费，落实区政府对高中教育的支持力度，按时、足额下达学校运转补助经费，保障学校正常运转，进一步改善学校办学的状况，提高办学质量。</t>
  </si>
  <si>
    <t>预定计划完成率</t>
  </si>
  <si>
    <t>购置实施方案、采购合同</t>
  </si>
  <si>
    <t>设备验收书</t>
  </si>
  <si>
    <t>设备部署及时率</t>
  </si>
  <si>
    <t>实施方案</t>
  </si>
  <si>
    <t>设施设备使用年限</t>
  </si>
  <si>
    <t>设备折旧年限</t>
  </si>
  <si>
    <t>使用人员满意度</t>
  </si>
  <si>
    <t>问卷调查统计表</t>
  </si>
  <si>
    <t>学校自有资金，落实区政府对高中教育的支持力度，按时、足额下达学校自有资金，保障学校正常运转，进一步改善学校办学的状况，提高办学质量。</t>
  </si>
  <si>
    <t>工作计划完成率</t>
  </si>
  <si>
    <t>工作及时率</t>
  </si>
  <si>
    <t>设备使用年限</t>
  </si>
  <si>
    <t>江川二中生均公用资金，落实区政府对高中教育的支持力度。以对在校学生所收取的学费住宿费为依据，按时、足额下达生均公用经费资金，保障学校正常运转，进一步改善学校办学的状况，提高办学质量。</t>
  </si>
  <si>
    <t>购置计划完成率</t>
  </si>
  <si>
    <t>购置设备数量</t>
  </si>
  <si>
    <t>台套</t>
  </si>
  <si>
    <t>1、学校自有专项经费为20.1万元，用于对学校办学条件改善，通过政府采购方式实施。
2、2025年6月开始启动，2025年7月完成采购。
3、2025年9月，完成资金支付工作。
4、学校自有专项经费预算资金为20.1万元，所有款项开支均严格按照学校内控制作开展，接受全校教职工和各级部门的监督，内控制度方面我单位已按照相关规定严格制定玉溪市江川区职业中学内控制度，该项目的实施按照内控制度中预算管理制度、支出管理办法、合同管理制度等规定严格执行。</t>
  </si>
  <si>
    <t>资金数额</t>
  </si>
  <si>
    <t>&lt;=</t>
  </si>
  <si>
    <t>20.1万元</t>
  </si>
  <si>
    <t>万元</t>
  </si>
  <si>
    <t>学校自有专项经费实施方案</t>
  </si>
  <si>
    <t>采购物品合格率、质量合格率</t>
  </si>
  <si>
    <t>98%</t>
  </si>
  <si>
    <t>办学条件得到提高</t>
  </si>
  <si>
    <t>2024年以前办学情况</t>
  </si>
  <si>
    <t>影响年限</t>
  </si>
  <si>
    <t>3年</t>
  </si>
  <si>
    <t>满意度</t>
  </si>
  <si>
    <t>1、通过项目的实施，提高学校硬件、文化、环境整体水平，增强对校园管理的实效性，做到教学用品充足，教学环境美观、舒适，让师生安心工作和学习，让家长放心。
2、享受中等职业教育国家助学金的学生在一定程度上减轻了求学路上的家庭经济负担，让学生知道感恩，自我价值得到认同，对未来更有希望。
3、教育教学物资得到保障的同时，还可对校舍环境、用餐环境、学习环境、办公环境均有较大提升,让学校各块工作迈上一个新的台阶。</t>
  </si>
  <si>
    <t>家庭经济困难学生覆盖率</t>
  </si>
  <si>
    <t>反映项目实施对符合政策学生的覆盖情况。
家庭经济困难学生覆盖率=实际免学费学生人数/符合政策的家庭经济困难学生人数*100%</t>
  </si>
  <si>
    <t>反映受助学生、家长等群体对中职学校国家免学费补助相关政策的知晓情况。
政策知晓率=对相关政策知晓的被调查人数/被调查总人数*100%</t>
  </si>
  <si>
    <t>减轻经济困难学生家庭负担</t>
  </si>
  <si>
    <t>反映项目实施是否有助于减轻经济困难学生家庭负担的情况。</t>
  </si>
  <si>
    <t>学生学业完成率</t>
  </si>
  <si>
    <t>学生学业完成率=学生毕业人数/该届学生入学人数*100%</t>
  </si>
  <si>
    <t>受益学生满意度</t>
  </si>
  <si>
    <t>反映受益学生对项目实施的过程、效果的满意程度。</t>
  </si>
  <si>
    <t>校舍修缮专项经费为10.9546万元，用于对教学楼、宿舍楼等校舍进行修缮。项目拟于2025年7月开始启动，在2025年9月开学前完工，保证不影响新学期的正常开学。</t>
  </si>
  <si>
    <t>楼栋维修数量</t>
  </si>
  <si>
    <t>2栋</t>
  </si>
  <si>
    <t>栋</t>
  </si>
  <si>
    <t>校舍修缮专项经费实施方案</t>
  </si>
  <si>
    <t>维修维护通过率</t>
  </si>
  <si>
    <t>维修保修年限</t>
  </si>
  <si>
    <t>1年</t>
  </si>
  <si>
    <t>可持续影响年限</t>
  </si>
  <si>
    <t>师生满意度</t>
  </si>
  <si>
    <t>玉溪市江川区中等职业教育生均公用经费拨款标准为每年1000元/生，2025年玉溪市江川区职业中学上报市级预算数据中的学生人数为550人，按1000元/生计算，2025年我校中等职业教育生均公用经费总预算资金为55万元拨款。该笔资金主要用于电脑采购、办公费开支和校舍维修维护。中等职业教育生均公用经费综合应用到学校教育教学需求中去，绩效目标合理。
1、通过项目的实施，提升学校各专业实训条件，让学生技能应用能力得到显示提升。
2、教室、宿舍条件得到明显提升，给师生创造一个更事宜的校园生活、学习环境。
3、2025年省技能大赛稳中有突破。</t>
  </si>
  <si>
    <t>项目金额</t>
  </si>
  <si>
    <t>预算55万元</t>
  </si>
  <si>
    <t>中等职业教育生均公用经费实施方案</t>
  </si>
  <si>
    <t>实施后可使用年限</t>
  </si>
  <si>
    <t>至少1年</t>
  </si>
  <si>
    <t>社会对学校的认可度</t>
  </si>
  <si>
    <t>大于等于90%</t>
  </si>
  <si>
    <t>项目实施后持续影响年限</t>
  </si>
  <si>
    <t>大于等于3年</t>
  </si>
  <si>
    <t>大于等于95%</t>
  </si>
  <si>
    <t>如期完成村干部能力水平和学历水平“双提升”工作，达到云南开放大学乡村振兴学院的办学目的和目标。</t>
  </si>
  <si>
    <t>培训次数</t>
  </si>
  <si>
    <t>项目实施方案及相关文件精神</t>
  </si>
  <si>
    <t>培训人次</t>
  </si>
  <si>
    <t>110</t>
  </si>
  <si>
    <t>人次</t>
  </si>
  <si>
    <t>培训天数</t>
  </si>
  <si>
    <t>120</t>
  </si>
  <si>
    <t>是否纳入年度计划</t>
  </si>
  <si>
    <t>是</t>
  </si>
  <si>
    <t>是/否</t>
  </si>
  <si>
    <t>培训学员占比</t>
  </si>
  <si>
    <t>培训学员满意度</t>
  </si>
  <si>
    <t>做好云南开放大学江川教学点的教学工作、考务工作、日常管理工作等。</t>
  </si>
  <si>
    <t>集中授课次数</t>
  </si>
  <si>
    <t>20</t>
  </si>
  <si>
    <t>考务工作次数</t>
  </si>
  <si>
    <t>日常管理天数</t>
  </si>
  <si>
    <t>300</t>
  </si>
  <si>
    <t>完成学业毕业率</t>
  </si>
  <si>
    <t>学员满意度</t>
  </si>
  <si>
    <t>1、精准的将资助按要求发放到每一位贫困生的手中。
2、通过资助的发放使贫困学生上学期间有饭吃，改善生活环境。
3、使党中央的惠民政策确实落实到每一位贫困生的头上，享受到党的好政策。</t>
  </si>
  <si>
    <t>生活状况改善</t>
  </si>
  <si>
    <t>促进幼儿园发展，更好的为幼儿服务。</t>
  </si>
  <si>
    <t>资金到位率=实际到位资金/应到位数*100%</t>
  </si>
  <si>
    <t>反映单位资金的使用情况。
资金使用率率=实际使用资金/到位资金*100%</t>
  </si>
  <si>
    <t>降低企业成本</t>
  </si>
  <si>
    <t>反映学校办学条件的情况。</t>
  </si>
  <si>
    <t>生产生活能力提高</t>
  </si>
  <si>
    <t>反映保证幼儿园正常运转的情况。</t>
  </si>
  <si>
    <t>1.加快学前教育发展，改善学前教育办学条件，提高办学质量。
2.保证我园各项工作的正常开展，办园水平不断提高，保教质量更加出色，得到社会高度好评，发挥幼儿园的示范引领作用。
3.改善办园条件，为幼儿体、智、德、美全面发展提供有力保障，发挥幼儿园的辐射带动作用。</t>
  </si>
  <si>
    <t>购置教学玩具</t>
  </si>
  <si>
    <t>24</t>
  </si>
  <si>
    <t>套</t>
  </si>
  <si>
    <t>反映教学玩具购置情况。</t>
  </si>
  <si>
    <t>补助资金到位率</t>
  </si>
  <si>
    <t>反映补助资金到位情况。</t>
  </si>
  <si>
    <t>资助标准达标率</t>
  </si>
  <si>
    <t>反映资助标准达标情况。</t>
  </si>
  <si>
    <t>幼儿资助人数覆盖率</t>
  </si>
  <si>
    <t>反映幼儿资助人数覆盖情况。</t>
  </si>
  <si>
    <t>家长及学生对政策知晓</t>
  </si>
  <si>
    <t>反映家长及学生对政策知晓情况。</t>
  </si>
  <si>
    <t>改善办园条件</t>
  </si>
  <si>
    <t>反映学校办学情况。</t>
  </si>
  <si>
    <t>学生及家长满意度</t>
  </si>
  <si>
    <t>反映学生及家长满意度情况。</t>
  </si>
  <si>
    <t>生均公用经费项目，加大对学校办学条件改善力度。按上一年度学生数为依据，按时、足额下达学生生均公用经费，保障学校正常工作的落实，进一步改善办学条件，提高办学质量。</t>
  </si>
  <si>
    <t>3629</t>
  </si>
  <si>
    <t>实施方案、资金文件。</t>
  </si>
  <si>
    <t>政策宣传次数</t>
  </si>
  <si>
    <t>兑现准确率</t>
  </si>
  <si>
    <t>受益对象满意度调查问卷</t>
  </si>
  <si>
    <t>98</t>
  </si>
  <si>
    <t>资金文件及项目实施方案</t>
  </si>
  <si>
    <t>项目实施符合中央、省和市委、省政府重大决策部署、是公共财政投入方向、具有现实需求、需求迫切，根据《玉溪市财政局 玉溪市教育体育局关于下达2022年建档立卡贫困家庭学生资助补助资金的通知》（玉财教[2022]19号文件要求），用于落实我校建档立卡贫困户家庭经济困难学生生活补助，并列入我校2024年“2050202小学教育”预算支出科目，对我校满足建档立卡贫困家庭学生可补助每人每学年625元。
预算费用测算、资金分配科学合理，体现资金统筹使用和优先保障重点支出等要求，采取有效的成本控制措施。严格审查经费的使用情况，按文件规定标准准确计划兑付项目资金，进一步完善节支措施。</t>
  </si>
  <si>
    <t>救助对象人数（人次）</t>
  </si>
  <si>
    <t>50</t>
  </si>
  <si>
    <t>人/人次</t>
  </si>
  <si>
    <t>反映应保尽保、应救尽救对象的人数（人次）情况。</t>
  </si>
  <si>
    <t>救助标准执行合规率</t>
  </si>
  <si>
    <t>反映救助按标准执行的情况。
救助标准执行合规率=按照救助标准核定发放的资金额/发放资金总额*100%"反映救助按标准执行的情况。
救助标准执行合规率=按照救助标准核定发放的资金额/发放资金总额*100%" 根据方案实施、可行性分析报告
反映救助按标准执行的情况。
救助标准执行合规率=按照救助标准核定发放的资金额/发放资金总额*100%</t>
  </si>
  <si>
    <t>救助发放及时率</t>
  </si>
  <si>
    <t>反映发放单位及时发放救助资金的情况。
救助发放及时率=时限内发放救助资金额/应发放救助资金额*100%金额*100%</t>
  </si>
  <si>
    <t>99</t>
  </si>
  <si>
    <t>反映救助促进受助对象生活状况的改善情况。</t>
  </si>
  <si>
    <t>救助对象满意度</t>
  </si>
  <si>
    <t>反映获救助对象的满意程度。
救助对象满意度=调查中满意和较满意的获救助人员数/调查总人数*100%</t>
  </si>
  <si>
    <t>优先用于保障幼儿园日常教育教学工作的开展，其次用于改善办学条件，提升办学质量。做到厉行节约，合理使用，有效控制支出成本。</t>
  </si>
  <si>
    <t>570</t>
  </si>
  <si>
    <t>2025年保育费收入经费，落实学前教育、学前教育行动计划，加大对学前教育改善力度。以2024年9月月报在校学生、在园幼儿数为依据，按时、足额下达非税收入经费资金，保障学校正常运转，进一步改善学前教育的状况，提高办学质量。</t>
  </si>
  <si>
    <t>资金用于学校学生，保障学校正常运转</t>
  </si>
  <si>
    <t>项（个）</t>
  </si>
  <si>
    <t xml:space="preserve">部门（单位）组织开展各类项目的个数。
</t>
  </si>
  <si>
    <t>项目实施合格率</t>
  </si>
  <si>
    <t xml:space="preserve">反应项目完成情况
</t>
  </si>
  <si>
    <t>改善办学条件</t>
  </si>
  <si>
    <t>显著提高</t>
  </si>
  <si>
    <t>个（项）</t>
  </si>
  <si>
    <t xml:space="preserve">反映组织实施项目改善办学条件的情况和效果
</t>
  </si>
  <si>
    <t xml:space="preserve">满意度调查
</t>
  </si>
  <si>
    <t>1.经济效果：根据项目实施方案和相关文件的规定和要求组织实施。足额及时组织实施，按时结算。保证我校学生营养改善计划钟点工劳务费的实施，确实提高学生学习条件，为办学水平的不断提高作保障，教学质量更加出色，得到社会高度好评。
2、提高学生学习条件、改善学生学习氛围，提高办学质量。
3、可持续影响的效果：改善学生学习条件，提高学生学习水平。</t>
  </si>
  <si>
    <t>实施方案，资金文件。</t>
  </si>
  <si>
    <t>补助社会化发放率</t>
  </si>
  <si>
    <t>空为了教育的发展，支持学校的正常运转。</t>
  </si>
  <si>
    <t>设施设备购置</t>
  </si>
  <si>
    <t>支付设施设备购置费用</t>
  </si>
  <si>
    <t>支付维修维护、设施设备购置</t>
  </si>
  <si>
    <t>设备使用效率</t>
  </si>
  <si>
    <t>让每位家长放心，满足家长合理需求提供高质量的服务，不断提升我校公信力。对每位学生负责，以课后服务为平台组织学生开展形式多样的活动让学生在校园学习生活中享受幸福、健康成长。做到利用学校资源取之于民，用之于民的宗旨，办人民满意的教育。</t>
  </si>
  <si>
    <t>3637</t>
  </si>
  <si>
    <t>实施方案及相关政策文件</t>
  </si>
  <si>
    <t>服务对象准确率</t>
  </si>
  <si>
    <t>项目实施方案，资金文件</t>
  </si>
  <si>
    <t>受益人数</t>
  </si>
  <si>
    <t>一、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提升我区义务教育水平。二、绩效指标细化包含产出指标，效益指标，满意度指标，从组织学校老师培训次数，学生人数，补助标准，改善办学条件，学生、家长满意度等具体指标评价项目实施完成情况，设计的绩效评价指标与资金使用方向、各项支出预算资金相匹配。</t>
  </si>
  <si>
    <t>209</t>
  </si>
  <si>
    <t>实施方案。</t>
  </si>
  <si>
    <t>一、全面贯彻党的教育方针，全力保障农村中学学生营养水平，为促进青少年学生健康成长，全面推进素质教育，着力提高教育教学质量，努力办好人民满意的民族教育，提升我区义务教育水平。二、绩效指标细化包含产出指标，效益指标，满意度指标，从组织学校老师培训次数，学生人数，营养早餐标准，改善办学条件，学生、家长满意度等具体指标评价项目实施完成情况，设计的绩效评价指标与资金使用方向、各项支出预算资金相匹配。</t>
  </si>
  <si>
    <t>455</t>
  </si>
  <si>
    <t>项目实施方案及资金文件</t>
  </si>
  <si>
    <t>项目实施方案，受益对象调查问卷统计表</t>
  </si>
  <si>
    <t>1.加快学校教育发展，改善学校办学条件，提高办学质量。
2.保证我校各项工作的正常开展，办学水平不断提高，保教质量更加出色，得到社会高度好评，发挥我校的示范引领作用。
3.改善办学条件，为幼儿体、智、德、美全面发展提供有力保障，发挥学校的辐射带动作用。</t>
  </si>
  <si>
    <t>1945</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</si>
  <si>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根据上级精神和要求，我校从本学期起实施农村义务教育学生营养改善计划。</t>
  </si>
  <si>
    <t>1991</t>
  </si>
  <si>
    <t>经营状况改善</t>
  </si>
  <si>
    <t>反映补助促进受助企业经营状况改善的情况。</t>
  </si>
  <si>
    <t>幼儿园以“党建引领校建、校建实践党建”的办园思路，以党建引领、安全保障、德育为先、精细管理、科学保健、课程优化、品牌示范为办园目标稳步推进各块工作顺利发展。目前各项工作稳步有序规范开展，教职工热情高，家园共育和谐，幼儿健康成长。学前教育家庭经济困难学生生活补助为中央统一要求实施的惠及每一个学生。</t>
  </si>
  <si>
    <t>287</t>
  </si>
  <si>
    <t>根据《玉溪市财政局 玉溪市教育体育局关于下达城乡义务教育学生营养改善计划中央奖补资金的通知》《玉溪市江川区财政局 玉溪市江川区教育体育局关于下达义务教育学生营养改善计划钟点劳务费的通知》和年初预算安排，2025年钟点工劳务费资金8.8万元整。以改善食堂用工条件，提高为学生服务的能力。</t>
  </si>
  <si>
    <t>1.解决家长接送困难，减轻学生作业负担和家庭经济负担。
2.培养学生兴趣爱好，促进身心健康和全面发展。
3.增强作业针对性，提高完成作业的效率和质量。
4.优化教育服务，提升人民群众获得感和幸福感。</t>
  </si>
  <si>
    <t>反映补助政策的宣传力度情况。即通过门户网站、报刊、通信、电视、户外广告等对补助政策进行宣传的次数。</t>
  </si>
  <si>
    <t>反映补助准确发放的情况。
补助兑现准确率=补助兑付额/应付额*100%</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</si>
  <si>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小学各岗位工作的正常开展，办学水平不断提高，保教质量更加出色，得到社会高度好评，发挥学校的示范、辐射作用。</t>
  </si>
  <si>
    <t>反映部门购置计划执行情况购置计划执行情况。
购置计划完成率=（实际购置交付装备数量/计划购置交付装备数量）*100%。</t>
  </si>
  <si>
    <t>购置设备利用率</t>
  </si>
  <si>
    <t>反映设备利用情况。
设备利用率=（投入使用设备数/购置设备总数）*100%。</t>
  </si>
  <si>
    <t>反映新购设备按时部署情况。
设备部署及时率=（及时部署设备数量/新购设备总数）*100%。</t>
  </si>
  <si>
    <t>设备采购经济性</t>
  </si>
  <si>
    <t>2.5</t>
  </si>
  <si>
    <t>反映设备采购成本低于计划数所获得的经济效益。</t>
  </si>
  <si>
    <t>反映服务对象对购置设备的整体满意情况。
使用人员满意度=（对购置设备满意的人数/问卷调查人数）*100%。</t>
  </si>
  <si>
    <t>全面贯彻党的教育方针，全力保障农村中小学家庭经济困难学生生活水平，为促进青少年学生健康成长，全面推进素质教育，着力提高教育教学质量，落实好控辍保学工作，不让一个学生因为贫困而辍学，努力实践义务教育均衡发展，努力办好人民满意的教育。</t>
  </si>
  <si>
    <t>按照补助人数进行补助</t>
  </si>
  <si>
    <t>寄宿制学生：每人每年1000元，18人，合计18000元；非寄宿制学生每人每年500元，87人，合计43500元</t>
  </si>
  <si>
    <t>困难学生家庭补助</t>
  </si>
  <si>
    <t>250</t>
  </si>
  <si>
    <t>资金文件</t>
  </si>
  <si>
    <t>502</t>
  </si>
  <si>
    <t>根据项目实施方案和相关文件的规定和要求组织实施。足额及时组织实施，按时结算。保证我片区内幼儿园各岗位工作的正常开展，办园水平不断提高，保教质量更加出色，得到社会高度好评非税收入包含幼儿园保育费122万元，计划用于维修（护）费5万元，培训费2万元，劳务费112万元，专用设备购置3万元。
2024年度目标：一、足额及时组织实施，按时结算。保证我片区内幼儿园各岗位工作的正常开展，办园水平不断提高，保教质量更加出色，得到社会高度好评，发挥一级三等、二级一等示范幼儿园的辐射作用；
                         二、加快义务教育、学前教育发展，改善教育办学条件，提高办学质量；
                         三、改善办园条件，为幼儿德、智、体、美全面发展提供有力保障，发挥省一级示范幼儿园的辐射作用。</t>
  </si>
  <si>
    <t>组织培训期数</t>
  </si>
  <si>
    <t>反映预算部门（单位）组织开展各类培训的期数。</t>
  </si>
  <si>
    <t>反映预算部门（单位）组织开展各类项目的质量。
项目实施合格率=（合格的数量/项目实施的数量）*100%。</t>
  </si>
  <si>
    <t>项目完成时间</t>
  </si>
  <si>
    <t>2025年12月31日</t>
  </si>
  <si>
    <t>反映项目完成情况。
项目完成及时率=（及时完成项目个数/实施项目总数）*100%。</t>
  </si>
  <si>
    <t>视频、电话会议占比</t>
  </si>
  <si>
    <t>反映通过视频、电话等现代信息技术手段，组织开展会议的次数。预算年度计划采用视频、电话方式召开会议的次数。</t>
  </si>
  <si>
    <t>反映组织实施项目改善办学条件得情况和效果。</t>
  </si>
  <si>
    <t>受益学生、家长满意度</t>
  </si>
  <si>
    <t>反映学生和家长对组织实施项目效果的满意度。</t>
  </si>
  <si>
    <t>1.加快义务教育学校均衡发展，改善办学条件，提高办学质量。
2.解决家长接送孩子时间差的困难及问题，减少家庭教育支出，办人民满意的教育，促进教育公平发展。
3.改善办学条件，为学生德、智、体、美全面发展提供有力保障。</t>
  </si>
  <si>
    <t>学生每天参加课后服务时长</t>
  </si>
  <si>
    <t>小时</t>
  </si>
  <si>
    <t>参与课后服 务学生</t>
  </si>
  <si>
    <t>课程数量</t>
  </si>
  <si>
    <t>类</t>
  </si>
  <si>
    <t>课程力求丰富多彩,种类齐全</t>
  </si>
  <si>
    <t>课后服务信息化管理</t>
  </si>
  <si>
    <t>可持续影响指标、教育服务年度</t>
  </si>
  <si>
    <t>课后服保障措施、制度、方案等基本健全</t>
  </si>
  <si>
    <t>师生对课后服务满意程度</t>
  </si>
  <si>
    <t>根据玉政办发〔2020〕14号文件精神，本次按600元/生·年补助标准进行补助，预算下达我校本级资金为33.3万元，本次学前教育生均公用经费主要用于以下几方面：保教业务与管理；各类主题活动；玩教具等购置。通过该项目的实施，为学前教育发展提供了有力的保障。</t>
  </si>
  <si>
    <t>通过不断加大投入，切实改善农村幼儿园办学条件，持续推进教育均衡发展，提升江川区学前教育发展水平，提高广大人民群众的满意度。</t>
  </si>
  <si>
    <t>政策知晓度</t>
  </si>
  <si>
    <t xml:space="preserve">" 1.经济效果：根据项目实施方案和相关文件的规定和要求组织实施。足额及时组织实施，按时结算。保证我园各工作的正常开展，办园水平不断提高，保教质量更加出色，得到社会高度好评，发挥示范幼儿园的辐射作用。
2.社会效果：加快学前教育发展，改善教育办学条件，提高办学质量，办人民满意的学前教育。
3.可持续影响的效果：改善办园条件，为幼儿德、智、体、美全面发展提供有力保障，发挥示范性幼儿园的辐射作用。"						
</t>
  </si>
  <si>
    <t xml:space="preserve">项目实施方案及相关文件
</t>
  </si>
  <si>
    <t>三街小学教育补助款资金为12万元。本次教育补助款经费主要用于以下几方面：
1.计划用于教学设备采购8万元
2.办公费支出35400元
3.用于资助辖区内的孤残困弱学生4600元</t>
  </si>
  <si>
    <t>获项目受益对象数</t>
  </si>
  <si>
    <t>1766</t>
  </si>
  <si>
    <t>反映极大改善我校的办学条件、促进教育资源优质发展使其现有条件下，满足群众需求，提升我区义务教育水平。</t>
  </si>
  <si>
    <t>获项目覆盖率</t>
  </si>
  <si>
    <t>促进教育优先发展，提升办学条件，改善教育教学环境，更好的服务育人。</t>
  </si>
  <si>
    <t>事项公示度</t>
  </si>
  <si>
    <t>项目完成率</t>
  </si>
  <si>
    <t>反映改善办学条件，提升办学质量。做到厉行节约，合理使用，有效控制支出成本资金*100%</t>
  </si>
  <si>
    <t>带动学校教育教学</t>
  </si>
  <si>
    <t>反映提升学生学习的教育教学环境，促进小学教育教学工作的发展，提升师资素质显得十分必要和重要。</t>
  </si>
  <si>
    <t>文化建设知晓率</t>
  </si>
  <si>
    <t>反映获受益对象的满意程度。</t>
  </si>
  <si>
    <t>义务教育家庭经济困难学生生活补助资金,1.经济效果：在一定程度上，改善家庭经济困难学生的学习及生活条件，减轻受助学生家庭经济压力。
2.社会效果：支持国家扶贫政策，为困难家庭分担一定的社会压力，加强学生的奉献精神教育、感恩教育，激发其学习动力，使项目资金发挥物质和精神双重功能。
3.可持续影响的效果：持续促进和谐、文明校园的创建，促进教育公平，激发学生学习动力，促进学校教育教学发展。</t>
  </si>
  <si>
    <t>199</t>
  </si>
  <si>
    <t>家庭经济困难学生</t>
  </si>
  <si>
    <t>625</t>
  </si>
  <si>
    <t>义务教育家庭经济困难学生生活补助资金</t>
  </si>
  <si>
    <t>教育补助款用于对幼儿园户外场地进行改造，确保幼儿园晋升等级，改善办学条件，提升保教质量，为达标云南省一级三等园标准做准备。我们将筹集到的资金用为改善办学条件购置幼儿园生活馆内物品及设备采购，帮助幼儿学习必要的生活技能，建立独特的自我人格。为提升办园条件奠定基础。</t>
  </si>
  <si>
    <t>享受对象数</t>
  </si>
  <si>
    <t>555</t>
  </si>
  <si>
    <t>享受资源覆盖率</t>
  </si>
  <si>
    <t>购买及时率</t>
  </si>
  <si>
    <t>设备使用率</t>
  </si>
  <si>
    <t>受益对象调查统计表</t>
  </si>
  <si>
    <t>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三街中心小学钟点工劳务费项目实施方案。为确保玉溪市江川区三街中心小学钟点工劳务费顺利实施，使党和国家的惠民政策落到实处，特实行本项目。</t>
  </si>
  <si>
    <t>带动人均增收</t>
  </si>
  <si>
    <t>2500</t>
  </si>
  <si>
    <t>反映补助带动人均增收的情况。</t>
  </si>
  <si>
    <t>项目实施符合中央、省和市委、省政府重大决策部署、是公共财政投入方向，具有现实需求、需求迫切，玉溪市江川区星云街道三街中心小学是教师进行教育教学工作，学生学习成长的主要场所，也是落实、发展教育优先的重要阵地，在人民群众日益增长的教育优质发展需求和学校教育环境、资源相对不足的矛盾下，需要对我校的教育教学工作日常学生桌椅费用、劳务费、修缮费用、日常水电办公等费用进行支付。提升我校的教育教学环境，促进我校教育教学工作的发展，提升师资素质显得十分必要和重要。江川区星云街道三街中心小学义务教育生均公用经费项目资金预算费用测算按照以当年度校学生人数为依据，按时、足额下达的经费补助资金、在校学生数所需水电、日常办公开支、修缮、教师培训资金进行测算，资金分配合理；优先用于保障我校日常教育教学工作的开展，其次用于改善办学条件，提升办学质量。做到厉行节约，合理使用，有效控制支出成本。</t>
  </si>
  <si>
    <t>学生人数</t>
  </si>
  <si>
    <t>1727</t>
  </si>
  <si>
    <t>2025年学前教育资助所需经费纳入市、区县两级财政预算。资助所需经费由中央、省、市、县区共同分担，中央、省、市、区分担比例为0.8：0.14：0.03：0.03。该项目的实施进一步保障因家庭经济困难学生的上学之路，确保三街中心小学辖区内幼儿园困难学生191人的受教育权利。</t>
  </si>
  <si>
    <t>191</t>
  </si>
  <si>
    <t>根据《国务院关于进一步完善城乡义务教育经费保障机制的通知》（国发〔2015〕67号）、《云南省人民政府关于进一步完善城乡义务教育经费保障机制的通知》（云政发〔2016〕74号）、《云南省人民政府办公厅关于贯彻落实农村义务教育学生营养改善计划的实施意见》(云政办发〔2012〕25号)、《玉溪市人民政府办公室关于印发玉溪市教育领域财政事权和支出责任划分改革实施方案的通知》（玉政办发〔2020〕14号）、《玉溪市财政局　玉溪市教育体育局关于提前下达2022年城乡义务教育补助经费中央直达资金的通知》(玉财教〔2021〕384号)精神，按照我校2024年秋季学期实际享受学生人数测算安排，为切实做好营养改善工作，维护学生利益，特制定本实施方案。</t>
  </si>
  <si>
    <t>1737</t>
  </si>
  <si>
    <t>项目实施方案、资金文件、可行性分析报告</t>
  </si>
  <si>
    <t>按实际人数项目实施方案、资金文件、可行性分析报告</t>
  </si>
  <si>
    <t>为进一步做好教育补助经费的管理水平，指导和促进学校有效开展工作，切实改善学校办学条件，持续推进教育均衡发展，提升江川区义务教育教学发展水平，提高广大人民群众的满意度，保证我校各项工作的正常开展，办学水平不断提高，教育教学质量更加出色，得到社会高度好评，发挥我校的示范引领作用。</t>
  </si>
  <si>
    <t>台（件、套）</t>
  </si>
  <si>
    <t>完成指标得满分,如未完成,按照未完成数占指标值百分比扣分。</t>
  </si>
  <si>
    <t>教育教学质量</t>
  </si>
  <si>
    <t>明显提升</t>
  </si>
  <si>
    <t>完成指标得满分,如未完成,按照未完成数占指标值百分比扣分</t>
  </si>
  <si>
    <t>实际完成数量/计划完成数量*指标分值</t>
  </si>
  <si>
    <t>教育服务年度</t>
  </si>
  <si>
    <t>按照省营养办《关于在营养改善计划试点学校建立膳食委员会的通知》（云学生营养办函〔2013〕6 号） 要求，我校成立了由学生、家长、教师、 村（社区）代表4 人的膳食委员会，实行任期制，每届一年，到期更换，主要职责为参与学校食堂、营养改善计划日常管理和监督，提出合理化建议，督促学校定期公开营养餐账务收支状况相关信息等。农村义务教育学校营养改善计划是一项重要的民生工程，是改善学生膳食营养，增强身体素质，促进学生健康成长的迫切需要，是提高教育教学质量的重要保障。根据上级有关文件及江川区教育局有关要求，为进一步落实营养改善工作，结合我校实际制定以下工作方案。</t>
  </si>
  <si>
    <t>800</t>
  </si>
  <si>
    <t>1000</t>
  </si>
  <si>
    <t>项目实施方案、资金文件、可行性分析报告*100%</t>
  </si>
  <si>
    <t>1、落实立德树人根本任务,促进学生全面成长成才。课程囊括艺术素质类、科技素质类、人文素质 类,课程内容力求丰富多彩,提升学生综合素养,德智体美劳全面发展, 
2、服务社会,做好基础教育事业,满足学生和家长的需要。</t>
  </si>
  <si>
    <t>获补对象数学生每天参加课后服务时长</t>
  </si>
  <si>
    <t>自愿参加的人数</t>
  </si>
  <si>
    <t>支持国家扶贫政策，为家庭分担一定的社会压力，加强员工的奉献精神教育、感恩教育，激发其学习动力，使项目资金发挥物质和精神双重功能。持续促进和谐、文明校园的创建，促进教育公平，促进学校教育教学发展。</t>
  </si>
  <si>
    <t>反映补助资金社会化发放的比例情况。
补助社会化发放率=采用社会化发放的补助资金数/发放补助资金总额*100%</t>
  </si>
  <si>
    <t>项目实施符合中央、省和市委、省政府重大决策部署、是公共财政投入方向、具有现实需求、需求迫切，根据《玉溪市财政局 玉溪市教育体育局关于下达2022年建档立卡贫困家庭学生资助补助资金的通知》（玉财教[2022]19号文件要求），用于落实我校建档立卡贫困户家庭经济困难学生生活补助，并列入我校2025年“2050203.初中教育”预算支出科目，对我校2025年两学期共计112人次学生享受此补助金进行补助，寄宿生每人次每年补助1500.00元，非寄宿生每人次每年补助750.00元，全部共计93000.00元。</t>
  </si>
  <si>
    <t>57</t>
  </si>
  <si>
    <t>反映救助按标准执行的情况。
救助标准执行合规率=按照救助标准核定发放的资金额/发放资金总额*100%</t>
  </si>
  <si>
    <t>反映救助政策的宣传效果情况。
政策知晓率=调查中救助政策知晓人数/调查总人数*100%</t>
  </si>
  <si>
    <t>改善办学条件，为幼儿体、智、德、美全面发展提供有力保障，发挥学校的辐射带动作用。</t>
  </si>
  <si>
    <t>学生人数数</t>
  </si>
  <si>
    <t>1481</t>
  </si>
  <si>
    <t xml:space="preserve">第一阶段：2025年8月——2025年9月，完成支付学校学生课桌椅购买费用第二笔款项20000元。
第二阶段：2025年10月——2025年11月，完成支付学校学生课桌椅购买费用第二笔款项20000元。
第三阶段：2025年12月，完成支付学校学生课桌椅购买费用第三笔款项20000元。
第四阶段：2025年1月，完成支付学校学生课桌椅购买费用尾4020.4元。
</t>
  </si>
  <si>
    <t>2024购置200套学生课桌椅</t>
  </si>
  <si>
    <t>200</t>
  </si>
  <si>
    <t>学生课桌椅投入使用时间2024年12月以前</t>
  </si>
  <si>
    <t>2024年12月</t>
  </si>
  <si>
    <t>天/月</t>
  </si>
  <si>
    <t>成本指标</t>
  </si>
  <si>
    <t>经济成本指标</t>
  </si>
  <si>
    <t>学生课桌椅单价小于等于300元/套</t>
  </si>
  <si>
    <t>2024我校学生100%能使用新的课桌椅</t>
  </si>
  <si>
    <t>学生对新课桌椅满意度达95%以上。</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</si>
  <si>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计划2024年支出食堂临时工绩效工资2.8万元，学校零星修缮工程款及学生桌椅板凳更换支出2万元（两学年），学校日常办公、水电费等日常支出0.7万元（两学年），清还旧账1万元。</t>
  </si>
  <si>
    <t>组织教师培训及学生讲座</t>
  </si>
  <si>
    <t>组织教师培训学习和组织学生聆听知识性、心理辅导讲座。</t>
  </si>
  <si>
    <t>部门（单位）组织开展各类项目的个数</t>
  </si>
  <si>
    <t>项目组织实施合格率空</t>
  </si>
  <si>
    <t>项目完成时间空</t>
  </si>
  <si>
    <t>2023</t>
  </si>
  <si>
    <t>学校办学条件改善情况（修缮情况）</t>
  </si>
  <si>
    <t>学校校舍公共设施修缮情况</t>
  </si>
  <si>
    <t>维持学校后勤、学校日常办公正常运转</t>
  </si>
  <si>
    <t>改善办学条件，办学条件提高程度</t>
  </si>
  <si>
    <t>改善办学条件，办学条件提高</t>
  </si>
  <si>
    <t>全体教职工及学生满意度</t>
  </si>
  <si>
    <t>学校全体教职工及学生对此次项目实施的满意度</t>
  </si>
  <si>
    <t>第一阶段：2024年1月——2024年7月，完成支付学校办公用品购买费用、学校水电费、校舍维修（护）费用、学校文印耗材费用、学生体检费用。
第二阶段：2024年9月——2024年12月，完成支付学校办公用品购买费用、学校水电费、校舍维修（护）费用、学校文印耗材费用、学生运动会费用、学校网络服务费。
第三阶段：2024年12月完成学校之前欠款费用。（债务清还）</t>
  </si>
  <si>
    <t>资金总额</t>
  </si>
  <si>
    <t>529900</t>
  </si>
  <si>
    <t>下达资金金额</t>
  </si>
  <si>
    <t>当年生均公用经费使用率</t>
  </si>
  <si>
    <t>高中录取率</t>
  </si>
  <si>
    <t>我校高中录取率</t>
  </si>
  <si>
    <t>家长及当地居民对学校办学的满意度</t>
  </si>
  <si>
    <t>本年度课后服务项目资金主要用于开展我校正常教学后，利用课余时间对学习有困难的学生进行补习辅导和答疑, 为学有余力的学生拓展学习空间以及组织学生参加丰富多彩的文艺体育、劳动、阅读、兴趣小组及社团活动,满足学生的不同需求所提供的服务。做到因材施教，从而促进学生的全面发展。课后服务资金按学生课后服务参与率、课后服务信息化开展情况、典型案例报送、课后服务经费保障机制等因素下达的省级补助资金和学校收取学生的课后服务费两部分进行测算。资金分配合理，优先用于对完成教学和管理任务后，额外承担体育锻炼和作业辅导的课后服务一线教师和相关人员的补助;学校开展课后服务增加的水电、公用、耗材等支出,优先统筹中小学公用经费安排,不足部分可适当统筹课后服务财政补助经费开支;对聘请校外人员提供课后服务的,课后服务补助可按劳务费管理。根据项目开展情况，项目各月用款计划及支出目标：
1、四月份支付教师课完成课后服务教学和管理任务服务费用24000元。
2、五月份支付教师课完成课后服务教学和管理任务服务费用21000元。
3、六月份支付教师课完成课后服务教学和管理任务服务费用27600元。
4、七月份支付教师课完成课后服务教学和管理任务服务费用15000元。
5、九月份支付教师课完成课后服务教学和管理任务服务费用27600元。
6、十月份支付教师课完成课后服务教学和管理任务服务费用27000元。
7、十一月支付教师课完成课后服务教学和管理任务服务费用26000元。
8、十二月支付教师课完成课后服务教学和管理任务服务费用26000元。</t>
  </si>
  <si>
    <t>参与课后服务学生</t>
  </si>
  <si>
    <t>获补助对象数</t>
  </si>
  <si>
    <t>种</t>
  </si>
  <si>
    <t>为做好家庭经济困难学生资助工作，全面落实家庭经济困难学生资助政策，实现精准资助和扶贫。确实让家庭经济有困难的同学得到资助，不因贫困而影响学习。促进教育资源优质发展使其现有条件下，满足群众需求，提升我校教育水平。</t>
  </si>
  <si>
    <t>133</t>
  </si>
  <si>
    <t>救助对象认定准确率</t>
  </si>
  <si>
    <t>反映救助对象认定的准确情况。
救助对象认定准确率=抽检符合标准的救助对象数/抽检实际救助对象数*100%</t>
  </si>
  <si>
    <t>'98</t>
  </si>
  <si>
    <t>'99</t>
  </si>
  <si>
    <t>养餐配发标准为每人每天5元，全年在校时间按200天计算，合计每生每年1000元。标准按政策变化进行调整。提供营养早餐的所需资金由国家财政拨付。学校执行时间从开学至县教育局召标后全县统一配送后止。本次需求资金人数为2023年我校在校学生人数910人，2023年春季学期享受人数455人，秋季学期预估人数455人。预计需要资金45.5万元。其中上级资金38.625万元，本级资金6.825</t>
  </si>
  <si>
    <t>资助学生数</t>
  </si>
  <si>
    <t>499</t>
  </si>
  <si>
    <t>营养餐资助学生数</t>
  </si>
  <si>
    <t>营养餐标准达到每生每天5元的标准</t>
  </si>
  <si>
    <t>资助标准必须达到每生每天5元</t>
  </si>
  <si>
    <t xml:space="preserve">营养餐资金使用率
</t>
  </si>
  <si>
    <t>营养改善计划资金利用率</t>
  </si>
  <si>
    <t>学生和家长对学校营养餐的满意度</t>
  </si>
  <si>
    <t>《关于玉溪市义务教育阶段课后服务收费有关事项
的通知》（玉发改价费〔2022〕28 号）文件精神，为规范我区
义务教育阶段课后服务收费行为，加强收费监管，确保学校教学
业务正常开展和保护学生合法权益，促进我区教育事业的健康发
展</t>
  </si>
  <si>
    <t>社会效益指标率</t>
  </si>
  <si>
    <t>1、一部分贫困儿童得到资助,缓解了其家庭的经济压力。
 2、在社会上得到强烈反响,更多的人加入到资助贫困儿童的行列中来。</t>
  </si>
  <si>
    <t>270人</t>
  </si>
  <si>
    <t>1.经济效果：根据项目实施方案和相关文件的规定和要求组织实施。足额及时组织实施，按时结算。保证我园各工作的正常开展，办园水平不断提高，保教质量更加出色，得到社会高度好评，发挥示范幼儿园的辐射作用。
2.社会效果：加快学前教育发展，改善教育办学条件，提高办学质量，办人民满意的学前教育。
3.可持续影响的效果：改善办园条件，为幼儿德、智、体、美全面发展提供有力保障，发挥示范性幼儿园的辐射作用。</t>
  </si>
  <si>
    <t>650</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</si>
  <si>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校教师工作的正常开展，办学水平不断提高，保教质量更加出色，得到社会高度好评。</t>
  </si>
  <si>
    <t>500</t>
  </si>
  <si>
    <t>1.加快学校教育发展，改善学校办学条件，提高办学质量。
2.保证我校各项工作的正常开展，办学水平不断提高，保教质量更加出色，得到社会高度好评，发挥我校的示范引领作用。
3.改善办学条件，为学生体、智、德、美全面发展提供有力保障，发挥学校的辐射带动作用。</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</si>
  <si>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根据年初预算安排，完成此项目。</t>
  </si>
  <si>
    <t>解决2025年度专户利息</t>
  </si>
  <si>
    <t>贫困生生活补助经费，加大对贫困生的生活补助力度。以以前年度评审的贫困生为依据，按时、足额下达贫困生生活补助经费资金，保障贫困生生活补助的落实，进一步改善贫困生的生活条件，提高办学质量。</t>
  </si>
  <si>
    <t>145空</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</si>
  <si>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t>
  </si>
  <si>
    <t>1427</t>
  </si>
  <si>
    <t>根据项目实际对项目的相关经济、社会、生态、可持续效益进行预测和分析，项目实施有利于促进教育优先发展，提升办学条件，改善教育教学环境，更好的服务育人。按照项目实施方案和相关文件的规定和要求组织实施。足额及时组织实施，按时结算。保证我片区内幼儿园各岗位工作的正常开展，办园水平不断提高，保教质量更加出色，得到社会高度好评，发挥二级一等示范幼儿园的辐射作用。</t>
  </si>
  <si>
    <t>2025年学前教育公用经费经费，依据玉政办发〔2020〕14号_玉溪市人民政府办公室关于印发玉溪市教育领域财政事权和支出责任划分改革实施方案的通知，按时、足额下达学前教育公用经费经费资金，保障学前教育公用经费的落实，进一步改善学前教育办学条件，提高办学质量，提升适龄儿童入园率。</t>
  </si>
  <si>
    <t xml:space="preserve">按资金不到位百分比扣分
</t>
  </si>
  <si>
    <t>人数覆盖率</t>
  </si>
  <si>
    <t xml:space="preserve">"玉政办发〔2020〕14号_玉溪市人民政府办公室关于印发玉溪市教育领域财政事权和支出责任划分改革实施方案的通知
"
</t>
  </si>
  <si>
    <t>达标率</t>
  </si>
  <si>
    <t>玉溪市江川区江城镇翠峰中心小学营养改善计划钟点工全年聘请共计8人。根据项目实施方案和相关文件的规定和要求组织实施。足额及时组织实施，按时结算。提高营养改善计划质量，保证我校学生体质健康，办学水平不断提高，保教质量更加出色，减轻教师负担，提高教学质量，得到社会高度好评。</t>
  </si>
  <si>
    <t>钟点工补助人数</t>
  </si>
  <si>
    <t xml:space="preserve">玉政办发〔2020〕14号_玉溪市人民政府办公室关于印发玉溪市教育领域财政事权和支出责任划分改革实施方案的通知
</t>
  </si>
  <si>
    <t xml:space="preserve">补助事项公示度=按规定公布事项/按规定应公布事项*100%
</t>
  </si>
  <si>
    <t xml:space="preserve">"反映发放单位及时发放补助资金的情况。
发放及时率=在时限内发放资金/应发放资金*100%"
</t>
  </si>
  <si>
    <t xml:space="preserve">"反映补助政策的宣传效果情况。
政策知晓率=调查中补助政策知晓人数/调查总人数*100%"
</t>
  </si>
  <si>
    <t xml:space="preserve">反映获补助受益对象的满意程度。
</t>
  </si>
  <si>
    <t>生均公用经费项目，加大对学校办学条件改善力度。按上一年度学生数为依据，按时、足额下达学生生均公用经费，保障学校正常工作的落实，进一步改善办学条件，提高办学质量。根据项目实施方案和相关文件的规定和要求组织实施。足额及时组织实施，按时结算。保证我校正常运转，办学水平不断提高，保教质量更加出色，得到社会高度好评。加快义务教育、改善办学条件，提高办学质量。改善办学条件，提高学校的办学质量。</t>
  </si>
  <si>
    <t>"玉政办发〔2020〕14号_玉溪市人民政府办公室关于印发玉溪市教育领域财政事权和支出责任划分改革实施方案的通知</t>
  </si>
  <si>
    <t>玉政办发〔2020〕14号_玉溪市人民政府办公室关于印发玉溪市教育</t>
  </si>
  <si>
    <t>按照项目实施方案和相关文件的规定和要求组织实施。足额及时组织实施，按时结算。保证我片区内小学各岗位工作的正常开展，办学水平不断提高，保教质量更加出色，得到社会高度好评，发挥学校的示范、辐射作用。</t>
  </si>
  <si>
    <t>588</t>
  </si>
  <si>
    <t>投资完成率</t>
  </si>
  <si>
    <t>人员调查</t>
  </si>
  <si>
    <t>玉溪市江川区江城镇翠峰中心小学贫困生生活补助每年大约需要12万元，贫困生生活补助资金主要用于发给每一位贫困生家庭，改善他们的生活。2025年贫困生生活补助项目是党和政府坚持以人为本、执政为民的具体体现，改善了我校贫困生的生活条件，增强了学生身体素质，促进了青少年的健康成长，提高了国民的综合素质，总之，贫困生生活补助是一项惠及民生的项目。</t>
  </si>
  <si>
    <t>162</t>
  </si>
  <si>
    <t xml:space="preserve">反映获补助人员、企业的数量情况，也适用补贴、资助等形式的补助。
</t>
  </si>
  <si>
    <t xml:space="preserve">"反映获补助对象认定的准确性情况。
获补对象准确率=抽检符合标准的补助对象数/抽检实际补助对象数*100%"
</t>
  </si>
  <si>
    <t>"反映发放单位及时发放补助资金的情况。
发放及时率=在时限内发放资金/应发放资金*100%</t>
  </si>
  <si>
    <t xml:space="preserve">反映补助促进受助对象生活状况改善的情况。
</t>
  </si>
  <si>
    <t>学生营养改善计划为中央统一要求实施的惠及每一个义务教育学生的惠民项目，本项目按每生每年200天，每天5元标准实施。作为学校后勤保障的主阵地和服务师生的窗口，实施学生营养改善计划，既改善了学生的生活条件，也提高了学生的身体素质，让学生得到实惠，让学生家长感到满意。</t>
  </si>
  <si>
    <t>602</t>
  </si>
  <si>
    <t xml:space="preserve">获补覆盖率
</t>
  </si>
  <si>
    <t xml:space="preserve">资助资金当年到位率
</t>
  </si>
  <si>
    <t xml:space="preserve">九年义务教育巩固率
</t>
  </si>
  <si>
    <t>完善学前教育资助政策体系，切实解决家庭经济困难儿童入园问题，减轻学前教育家庭经济困难负担。促进我校附属学前教育发展。</t>
  </si>
  <si>
    <t>资金发放及时效</t>
  </si>
  <si>
    <t xml:space="preserve">按年评审学期发放
</t>
  </si>
  <si>
    <t>资助标准</t>
  </si>
  <si>
    <t>元/人</t>
  </si>
  <si>
    <t xml:space="preserve">每生每年300元
</t>
  </si>
  <si>
    <t>减轻学前教育经济贫困家庭负担</t>
  </si>
  <si>
    <t xml:space="preserve">基本解决困难儿童入园困难问题
</t>
  </si>
  <si>
    <t>提高困难儿童入园率</t>
  </si>
  <si>
    <t xml:space="preserve">提高适龄儿童入园率
</t>
  </si>
  <si>
    <t>受益群众满意度</t>
  </si>
  <si>
    <t xml:space="preserve">受益群众满意度
</t>
  </si>
  <si>
    <t>实施内容：课后服务课时费发放标准：（1）上级财政补助经费，按上级文件规定执行，优先用于对完成教学和管理任务后，额外承担体育锻炼和作业辅导的课后服务一线教师和相关人员的补助，经考核合格及以上后，以校为单位进行分配发放(考核为优秀的教师颁发荣誉证书)；（2）收取学生的课后服务经费，按上级文件规定执行，用于对完成教学和管理任务后，额外承担体育锻炼和作业辅导的课后服务一线教师和相关人员，经考核合格及以上后，以全片区为单位进行统筹分配。教师课时费不超文件规定上限标准（60元/每课时）。课后服务课时费发放若剩余的经费用于弥补因开展课后服务而产生的公用经费支出，包括开展课后服务工作的水费、电费支出，消耗品购置，场地器材维护等。学校要厉行节约，努力提高课后服务费使用效益和公益服务水平 。坚持量入为出、收支平衡的原则，按照学期统筹安排使用，当期未使用完的可结转至下个学期继续使用。课后服务劳务费纳入工作评价考核，考核合格后发放，并在本单位公开，确保教职工有知情权、参与权和监督权。对聘请校外人员参与课后服务的, 课后服务补助按劳务费管理规定执行。
1.解决家长接送困难，减轻学生作业负担和家庭经济负担。
2.培养学生兴趣爱好，促进身心健康和全面发展。
3.增强作业针对性，提高完成作业的效率和质量。
4.优化教育服务，提升人民群众获得感和幸福感。
项目实施措施：
1.此项资金按文件规定，分配到各校。
2.各校的考核评价组严格按照《翠峰中心小学课后服务管理考核方案》规定，考核后进行公示发放。                                                                    
3.考核时要根据每节课的补助费用（总金额÷总课时数）乘以教师承担课后服务的课时数，以及课后服务的效果等进行考核评价。                  
4.加强学校领导，及时完成补助资金发放，提高资金使用率。</t>
  </si>
  <si>
    <t>服务对象</t>
  </si>
  <si>
    <t>592</t>
  </si>
  <si>
    <t xml:space="preserve">项目实施方案，资金文件
</t>
  </si>
  <si>
    <t xml:space="preserve">2025年学前教育非税收入经费，保障学前教育公用经费的落实，进一步改善学前教育办学条件，提高办学质量，提升适龄儿童入园率。
</t>
  </si>
  <si>
    <t>反应项目完成情况</t>
  </si>
  <si>
    <t>反映组织实施项目改善办学条件的情况和效果</t>
  </si>
  <si>
    <t>满意度调查</t>
  </si>
  <si>
    <t>为贯彻落实《玉溪市江川区教育体育局关于推进中小学课后服务工作的实施方案》（玉江教体发2021]13号）精神，为促进学生健康成长，进一步提高教育服务能力，办好人民满意的教育</t>
  </si>
  <si>
    <t>反映政策的宣传力度情况。即通过门户网站、报刊、通信、电视、户外广告等对政策进行宣传的次数。</t>
  </si>
  <si>
    <t>服务学生人数</t>
  </si>
  <si>
    <t>901</t>
  </si>
  <si>
    <t>反映服务对象人数。</t>
  </si>
  <si>
    <t>开展课程数量</t>
  </si>
  <si>
    <t>反映课后服务课程开展数量。</t>
  </si>
  <si>
    <t>服务对象满意率</t>
  </si>
  <si>
    <t>反映服务对象的满意程度。</t>
  </si>
  <si>
    <t>按时、足额下达营养改善计划钟点工劳务费经费资金，保障学生营养改善计划钟点工劳务费的落实，进一步改善学生的学习条件，提高办学质量。</t>
  </si>
  <si>
    <t>工时费</t>
  </si>
  <si>
    <t>反映工时费标准</t>
  </si>
  <si>
    <t>出勤率</t>
  </si>
  <si>
    <t>反映钟点工出勤率</t>
  </si>
  <si>
    <t>反映及时发放至钟点工手中</t>
  </si>
  <si>
    <t>反映学生及家长对政策的知晓情况</t>
  </si>
  <si>
    <t>家长及周边群众满意度</t>
  </si>
  <si>
    <t>反映学生家长及周边群众对政策的满意度情况</t>
  </si>
  <si>
    <t>反映组织宣传活动次数的情况。</t>
  </si>
  <si>
    <t>反应资金数量</t>
  </si>
  <si>
    <t>政策宣传及时率</t>
  </si>
  <si>
    <t>反映事实发生与作为宣传事实发生之间的时间差距情况。</t>
  </si>
  <si>
    <t>宣传活动参与人次</t>
  </si>
  <si>
    <t>600</t>
  </si>
  <si>
    <t>反映宣传活动参与人次情况。</t>
  </si>
  <si>
    <t>社会公众满意度</t>
  </si>
  <si>
    <t>反映社会公众对宣传的满意程度。</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</si>
  <si>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补助标准为5元/生/天，按全年在校200天计算，补助资金1000元/生/年。</t>
  </si>
  <si>
    <t>857</t>
  </si>
  <si>
    <t>反映在籍在校学生获补助人数情况</t>
  </si>
  <si>
    <t>资助对象覆盖率</t>
  </si>
  <si>
    <t>获补覆盖率=实际获得补助人数（企业数）/申请符合标准人数（企业数）*100%补助对象数*100%</t>
  </si>
  <si>
    <t>资助对象准确率</t>
  </si>
  <si>
    <t>享受人数及资金文件</t>
  </si>
  <si>
    <t>及时发放率</t>
  </si>
  <si>
    <t>反映资助资金及时发放的情况</t>
  </si>
  <si>
    <t>资助对象对政策的知晓度</t>
  </si>
  <si>
    <t>反映补助促进受助对象对政策的知晓度</t>
  </si>
  <si>
    <t>反映获补助受益对象的满意程度</t>
  </si>
  <si>
    <t>840</t>
  </si>
  <si>
    <t>根据项目实施方案和相关文件的规定和要求组织实施。足额及时组织实施，按时结算。保证改善贫困生生活条件，办学水平不断提高，保教质量更加出色，得到社会高度好评。</t>
  </si>
  <si>
    <t>102</t>
  </si>
  <si>
    <t>反应获资助的学生人数情况</t>
  </si>
  <si>
    <t>反映补助政策的宣传力度情况。即通过门户网站、报刊、通信、电视、户外广告等对补助政策进行宣传的次数</t>
  </si>
  <si>
    <t>获补对像准确率</t>
  </si>
  <si>
    <t>非寄宿制困难学生获补标准</t>
  </si>
  <si>
    <t>元/年</t>
  </si>
  <si>
    <t>反应家庭经济困难学生补助标准</t>
  </si>
  <si>
    <t>寄宿制困难学生获补标准</t>
  </si>
  <si>
    <t>1250</t>
  </si>
  <si>
    <t>"反映补助政策的宣传效果情况。
政策知晓率=调查中补助政策知晓人数/调查总人数*100%"</t>
  </si>
  <si>
    <t>获补对象满意度</t>
  </si>
  <si>
    <t>反应获补对象数满意度调查情况</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</si>
  <si>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t>
  </si>
  <si>
    <t>部门（单位）组织开展各类项目的个数。</t>
  </si>
  <si>
    <t>"反映预算部门（单位）组织开展各类项目的质量。
项目实施合格率=（合格的数量/项目实施的数量）*100%。"</t>
  </si>
  <si>
    <t>2023年12月31日</t>
  </si>
  <si>
    <t>"反映项目完成情况。
项目完成及时率=（及时完成项目个数/实施项目总数）*100%。"</t>
  </si>
  <si>
    <t>参训师生满意度</t>
  </si>
  <si>
    <t>"反映参训人员对培训内容、讲师授课、课程设置和培训效果等的满意度。
参训人员满意度=（对培训整体满意的参训人数/参训总人数）*100%"</t>
  </si>
  <si>
    <t>按照《玉政办发【2020】14号文件》，严格完成2022年龙街小学片区幼儿学前家庭经济困难资助工作，确保家庭经济困难的幼儿家庭都能享受资助。提升人民幸福感，带动幼儿入园率，促进当地经济发展。</t>
  </si>
  <si>
    <t>152</t>
  </si>
  <si>
    <t>曾加经济收入</t>
  </si>
  <si>
    <t>450</t>
  </si>
  <si>
    <t>反映补助资金发放的情况。</t>
  </si>
  <si>
    <t>学前教育公用经费经费，依据玉政办发〔2020〕14号_玉溪市人民政府办公室关于印发玉溪市教育领域财政事权和支出责任划分改革实施方案的通知，按时、足额下达学前教育公用经费经费资金，保障学前教育公用经费的落实，进一步改善学前教育办学条件，提高办学质量，提升适龄儿童入园率。</t>
  </si>
  <si>
    <t>获补人数</t>
  </si>
  <si>
    <t>166</t>
  </si>
  <si>
    <t>反应获补对象的数量</t>
  </si>
  <si>
    <t>反应资金到位的情况</t>
  </si>
  <si>
    <t>补助标准</t>
  </si>
  <si>
    <t>反应补助标准，650元/人</t>
  </si>
  <si>
    <t>反应学生家长及社会对政策的知晓情况</t>
  </si>
  <si>
    <t>反应学生家长及社会对政策的满意程度</t>
  </si>
  <si>
    <t>2022年支持玉溪市江川区江城镇江城中学的基本运转金费，主要用于学生阅览室采购杂志、师生教学活动的开展。</t>
  </si>
  <si>
    <t>公开发放的宣传材料数量</t>
  </si>
  <si>
    <t>670</t>
  </si>
  <si>
    <t>份</t>
  </si>
  <si>
    <t>反映制作宣传横幅、宣传册等的数量情况。</t>
  </si>
  <si>
    <t>宣传活动举办次数</t>
  </si>
  <si>
    <t>2022年本年江城中学举办活动次数</t>
  </si>
  <si>
    <t>发布稿件（短视频）原创率</t>
  </si>
  <si>
    <t>2022年本年江城中学举办活动次数，对活动进行相关的策划等活动。</t>
  </si>
  <si>
    <t>计划完成率</t>
  </si>
  <si>
    <t>报刊（杂志、公众号）订阅区域增</t>
  </si>
  <si>
    <t>2022年本年江城中学举办活动次数，对活动进行相关的策划等活动的相关杂志。</t>
  </si>
  <si>
    <t>宣传内容知晓率</t>
  </si>
  <si>
    <t>2022年本年江城中学举办活动次数，对活动进行相关的策划等活动的相关杂志
宣传内容知晓率=被调查对象中知晓人数/被调查对象的人数*100%
（具体应用时指标名称根据项目进行具体化，比如具体为重大事件知晓率、宣贯政策知晓率、重要政策知晓率等。）</t>
  </si>
  <si>
    <t>2022年本年江城中学举办活动次数，对活动进行相关的策划等活动的相关杂志</t>
  </si>
  <si>
    <t>落实上级安排的落实立德树人根本任务，促进学生成长成才提升学生综合素养。课程囊括艺术索质类、科技索质类、人文素质类。课程内容力求丰富多彩，提升学生综合素养，德智体美劳全面发展。进一步推动江城中学的教育教学工作。</t>
  </si>
  <si>
    <t>课后服务时长。江城中学课后经费分配方案</t>
  </si>
  <si>
    <t>受益对象准确率</t>
  </si>
  <si>
    <t>725</t>
  </si>
  <si>
    <t>显著提升</t>
  </si>
  <si>
    <t>建立保障机制</t>
  </si>
  <si>
    <t>基本建立</t>
  </si>
  <si>
    <t>江城中学课后经费分配方案</t>
  </si>
  <si>
    <t>课后服务公示度</t>
  </si>
  <si>
    <t>反映课后服务事项在特定办事大厅、官网、媒体或其他渠道按规定进行公示的情况。江城中学课后经费分配方案</t>
  </si>
  <si>
    <t>反映课后服务政策的宣传效果情况。
政策知晓率=调查中补助政策知晓人数/调查总人数*100%</t>
  </si>
  <si>
    <t>家长满意程度</t>
  </si>
  <si>
    <t>玉溪市江川区江城镇江城中学生均公用经费项目88.73万元。我校计划用于全年办公物品采购24.575万元；印刷费10.00万元；水费7.0万元；电费15.0万元；邮电费3.5万元；维修（护）费10.0万元；培训费8.873万元；委托业务费1.5万元；办公设备购置4.5万元；专用设备2.0万元，各项活动的正常开展。</t>
  </si>
  <si>
    <t>江城中学学生数为725，按照每生12340元标准核算，其中有3人随班就读学生。</t>
  </si>
  <si>
    <t>准确率</t>
  </si>
  <si>
    <t>江城中学学生数为725，按照标准核算，其中有3人随班就读学生。</t>
  </si>
  <si>
    <t>支出及时率</t>
  </si>
  <si>
    <t>义务教育家庭经济困难学生补助标准为：寄宿制家庭经济困难学生(含脱贫户及“三类监测户”等四类学生）义务教育家庭经济困难学生补助标准为：寄宿制家庭经济困难学生(含脱贫户及“三类监测户”等四类学生）2025年学前、义务教育困难生活费资助标准：小学寄宿1250元/生.年，非寄宿625元/生.年；初中寄宿1500元/生.年，非寄宿750元/生.年。通过该项目的实施解决了大量贫困学生的生活问题，帮助我们贫困学子很好学习。</t>
  </si>
  <si>
    <t>781</t>
  </si>
  <si>
    <t>享受人数及资金文件，玉教体函〔2024〕118号</t>
  </si>
  <si>
    <t>获补助对象准确率</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</si>
  <si>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根据项目实施方案和相关文件的规定和要求组织实施。2025年非税收入预算包含小卖部承包款115580元，计划用于江城中学食堂后勤的绩效考核支出69348.00元。</t>
  </si>
  <si>
    <t>组织绩效考核期数</t>
  </si>
  <si>
    <t>玉溪市江川区江城镇江城中学非税收入项目实施方案</t>
  </si>
  <si>
    <t>资金用于学校食堂的绩效考核，保障学校正常运转</t>
  </si>
  <si>
    <t>次/年</t>
  </si>
  <si>
    <t>反映预算部门（单位）组织开展各类项目的质量。90%得1分，80%得0.8，分，70%得0.6分，60%得0.5分.</t>
  </si>
  <si>
    <t>反映项目完成情况。
项目完成及时率=（及时完成项目个数/实施项目总数）*100%。及时率90%评满分1分，80%为0.8分，60%为0.6分。</t>
  </si>
  <si>
    <t>绩效考核实施以及会议占比</t>
  </si>
  <si>
    <t>反映通过组织开展绩效考核，组织开展会议的次数。预算年度计划采用视频、实际考核的次数。3次满分1分，2次0.8分，1次0.6分。</t>
  </si>
  <si>
    <t>反映组织实施项目改善办学条件得情况和效果。改善4项为满分2分，2项为1.8，1项为1.5分，</t>
  </si>
  <si>
    <t>反映江城中学师生的满意度。满分1分，80%为0.8分，60%为0.6分。</t>
  </si>
  <si>
    <t>实施家庭经济困难学生活补助，是党和政府坚持以人为本、执政为民的具体体现，为改善我校贫困生生活条件，增强身体素质，促进青少年健康成长，提高国民综合素质。</t>
  </si>
  <si>
    <t>实施农村义务教育学生营养改善计划，是党和政府坚持以人为本、执政为民的具体体现，为改善我校学生膳食营养，增强身体素质，促进青少年健康成长，提高国民综合素质。</t>
  </si>
  <si>
    <t>翠峰中学属于义务教育，根据国家和省市县的相关规定义务教育学校食堂一律不得对外出租，学校按照自主零利润经营，政府给予相应临时人员名额，由于临时人员工资低工作量大，很难请到人，所以为了请人留人学校将非税收入作为补助临时人员工资和男生院协助管理人员的经费，学校非税收入经费的支持可以更好的服务师生，保证学校教育教学的正常开展，更好的维护学生安全，减少安全事故的发生。</t>
  </si>
  <si>
    <t>落实生均公用经费，是党和政府坚持以人为本、执政为民的具体体现，为改善我校办学条件，办学水平，促进青少年健康成长，提高国民综合素质。</t>
  </si>
  <si>
    <t>1.经济效果目标：根据项目实施方案和相关文件的规定和要求组织实施。足额及时组织实施，按时结算。保证我校食堂岗位工作的正常开展，办学水平不断提高，保教质量更加出色，得到社会高度好评。
2.社会效果目标：加快义务教育、改善教育办学条件，提高办学质量。
3.可持续影响的效果目标：改善办学条件，为学生德、智、体、美全面发展提供有力保障。
根据项目实施方案和相关文件的规定和要求组织实施。2022年非税收入预算主要用于食堂临时工人的绩效工资的发放，2、每月支出如下：厨师月工资：1月（3355元-1380元）×2人=3950元；2月-12月：厨师月工资：（3500元-1380元）×2人=4240元；其他工人副厨师月工资：（1900元-1380元）×2人=1040元普通工人月工资：（1600元-1380元）×10（人）=2200元，足额及时组织实施发放，按时结算。改善办学条件，为学生德、智、体、美全面发展提供有力保障。</t>
  </si>
  <si>
    <t>14</t>
  </si>
  <si>
    <t>97</t>
  </si>
  <si>
    <t>玉江财教关于下达2025年城乡义务教育补助经费第一批中央直达资金的通知，每学期对于家庭经济困难学生学生生活补助足额发放，直接发放到对应学生家长银行账户，有家长对补助资金资金进行支配，已基本够支付在校困难学生生活费。为家庭减轻负担。</t>
  </si>
  <si>
    <t>人均增收</t>
  </si>
  <si>
    <t>1500</t>
  </si>
  <si>
    <t>94</t>
  </si>
  <si>
    <t>紧紧围绕立德树人根本任务和办好人民满意教育目标，切实减轻学生负担，强化学校教育主阵地作用，利用学校在管理、人员、场地、资源等方面的优势，主动承担起学生课后服务责任，切实减轻学生过重作业负担。课后延时服务活动以“促进学生生动、活泼、自由发展、张扬学生个性”为主题，以培养学生的创新精神和实践能力为重点，以规范学生课外文体活动内容和形式为途径，引导广大学生都能积极参开展多形式课后育人活动，不断提升课后服务水平，丰富课后服务内容，让学生在校内学足学好，满足学生的多样化发展需求， 以达到促进学生身心全面发展的目的。</t>
  </si>
  <si>
    <t>开设课程门数</t>
  </si>
  <si>
    <t>门</t>
  </si>
  <si>
    <t>反映预算部门（单位）组织开展各类培训开设课程的数量。</t>
  </si>
  <si>
    <t>培训参加人次</t>
  </si>
  <si>
    <t>51200</t>
  </si>
  <si>
    <t>反映预算部门（单位）组织开展各类培训的人次。</t>
  </si>
  <si>
    <t>参训率</t>
  </si>
  <si>
    <t>反映预算部门（单位）组织开展各类培训中预计参训情况。
参训率=（年参训人数/应参训人数）*100%。</t>
  </si>
  <si>
    <t>降低家庭成本</t>
  </si>
  <si>
    <t>反映补助有效降低受助企业平均成本的情况。</t>
  </si>
  <si>
    <t>参训人员满意度</t>
  </si>
  <si>
    <t>反映参训人员对培训内容、讲师授课、课程设置和培训效果等的满意度。
参训人员满意度=（对培训整体满意的参训人数/参训总人数）*100%</t>
  </si>
  <si>
    <t>该项目用于单位收支专户利息缴纳</t>
  </si>
  <si>
    <t>根据国家中长期教育改革和发展规划纲要，全面推进社会主义新农村建设，进一步完善江川区农村教育基础设施，改善学生学习环境和教学楼安全，全面提升办学条件，完成国家义务教育优质均衡的办学方针，办人民满意的教育。</t>
  </si>
  <si>
    <t>183</t>
  </si>
  <si>
    <t>按照玉政办法【2020】14号文件精神的规定，细化支出范围与标准，加强实物消耗核算，建立规范的经费、实物等管理程序，厉行节约，提高经费使用效益。减少经费支出中的主观性，使经费支出更加规范、合理。</t>
  </si>
  <si>
    <t>竣工验收合格率</t>
  </si>
  <si>
    <t>反映项目验收情况。
竣工验收合格率=（验收合格单元工程数量/完工单元工程总数）×100%。</t>
  </si>
  <si>
    <t>反映补助促进受助对象生产生活能力提高的情况。</t>
  </si>
  <si>
    <t>现在我校聘请见习生来补充欠缺教师，才能完成教育教学工作，但学校要对见习生进行一定的资金补助。由于我校经费不足，各种设施设备、文化建设、办公用品、师资等欠缺，给教育教学工作带来不便。玉溪市江川区前卫小学是教师进行教育教学工作，学生学习成长的主要场所，也是落实、发展教育优先的重要阵地，在人民群众日益增长的教育优质发展需求和学校教育环境、资源相对不足的矛盾下，需要对我校的教育教学工作的设施设备进行购买。</t>
  </si>
  <si>
    <t>18</t>
  </si>
  <si>
    <t>0</t>
  </si>
  <si>
    <t>200000</t>
  </si>
  <si>
    <t>改善了办学条件</t>
  </si>
  <si>
    <t>60</t>
  </si>
  <si>
    <t>1、经济效益：该项目的实施能有效拉动当地的经济发展，给当地经济注入活力。产生经济效益为“优”。
2、社会效益：减轻经济困难家庭学生的家庭负担，确保学生不因贫辍学，顺利完成九年制义务教育，提高国民的文化素质。产生社会效益“优”。
3、受益对象满意度：受资助对象为农村学生家庭经济困难学生相对全校学生的覆盖率为75%，该项目有效减轻家庭负担。人民满意度99%，对应标准90%以上为优。
4、可持续性：该项目由财政资金支持，是家庭经济困难学生生活补助实施的有力保证，且能减轻经济困难家庭学生的家庭负担，确保学生不因贫辍学，顺利完成九年制义务教育，提高国民的文化素质。</t>
  </si>
  <si>
    <t>一、江川区前卫镇前卫中心小学2025年度学前教育生均公用经费预算项目总体绩效目标为：对幼儿园的后勤保障、师资培训、专用设备购置、维修（护）等进行提升，促进教育教学工作的发展，加强学生安全保卫工作，改善教育教学环境，增加教学硬件设施，促进教育资源优质发展使其现有条件下，满足群众需求，提升我区幼儿教育水平。二、绩效指标细化包含产出指标，效益指标，满意度指标，从组织学校老师培训次数，专用设备购置，改善办学条件，学生、家长满意度等具体指标评价项目实施完成情况，设计的绩效评价指标与资金使用方向、各项支出预算资金相匹配。
3．投入经济性：前卫小学学前公用经费预算项目资金预算费用测算按照各月保育人员的人数及每月发放标准进行测算，资金分配合理；优先用于保障幼儿园日常教育教学工作的开展，其次用于改善办学条件，提升办学质量。做到厉行节约，合理使用，有效控制支出成本。
4．筹资合规性：该项目符合《预算法》、政府债务管理等相关规定，筹资规模按照预计幼儿园招生人数，根据不同等级收费标准预算，资金渠道，资金来源合法合规。</t>
  </si>
  <si>
    <t>404</t>
  </si>
  <si>
    <t>可持续影响指标</t>
  </si>
  <si>
    <t>根据项目实际对项目的相关经济、社会、生态、可持续效益进行预测和分析，项目实施有利于促进教育优先发展，提高学生身体素质，促进学生德智体美劳全面发展。从而进一步增强我国国民素质。按照项目实施方案和相关文件的规定和要求组织实施。足额及时组织实施，按时结算。保证我校学生膳食营养，提高其身体素质。确实保证教育优先发展。</t>
  </si>
  <si>
    <t>2025年保运转经费，落实学前教育行动计划，加大对学前教育改善力度。以2024年9月月报在园幼儿数为依据，按时、足额下达保运转经费资金，保障正常运转，进一步学前教育的状况，提高办学质量。</t>
  </si>
  <si>
    <t>1.为促进中小学生健康成长、帮助家长解决按时接送学生困难，进一步增强教育服务能力、使人民群众具有更多获得感和幸福感。
2.课后服务培养了学生的兴趣，培养了学生好的学习习惯，在这个过程中锻炼了孩子的能力。更多的也是缓解了父母的教育压力，帮助孩子更加健康快乐的成长。
3.规范学校教育教学活动的正常进行，促进了教育的公平发展。</t>
  </si>
  <si>
    <t>前卫小学学生营养餐实施方案总体绩效目标为：一、以教育事业统计为依据，按时、足额下达小学营养改善计划国家、省、市级资金，保障学校营养改善计划的顺利实施，进一步改善在校学生营养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
3.投入经济性：前卫小学营养改善经费国家、省、市级专项资金项目为完善我校小学教育资金政策体系，使小学教育健康稳步发展，减小学校的办学压力。全面准确摸清小学育学在校学生底数，确保国家政策执行到位，非常有必要实施本项目。
4.筹资合规性：该项目符合《预算法》、政府债务管理等相关规定，筹资规模按照预计我校招生人数，根据不同等级收费标准预算，资金渠道，资金来源合法合规。</t>
  </si>
  <si>
    <t>1294</t>
  </si>
  <si>
    <t>一、为贯彻落实中央和省委实现巩固拓展教育脱贫攻坚成果同乡村振兴有效衔接的要求，促进教育资源优质发展使其现有条件下，满足群众需求，提升学前教育教育水平。二、绩效指标细化包含产出指标，效益指标，满意度指标，从家庭经济学生资助管理，家庭经济学生资助台账管理，实现应助尽助，有力促进了教育公平和社会公平。学生、家长满意度等具体指标评价项目实施完成情况，设计的绩效评价指标与资金使用方向、各项支出预算资金相匹配。</t>
  </si>
  <si>
    <t>前卫中心小学生均公用经费项目总体绩效目标为：一、以教育事业统计为依据，按时、足额下达小学教育生均公用经费国家、省、市级资金，保障学校办学的正常运转，进一步改善小学教育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
3.投入经济性：前卫小学生均教育公用经费国家、省、市级专项资金项目完善我校小学教育资金政策体系，使小学教育健康稳步发展，减小学校的办学压力。全面准确摸清小学育学在园学生底数，确保国家政策执行到位，非常有必要实施本项目。
4.筹资合规性：该项目符合《预算法》、政府债务管理等相关规定，筹资规模按照预计我校招生人数，根据不同等级收费标准预算，资金渠道，资金来源合法合规。</t>
  </si>
  <si>
    <t>1271</t>
  </si>
  <si>
    <t>为了改善办学条件，维持学校正常运转，2025年初预算收支专户单位自有资金收入20万元，其中用于办公费7万元、维修（护）费7元，办公设备购置6万元。</t>
  </si>
  <si>
    <t>9000</t>
  </si>
  <si>
    <t>育服务年度</t>
  </si>
  <si>
    <t>根据玉政办发〔2020〕14号文件和2023年初预算安排，以及国家省市区教育体育局义务教育教育生均公用经费的相关文件，按标准测算，玉溪市江川区前卫镇后卫中心小学2023年义务教育教育生均公用经费所需资金预算为21421.8 元，用于学校公用经费支出。此款列入“2050202.小学教育”功能分类科目。</t>
  </si>
  <si>
    <t>补助学生人数</t>
  </si>
  <si>
    <t>教师培训费占比</t>
  </si>
  <si>
    <t>反映教师培训费的准确性情况。
教师培训费率=抽检教师培训费对象数/抽检教师培训费对象数*100%</t>
  </si>
  <si>
    <t>家长及学生满意度</t>
  </si>
  <si>
    <t>后卫中心小学2024年预计资助人数52人（其中寄宿生2人，非寄宿生50人），预计所需城乡义务教育家庭经济困难学生补助资金33750元，其中上级补助资金31218.75元，区级资金2531.25元。补助资金列入“2050202.小学教育”预算功能分类科目。</t>
  </si>
  <si>
    <t>52</t>
  </si>
  <si>
    <t>根据玉政办发〔2020〕14号文件和2024年初预算安排，以及国家省市区教育体育局保运转专项经费的相关文件，按标准测算，玉溪市江川区前卫镇后卫幼儿园2024年学保运转专项经费，预算收入资金预算为95万元，其中：后卫中心幼儿园预收保育费43.96万元，小后卫幼儿园预收保育费3万元，白池古幼儿园0.54万元。此资金用于学校师生教育教学办公、劳务等支出。此款列入“2050201.学前教育”功能分类科目。</t>
  </si>
  <si>
    <t>"反映获补助对象认定的准确性情况。
获补对象准确率=抽检符合标准的补助对象数/抽检实际补助对象数*100%"</t>
  </si>
  <si>
    <t>"反映补助准确发放的情况。
补助兑现准确率=补助兑付额/应付额*100%"</t>
  </si>
  <si>
    <t>空反映补助政策的宣传效果情况。
政策知晓率=调查中补助政策知晓人数/调查总人数*100%</t>
  </si>
  <si>
    <t>学前三年毛入园率</t>
  </si>
  <si>
    <t>93</t>
  </si>
  <si>
    <t>反映入园效果情况。
入园率=调查中补助入园人数/调查总人数*100%</t>
  </si>
  <si>
    <t>根据玉政办发〔2020〕14号文件和2024年初预算安排，以及国家省市区教育体育局学前教育教育生均公用经费的相关文件，按标准测算，玉溪市江川区前卫镇后卫幼儿园2023年学前教育教育生均公用经费所需资金预算为292000元，其中：上级补助资金21850元、本级补助资金233650元，用于学校公用经费支出。此款列入“2050201.学前教育”功能分类科目。</t>
  </si>
  <si>
    <t>为认真贯彻落实《国务院关于当前发展学前教育的若干意见（国发〔2010〕41号）》、《财政部 教育部 关于建立学前教育资助制度的意见（财教〔2011〕410 号）精神，完善学前教育资助政策体系，切实解决家庭经济困难儿童入园问题，根据《玉溪市学前教育家庭经济困难儿童资助管理办法》以及学前教育2025年初预算资金安排相关资助文件要求。</t>
  </si>
  <si>
    <t>坚持促进教育公平发展和质量提升，逐渐补齐各类教育短板，确保2024年实现义务教育优质均衡发展目标。</t>
  </si>
  <si>
    <t>及时缴纳</t>
  </si>
  <si>
    <t>根据《国务院办公厅关于实施农村义务教育学生营养改善计划的意见(国发办〔2011〕54号)》、《玉政办发〔2020〕14号_玉溪市人民政府办公室关于印发玉溪市教育领域财政事权和支出责任划分改革实施方案的通知》和省市区教育体育局营养办关于农村义务教育营养改善计划工作的相关文件，科学有效地实施农村义务教育营养改善计划，进一步改善农村学生营养状况，提高学生健康水平。</t>
  </si>
  <si>
    <t>941</t>
  </si>
  <si>
    <t>为了服务好师生，顺利开展工作，提高后勤工作人员的工作热情，并针对临时人员工资低难于聘请到工作人员的情况，杜绝违规违纪现象的发生</t>
  </si>
  <si>
    <t>11</t>
  </si>
  <si>
    <t>公用经费是指保证义务教育学校正常运转、在教学活动和后勤服务等方面开支的费用</t>
  </si>
  <si>
    <t>补助资金到位及时率</t>
  </si>
  <si>
    <t>反映营养改善计划补助资金及时、足额落实到补助学校的情况。
补助资金到位及时率=在规定时间内实际到位资金/应到位资金*100%</t>
  </si>
  <si>
    <t>反映学生对政策实施过程、效果的满意程度。</t>
  </si>
  <si>
    <t>根据项目实施方案和相关文件的规定和要求组织实施。足额及时组织实施，按时结算。保证我校（1）学生奖状打印，奖品购买；（2）基础设施建设；（3）物品采购等学生正常学习的实施，确实提高办学条件，为办学水平的不断提高作保障，教学质量更加出色，能得到社会高度好评。</t>
  </si>
  <si>
    <t>举办公益演出的场次</t>
  </si>
  <si>
    <t>场</t>
  </si>
  <si>
    <t>反映年度举办公益演出的场次情况。</t>
  </si>
  <si>
    <t>创艺类演出节目占比</t>
  </si>
  <si>
    <t>创艺类演出节目占比=创艺类演出节目数量/节目总数量*100%</t>
  </si>
  <si>
    <t>及时率</t>
  </si>
  <si>
    <t>及时率=在规定时间内完成的公益演出场次/计划举办的公益演出的场次*100%</t>
  </si>
  <si>
    <t>生态环境成本指标</t>
  </si>
  <si>
    <t>预算费用测算、资金分配科学合理，体现资金统筹使用和优先保障重点支出等要求，采取有效的成本控制措施。</t>
  </si>
  <si>
    <t>观众人次</t>
  </si>
  <si>
    <t>反映观看节目的观众人次情况。</t>
  </si>
  <si>
    <t>宣传报道次数</t>
  </si>
  <si>
    <t>举办的公益演出活动被媒体宣传报道的次数，反映其引领示范作用的体现情况。</t>
  </si>
  <si>
    <t>学生和家长满意度</t>
  </si>
  <si>
    <t>为了进一步加强学校寄宿生的规范化、制度化管理，创建平安校园，为广大寄宿生创造一个良好的学习、生活环境。根据国家关于深化农村义务教育经费保障机制改革工作的精神，为落实对我区农村义务教育阶段贫困寄宿生生活补助政策，将国家的惠民政策落到实处，真正解决家庭贫困学生上学问题，减轻农民负担，客观公正的落实贫困生救助资金的合理发放，帮助贫困寄宿生顺利完成学业，不因经济困难而失学，促进农村义务教育的发展，确保国家政策有效实施。</t>
  </si>
  <si>
    <t>140</t>
  </si>
  <si>
    <t>为贯彻落实中办、国办《关于进一步减轻义务教育阶段学生作业负担的意见》精神，根据《教育部办公厅关于进一步做好义务教育课后服务工作的通知》、2021年5月教育部《五项管理实施意见》、同年7月《双减实施方案》的要求，为做好我校学生课后服务工作,现结合我校实际,制定了《前卫中学课后务实施方案》</t>
  </si>
  <si>
    <t>124</t>
  </si>
  <si>
    <t>学校在将资金上缴财政专户或提取使用资金时，需支付银行转账手续费。</t>
  </si>
  <si>
    <t>聘用人员数</t>
  </si>
  <si>
    <t>71</t>
  </si>
  <si>
    <t>反映单位聘用人数的数量情况。为办机关办公与职工生活提供后勤保障服务，确保办机关办公和职工生活正常运行，从而保障办机关更好地履行工作职责。
根据单位实际聘用人员数量填报指标值。</t>
  </si>
  <si>
    <t>元/学年</t>
  </si>
  <si>
    <t>引入先进的财务管理软件和系统，实现财务流程的自动化和智能化，可以显著提高财务管理效率，减少因手续费支付而投入的时间和精力。</t>
  </si>
  <si>
    <t>资产维修率</t>
  </si>
  <si>
    <t>反映资产维修质量是否达标情况。 资产维修达标率=资产维修完好数/资产维修总数×100%</t>
  </si>
  <si>
    <t>社会成本指标</t>
  </si>
  <si>
    <t>按照《云南省州市财政预算执行支出进度考核办法（修订版）》（云财预〔2018〕146 号）要求，加强资金管理，加快预算执行进度。涉及政府采购的，要按照政府采购相关规定和程序办理。按照全面预算绩效管理的要求，建立健全全过程预算管理机制，对照区域绩效目标同步分解绩效目标，强化绩效监控和评价，注重绩效评价结果运用，做好绩效信息公开，提高资金使用效益。</t>
  </si>
  <si>
    <t>学生覆盖率</t>
  </si>
  <si>
    <t>反映营养改善计划的学生覆盖程度。
学生覆盖率=实际享受营养改善计划的学生数/应享受营养改善计划学生数*100%</t>
  </si>
  <si>
    <t>义务教育补助经费（营养改善）省级资金</t>
  </si>
  <si>
    <t>按照全面预算绩效管理的要求，建立健全全过程预算管理机制，对照区域绩效目标同步分解绩效目标，强化绩效监控和评价，注重绩效评价结果运用，做好绩效信息公开，提高资金使用效益。</t>
  </si>
  <si>
    <t>改善学生健康状况</t>
  </si>
  <si>
    <t>反映营养改善计划对学生营养状况方面的影响情况。(1)学生身高体重的增加量较上年是否有所上升；(2)学生整体身体素质是否有所提高。</t>
  </si>
  <si>
    <t>减轻农村家庭经济负担</t>
  </si>
  <si>
    <t>反映减轻农村家庭经济负担情况。</t>
  </si>
  <si>
    <t>反映学生家长对政策实施过程、效果的满意程度。</t>
  </si>
  <si>
    <t>义务教育营养改善计划</t>
  </si>
  <si>
    <t>玉江财教〔2024〕20号关于下达2024年春季学期义务教育家庭经济困难学生生活补助资金的通知、玉溪市江川区前卫镇后卫中学家庭经济困难学生生活补助实施方案做到足额发放，不漏一人、不多一人，确保学生不因贫辍学，顺利完成九年义务教育。</t>
  </si>
  <si>
    <t>443</t>
  </si>
  <si>
    <t>625/312.5/437.5</t>
  </si>
  <si>
    <t>单位收支专户利息收入支持学校发展。</t>
  </si>
  <si>
    <t>453</t>
  </si>
  <si>
    <t>中小学生均公用经费是指保证中小学正常运转、在教学活动和后勤服务等方面开支的费用。
1.体现了全面贯彻党的教育方针，坚持把教育事业放在优先位置。
2.可以改善学校办学条件，提高办学质量。
3.保障了学校教育教学活动的正常进行，促进了教育的公平发展。</t>
  </si>
  <si>
    <t>公用经费学生覆盖率</t>
  </si>
  <si>
    <t>反映义务教育公用经费对应补助义务教育学生的覆盖情况。
公用经费学生覆盖率=公用经费实际保障学生数/公用经费应保障学生数*100%</t>
  </si>
  <si>
    <t>反映城乡义务教育学校公用经费资金及时、足额落实到补助学校的情况。
补助资金到位及时率=在规定时间内实际到位资金/应到位资金*100%</t>
  </si>
  <si>
    <t>学校日常运转</t>
  </si>
  <si>
    <t>反映项目实施对学校运转的影响。</t>
  </si>
  <si>
    <t>教师专业素质能力</t>
  </si>
  <si>
    <t>反映项目的实施对教师专业化水平和综合素质提升的效果情况。</t>
  </si>
  <si>
    <t>反映学生对公用经费维持学校运转效果等方面的满意程度。</t>
  </si>
  <si>
    <t>教师满意度</t>
  </si>
  <si>
    <t>反映教师对公用经费支出的合理性、有效性满意程度。</t>
  </si>
  <si>
    <t>2025年非税收入用作临时人员绩效考核实施方案，有效提高临时人员工作热情，规范临时人员行为，能够更好的服务于师生，提高师生的生活质量，更好的服务教育。</t>
  </si>
  <si>
    <t>550</t>
  </si>
  <si>
    <t>2025年义务教育营养改善计划资金是贯彻落实国家中长期教育改革和发展纲要，坚持以人为本，把实施农村义务教育学生营养改善计划作为为群众办实事、办好事的重大民心工程来抓，切实改善农村学生营养状况，提高农村学生健康水平，促进农村少年儿童正常发育和健康成长。</t>
  </si>
  <si>
    <t>改善学校办学条件，提高学校办学质量。</t>
  </si>
  <si>
    <t>救助资金社会化发放率</t>
  </si>
  <si>
    <t>反映救助资金社会化发放的比例情况。
救助资金社会化发放率=采用社会化发放的救助资金额/发放救助资金总额*100%</t>
  </si>
  <si>
    <t>1、为家庭分忧。满足社会客观需求,切实办好人民满意的教育,统一思想,建立机构,明确任务,落实职责,以保证规范、有序、高效地实施课后服务工。
2、让家长放心。满足家长合理需求,提供高质量的服务,不断提升学校公信力。
3、对学生负责。以“学生课后服务”为平台,组织学生开展形式多样的活动,让学生在校园学习生活中享受幸福、健康成长。</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</si>
  <si>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</si>
  <si>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</si>
  <si>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</si>
  <si>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</si>
  <si>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1.项目必要性：为贯彻落实中央和省委实现巩固拓展教育脱贫攻坚成果同乡村振兴有效衔接的要求，党和国家高度重视家庭经济困难学生资助工作.我国已建立起从学前教育至高等教育全覆盖的资助政策体系，不断加大投入力度，基本实现了应助尽助，有力促进了教育公平和社会公平。为确保“家庭经济困难学生资助政策”顺利实施，使党和国家的惠民政策落到实处，特实行本项目。
2.绩效目标合理性：2022年九溪镇中心小学学前教育家庭经济困难学生资助项目总体绩效目标为：一、为贯彻落实中央和省委实现巩固拓展教育脱贫攻坚成果同乡村振兴有效衔接的要求，促进教育资源优质发展使其现有条件下，满足群众需求，提升学前教育教育水平。二、绩效指标细化包含产出指标，效益指标，满意度指标，从家庭经济学生资助管理，家庭经济学生资助台账管理，实现应助尽助，有力促进了教育公平和社会公平。学生、家长满意度等具体指标评价项目实施完成情况，设计的绩效评价指标与资金使用方向、各项支出预算资金相匹配</t>
  </si>
  <si>
    <t>1535</t>
  </si>
  <si>
    <t>教育为国家发展前行的根据，少年强则国强。为提高教师积极性，让我们的教师体会到党和国家对他们的爱护和关怀。根据玉溪市江川区财政局、玉溪江川区教育体育局要求，成立玉溪市江川区九溪镇中心小学收支专户利息经费项目，确保“九溪镇中心小学收支专户利息专项实施方案”顺利实施，使党和国家的惠民政策落到实处，特制定本方案。</t>
  </si>
  <si>
    <t>2024年非税收入经费，落实义务教育、学前教育行动计划，加大对义务教育、学前教育改善力度。以2023年10月月报在校学生、在园幼儿数为依据，按时、足额下达非税收入经费资金，保障学校正常运转，进一步改善义务教育、学前教育的状况，提高办学质量。</t>
  </si>
  <si>
    <t>以科学发展观为指导，全面贯彻党的教育方针，实施“营养餐工程”，为我校学生长期食用营养良好的营养餐，改善农村小学学生营养缺乏现状，调整饮食结构，增加营养含量，提高农村学生饮食质量，发挥学校强体与育人的双重功能，促进少年儿童健康成长。补助标准为5元/生/天，按全年在校200天计算，补助资金1000元/生/年</t>
  </si>
  <si>
    <t>项目必要性：能对贫困地区学生营养改善计划，改善学生伙食服务条件，提高学生学习环境等一定程度上促进教育事业的发展。教育关系国家未来和民族兴旺。实施钟点工劳务费项目，是党和政府坚持以人为本、执政为民的具体体现，为改善我校学生学习条件，促进青少年健康成长，提高国民综合素质。根据上级精神和要求，我校制定了玉溪市江川区九溪镇中心小学钟点工劳务费项目实施方案。为确保玉溪市江川区九溪镇中心小学钟点工劳务费顺利实施，使党和国家的惠民政策落到实处，特实行本项目。
2．绩效目标合理性：玉溪市江川区九溪镇中心小学钟点工劳务费项目总体绩效目标为：提高我校学生用餐条件，增强身体素质，促进青少年健康成长，提高学生综合素质。促进教育资源优质发展使其现有条件下，满足群众需求，提升我校教育水平。二、绩效指标细化包含产出指标，效益指标，满意度指标，从确定受助名单，钟点工劳务费资金申请，下发资金发放到工人手中，提高学生身体素质，学生、家长满意度等具体指标评价项目实施完成情况，设计的绩效评价指标与资金使用方向、各项支出预算资金相匹配。
3．投入经济性：玉溪市江川区九溪镇中心小学钟点工劳务费项目资金预算费用发放钟点工劳务费补助。我校也会做到厉行节约，合理使用，有效控制支出成本。
4．筹资合规性：该项目符合《预算法》、政府债务管理等相关规定，筹资规模按照预计我校招生人数，根据不同等级收费标准预算，资金渠道，资金来源合法合规。</t>
  </si>
  <si>
    <t>13</t>
  </si>
  <si>
    <t>玉溪市江川区九溪镇中心小学单位自有资金由2025年社会各界捐资助学，专款专用。用于解决九溪中心小学办公费、、维修维护费、教用设备购置、基础设施建设项目。</t>
  </si>
  <si>
    <t>空通过不断加大投入，切实改善农村义务教育办学条件，持续推进教育均衡发展，提升江川区学前教育发展水平，提高广大人民群众的满意度。</t>
  </si>
  <si>
    <t>1073450</t>
  </si>
  <si>
    <t>以习近平新时代中国特色社会主义思想为指导，紧紧围绕深入学习贯彻党的二十大精神这条主线，认真贯彻落实习近平总书记关于教育的重要论述，积极回应社会关切，解决民生的急难愁盼问题，深入贯彻落实《教育部办公厅关于做好中小学生课后服务工作的指导意见》、云南省委办公厅、省政府办公厅印发《关于进一步减轻义务教育阶段学生作业负担和校外培训负担的实施意见》等中央、省、市、区系列文件精神，推动课后服务质量，不断提升教师在课后服务工作中的工作态度、质量、绩效，弘扬正能量，以推动课后服务的工作质量作为办人民满意的教育为切入口。</t>
  </si>
  <si>
    <t>根据九溪镇人民政府对学校教育教学发展的工作要求，依据《九溪镇中学2024年九年级优秀师生奖励办法》、《九溪镇中学2023-2024学年学校履职考核方案》，为进一步明确教师职责，提高教师工作积极性，增强毕业班教师的使命感，激励九溪中学优秀学生百尺竿头更进一步，促进学校教育教学质量的稳步提高，逐步实现九溪镇人才强镇、科技兴镇的中国式现代化道路</t>
  </si>
  <si>
    <t>900</t>
  </si>
  <si>
    <t xml:space="preserve">按时宣传政策文件 </t>
  </si>
  <si>
    <t>是否按时使用资金</t>
  </si>
  <si>
    <t>资金金额</t>
  </si>
  <si>
    <t>资助学生人数</t>
  </si>
  <si>
    <t>资金投入</t>
  </si>
  <si>
    <t>学生家长满意度</t>
  </si>
  <si>
    <t>1.经济效果：根据项目实施方案和相关文件的规定和要求组织实施。
2.社会效果：加快义务教育、改善教育办学条件，提高办学质量。</t>
  </si>
  <si>
    <t>642</t>
  </si>
  <si>
    <t>1.经济效果：保障义务教育阶段家庭经济困难学生受教育权利，就是为了确保这一部分人有平等发展机会。通过政府进行调节，扶贫助学的目的在于培养人，使有限的财力发挥更大作用，增强贫困家庭“造血功能"，启动其内在活力，以获得新的经济发展空间。
2.社会效果：资助义务教育阶段家庭经济困难学生入学，是切实保护弱势人群合法权利的具体举措，是全面建设小康社会的必然要求。</t>
  </si>
  <si>
    <t>260</t>
  </si>
  <si>
    <t>学校食堂是学校工作的重要窗口，其服务质量的好坏直接关系到学校的声誉和形象。为充分保证学校食堂食品安全，充分调动食堂工作人员的积极性，增强食堂工作人员的工作责任心，更好地服务教育教学，服务全体师生</t>
  </si>
  <si>
    <t>12</t>
  </si>
  <si>
    <t>营养改善计划的实施，有效改善农村学生营养缺乏状况，调整饮食结构，增加营养含量，提高农村学时饮食质量，并减轻家庭负担。补助标准为5元/人/天、按全年200天核算，补助资金1000元/生/年</t>
  </si>
  <si>
    <t>652</t>
  </si>
  <si>
    <t>按照课后服务管理制度，规范相应资金使用管理，充分调动参与课后服务教师工作的积极性，促使课后服务内容创新，以此促进学生德智体美劳全面发展具有重要意义。</t>
  </si>
  <si>
    <t>课后服务时间</t>
  </si>
  <si>
    <t>经济困难学生覆盖率</t>
  </si>
  <si>
    <t>参与可有服务学生</t>
  </si>
  <si>
    <t>家长学生满意度</t>
  </si>
  <si>
    <t>1.加快学前教育发展，改善学前教育办学条件，提高办学质量。
2.保证我园各项工作的正常开展，办园水平不断提高，保教质量更加出色，得到社会高度好评，发挥省一级示范幼儿园的示范引领作用。
3.改善办园条件，为幼儿德、智、体、美全面发展提供有力保障，发挥省一级示范幼儿园的辐射作用。
4.学前教育公用经费专项资金，落实义务教育、学前教育行动计划，加大对学前教育办学条件的改善力度。以上学年在园幼儿数为依据，按时、足额下达下一年学前教育公用经费专项资金，保障学前教育正常运转，进一步改善学前教育办学的状况，提高办学质量。
5.预算本年度玉溪市江川区安化彝族乡中心小学项目资金合计161000元。</t>
  </si>
  <si>
    <t>教育教学活动玩教具</t>
  </si>
  <si>
    <t>15</t>
  </si>
  <si>
    <t>个/套</t>
  </si>
  <si>
    <t>教育教学活动政策开展</t>
  </si>
  <si>
    <t>教育教学水平提高</t>
  </si>
  <si>
    <t>达标晋升办学等次</t>
  </si>
  <si>
    <t>适龄儿童100%入园</t>
  </si>
  <si>
    <t>显著改善</t>
  </si>
  <si>
    <t>幼儿园达标升等</t>
  </si>
  <si>
    <t>家访调查</t>
  </si>
  <si>
    <t>项目实施符合中央、省和市委、省政府重大决策部署、是公共财政投入方向、具有现实需求、需求迫切，有可替代。为了服务好师生，保证学校办学条件工作的顺利开展，提高工作人员的工作热情，避免临时人员工资低难于聘请到工作人员的情况，杜绝违规违纪现象，更是为了改善学校教学设施、提高教学质量、满足学生多元化需求而设立的一项重要项目。项目主要针对学校的基础设施建设、教学设备购置、学生课外活动开展等方面进行规划和投入。项目立足于学校现有条件，以充分发挥单位工作经费使用效率为目标，力求为彝族乡的孩子们创造一个良好的学习环境。提升学校基础设施水平，为学生创造一个舒适、安全的学习和生活环境，在丰富教学手段，提高教学质量，使学生在德、智、体、美、劳等方面全面发展的同时，增强学生对彝族文化的认识和传承，培养学生的民族自豪感和文化自信心，提高教师队伍的整体素质，激发教师教育教学的积极性和创造性， 加强学校与社会的联系，促进学校、家庭、社会三位一体教育体系的建立。</t>
  </si>
  <si>
    <t>431</t>
  </si>
  <si>
    <t>反映参与检查核查的工作人数。</t>
  </si>
  <si>
    <t>开展检查教学活动次数</t>
  </si>
  <si>
    <t>反映检查核查的次数情况。</t>
  </si>
  <si>
    <t>验收合格率</t>
  </si>
  <si>
    <t>反映检查工作的执行情况。
检查任务完成率=实际完成检查（核查）任务数/计划完成检查（核查）任务数*100%</t>
  </si>
  <si>
    <t>反映检查（核查）工作覆盖面情况。
检查（核查）覆盖率=实际完成检查（核查）覆盖面/检查（核查）计划覆盖面*100%</t>
  </si>
  <si>
    <t>任务及时完成率</t>
  </si>
  <si>
    <t>反映是否按时完成检查核查任务。
检查任务及时完成率=及时完成检查（核查）任务数/完成检查（核查）任务数*100%</t>
  </si>
  <si>
    <t>公开率</t>
  </si>
  <si>
    <t>反映相关检查核查结果依法公开情况。
检查结果公开率</t>
  </si>
  <si>
    <t>改善教学条件</t>
  </si>
  <si>
    <t>反映检查核查发现问题的整改落实情况。
问题整改落实率=（实际整改问题数/现场检查发现问题数）*100%</t>
  </si>
  <si>
    <t>反映服务对象对检查核查工作的整体满意情况。</t>
  </si>
  <si>
    <t>为做好我校家庭经济困难学生资助工作，保证学校家庭困难学生不因经济问题而失学，规范贫困生认定和资助对象确定程序，确保补助资金准确及时发放到受助学生手中，切实保障农村家庭经济困难学生公平接受教育的机会和权利，促进教育均衡发展。</t>
  </si>
  <si>
    <t>185</t>
  </si>
  <si>
    <t>补助人数及相关资金文件</t>
  </si>
  <si>
    <t>以科学发展观为指导，全面贯彻党的教育方针，实施“营养改善计划工程”，为我校学生提供良好的营养环境，改善农村小学学生营养缺乏现状，落实农村义务教育学生营养改善计划钟点工劳务费相关工作，做好钟点工的工资待遇工作，提高职工的工作积极性，更好的服务于学生，做好农村义务教育营养改善计划工作。同时学校根据农村义务教育学生营养改善计划钟点工劳务费的相关通知及文件精神，严格执行，补助标准为50元/人/天，同时对钟点工的食品安全培训、相关钟点工出勤及结算资料学校统一汇编整理留存，自觉接受民主监督和上级部门的检查审核。</t>
  </si>
  <si>
    <t>1、解决家长接送困难，减轻学生作业负担和家庭经济负担。培养学生兴趣爱好，促进身心健康和全面发展。增强作业针对性，提高完成作业的效率和质量。优化教育服务，提升人民群众获得感和幸福感。
2、贯彻落实习近平总书记重要指示精神，将校内课后服务作为解决家长“急难愁盼问题”的一项民生工程，作为彰显学校办学特色、强化学校育人主阵地作用的重要途径，作为减轻学生过重作业负担和校外培训负担的重要举措，确保义务教育学段学校2023年春季学期开学后课后服务全覆盖，努力实现有需求的学生全覆盖。</t>
  </si>
  <si>
    <t>学生参加课后服务课时</t>
  </si>
  <si>
    <t>课后服务时长</t>
  </si>
  <si>
    <t>家庭经济困难学生全覆盖</t>
  </si>
  <si>
    <t>资金拨付及时率空</t>
  </si>
  <si>
    <t>资金拨付情况</t>
  </si>
  <si>
    <t>教育发展可持续性</t>
  </si>
  <si>
    <t>课后服务发展可持续性</t>
  </si>
  <si>
    <t>课后服务年度</t>
  </si>
  <si>
    <t>家长、师生满意度</t>
  </si>
  <si>
    <t>对课后服务满意度</t>
  </si>
  <si>
    <t>第一阶段：2025年3月，2022年春季学期家庭经济困难学生生活费补助资金项目政策的宣传、家庭经济困难学生摸底调查、公示阶段；
第二阶段：2025年4月，等待补助资金文件下发，制定2022年春季学期家庭经济困难学生生活费补助项目实施方案；
完成玉溪市江川区安化彝族乡中心小学2022年春季学期家庭经济困难学生生活费补助项目实施方案可行性分析报告评审论证意见；
第三阶段：2025年4月，等待补助资金到位，并及时完成各种表册的完善，保证生活费补助资金通过银行按时下发。</t>
  </si>
  <si>
    <t>受助学生准确率</t>
  </si>
  <si>
    <t>社会公众或服务对象满意度</t>
  </si>
  <si>
    <t>提高了幼儿园自聘临时人员的工作热情，杜绝违规违纪现象，减少了临时人员考勤等问题，能更好的进一步规范管理幼儿园自聘临时人员的工作。保障学校正常运转，进一步改善学前教育办学的状况，提高幼儿园教育教学活动的质量，保证适龄儿童100%入园，努力提高办园水平，落实国家惠民政策，提升家长的社会生活满意度。本年度非税收入项目由总务处进行统计并结合我校实际，经学校职代会、行政会研究，预算本年度的非税收入资金安排，计划用于办公费35000元，印刷费15000元，水费6000元，电费12000元，邮电费21500元，维修维护费50000元，培训费10000元，劳务费335500元，其他商品和服务支出13000元，共498000元。</t>
  </si>
  <si>
    <t>临时人员培训</t>
  </si>
  <si>
    <t>资金用于幼儿园教育教学，保障幼儿园正常活动</t>
  </si>
  <si>
    <t>组织开展各类项目的个数。</t>
  </si>
  <si>
    <t>适龄幼儿100%入园</t>
  </si>
  <si>
    <t>适龄幼儿100%入园，在园幼儿名册</t>
  </si>
  <si>
    <t>反映组织实施项目改善办学条件得情况和效果</t>
  </si>
  <si>
    <t>适龄儿童、家长满意度</t>
  </si>
  <si>
    <t>全面贯彻党的教育方针，实施“营养改善计划工程”，为我校学生提供良好的营养环境，改善农村小学学生营养缺乏现状，调整饮食结构，增加营养含量，发挥学校强体与育人的双重功能，促进少年儿童健康成长，提高农村学生身体素质。该项资金由财政资金支持，补助标准为5元/生/天，全年按200天计算，补助资金1000元/生，全覆盖所有在校学生，专款专用，不准擅自调剂、占用。学校严格按照标准及上级下达的相关资金文件及通知做好营养改善计划工作，严格执行学校内部控制制度规定，并加强民主监督，相关资料及文件通知进行统一装订保存，接受教育、财政、审计等部门的监督检查。</t>
  </si>
  <si>
    <t>获补助受益对象的满意程度。</t>
  </si>
  <si>
    <t>安化彝族乡中心小学生均公用经费项目总体绩效目标为：一、以教育事业统计为依据，按时、足额下达小学教育生均公用经费国家、省、市级资金，保障学校办学的正常运转，进一步改善小学教育状况。二、绩效指标细化包含产出指标，数量指标，资金到位率，从教育事业统计，学生台账管理，实现应助尽助，有力促进了教育公平和社会公平。学生、家长满意度等具体指标评价项目实施完成情况，设计的绩效评价指标与资金使用方向、各项支出预算资金相匹配。</t>
  </si>
  <si>
    <t>支付率</t>
  </si>
  <si>
    <t>支付率每减少1个百分点扣2分</t>
  </si>
  <si>
    <t>验收合格率每减少1个百分点扣2分</t>
  </si>
  <si>
    <t>社会好评</t>
  </si>
  <si>
    <t>社会好评每减少1个百分点扣2分</t>
  </si>
  <si>
    <t>学校综合目标管理考评</t>
  </si>
  <si>
    <t>学校综合目标管理考评每减少1个百分点扣2分</t>
  </si>
  <si>
    <t>满意度调查每减少1个百分点扣2分</t>
  </si>
  <si>
    <t>青少年营养健康状况关系个人成长发育和全面发展，关系国家未来和民族兴旺。实施农村义务教育学生营养改善计划，是党和政府坚持以人为本、执政为民的具体体现，为改善我校学生膳食营养，增强身体素质，促进青少年健康成长，提高国民综合素质。补助标准为5元/生/天，按全年在校200天计算，补助资金1000元/生/年。以科学发展观为指导，全面贯彻党的教育方针，全力保障农村中学学生营养水平，为促进青少年学生健康成长，全面推进素质教育，着力提高教育教学质量，努力办好人民满意的民族教育。</t>
  </si>
  <si>
    <t>1432</t>
  </si>
  <si>
    <t>非税类经费项目，加大对学校办学条件改善力度。按上一年度学生数为依据，按时、足额下达学生生均公用经费，保障学校正常工作的落实，进一步改善办学条件，提高办学质量。</t>
  </si>
  <si>
    <t>26</t>
  </si>
  <si>
    <t>685</t>
  </si>
  <si>
    <t>226</t>
  </si>
  <si>
    <t>资金文件是</t>
  </si>
  <si>
    <t>参会人员满意度</t>
  </si>
  <si>
    <t>反映参会人员对会议开展的满意度。参会人员满意度=（参会满意人数/问卷调查人数）*100%</t>
  </si>
  <si>
    <t>学前生均公用经费项目，加大对学校办学条件改善力度。按上一年度学生数为依据，按时、足额下达学生生均公用经费，保障学校正常工作的落实，进一步改善办学条件，提高办学质量。</t>
  </si>
  <si>
    <t>397</t>
  </si>
  <si>
    <t>课后服务是严格执行《云南省义务教育课程计划》，规范开课设节、减轻学生课业负担的重要体现，是促进学生健康成长、帮助家长解决后顾之忧的重要举措，是教育为民服务、政府为民办实事的民生工程。学校将站在“以学生为中心”的高度谋划布局，进一步强化责任意识和担当意识，切实做好我校课后服务工作。</t>
  </si>
  <si>
    <t>68</t>
  </si>
  <si>
    <t>玉溪市江川区雄关乡中心小学营养改善计划钟点工项目根据项目实施方案和相关文件的规定和要求组织实施。足额及时组织实施，按时结算。提高营养改善计划质量，保证我校学生体质健康，办学水平不断提高，保教质量更加出色，减轻教师负担，提高教学质量，改善食堂用工条件，提高为学生服务的能力。得到社会高度好评。</t>
  </si>
  <si>
    <t>学前家庭经济困难补助经费项目，减轻家庭经济压力。按上一年度学生数为依据，按时、足额下达学学前家庭经济困难补助经费，保障学校正常工作的落实，进一步改善办学条件，提高办学质量。</t>
  </si>
  <si>
    <t>111</t>
  </si>
  <si>
    <t>提高我校学生用餐条件，增强身体素质，促进青少年健康成长，提高学生综合素质。促进教育资源优质发展使其现有条件下，满足群众需求，提升我校教育水平。二、绩效指标细化包含产出指标，效益指标，满意度指标，从确定受助名单，钟点工劳务费资金申请，下发资金发放到工人手中，提高学生身体素质，学生、家长满意度等具体指标评价项目实施完成情况，设计的绩效评价指标与资金使用方向、各项支出预算资金相匹配。</t>
  </si>
  <si>
    <t>人数</t>
  </si>
  <si>
    <t>发放情况</t>
  </si>
  <si>
    <t>根据项目实施方案和相关文件的规定和要求组织实施。足额及时组织实施，按时结算。保证我校各岗位工作的正常开展，办学水平不断提高，保教质量更加出色，得到社会高度好评。加快义务教育、改善教育办学条件，提高办学质量。可持续影响的效果：改善办学条件，为学生德、智、体、美全面发展提供有力保障</t>
  </si>
  <si>
    <t>与上一年对比</t>
  </si>
  <si>
    <t>1.经济效果：根据项目实施方案和相关文件的规定和要求组织实施。足额及时组织实施，按时结算。保证我校食堂岗位工作的正常开展，办学水平不断提高，保教质量更加出色，得到社会高度好评。
2.社会效果：加快义务教育、改善教育办学条件，提高办学质量。
3.可持续影响的效果：改善办学条件，为学生德、智、体、美全面发展提供有力保障。</t>
  </si>
  <si>
    <t>403</t>
  </si>
  <si>
    <t>减轻经济困难家庭学生的家庭负担，确保学生不因贫辍学，顺利完成九年制义务教育，提高国民的文化素质。受资助对象为农村学生家庭经济困难学生相对全校学生的覆盖率为36%，该项目有效减轻家庭负担。人民满意度99%，对应标准90%以上为优。</t>
  </si>
  <si>
    <t>完成相关建设和事项，实现促进教育发展</t>
  </si>
  <si>
    <t>台（套）</t>
  </si>
  <si>
    <t>反映购置数量完成情况。</t>
  </si>
  <si>
    <t>反映设备购置的产品质量情况。
验收通过率=（通过验收的购置数量/购置总数量）*100%。</t>
  </si>
  <si>
    <t>220</t>
  </si>
  <si>
    <t>1、用于学校办公费用和零星修缮是为我校教育教学提供有力的后勤保障,让师生全身心投入到教学和学习当中，提高教学质量，办好学校教育。
2、用于见习教师学校自行承担部分的支出。我校属于高校毕业生见习基地，近年来，由于学校地理学科教师短缺，师资力量不够，在2023年2月向江川区教育体育局申请了一名见习教师，以满足学校正常的教育教学的开展。</t>
  </si>
  <si>
    <t>270</t>
  </si>
  <si>
    <t>按政策执行</t>
  </si>
  <si>
    <t>1、是要明确任务，把“增收节支、降本增效”作为工作重点狠抓落实不动摇，当作政治任务来抓，树立大局意识，增强责任感、紧迫感、使命感。及时跟踪各项工作效果，及时将情况反馈给领导，并千方百计采取一切有效措施，抓增收、抓节支、抓落实，确保节支目标任务的顺利实现。项目节支增效措施：签订补充协议，降低成本单价；
2、是加强勤俭节约意识，积极采用行之有效的管理措施，在确保工作正常开展的前提之下，节约办公经费，施行无纸质化办公，加强采购审批管理制度。</t>
  </si>
  <si>
    <t>175</t>
  </si>
  <si>
    <t>按文件执行</t>
  </si>
  <si>
    <t>按方案、相关文件执行</t>
  </si>
  <si>
    <t>按方案执行</t>
  </si>
  <si>
    <t>为贯彻落实中央和省委实现巩固拓展教育脱贫攻坚成果同乡村振兴有效衔接的要求，根据《玉溪市财政局 玉溪市教育体育局关于下达2022年建档立卡贫困家庭学生资助补助资金的通知》（玉财教[2022]19号文件要求）,现下达我校资助补助资金24000元（中央直达资金12000元、省8400元、市1800元、区级1800元），用于落实我校建档立卡贫困户家庭经济困难学生生活补助，并列入我校2025年“2050203.初中教育”预算支出科目，对我校满足建档立卡贫困家庭学生可补助每人每学年750.00元。</t>
  </si>
  <si>
    <t>2025年农村义务教育学生营养改善计划补助资金项目，用于落实学校学生营养改善计划补助资金需求，进一步关注和改善民生，落实好《玉溪市财政局 玉溪市教育体育局关于下达2022年农村义务教育学生营养改善计划补助资金的通知》文件精神。进一步改善学校教育的状况，提高办学质量。按照每生每天5元、全年1000元的标准执行，确保我市营养改善计划地方试点县农村学生全部纳入政策实施范围，进一步改善我市农村义务教育学生营养状况，逐步提高农村学生健康水平。</t>
  </si>
  <si>
    <t>171</t>
  </si>
  <si>
    <t>救助事项公示度</t>
  </si>
  <si>
    <t>反映救助事项在特定办事大厅、官网、媒体或其他渠道按规定进行公示的情况。
救助事项公示度=按规定公布事项数/按规定应公布事项数*100%</t>
  </si>
  <si>
    <t>根据《江川区财政局 江川区教育体育局关于下达2022年学校钟点工资金通知》（玉江财教〔2022〕14号文件）和年初预算安排，以2024年钟点工数为依据足额拨付我校钟点工劳务费资金8000元整。</t>
  </si>
  <si>
    <t>6000</t>
  </si>
  <si>
    <t>186</t>
  </si>
  <si>
    <t>003</t>
  </si>
  <si>
    <t>004</t>
  </si>
  <si>
    <t>根据《江川区财政局 江川区教育体育局关于下达2022年学校钟点工资金通知》（玉江财教〔2020〕14号文件）和年初预算安排，以2025年秋季学期钟点工数为依据足额拨付我校钟点工劳务费资金8000元整。及时下发资金发放到钟点工手中，提高学生身体素质，提升学生、家长满意度。</t>
  </si>
  <si>
    <t>实施方案及资金文件</t>
  </si>
  <si>
    <t>玉江财教〔2023〕34号玉溪市江川区财政局 玉溪市江川区教育体育局关于下达2023年江川区义务教育课后服务学校收取资金的通知。本次我校课后服务收取资金78000元。1.加快义务教育学校均衡发展，改善办学条件，提高办学质量。
2.解决家长接送孩子时间差的困难及问题，减少家庭教育支出，办人民满意的教育，促进教育公平发展。
3.改善办学条件，为学生德、智、体、美全面发展提供有力保障。</t>
  </si>
  <si>
    <t>反映获补助对象的满意程度。</t>
  </si>
  <si>
    <t xml:space="preserve">第一季度：完成支付第一季度学校收支专户利息收入和上级捐赠10000元的上缴工作。
第二季度：完成支付第二季度学校收支专户利息收入和上级捐赠10000.元的上缴工作。
第三季度：完成支付第三季度学校收支专户利息收入和上级捐赠20000元的上缴工作。
第四季度：完成支付第四季度学校收支专户利息收入和上级捐赠10000的上缴工作。
</t>
  </si>
  <si>
    <t xml:space="preserve">学生营养改善计划为中央统一要求实施的惠及每一个义务教育学生的惠民项目，本项目按每生每年200天，每天5元标准实施。作为学校后勤保障的主阵地和服务师生的窗口，实施学生营养改善计划，既改善了学生的生活条件，也提高了学生的身体素质，让学生得到实惠，让学生家长感到满意。1.经济效果：在一定程度上，改善家庭经济困难学生的学习及生活条件，减轻学生家庭经济压力。
2.社会效果：支持国家惠民政策，为困难家庭分担一定的社会压力，加强学生的奉献精神教育、感恩教育，激发其学习动力，使项目资金发挥物质和精神双重功能。
3.可持续影响的效果：持续促进和谐、文明校园的创建，促进教育公平，激发学生学习动力，促进学校教育教学发展。
</t>
  </si>
  <si>
    <t>190</t>
  </si>
  <si>
    <t>以开学初人数为准</t>
  </si>
  <si>
    <t>资助资金到位率</t>
  </si>
  <si>
    <t xml:space="preserve">学生及家长满意度调查
</t>
  </si>
  <si>
    <t>1．项目必要性：实施贫困生生活补助工作是一项民生工程，阳光工程，关系群众的切身利益，涉及面广，政策性强，关系个人成长发育和全面发展，关系国家未来和民族兴旺。实施农村义务教育学生生活补助计划，是党和政府坚持以人为本、执政为民的具体体现，为把好事办好，实事办实。根据上级精神和要求，我校成立了贫困生资助管理中心。为确保“两免一补工作”的顺利实施，使党和国家的惠民政策落到实处，特实行本项目。
2．绩效目标合理性：玉溪市江川区螺蛳铺中学2023年农村义务教育学生生活费补助计划项目总体绩效目标为：一、改善我校贫困生生活状况，提高生活质量，促进青少年健康成长，使党和国家的惠民政策落实到贫困生身上。二、绩效指标细化包含产出指标，效益指标，满意度指标，从贫困生资料管理，台账管理、家长满意度等具体指标评价项目实施完成情况，设计的绩效评价指标与资金使用方向、各项支出预算资金相匹配。</t>
  </si>
  <si>
    <t>33</t>
  </si>
  <si>
    <t>实施方案及文件</t>
  </si>
  <si>
    <t>收益对象满意度</t>
  </si>
  <si>
    <t>预算06表</t>
  </si>
  <si>
    <t>2025年部门政府性基金预算支出预算表</t>
  </si>
  <si>
    <t>政府性基金预算支出</t>
  </si>
  <si>
    <t>本单位无此事项，此表为空表。</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</si>
  <si>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</si>
  <si>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</si>
  <si>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</si>
  <si>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</si>
  <si>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</si>
  <si>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</si>
  <si>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</si>
  <si>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</si>
  <si>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</si>
  <si>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</si>
  <si>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</si>
  <si>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</si>
  <si>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触控一体机及电脑</t>
  </si>
  <si>
    <t>批</t>
  </si>
  <si>
    <t>课桌椅</t>
  </si>
  <si>
    <t>营养改善计划</t>
  </si>
  <si>
    <t>校园绿化、美化养护</t>
  </si>
  <si>
    <t>购买打印机</t>
  </si>
  <si>
    <t>购买多功能一体机</t>
  </si>
  <si>
    <t>购买台式电脑</t>
  </si>
  <si>
    <t>购置触控一体机</t>
  </si>
  <si>
    <t>购买触控一体机</t>
  </si>
  <si>
    <t>触控一体机</t>
  </si>
  <si>
    <t>复印纸</t>
  </si>
  <si>
    <t>人事股采购电脑</t>
  </si>
  <si>
    <t>便携式计算机</t>
  </si>
  <si>
    <t>家具用具</t>
  </si>
  <si>
    <t>办公设备</t>
  </si>
  <si>
    <t>采购办公电脑</t>
  </si>
  <si>
    <t>绿化服务费</t>
  </si>
  <si>
    <t>营养改善计划牛奶采购项目</t>
  </si>
  <si>
    <t>营养改善计划牛奶</t>
  </si>
  <si>
    <t>计算机</t>
  </si>
  <si>
    <t>打印机</t>
  </si>
  <si>
    <t>一体机</t>
  </si>
  <si>
    <t>预算08表</t>
  </si>
  <si>
    <t>2025年部门政府购买服务预算表</t>
  </si>
  <si>
    <t>政府购买服务项目</t>
  </si>
  <si>
    <t>政府购买服务目录</t>
  </si>
  <si>
    <t>政府购买服务指导性目录代码</t>
  </si>
  <si>
    <t>预算09-1表</t>
  </si>
  <si>
    <t>2025年区对下转移支付预算表</t>
  </si>
  <si>
    <t>单位名称（项目）</t>
  </si>
  <si>
    <t>地区</t>
  </si>
  <si>
    <t>星云街道</t>
  </si>
  <si>
    <t>宁海街道</t>
  </si>
  <si>
    <t>江城镇</t>
  </si>
  <si>
    <t>前卫镇</t>
  </si>
  <si>
    <t>九溪镇</t>
  </si>
  <si>
    <t>雄关乡</t>
  </si>
  <si>
    <t>安化彝族乡</t>
  </si>
  <si>
    <t>预算09-2表</t>
  </si>
  <si>
    <t>2025年区对下转移支付绩效目标表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</si>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</sst>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仿宋_GB2312"/>
      <charset val="134"/>
    </font>
    <font>
      <sz val="27"/>
      <name val="宋体"/>
      <charset val="134"/>
    </font>
    <font>
      <sz val="27"/>
      <name val="Calibri"/>
      <charset val="134"/>
    </font>
    <font>
      <sz val="11"/>
      <color rgb="FF0F0F0F"/>
      <name val="宋体"/>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xf numFmtId="0" fontId="3" fillId="0" borderId="0">
      <alignment vertical="top"/>
      <protection locked="0"/>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0" fontId="9" fillId="0" borderId="0" xfId="0" applyFont="1" applyFill="1" applyAlignment="1">
      <alignment horizontal="justify"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10"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10"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2" xfId="0" applyFont="1" applyBorder="1" applyAlignment="1">
      <alignment horizontal="center" vertical="center"/>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14" fillId="0" borderId="0" xfId="0" applyFont="1" applyAlignment="1">
      <alignment horizontal="center" vertical="center"/>
    </xf>
    <xf numFmtId="0" fontId="8"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6" fillId="0" borderId="0" xfId="0" applyFont="1" applyAlignment="1">
      <alignment horizontal="center" vertical="center"/>
    </xf>
    <xf numFmtId="0" fontId="3" fillId="0" borderId="2" xfId="0" applyFont="1" applyBorder="1" applyAlignment="1">
      <alignment horizontal="left" vertical="center"/>
    </xf>
    <xf numFmtId="0" fontId="13" fillId="0" borderId="2"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3" xfId="0" applyFont="1" applyBorder="1" applyAlignment="1">
      <alignment horizontal="center" vertical="center"/>
    </xf>
    <xf numFmtId="0" fontId="17" fillId="0" borderId="4" xfId="0" applyFont="1" applyBorder="1" applyAlignment="1">
      <alignment horizontal="center" vertical="center" wrapText="1"/>
    </xf>
    <xf numFmtId="0" fontId="7" fillId="0" borderId="5" xfId="0" applyFont="1" applyBorder="1" applyAlignment="1">
      <alignment horizontal="center" vertical="center"/>
    </xf>
    <xf numFmtId="0" fontId="17" fillId="0" borderId="5" xfId="0" applyFont="1" applyBorder="1" applyAlignment="1">
      <alignment horizontal="center" vertical="center"/>
    </xf>
    <xf numFmtId="0" fontId="13" fillId="0" borderId="2"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D23" sqref="D23"/>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"单位名称："&amp;"玉溪市江川区教育体育局"</f>
        <v>单位名称：玉溪市江川区教育体育局</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471998859.83</v>
      </c>
      <c r="C8" s="15" t="str">
        <f>"一"&amp;"、"&amp;"一般公共服务支出"</f>
        <v>一、一般公共服务支出</v>
      </c>
      <c r="D8" s="17">
        <v>35100</v>
      </c>
    </row>
    <row r="9" ht="22.5" customHeight="1" spans="1:4">
      <c r="A9" s="15" t="s">
        <v>9</v>
      </c>
      <c r="B9" s="17"/>
      <c r="C9" s="15" t="str">
        <f>"二"&amp;"、"&amp;"教育支出"</f>
        <v>二、教育支出</v>
      </c>
      <c r="D9" s="17">
        <v>347582807.19</v>
      </c>
    </row>
    <row r="10" ht="22.5" customHeight="1" spans="1:4">
      <c r="A10" s="15" t="s">
        <v>10</v>
      </c>
      <c r="B10" s="17"/>
      <c r="C10" s="15" t="str">
        <f>"三"&amp;"、"&amp;"文化旅游体育与传媒支出"</f>
        <v>三、文化旅游体育与传媒支出</v>
      </c>
      <c r="D10" s="17">
        <v>1678089.35</v>
      </c>
    </row>
    <row r="11" ht="22.5" customHeight="1" spans="1:4">
      <c r="A11" s="15" t="s">
        <v>11</v>
      </c>
      <c r="B11" s="17">
        <v>4629760</v>
      </c>
      <c r="C11" s="15" t="str">
        <f>"四"&amp;"、"&amp;"社会保障和就业支出"</f>
        <v>四、社会保障和就业支出</v>
      </c>
      <c r="D11" s="17">
        <v>74683131.96</v>
      </c>
    </row>
    <row r="12" ht="22.5" customHeight="1" spans="1:4">
      <c r="A12" s="15" t="s">
        <v>12</v>
      </c>
      <c r="B12" s="17">
        <v>20371480</v>
      </c>
      <c r="C12" s="15" t="str">
        <f>"五"&amp;"、"&amp;"卫生健康支出"</f>
        <v>五、卫生健康支出</v>
      </c>
      <c r="D12" s="17">
        <v>39961955.33</v>
      </c>
    </row>
    <row r="13" ht="22.5" customHeight="1" spans="1:4">
      <c r="A13" s="15" t="s">
        <v>13</v>
      </c>
      <c r="B13" s="17"/>
      <c r="C13" s="15" t="str">
        <f>"六"&amp;"、"&amp;"住房保障支出"</f>
        <v>六、住房保障支出</v>
      </c>
      <c r="D13" s="17">
        <v>33059016</v>
      </c>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v>20371480</v>
      </c>
      <c r="C17" s="71"/>
      <c r="D17" s="17"/>
    </row>
    <row r="18" ht="22.5" customHeight="1" spans="1:4">
      <c r="A18" s="68"/>
      <c r="B18" s="17"/>
      <c r="C18" s="71"/>
      <c r="D18" s="17"/>
    </row>
    <row r="19" ht="22.5" customHeight="1" spans="1:4">
      <c r="A19" s="69" t="s">
        <v>18</v>
      </c>
      <c r="B19" s="70">
        <v>497000099.83</v>
      </c>
      <c r="C19" s="71" t="s">
        <v>19</v>
      </c>
      <c r="D19" s="70">
        <v>497000099.83</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497000099.83</v>
      </c>
      <c r="C23" s="71" t="s">
        <v>26</v>
      </c>
      <c r="D23" s="70">
        <v>497000099.83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40"/>
  <sheetViews>
    <sheetView showZeros="0" topLeftCell="I1" workbookViewId="0">
      <pane ySplit="1" topLeftCell="A2" activePane="bottomLeft" state="frozen"/>
      <selection/>
      <selection pane="bottomLeft" activeCell="A1" sqref="A1"/>
    </sheetView>
  </sheetViews>
  <sheetFormatPr defaultColWidth="8.85" defaultRowHeight="15" customHeight="1"/>
  <cols>
    <col min="1" max="1" width="25.275" customWidth="1"/>
    <col min="2" max="2" width="29.9833333333333"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"单位名称："&amp;"玉溪市江川区教育体育局"</f>
        <v>单位名称：玉溪市江川区教育体育局</v>
      </c>
      <c r="B4" s="5"/>
      <c r="C4" s="5"/>
      <c r="D4" s="5"/>
      <c r="E4" s="54"/>
      <c r="F4" s="54"/>
      <c r="G4" s="54"/>
      <c r="H4" s="54"/>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497000099.83</v>
      </c>
      <c r="D9" s="17">
        <v>476628619.83</v>
      </c>
      <c r="E9" s="17">
        <v>471998859.83</v>
      </c>
      <c r="F9" s="17"/>
      <c r="G9" s="17"/>
      <c r="H9" s="17">
        <v>4629760</v>
      </c>
      <c r="I9" s="17">
        <v>20371480</v>
      </c>
      <c r="J9" s="17"/>
      <c r="K9" s="17"/>
      <c r="L9" s="17"/>
      <c r="M9" s="17"/>
      <c r="N9" s="17">
        <v>20371480</v>
      </c>
      <c r="O9" s="17"/>
      <c r="P9" s="17"/>
      <c r="Q9" s="17"/>
      <c r="R9" s="17"/>
      <c r="S9" s="17"/>
    </row>
    <row r="10" ht="20.25" customHeight="1" spans="1:19">
      <c r="A10" s="65" t="s">
        <v>57</v>
      </c>
      <c r="B10" s="65" t="s">
        <v>58</v>
      </c>
      <c r="C10" s="17">
        <v>2380210.81</v>
      </c>
      <c r="D10" s="17">
        <v>2380210.81</v>
      </c>
      <c r="E10" s="17">
        <v>2380210.81</v>
      </c>
      <c r="F10" s="17"/>
      <c r="G10" s="17"/>
      <c r="H10" s="17"/>
      <c r="I10" s="17"/>
      <c r="J10" s="17"/>
      <c r="K10" s="17"/>
      <c r="L10" s="17"/>
      <c r="M10" s="17"/>
      <c r="N10" s="17"/>
      <c r="O10" s="24"/>
      <c r="P10" s="24"/>
      <c r="Q10" s="24"/>
      <c r="R10" s="24"/>
      <c r="S10" s="24"/>
    </row>
    <row r="11" ht="20.25" customHeight="1" spans="1:19">
      <c r="A11" s="65" t="s">
        <v>59</v>
      </c>
      <c r="B11" s="65" t="s">
        <v>56</v>
      </c>
      <c r="C11" s="17">
        <v>15553296.05</v>
      </c>
      <c r="D11" s="17">
        <v>13118196.05</v>
      </c>
      <c r="E11" s="17">
        <v>13118196.05</v>
      </c>
      <c r="F11" s="17"/>
      <c r="G11" s="17"/>
      <c r="H11" s="17"/>
      <c r="I11" s="17">
        <v>2435100</v>
      </c>
      <c r="J11" s="17"/>
      <c r="K11" s="17"/>
      <c r="L11" s="17"/>
      <c r="M11" s="17"/>
      <c r="N11" s="17">
        <v>2435100</v>
      </c>
      <c r="O11" s="24"/>
      <c r="P11" s="24"/>
      <c r="Q11" s="24"/>
      <c r="R11" s="24"/>
      <c r="S11" s="24"/>
    </row>
    <row r="12" ht="20.25" customHeight="1" spans="1:19">
      <c r="A12" s="65" t="s">
        <v>60</v>
      </c>
      <c r="B12" s="65" t="s">
        <v>61</v>
      </c>
      <c r="C12" s="17">
        <v>11698942.47</v>
      </c>
      <c r="D12" s="17">
        <v>11397942.47</v>
      </c>
      <c r="E12" s="17">
        <v>11397942.47</v>
      </c>
      <c r="F12" s="17"/>
      <c r="G12" s="17"/>
      <c r="H12" s="17"/>
      <c r="I12" s="17">
        <v>301000</v>
      </c>
      <c r="J12" s="17"/>
      <c r="K12" s="17"/>
      <c r="L12" s="17"/>
      <c r="M12" s="17"/>
      <c r="N12" s="17">
        <v>301000</v>
      </c>
      <c r="O12" s="24"/>
      <c r="P12" s="24"/>
      <c r="Q12" s="24"/>
      <c r="R12" s="24"/>
      <c r="S12" s="24"/>
    </row>
    <row r="13" ht="20.25" customHeight="1" spans="1:19">
      <c r="A13" s="65" t="s">
        <v>62</v>
      </c>
      <c r="B13" s="65" t="s">
        <v>63</v>
      </c>
      <c r="C13" s="17">
        <v>50181203.29</v>
      </c>
      <c r="D13" s="17">
        <v>49177703.29</v>
      </c>
      <c r="E13" s="17">
        <v>46060583.29</v>
      </c>
      <c r="F13" s="17"/>
      <c r="G13" s="17"/>
      <c r="H13" s="17">
        <v>3117120</v>
      </c>
      <c r="I13" s="17">
        <v>1003500</v>
      </c>
      <c r="J13" s="17"/>
      <c r="K13" s="17"/>
      <c r="L13" s="17"/>
      <c r="M13" s="17"/>
      <c r="N13" s="17">
        <v>1003500</v>
      </c>
      <c r="O13" s="24"/>
      <c r="P13" s="24"/>
      <c r="Q13" s="24"/>
      <c r="R13" s="24"/>
      <c r="S13" s="24"/>
    </row>
    <row r="14" ht="20.25" customHeight="1" spans="1:19">
      <c r="A14" s="65" t="s">
        <v>64</v>
      </c>
      <c r="B14" s="65" t="s">
        <v>65</v>
      </c>
      <c r="C14" s="17">
        <v>28152246.26</v>
      </c>
      <c r="D14" s="17">
        <v>28052246.26</v>
      </c>
      <c r="E14" s="17">
        <v>26627606.26</v>
      </c>
      <c r="F14" s="17"/>
      <c r="G14" s="17"/>
      <c r="H14" s="17">
        <v>1424640</v>
      </c>
      <c r="I14" s="17">
        <v>100000</v>
      </c>
      <c r="J14" s="17"/>
      <c r="K14" s="17"/>
      <c r="L14" s="17"/>
      <c r="M14" s="17"/>
      <c r="N14" s="17">
        <v>100000</v>
      </c>
      <c r="O14" s="24"/>
      <c r="P14" s="24"/>
      <c r="Q14" s="24"/>
      <c r="R14" s="24"/>
      <c r="S14" s="24"/>
    </row>
    <row r="15" ht="20.25" customHeight="1" spans="1:19">
      <c r="A15" s="65" t="s">
        <v>66</v>
      </c>
      <c r="B15" s="65" t="s">
        <v>67</v>
      </c>
      <c r="C15" s="17">
        <v>14682608.71</v>
      </c>
      <c r="D15" s="17">
        <v>14481608.71</v>
      </c>
      <c r="E15" s="17">
        <v>14393608.71</v>
      </c>
      <c r="F15" s="17"/>
      <c r="G15" s="17"/>
      <c r="H15" s="17">
        <v>88000</v>
      </c>
      <c r="I15" s="17">
        <v>201000</v>
      </c>
      <c r="J15" s="17"/>
      <c r="K15" s="17"/>
      <c r="L15" s="17"/>
      <c r="M15" s="17"/>
      <c r="N15" s="17">
        <v>201000</v>
      </c>
      <c r="O15" s="24"/>
      <c r="P15" s="24"/>
      <c r="Q15" s="24"/>
      <c r="R15" s="24"/>
      <c r="S15" s="24"/>
    </row>
    <row r="16" ht="20.25" customHeight="1" spans="1:19">
      <c r="A16" s="65" t="s">
        <v>68</v>
      </c>
      <c r="B16" s="65" t="s">
        <v>69</v>
      </c>
      <c r="C16" s="17">
        <v>8724957.03</v>
      </c>
      <c r="D16" s="17">
        <v>8403957.03</v>
      </c>
      <c r="E16" s="17">
        <v>8403957.03</v>
      </c>
      <c r="F16" s="17"/>
      <c r="G16" s="17"/>
      <c r="H16" s="17"/>
      <c r="I16" s="17">
        <v>321000</v>
      </c>
      <c r="J16" s="17"/>
      <c r="K16" s="17"/>
      <c r="L16" s="17"/>
      <c r="M16" s="17"/>
      <c r="N16" s="17">
        <v>321000</v>
      </c>
      <c r="O16" s="24"/>
      <c r="P16" s="24"/>
      <c r="Q16" s="24"/>
      <c r="R16" s="24"/>
      <c r="S16" s="24"/>
    </row>
    <row r="17" ht="20.25" customHeight="1" spans="1:19">
      <c r="A17" s="65" t="s">
        <v>70</v>
      </c>
      <c r="B17" s="65" t="s">
        <v>71</v>
      </c>
      <c r="C17" s="17">
        <v>8839151.78</v>
      </c>
      <c r="D17" s="17">
        <v>8538151.78</v>
      </c>
      <c r="E17" s="17">
        <v>8538151.78</v>
      </c>
      <c r="F17" s="17"/>
      <c r="G17" s="17"/>
      <c r="H17" s="17"/>
      <c r="I17" s="17">
        <v>301000</v>
      </c>
      <c r="J17" s="17"/>
      <c r="K17" s="17"/>
      <c r="L17" s="17"/>
      <c r="M17" s="17"/>
      <c r="N17" s="17">
        <v>301000</v>
      </c>
      <c r="O17" s="24"/>
      <c r="P17" s="24"/>
      <c r="Q17" s="24"/>
      <c r="R17" s="24"/>
      <c r="S17" s="24"/>
    </row>
    <row r="18" ht="20.25" customHeight="1" spans="1:19">
      <c r="A18" s="65" t="s">
        <v>72</v>
      </c>
      <c r="B18" s="65" t="s">
        <v>73</v>
      </c>
      <c r="C18" s="17">
        <v>33881889.28</v>
      </c>
      <c r="D18" s="17">
        <v>31371889.28</v>
      </c>
      <c r="E18" s="17">
        <v>31371889.28</v>
      </c>
      <c r="F18" s="17"/>
      <c r="G18" s="17"/>
      <c r="H18" s="17"/>
      <c r="I18" s="17">
        <v>2510000</v>
      </c>
      <c r="J18" s="17"/>
      <c r="K18" s="17"/>
      <c r="L18" s="17"/>
      <c r="M18" s="17"/>
      <c r="N18" s="17">
        <v>2510000</v>
      </c>
      <c r="O18" s="24"/>
      <c r="P18" s="24"/>
      <c r="Q18" s="24"/>
      <c r="R18" s="24"/>
      <c r="S18" s="24"/>
    </row>
    <row r="19" ht="20.25" customHeight="1" spans="1:19">
      <c r="A19" s="65" t="s">
        <v>74</v>
      </c>
      <c r="B19" s="65" t="s">
        <v>75</v>
      </c>
      <c r="C19" s="17">
        <v>34017510.39</v>
      </c>
      <c r="D19" s="17">
        <v>33115510.39</v>
      </c>
      <c r="E19" s="17">
        <v>33115510.39</v>
      </c>
      <c r="F19" s="17"/>
      <c r="G19" s="17"/>
      <c r="H19" s="17"/>
      <c r="I19" s="17">
        <v>902000</v>
      </c>
      <c r="J19" s="17"/>
      <c r="K19" s="17"/>
      <c r="L19" s="17"/>
      <c r="M19" s="17"/>
      <c r="N19" s="17">
        <v>902000</v>
      </c>
      <c r="O19" s="24"/>
      <c r="P19" s="24"/>
      <c r="Q19" s="24"/>
      <c r="R19" s="24"/>
      <c r="S19" s="24"/>
    </row>
    <row r="20" ht="20.25" customHeight="1" spans="1:19">
      <c r="A20" s="65" t="s">
        <v>76</v>
      </c>
      <c r="B20" s="65" t="s">
        <v>77</v>
      </c>
      <c r="C20" s="17">
        <v>24718468.41</v>
      </c>
      <c r="D20" s="17">
        <v>23657468.41</v>
      </c>
      <c r="E20" s="17">
        <v>23657468.41</v>
      </c>
      <c r="F20" s="17"/>
      <c r="G20" s="17"/>
      <c r="H20" s="17"/>
      <c r="I20" s="17">
        <v>1061000</v>
      </c>
      <c r="J20" s="17"/>
      <c r="K20" s="17"/>
      <c r="L20" s="17"/>
      <c r="M20" s="17"/>
      <c r="N20" s="17">
        <v>1061000</v>
      </c>
      <c r="O20" s="24"/>
      <c r="P20" s="24"/>
      <c r="Q20" s="24"/>
      <c r="R20" s="24"/>
      <c r="S20" s="24"/>
    </row>
    <row r="21" ht="20.25" customHeight="1" spans="1:19">
      <c r="A21" s="65" t="s">
        <v>78</v>
      </c>
      <c r="B21" s="65" t="s">
        <v>79</v>
      </c>
      <c r="C21" s="17">
        <v>28577315.52</v>
      </c>
      <c r="D21" s="17">
        <v>27336115.52</v>
      </c>
      <c r="E21" s="17">
        <v>27336115.52</v>
      </c>
      <c r="F21" s="17"/>
      <c r="G21" s="17"/>
      <c r="H21" s="17"/>
      <c r="I21" s="17">
        <v>1241200</v>
      </c>
      <c r="J21" s="17"/>
      <c r="K21" s="17"/>
      <c r="L21" s="17"/>
      <c r="M21" s="17"/>
      <c r="N21" s="17">
        <v>1241200</v>
      </c>
      <c r="O21" s="24"/>
      <c r="P21" s="24"/>
      <c r="Q21" s="24"/>
      <c r="R21" s="24"/>
      <c r="S21" s="24"/>
    </row>
    <row r="22" ht="20.25" customHeight="1" spans="1:19">
      <c r="A22" s="65" t="s">
        <v>80</v>
      </c>
      <c r="B22" s="65" t="s">
        <v>81</v>
      </c>
      <c r="C22" s="17">
        <v>11207242.8</v>
      </c>
      <c r="D22" s="17">
        <v>10859542.8</v>
      </c>
      <c r="E22" s="17">
        <v>10859542.8</v>
      </c>
      <c r="F22" s="17"/>
      <c r="G22" s="17"/>
      <c r="H22" s="17"/>
      <c r="I22" s="17">
        <v>347700</v>
      </c>
      <c r="J22" s="17"/>
      <c r="K22" s="17"/>
      <c r="L22" s="17"/>
      <c r="M22" s="17"/>
      <c r="N22" s="17">
        <v>347700</v>
      </c>
      <c r="O22" s="24"/>
      <c r="P22" s="24"/>
      <c r="Q22" s="24"/>
      <c r="R22" s="24"/>
      <c r="S22" s="24"/>
    </row>
    <row r="23" ht="20.25" customHeight="1" spans="1:19">
      <c r="A23" s="65" t="s">
        <v>82</v>
      </c>
      <c r="B23" s="65" t="s">
        <v>83</v>
      </c>
      <c r="C23" s="17">
        <v>22187957.58</v>
      </c>
      <c r="D23" s="17">
        <v>20385457.58</v>
      </c>
      <c r="E23" s="17">
        <v>20385457.58</v>
      </c>
      <c r="F23" s="17"/>
      <c r="G23" s="17"/>
      <c r="H23" s="17"/>
      <c r="I23" s="17">
        <v>1802500</v>
      </c>
      <c r="J23" s="17"/>
      <c r="K23" s="17"/>
      <c r="L23" s="17"/>
      <c r="M23" s="17"/>
      <c r="N23" s="17">
        <v>1802500</v>
      </c>
      <c r="O23" s="24"/>
      <c r="P23" s="24"/>
      <c r="Q23" s="24"/>
      <c r="R23" s="24"/>
      <c r="S23" s="24"/>
    </row>
    <row r="24" ht="20.25" customHeight="1" spans="1:19">
      <c r="A24" s="65" t="s">
        <v>84</v>
      </c>
      <c r="B24" s="65" t="s">
        <v>85</v>
      </c>
      <c r="C24" s="17">
        <v>8884097.45</v>
      </c>
      <c r="D24" s="17">
        <v>8683097.45</v>
      </c>
      <c r="E24" s="17">
        <v>8683097.45</v>
      </c>
      <c r="F24" s="17"/>
      <c r="G24" s="17"/>
      <c r="H24" s="17"/>
      <c r="I24" s="17">
        <v>201000</v>
      </c>
      <c r="J24" s="17"/>
      <c r="K24" s="17"/>
      <c r="L24" s="17"/>
      <c r="M24" s="17"/>
      <c r="N24" s="17">
        <v>201000</v>
      </c>
      <c r="O24" s="24"/>
      <c r="P24" s="24"/>
      <c r="Q24" s="24"/>
      <c r="R24" s="24"/>
      <c r="S24" s="24"/>
    </row>
    <row r="25" ht="20.25" customHeight="1" spans="1:19">
      <c r="A25" s="65" t="s">
        <v>86</v>
      </c>
      <c r="B25" s="65" t="s">
        <v>87</v>
      </c>
      <c r="C25" s="17">
        <v>15317753.52</v>
      </c>
      <c r="D25" s="17">
        <v>14716753.52</v>
      </c>
      <c r="E25" s="17">
        <v>14716753.52</v>
      </c>
      <c r="F25" s="17"/>
      <c r="G25" s="17"/>
      <c r="H25" s="17"/>
      <c r="I25" s="17">
        <v>601000</v>
      </c>
      <c r="J25" s="17"/>
      <c r="K25" s="17"/>
      <c r="L25" s="17"/>
      <c r="M25" s="17"/>
      <c r="N25" s="17">
        <v>601000</v>
      </c>
      <c r="O25" s="24"/>
      <c r="P25" s="24"/>
      <c r="Q25" s="24"/>
      <c r="R25" s="24"/>
      <c r="S25" s="24"/>
    </row>
    <row r="26" ht="20.25" customHeight="1" spans="1:19">
      <c r="A26" s="65" t="s">
        <v>88</v>
      </c>
      <c r="B26" s="65" t="s">
        <v>89</v>
      </c>
      <c r="C26" s="17">
        <v>14464985.13</v>
      </c>
      <c r="D26" s="17">
        <v>13863985.13</v>
      </c>
      <c r="E26" s="17">
        <v>13863985.13</v>
      </c>
      <c r="F26" s="17"/>
      <c r="G26" s="17"/>
      <c r="H26" s="17"/>
      <c r="I26" s="17">
        <v>601000</v>
      </c>
      <c r="J26" s="17"/>
      <c r="K26" s="17"/>
      <c r="L26" s="17"/>
      <c r="M26" s="17"/>
      <c r="N26" s="17">
        <v>601000</v>
      </c>
      <c r="O26" s="24"/>
      <c r="P26" s="24"/>
      <c r="Q26" s="24"/>
      <c r="R26" s="24"/>
      <c r="S26" s="24"/>
    </row>
    <row r="27" ht="20.25" customHeight="1" spans="1:19">
      <c r="A27" s="65" t="s">
        <v>90</v>
      </c>
      <c r="B27" s="65" t="s">
        <v>91</v>
      </c>
      <c r="C27" s="17">
        <v>5974431</v>
      </c>
      <c r="D27" s="17">
        <v>5938431</v>
      </c>
      <c r="E27" s="17">
        <v>5938431</v>
      </c>
      <c r="F27" s="17"/>
      <c r="G27" s="17"/>
      <c r="H27" s="17"/>
      <c r="I27" s="17">
        <v>36000</v>
      </c>
      <c r="J27" s="17"/>
      <c r="K27" s="17"/>
      <c r="L27" s="17"/>
      <c r="M27" s="17"/>
      <c r="N27" s="17">
        <v>36000</v>
      </c>
      <c r="O27" s="24"/>
      <c r="P27" s="24"/>
      <c r="Q27" s="24"/>
      <c r="R27" s="24"/>
      <c r="S27" s="24"/>
    </row>
    <row r="28" ht="20.25" customHeight="1" spans="1:19">
      <c r="A28" s="65" t="s">
        <v>92</v>
      </c>
      <c r="B28" s="65" t="s">
        <v>93</v>
      </c>
      <c r="C28" s="17">
        <v>10535500.42</v>
      </c>
      <c r="D28" s="17">
        <v>10255320.42</v>
      </c>
      <c r="E28" s="17">
        <v>10255320.42</v>
      </c>
      <c r="F28" s="17"/>
      <c r="G28" s="17"/>
      <c r="H28" s="17"/>
      <c r="I28" s="17">
        <v>280180</v>
      </c>
      <c r="J28" s="17"/>
      <c r="K28" s="17"/>
      <c r="L28" s="17"/>
      <c r="M28" s="17"/>
      <c r="N28" s="17">
        <v>280180</v>
      </c>
      <c r="O28" s="24"/>
      <c r="P28" s="24"/>
      <c r="Q28" s="24"/>
      <c r="R28" s="24"/>
      <c r="S28" s="24"/>
    </row>
    <row r="29" ht="20.25" customHeight="1" spans="1:19">
      <c r="A29" s="65" t="s">
        <v>94</v>
      </c>
      <c r="B29" s="65" t="s">
        <v>95</v>
      </c>
      <c r="C29" s="17">
        <v>20524505.46</v>
      </c>
      <c r="D29" s="17">
        <v>19862505.46</v>
      </c>
      <c r="E29" s="17">
        <v>19862505.46</v>
      </c>
      <c r="F29" s="17"/>
      <c r="G29" s="17"/>
      <c r="H29" s="17"/>
      <c r="I29" s="17">
        <v>662000</v>
      </c>
      <c r="J29" s="17"/>
      <c r="K29" s="17"/>
      <c r="L29" s="17"/>
      <c r="M29" s="17"/>
      <c r="N29" s="17">
        <v>662000</v>
      </c>
      <c r="O29" s="24"/>
      <c r="P29" s="24"/>
      <c r="Q29" s="24"/>
      <c r="R29" s="24"/>
      <c r="S29" s="24"/>
    </row>
    <row r="30" ht="20.25" customHeight="1" spans="1:19">
      <c r="A30" s="65" t="s">
        <v>96</v>
      </c>
      <c r="B30" s="65" t="s">
        <v>97</v>
      </c>
      <c r="C30" s="17">
        <v>17191916.4</v>
      </c>
      <c r="D30" s="17">
        <v>16666916.4</v>
      </c>
      <c r="E30" s="17">
        <v>16666916.4</v>
      </c>
      <c r="F30" s="17"/>
      <c r="G30" s="17"/>
      <c r="H30" s="17"/>
      <c r="I30" s="17">
        <v>525000</v>
      </c>
      <c r="J30" s="17"/>
      <c r="K30" s="17"/>
      <c r="L30" s="17"/>
      <c r="M30" s="17"/>
      <c r="N30" s="17">
        <v>525000</v>
      </c>
      <c r="O30" s="24"/>
      <c r="P30" s="24"/>
      <c r="Q30" s="24"/>
      <c r="R30" s="24"/>
      <c r="S30" s="24"/>
    </row>
    <row r="31" ht="20.25" customHeight="1" spans="1:19">
      <c r="A31" s="65" t="s">
        <v>98</v>
      </c>
      <c r="B31" s="65" t="s">
        <v>99</v>
      </c>
      <c r="C31" s="17">
        <v>15839088.96</v>
      </c>
      <c r="D31" s="17">
        <v>15310088.96</v>
      </c>
      <c r="E31" s="17">
        <v>15310088.96</v>
      </c>
      <c r="F31" s="17"/>
      <c r="G31" s="17"/>
      <c r="H31" s="17"/>
      <c r="I31" s="17">
        <v>529000</v>
      </c>
      <c r="J31" s="17"/>
      <c r="K31" s="17"/>
      <c r="L31" s="17"/>
      <c r="M31" s="17"/>
      <c r="N31" s="17">
        <v>529000</v>
      </c>
      <c r="O31" s="24"/>
      <c r="P31" s="24"/>
      <c r="Q31" s="24"/>
      <c r="R31" s="24"/>
      <c r="S31" s="24"/>
    </row>
    <row r="32" ht="20.25" customHeight="1" spans="1:19">
      <c r="A32" s="65" t="s">
        <v>100</v>
      </c>
      <c r="B32" s="65" t="s">
        <v>101</v>
      </c>
      <c r="C32" s="17">
        <v>9563109.44</v>
      </c>
      <c r="D32" s="17">
        <v>9278909.44</v>
      </c>
      <c r="E32" s="17">
        <v>9278909.44</v>
      </c>
      <c r="F32" s="17"/>
      <c r="G32" s="17"/>
      <c r="H32" s="17"/>
      <c r="I32" s="17">
        <v>284200</v>
      </c>
      <c r="J32" s="17"/>
      <c r="K32" s="17"/>
      <c r="L32" s="17"/>
      <c r="M32" s="17"/>
      <c r="N32" s="17">
        <v>284200</v>
      </c>
      <c r="O32" s="24"/>
      <c r="P32" s="24"/>
      <c r="Q32" s="24"/>
      <c r="R32" s="24"/>
      <c r="S32" s="24"/>
    </row>
    <row r="33" ht="20.25" customHeight="1" spans="1:19">
      <c r="A33" s="65" t="s">
        <v>102</v>
      </c>
      <c r="B33" s="65" t="s">
        <v>103</v>
      </c>
      <c r="C33" s="17">
        <v>27787021.93</v>
      </c>
      <c r="D33" s="17">
        <v>25784521.93</v>
      </c>
      <c r="E33" s="17">
        <v>25784521.93</v>
      </c>
      <c r="F33" s="17"/>
      <c r="G33" s="17"/>
      <c r="H33" s="17"/>
      <c r="I33" s="17">
        <v>2002500</v>
      </c>
      <c r="J33" s="17"/>
      <c r="K33" s="17"/>
      <c r="L33" s="17"/>
      <c r="M33" s="17"/>
      <c r="N33" s="17">
        <v>2002500</v>
      </c>
      <c r="O33" s="24"/>
      <c r="P33" s="24"/>
      <c r="Q33" s="24"/>
      <c r="R33" s="24"/>
      <c r="S33" s="24"/>
    </row>
    <row r="34" ht="20.25" customHeight="1" spans="1:19">
      <c r="A34" s="65" t="s">
        <v>104</v>
      </c>
      <c r="B34" s="65" t="s">
        <v>105</v>
      </c>
      <c r="C34" s="17">
        <v>12049917.32</v>
      </c>
      <c r="D34" s="17">
        <v>11549917.32</v>
      </c>
      <c r="E34" s="17">
        <v>11549917.32</v>
      </c>
      <c r="F34" s="17"/>
      <c r="G34" s="17"/>
      <c r="H34" s="17"/>
      <c r="I34" s="17">
        <v>500000</v>
      </c>
      <c r="J34" s="17"/>
      <c r="K34" s="17"/>
      <c r="L34" s="17"/>
      <c r="M34" s="17"/>
      <c r="N34" s="17">
        <v>500000</v>
      </c>
      <c r="O34" s="24"/>
      <c r="P34" s="24"/>
      <c r="Q34" s="24"/>
      <c r="R34" s="24"/>
      <c r="S34" s="24"/>
    </row>
    <row r="35" ht="20.25" customHeight="1" spans="1:19">
      <c r="A35" s="65" t="s">
        <v>106</v>
      </c>
      <c r="B35" s="65" t="s">
        <v>107</v>
      </c>
      <c r="C35" s="17">
        <v>11839779.27</v>
      </c>
      <c r="D35" s="17">
        <v>11479779.27</v>
      </c>
      <c r="E35" s="17">
        <v>11479779.27</v>
      </c>
      <c r="F35" s="17"/>
      <c r="G35" s="17"/>
      <c r="H35" s="17"/>
      <c r="I35" s="17">
        <v>360000</v>
      </c>
      <c r="J35" s="17"/>
      <c r="K35" s="17"/>
      <c r="L35" s="17"/>
      <c r="M35" s="17"/>
      <c r="N35" s="17">
        <v>360000</v>
      </c>
      <c r="O35" s="24"/>
      <c r="P35" s="24"/>
      <c r="Q35" s="24"/>
      <c r="R35" s="24"/>
      <c r="S35" s="24"/>
    </row>
    <row r="36" ht="20.25" customHeight="1" spans="1:19">
      <c r="A36" s="65" t="s">
        <v>108</v>
      </c>
      <c r="B36" s="65" t="s">
        <v>109</v>
      </c>
      <c r="C36" s="17">
        <v>14140907.52</v>
      </c>
      <c r="D36" s="17">
        <v>13639607.52</v>
      </c>
      <c r="E36" s="17">
        <v>13639607.52</v>
      </c>
      <c r="F36" s="17"/>
      <c r="G36" s="17"/>
      <c r="H36" s="17"/>
      <c r="I36" s="17">
        <v>501300</v>
      </c>
      <c r="J36" s="17"/>
      <c r="K36" s="17"/>
      <c r="L36" s="17"/>
      <c r="M36" s="17"/>
      <c r="N36" s="17">
        <v>501300</v>
      </c>
      <c r="O36" s="24"/>
      <c r="P36" s="24"/>
      <c r="Q36" s="24"/>
      <c r="R36" s="24"/>
      <c r="S36" s="24"/>
    </row>
    <row r="37" ht="20.25" customHeight="1" spans="1:19">
      <c r="A37" s="65" t="s">
        <v>110</v>
      </c>
      <c r="B37" s="65" t="s">
        <v>111</v>
      </c>
      <c r="C37" s="17">
        <v>8503652.49</v>
      </c>
      <c r="D37" s="17">
        <v>8001652.49</v>
      </c>
      <c r="E37" s="17">
        <v>8001652.49</v>
      </c>
      <c r="F37" s="17"/>
      <c r="G37" s="17"/>
      <c r="H37" s="17"/>
      <c r="I37" s="17">
        <v>502000</v>
      </c>
      <c r="J37" s="17"/>
      <c r="K37" s="17"/>
      <c r="L37" s="17"/>
      <c r="M37" s="17"/>
      <c r="N37" s="17">
        <v>502000</v>
      </c>
      <c r="O37" s="24"/>
      <c r="P37" s="24"/>
      <c r="Q37" s="24"/>
      <c r="R37" s="24"/>
      <c r="S37" s="24"/>
    </row>
    <row r="38" ht="20.25" customHeight="1" spans="1:19">
      <c r="A38" s="65" t="s">
        <v>112</v>
      </c>
      <c r="B38" s="65" t="s">
        <v>113</v>
      </c>
      <c r="C38" s="17">
        <v>5228295.34</v>
      </c>
      <c r="D38" s="17">
        <v>5096995.34</v>
      </c>
      <c r="E38" s="17">
        <v>5096995.34</v>
      </c>
      <c r="F38" s="17"/>
      <c r="G38" s="17"/>
      <c r="H38" s="17"/>
      <c r="I38" s="17">
        <v>131300</v>
      </c>
      <c r="J38" s="17"/>
      <c r="K38" s="17"/>
      <c r="L38" s="17"/>
      <c r="M38" s="17"/>
      <c r="N38" s="17">
        <v>131300</v>
      </c>
      <c r="O38" s="24"/>
      <c r="P38" s="24"/>
      <c r="Q38" s="24"/>
      <c r="R38" s="24"/>
      <c r="S38" s="24"/>
    </row>
    <row r="39" ht="20.25" customHeight="1" spans="1:19">
      <c r="A39" s="65" t="s">
        <v>114</v>
      </c>
      <c r="B39" s="65" t="s">
        <v>115</v>
      </c>
      <c r="C39" s="17">
        <v>4352137.8</v>
      </c>
      <c r="D39" s="17">
        <v>4224137.8</v>
      </c>
      <c r="E39" s="17">
        <v>4224137.8</v>
      </c>
      <c r="F39" s="17"/>
      <c r="G39" s="17"/>
      <c r="H39" s="17"/>
      <c r="I39" s="17">
        <v>128000</v>
      </c>
      <c r="J39" s="17"/>
      <c r="K39" s="17"/>
      <c r="L39" s="17"/>
      <c r="M39" s="17"/>
      <c r="N39" s="17">
        <v>128000</v>
      </c>
      <c r="O39" s="24"/>
      <c r="P39" s="24"/>
      <c r="Q39" s="24"/>
      <c r="R39" s="24"/>
      <c r="S39" s="24"/>
    </row>
    <row r="40" ht="20.25" customHeight="1" spans="1:19">
      <c r="A40" s="48" t="s">
        <v>32</v>
      </c>
      <c r="B40" s="48"/>
      <c r="C40" s="17">
        <v>497000099.83</v>
      </c>
      <c r="D40" s="17">
        <v>476628619.83</v>
      </c>
      <c r="E40" s="17">
        <v>471998859.83</v>
      </c>
      <c r="F40" s="17"/>
      <c r="G40" s="17"/>
      <c r="H40" s="17">
        <v>4629760</v>
      </c>
      <c r="I40" s="17">
        <v>20371480</v>
      </c>
      <c r="J40" s="17"/>
      <c r="K40" s="17"/>
      <c r="L40" s="17"/>
      <c r="M40" s="17"/>
      <c r="N40" s="17">
        <v>20371480</v>
      </c>
      <c r="O40" s="17"/>
      <c r="P40" s="17"/>
      <c r="Q40" s="17"/>
      <c r="R40" s="17"/>
      <c r="S40" s="17"/>
    </row>
  </sheetData>
  <mergeCells count="19">
    <mergeCell ref="A3:S3"/>
    <mergeCell ref="A4:D4"/>
    <mergeCell ref="D5:N5"/>
    <mergeCell ref="O5:S5"/>
    <mergeCell ref="I6:N6"/>
    <mergeCell ref="A40:B4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1"/>
  <sheetViews>
    <sheetView showZeros="0" workbookViewId="0">
      <pane ySplit="1" topLeftCell="A2" activePane="bottomLeft" state="frozen"/>
      <selection/>
      <selection pane="bottomLeft" activeCell="A1" sqref="A1"/>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116</v>
      </c>
    </row>
    <row r="3" ht="37.5" customHeight="1" spans="1:15">
      <c r="A3" s="4" t="s">
        <v>117</v>
      </c>
      <c r="B3" s="4"/>
      <c r="C3" s="4"/>
      <c r="D3" s="4"/>
      <c r="E3" s="4"/>
      <c r="F3" s="4"/>
      <c r="G3" s="4"/>
      <c r="H3" s="4"/>
      <c r="I3" s="4"/>
      <c r="J3" s="4"/>
      <c r="K3" s="53"/>
      <c r="L3" s="53"/>
      <c r="M3" s="53"/>
      <c r="N3" s="53"/>
      <c r="O3" s="53"/>
    </row>
    <row r="4" ht="18.75" customHeight="1" spans="1:15">
      <c r="A4" s="44" t="str">
        <f>"单位名称："&amp;"玉溪市江川区教育体育局"</f>
        <v>单位名称：玉溪市江川区教育体育局</v>
      </c>
      <c r="B4" s="44"/>
      <c r="C4" s="44"/>
      <c r="D4" s="44"/>
      <c r="E4" s="44"/>
      <c r="F4" s="44"/>
      <c r="G4" s="44"/>
      <c r="H4" s="44"/>
      <c r="I4" s="44"/>
      <c r="J4" s="3"/>
      <c r="K4" s="3"/>
      <c r="L4" s="3"/>
      <c r="M4" s="3"/>
      <c r="N4" s="3"/>
      <c r="O4" s="3" t="s">
        <v>29</v>
      </c>
    </row>
    <row r="5" ht="18.75" customHeight="1" spans="1:15">
      <c r="A5" s="13" t="s">
        <v>118</v>
      </c>
      <c r="B5" s="13" t="s">
        <v>119</v>
      </c>
      <c r="C5" s="47" t="s">
        <v>32</v>
      </c>
      <c r="D5" s="47" t="s">
        <v>35</v>
      </c>
      <c r="E5" s="47"/>
      <c r="F5" s="47"/>
      <c r="G5" s="13" t="s">
        <v>36</v>
      </c>
      <c r="H5" s="47" t="s">
        <v>37</v>
      </c>
      <c r="I5" s="13" t="s">
        <v>120</v>
      </c>
      <c r="J5" s="47" t="s">
        <v>121</v>
      </c>
      <c r="K5" s="47"/>
      <c r="L5" s="47"/>
      <c r="M5" s="47"/>
      <c r="N5" s="47"/>
      <c r="O5" s="47"/>
    </row>
    <row r="6" ht="18.75" customHeight="1" spans="1:15">
      <c r="A6" s="13"/>
      <c r="B6" s="13"/>
      <c r="C6" s="47"/>
      <c r="D6" s="47" t="s">
        <v>34</v>
      </c>
      <c r="E6" s="47" t="s">
        <v>122</v>
      </c>
      <c r="F6" s="47" t="s">
        <v>123</v>
      </c>
      <c r="G6" s="13"/>
      <c r="H6" s="47"/>
      <c r="I6" s="13"/>
      <c r="J6" s="47" t="s">
        <v>34</v>
      </c>
      <c r="K6" s="47" t="s">
        <v>124</v>
      </c>
      <c r="L6" s="14" t="s">
        <v>125</v>
      </c>
      <c r="M6" s="14" t="s">
        <v>126</v>
      </c>
      <c r="N6" s="14" t="s">
        <v>127</v>
      </c>
      <c r="O6" s="14" t="s">
        <v>128</v>
      </c>
    </row>
    <row r="7" ht="18.75" customHeight="1" spans="1:15">
      <c r="A7" s="14" t="s">
        <v>46</v>
      </c>
      <c r="B7" s="14" t="s">
        <v>47</v>
      </c>
      <c r="C7" s="14" t="s">
        <v>48</v>
      </c>
      <c r="D7" s="14" t="s">
        <v>49</v>
      </c>
      <c r="E7" s="14" t="s">
        <v>50</v>
      </c>
      <c r="F7" s="14" t="s">
        <v>51</v>
      </c>
      <c r="G7" s="14" t="s">
        <v>52</v>
      </c>
      <c r="H7" s="14" t="s">
        <v>53</v>
      </c>
      <c r="I7" s="14" t="s">
        <v>54</v>
      </c>
      <c r="J7" s="14" t="s">
        <v>129</v>
      </c>
      <c r="K7" s="14">
        <v>11</v>
      </c>
      <c r="L7" s="14">
        <v>12</v>
      </c>
      <c r="M7" s="14">
        <v>13</v>
      </c>
      <c r="N7" s="14">
        <v>14</v>
      </c>
      <c r="O7" s="14">
        <v>15</v>
      </c>
    </row>
    <row r="8" ht="20.25" customHeight="1" spans="1:15">
      <c r="A8" s="16" t="s">
        <v>130</v>
      </c>
      <c r="B8" s="16" t="s">
        <v>131</v>
      </c>
      <c r="C8" s="17">
        <v>35100</v>
      </c>
      <c r="D8" s="17"/>
      <c r="E8" s="17"/>
      <c r="F8" s="17"/>
      <c r="G8" s="17"/>
      <c r="H8" s="17"/>
      <c r="I8" s="17"/>
      <c r="J8" s="17">
        <v>35100</v>
      </c>
      <c r="K8" s="17"/>
      <c r="L8" s="17"/>
      <c r="M8" s="17"/>
      <c r="N8" s="17"/>
      <c r="O8" s="17">
        <v>35100</v>
      </c>
    </row>
    <row r="9" ht="20.25" customHeight="1" spans="1:15">
      <c r="A9" s="65" t="s">
        <v>132</v>
      </c>
      <c r="B9" s="65" t="s">
        <v>133</v>
      </c>
      <c r="C9" s="17">
        <v>100</v>
      </c>
      <c r="D9" s="17"/>
      <c r="E9" s="17"/>
      <c r="F9" s="17"/>
      <c r="G9" s="17"/>
      <c r="H9" s="17"/>
      <c r="I9" s="17"/>
      <c r="J9" s="17">
        <v>100</v>
      </c>
      <c r="K9" s="17"/>
      <c r="L9" s="17"/>
      <c r="M9" s="17"/>
      <c r="N9" s="17"/>
      <c r="O9" s="17">
        <v>100</v>
      </c>
    </row>
    <row r="10" ht="20.25" customHeight="1" spans="1:15">
      <c r="A10" s="66" t="s">
        <v>134</v>
      </c>
      <c r="B10" s="66" t="s">
        <v>135</v>
      </c>
      <c r="C10" s="17">
        <v>100</v>
      </c>
      <c r="D10" s="17"/>
      <c r="E10" s="17"/>
      <c r="F10" s="17"/>
      <c r="G10" s="17"/>
      <c r="H10" s="17"/>
      <c r="I10" s="17"/>
      <c r="J10" s="17">
        <v>100</v>
      </c>
      <c r="K10" s="17"/>
      <c r="L10" s="17"/>
      <c r="M10" s="17"/>
      <c r="N10" s="17"/>
      <c r="O10" s="17">
        <v>100</v>
      </c>
    </row>
    <row r="11" ht="20.25" customHeight="1" spans="1:15">
      <c r="A11" s="65" t="s">
        <v>136</v>
      </c>
      <c r="B11" s="65" t="s">
        <v>137</v>
      </c>
      <c r="C11" s="17">
        <v>5000</v>
      </c>
      <c r="D11" s="17"/>
      <c r="E11" s="17"/>
      <c r="F11" s="17"/>
      <c r="G11" s="17"/>
      <c r="H11" s="17"/>
      <c r="I11" s="17"/>
      <c r="J11" s="17">
        <v>5000</v>
      </c>
      <c r="K11" s="17"/>
      <c r="L11" s="17"/>
      <c r="M11" s="17"/>
      <c r="N11" s="17"/>
      <c r="O11" s="17">
        <v>5000</v>
      </c>
    </row>
    <row r="12" ht="20.25" customHeight="1" spans="1:15">
      <c r="A12" s="66" t="s">
        <v>138</v>
      </c>
      <c r="B12" s="66" t="s">
        <v>137</v>
      </c>
      <c r="C12" s="17">
        <v>5000</v>
      </c>
      <c r="D12" s="17"/>
      <c r="E12" s="17"/>
      <c r="F12" s="17"/>
      <c r="G12" s="17"/>
      <c r="H12" s="17"/>
      <c r="I12" s="17"/>
      <c r="J12" s="17">
        <v>5000</v>
      </c>
      <c r="K12" s="17"/>
      <c r="L12" s="17"/>
      <c r="M12" s="17"/>
      <c r="N12" s="17"/>
      <c r="O12" s="17">
        <v>5000</v>
      </c>
    </row>
    <row r="13" ht="20.25" customHeight="1" spans="1:15">
      <c r="A13" s="65" t="s">
        <v>139</v>
      </c>
      <c r="B13" s="65" t="s">
        <v>140</v>
      </c>
      <c r="C13" s="17">
        <v>30000</v>
      </c>
      <c r="D13" s="17"/>
      <c r="E13" s="17"/>
      <c r="F13" s="17"/>
      <c r="G13" s="17"/>
      <c r="H13" s="17"/>
      <c r="I13" s="17"/>
      <c r="J13" s="17">
        <v>30000</v>
      </c>
      <c r="K13" s="17"/>
      <c r="L13" s="17"/>
      <c r="M13" s="17"/>
      <c r="N13" s="17"/>
      <c r="O13" s="17">
        <v>30000</v>
      </c>
    </row>
    <row r="14" ht="20.25" customHeight="1" spans="1:15">
      <c r="A14" s="66" t="s">
        <v>141</v>
      </c>
      <c r="B14" s="66" t="s">
        <v>140</v>
      </c>
      <c r="C14" s="17">
        <v>30000</v>
      </c>
      <c r="D14" s="17"/>
      <c r="E14" s="17"/>
      <c r="F14" s="17"/>
      <c r="G14" s="17"/>
      <c r="H14" s="17"/>
      <c r="I14" s="17"/>
      <c r="J14" s="17">
        <v>30000</v>
      </c>
      <c r="K14" s="17"/>
      <c r="L14" s="17"/>
      <c r="M14" s="17"/>
      <c r="N14" s="17"/>
      <c r="O14" s="17">
        <v>30000</v>
      </c>
    </row>
    <row r="15" ht="20.25" customHeight="1" spans="1:15">
      <c r="A15" s="16" t="s">
        <v>142</v>
      </c>
      <c r="B15" s="16" t="s">
        <v>143</v>
      </c>
      <c r="C15" s="17">
        <v>347582807.19</v>
      </c>
      <c r="D15" s="17">
        <v>322616667.19</v>
      </c>
      <c r="E15" s="17">
        <v>290087776.32</v>
      </c>
      <c r="F15" s="17">
        <v>32528890.87</v>
      </c>
      <c r="G15" s="17"/>
      <c r="H15" s="17"/>
      <c r="I15" s="17">
        <v>4629760</v>
      </c>
      <c r="J15" s="17">
        <v>20336380</v>
      </c>
      <c r="K15" s="17"/>
      <c r="L15" s="17"/>
      <c r="M15" s="17"/>
      <c r="N15" s="17"/>
      <c r="O15" s="17">
        <v>20336380</v>
      </c>
    </row>
    <row r="16" ht="20.25" customHeight="1" spans="1:15">
      <c r="A16" s="65" t="s">
        <v>144</v>
      </c>
      <c r="B16" s="65" t="s">
        <v>145</v>
      </c>
      <c r="C16" s="17">
        <v>6680476.25</v>
      </c>
      <c r="D16" s="17">
        <v>4580476.25</v>
      </c>
      <c r="E16" s="17">
        <v>3532276.25</v>
      </c>
      <c r="F16" s="17">
        <v>1048200</v>
      </c>
      <c r="G16" s="17"/>
      <c r="H16" s="17"/>
      <c r="I16" s="17"/>
      <c r="J16" s="17">
        <v>2100000</v>
      </c>
      <c r="K16" s="17"/>
      <c r="L16" s="17"/>
      <c r="M16" s="17"/>
      <c r="N16" s="17"/>
      <c r="O16" s="17">
        <v>2100000</v>
      </c>
    </row>
    <row r="17" ht="20.25" customHeight="1" spans="1:15">
      <c r="A17" s="66" t="s">
        <v>146</v>
      </c>
      <c r="B17" s="66" t="s">
        <v>147</v>
      </c>
      <c r="C17" s="17">
        <v>1744641.09</v>
      </c>
      <c r="D17" s="17">
        <v>1544641.09</v>
      </c>
      <c r="E17" s="17">
        <v>1544641.09</v>
      </c>
      <c r="F17" s="17"/>
      <c r="G17" s="17"/>
      <c r="H17" s="17"/>
      <c r="I17" s="17"/>
      <c r="J17" s="17">
        <v>200000</v>
      </c>
      <c r="K17" s="17"/>
      <c r="L17" s="17"/>
      <c r="M17" s="17"/>
      <c r="N17" s="17"/>
      <c r="O17" s="17">
        <v>200000</v>
      </c>
    </row>
    <row r="18" ht="20.25" customHeight="1" spans="1:15">
      <c r="A18" s="66" t="s">
        <v>148</v>
      </c>
      <c r="B18" s="66" t="s">
        <v>149</v>
      </c>
      <c r="C18" s="17">
        <v>4935835.16</v>
      </c>
      <c r="D18" s="17">
        <v>3035835.16</v>
      </c>
      <c r="E18" s="17">
        <v>1987635.16</v>
      </c>
      <c r="F18" s="17">
        <v>1048200</v>
      </c>
      <c r="G18" s="17"/>
      <c r="H18" s="17"/>
      <c r="I18" s="17"/>
      <c r="J18" s="17">
        <v>1900000</v>
      </c>
      <c r="K18" s="17"/>
      <c r="L18" s="17"/>
      <c r="M18" s="17"/>
      <c r="N18" s="17"/>
      <c r="O18" s="17">
        <v>1900000</v>
      </c>
    </row>
    <row r="19" ht="20.25" customHeight="1" spans="1:15">
      <c r="A19" s="65" t="s">
        <v>150</v>
      </c>
      <c r="B19" s="65" t="s">
        <v>151</v>
      </c>
      <c r="C19" s="17">
        <v>324033019.78</v>
      </c>
      <c r="D19" s="17">
        <v>301776879.78</v>
      </c>
      <c r="E19" s="17">
        <v>271634122.91</v>
      </c>
      <c r="F19" s="17">
        <v>30142756.87</v>
      </c>
      <c r="G19" s="17"/>
      <c r="H19" s="17"/>
      <c r="I19" s="17">
        <v>4541760</v>
      </c>
      <c r="J19" s="17">
        <v>17714380</v>
      </c>
      <c r="K19" s="17"/>
      <c r="L19" s="17"/>
      <c r="M19" s="17"/>
      <c r="N19" s="17"/>
      <c r="O19" s="17">
        <v>17714380</v>
      </c>
    </row>
    <row r="20" ht="20.25" customHeight="1" spans="1:15">
      <c r="A20" s="66" t="s">
        <v>152</v>
      </c>
      <c r="B20" s="66" t="s">
        <v>153</v>
      </c>
      <c r="C20" s="17">
        <v>26278892.89</v>
      </c>
      <c r="D20" s="17">
        <v>25066892.89</v>
      </c>
      <c r="E20" s="17">
        <v>10858188.89</v>
      </c>
      <c r="F20" s="17">
        <v>14208704</v>
      </c>
      <c r="G20" s="17"/>
      <c r="H20" s="17"/>
      <c r="I20" s="17"/>
      <c r="J20" s="17">
        <v>1212000</v>
      </c>
      <c r="K20" s="17"/>
      <c r="L20" s="17"/>
      <c r="M20" s="17"/>
      <c r="N20" s="17"/>
      <c r="O20" s="17">
        <v>1212000</v>
      </c>
    </row>
    <row r="21" ht="20.25" customHeight="1" spans="1:15">
      <c r="A21" s="66" t="s">
        <v>154</v>
      </c>
      <c r="B21" s="66" t="s">
        <v>155</v>
      </c>
      <c r="C21" s="17">
        <v>153004936.24</v>
      </c>
      <c r="D21" s="17">
        <v>142236636.24</v>
      </c>
      <c r="E21" s="17">
        <v>135445760.7</v>
      </c>
      <c r="F21" s="17">
        <v>6790875.54</v>
      </c>
      <c r="G21" s="17"/>
      <c r="H21" s="17"/>
      <c r="I21" s="17"/>
      <c r="J21" s="17">
        <v>10768300</v>
      </c>
      <c r="K21" s="17"/>
      <c r="L21" s="17"/>
      <c r="M21" s="17"/>
      <c r="N21" s="17"/>
      <c r="O21" s="17">
        <v>10768300</v>
      </c>
    </row>
    <row r="22" ht="20.25" customHeight="1" spans="1:15">
      <c r="A22" s="66" t="s">
        <v>156</v>
      </c>
      <c r="B22" s="66" t="s">
        <v>157</v>
      </c>
      <c r="C22" s="17">
        <v>88020611.47</v>
      </c>
      <c r="D22" s="17">
        <v>83470031.47</v>
      </c>
      <c r="E22" s="17">
        <v>80550343.14</v>
      </c>
      <c r="F22" s="17">
        <v>2919688.33</v>
      </c>
      <c r="G22" s="17"/>
      <c r="H22" s="17"/>
      <c r="I22" s="17"/>
      <c r="J22" s="17">
        <v>4550580</v>
      </c>
      <c r="K22" s="17"/>
      <c r="L22" s="17"/>
      <c r="M22" s="17"/>
      <c r="N22" s="17"/>
      <c r="O22" s="17">
        <v>4550580</v>
      </c>
    </row>
    <row r="23" ht="20.25" customHeight="1" spans="1:15">
      <c r="A23" s="66" t="s">
        <v>158</v>
      </c>
      <c r="B23" s="66" t="s">
        <v>159</v>
      </c>
      <c r="C23" s="17">
        <v>56403579.18</v>
      </c>
      <c r="D23" s="17">
        <v>50758319.18</v>
      </c>
      <c r="E23" s="17">
        <v>44779830.18</v>
      </c>
      <c r="F23" s="17">
        <v>5978489</v>
      </c>
      <c r="G23" s="17"/>
      <c r="H23" s="17"/>
      <c r="I23" s="17">
        <v>4541760</v>
      </c>
      <c r="J23" s="17">
        <v>1103500</v>
      </c>
      <c r="K23" s="17"/>
      <c r="L23" s="17"/>
      <c r="M23" s="17"/>
      <c r="N23" s="17"/>
      <c r="O23" s="17">
        <v>1103500</v>
      </c>
    </row>
    <row r="24" ht="20.25" customHeight="1" spans="1:15">
      <c r="A24" s="66" t="s">
        <v>160</v>
      </c>
      <c r="B24" s="66" t="s">
        <v>161</v>
      </c>
      <c r="C24" s="17">
        <v>325000</v>
      </c>
      <c r="D24" s="17">
        <v>245000</v>
      </c>
      <c r="E24" s="17"/>
      <c r="F24" s="17">
        <v>245000</v>
      </c>
      <c r="G24" s="17"/>
      <c r="H24" s="17"/>
      <c r="I24" s="17"/>
      <c r="J24" s="17">
        <v>80000</v>
      </c>
      <c r="K24" s="17"/>
      <c r="L24" s="17"/>
      <c r="M24" s="17"/>
      <c r="N24" s="17"/>
      <c r="O24" s="17">
        <v>80000</v>
      </c>
    </row>
    <row r="25" ht="20.25" customHeight="1" spans="1:15">
      <c r="A25" s="65" t="s">
        <v>162</v>
      </c>
      <c r="B25" s="65" t="s">
        <v>163</v>
      </c>
      <c r="C25" s="17">
        <v>10460134.52</v>
      </c>
      <c r="D25" s="17">
        <v>10171134.52</v>
      </c>
      <c r="E25" s="17">
        <v>9333200.52</v>
      </c>
      <c r="F25" s="17">
        <v>837934</v>
      </c>
      <c r="G25" s="17"/>
      <c r="H25" s="17"/>
      <c r="I25" s="17">
        <v>88000</v>
      </c>
      <c r="J25" s="17">
        <v>201000</v>
      </c>
      <c r="K25" s="17"/>
      <c r="L25" s="17"/>
      <c r="M25" s="17"/>
      <c r="N25" s="17"/>
      <c r="O25" s="17">
        <v>201000</v>
      </c>
    </row>
    <row r="26" ht="20.25" customHeight="1" spans="1:15">
      <c r="A26" s="66" t="s">
        <v>164</v>
      </c>
      <c r="B26" s="66" t="s">
        <v>165</v>
      </c>
      <c r="C26" s="17">
        <v>10460134.52</v>
      </c>
      <c r="D26" s="17">
        <v>10171134.52</v>
      </c>
      <c r="E26" s="17">
        <v>9333200.52</v>
      </c>
      <c r="F26" s="17">
        <v>837934</v>
      </c>
      <c r="G26" s="17"/>
      <c r="H26" s="17"/>
      <c r="I26" s="17">
        <v>88000</v>
      </c>
      <c r="J26" s="17">
        <v>201000</v>
      </c>
      <c r="K26" s="17"/>
      <c r="L26" s="17"/>
      <c r="M26" s="17"/>
      <c r="N26" s="17"/>
      <c r="O26" s="17">
        <v>201000</v>
      </c>
    </row>
    <row r="27" ht="20.25" customHeight="1" spans="1:15">
      <c r="A27" s="65" t="s">
        <v>166</v>
      </c>
      <c r="B27" s="65" t="s">
        <v>167</v>
      </c>
      <c r="C27" s="17">
        <v>6409176.64</v>
      </c>
      <c r="D27" s="17">
        <v>6088176.64</v>
      </c>
      <c r="E27" s="17">
        <v>5588176.64</v>
      </c>
      <c r="F27" s="17">
        <v>500000</v>
      </c>
      <c r="G27" s="17"/>
      <c r="H27" s="17"/>
      <c r="I27" s="17"/>
      <c r="J27" s="17">
        <v>321000</v>
      </c>
      <c r="K27" s="17"/>
      <c r="L27" s="17"/>
      <c r="M27" s="17"/>
      <c r="N27" s="17"/>
      <c r="O27" s="17">
        <v>321000</v>
      </c>
    </row>
    <row r="28" ht="20.25" customHeight="1" spans="1:15">
      <c r="A28" s="66" t="s">
        <v>168</v>
      </c>
      <c r="B28" s="66" t="s">
        <v>169</v>
      </c>
      <c r="C28" s="17">
        <v>5909176.64</v>
      </c>
      <c r="D28" s="17">
        <v>5588176.64</v>
      </c>
      <c r="E28" s="17">
        <v>5588176.64</v>
      </c>
      <c r="F28" s="17"/>
      <c r="G28" s="17"/>
      <c r="H28" s="17"/>
      <c r="I28" s="17"/>
      <c r="J28" s="17">
        <v>321000</v>
      </c>
      <c r="K28" s="17"/>
      <c r="L28" s="17"/>
      <c r="M28" s="17"/>
      <c r="N28" s="17"/>
      <c r="O28" s="17">
        <v>321000</v>
      </c>
    </row>
    <row r="29" ht="20.25" customHeight="1" spans="1:15">
      <c r="A29" s="66" t="s">
        <v>170</v>
      </c>
      <c r="B29" s="66" t="s">
        <v>171</v>
      </c>
      <c r="C29" s="17">
        <v>500000</v>
      </c>
      <c r="D29" s="17">
        <v>500000</v>
      </c>
      <c r="E29" s="17"/>
      <c r="F29" s="17">
        <v>500000</v>
      </c>
      <c r="G29" s="17"/>
      <c r="H29" s="17"/>
      <c r="I29" s="17"/>
      <c r="J29" s="17"/>
      <c r="K29" s="17"/>
      <c r="L29" s="17"/>
      <c r="M29" s="17"/>
      <c r="N29" s="17"/>
      <c r="O29" s="17"/>
    </row>
    <row r="30" ht="20.25" customHeight="1" spans="1:15">
      <c r="A30" s="16" t="s">
        <v>172</v>
      </c>
      <c r="B30" s="16" t="s">
        <v>173</v>
      </c>
      <c r="C30" s="17">
        <v>1678089.35</v>
      </c>
      <c r="D30" s="17">
        <v>1678089.35</v>
      </c>
      <c r="E30" s="17">
        <v>1678089.35</v>
      </c>
      <c r="F30" s="17"/>
      <c r="G30" s="17"/>
      <c r="H30" s="17"/>
      <c r="I30" s="17"/>
      <c r="J30" s="17"/>
      <c r="K30" s="17"/>
      <c r="L30" s="17"/>
      <c r="M30" s="17"/>
      <c r="N30" s="17"/>
      <c r="O30" s="17"/>
    </row>
    <row r="31" ht="20.25" customHeight="1" spans="1:15">
      <c r="A31" s="65" t="s">
        <v>174</v>
      </c>
      <c r="B31" s="65" t="s">
        <v>175</v>
      </c>
      <c r="C31" s="17">
        <v>1678089.35</v>
      </c>
      <c r="D31" s="17">
        <v>1678089.35</v>
      </c>
      <c r="E31" s="17">
        <v>1678089.35</v>
      </c>
      <c r="F31" s="17"/>
      <c r="G31" s="17"/>
      <c r="H31" s="17"/>
      <c r="I31" s="17"/>
      <c r="J31" s="17"/>
      <c r="K31" s="17"/>
      <c r="L31" s="17"/>
      <c r="M31" s="17"/>
      <c r="N31" s="17"/>
      <c r="O31" s="17"/>
    </row>
    <row r="32" ht="20.25" customHeight="1" spans="1:15">
      <c r="A32" s="66" t="s">
        <v>176</v>
      </c>
      <c r="B32" s="66" t="s">
        <v>177</v>
      </c>
      <c r="C32" s="17">
        <v>1678089.35</v>
      </c>
      <c r="D32" s="17">
        <v>1678089.35</v>
      </c>
      <c r="E32" s="17">
        <v>1678089.35</v>
      </c>
      <c r="F32" s="17"/>
      <c r="G32" s="17"/>
      <c r="H32" s="17"/>
      <c r="I32" s="17"/>
      <c r="J32" s="17"/>
      <c r="K32" s="17"/>
      <c r="L32" s="17"/>
      <c r="M32" s="17"/>
      <c r="N32" s="17"/>
      <c r="O32" s="17"/>
    </row>
    <row r="33" ht="20.25" customHeight="1" spans="1:15">
      <c r="A33" s="16" t="s">
        <v>178</v>
      </c>
      <c r="B33" s="16" t="s">
        <v>179</v>
      </c>
      <c r="C33" s="17">
        <v>74683131.96</v>
      </c>
      <c r="D33" s="17">
        <v>74683131.96</v>
      </c>
      <c r="E33" s="17">
        <v>74683131.96</v>
      </c>
      <c r="F33" s="17"/>
      <c r="G33" s="17"/>
      <c r="H33" s="17"/>
      <c r="I33" s="17"/>
      <c r="J33" s="17"/>
      <c r="K33" s="17"/>
      <c r="L33" s="17"/>
      <c r="M33" s="17"/>
      <c r="N33" s="17"/>
      <c r="O33" s="17"/>
    </row>
    <row r="34" ht="20.25" customHeight="1" spans="1:15">
      <c r="A34" s="65" t="s">
        <v>180</v>
      </c>
      <c r="B34" s="65" t="s">
        <v>181</v>
      </c>
      <c r="C34" s="17">
        <v>73485326.96</v>
      </c>
      <c r="D34" s="17">
        <v>73485326.96</v>
      </c>
      <c r="E34" s="17">
        <v>73485326.96</v>
      </c>
      <c r="F34" s="17"/>
      <c r="G34" s="17"/>
      <c r="H34" s="17"/>
      <c r="I34" s="17"/>
      <c r="J34" s="17"/>
      <c r="K34" s="17"/>
      <c r="L34" s="17"/>
      <c r="M34" s="17"/>
      <c r="N34" s="17"/>
      <c r="O34" s="17"/>
    </row>
    <row r="35" ht="20.25" customHeight="1" spans="1:15">
      <c r="A35" s="66" t="s">
        <v>182</v>
      </c>
      <c r="B35" s="66" t="s">
        <v>183</v>
      </c>
      <c r="C35" s="17">
        <v>165000</v>
      </c>
      <c r="D35" s="17">
        <v>165000</v>
      </c>
      <c r="E35" s="17">
        <v>165000</v>
      </c>
      <c r="F35" s="17"/>
      <c r="G35" s="17"/>
      <c r="H35" s="17"/>
      <c r="I35" s="17"/>
      <c r="J35" s="17"/>
      <c r="K35" s="17"/>
      <c r="L35" s="17"/>
      <c r="M35" s="17"/>
      <c r="N35" s="17"/>
      <c r="O35" s="17"/>
    </row>
    <row r="36" ht="20.25" customHeight="1" spans="1:15">
      <c r="A36" s="66" t="s">
        <v>184</v>
      </c>
      <c r="B36" s="66" t="s">
        <v>185</v>
      </c>
      <c r="C36" s="17">
        <v>18070700</v>
      </c>
      <c r="D36" s="17">
        <v>18070700</v>
      </c>
      <c r="E36" s="17">
        <v>18070700</v>
      </c>
      <c r="F36" s="17"/>
      <c r="G36" s="17"/>
      <c r="H36" s="17"/>
      <c r="I36" s="17"/>
      <c r="J36" s="17"/>
      <c r="K36" s="17"/>
      <c r="L36" s="17"/>
      <c r="M36" s="17"/>
      <c r="N36" s="17"/>
      <c r="O36" s="17"/>
    </row>
    <row r="37" ht="20.25" customHeight="1" spans="1:15">
      <c r="A37" s="66" t="s">
        <v>186</v>
      </c>
      <c r="B37" s="66" t="s">
        <v>187</v>
      </c>
      <c r="C37" s="17">
        <v>8640</v>
      </c>
      <c r="D37" s="17">
        <v>8640</v>
      </c>
      <c r="E37" s="17">
        <v>8640</v>
      </c>
      <c r="F37" s="17"/>
      <c r="G37" s="17"/>
      <c r="H37" s="17"/>
      <c r="I37" s="17"/>
      <c r="J37" s="17"/>
      <c r="K37" s="17"/>
      <c r="L37" s="17"/>
      <c r="M37" s="17"/>
      <c r="N37" s="17"/>
      <c r="O37" s="17"/>
    </row>
    <row r="38" ht="20.25" customHeight="1" spans="1:15">
      <c r="A38" s="66" t="s">
        <v>188</v>
      </c>
      <c r="B38" s="66" t="s">
        <v>189</v>
      </c>
      <c r="C38" s="17">
        <v>43910118.88</v>
      </c>
      <c r="D38" s="17">
        <v>43910118.88</v>
      </c>
      <c r="E38" s="17">
        <v>43910118.88</v>
      </c>
      <c r="F38" s="17"/>
      <c r="G38" s="17"/>
      <c r="H38" s="17"/>
      <c r="I38" s="17"/>
      <c r="J38" s="17"/>
      <c r="K38" s="17"/>
      <c r="L38" s="17"/>
      <c r="M38" s="17"/>
      <c r="N38" s="17"/>
      <c r="O38" s="17"/>
    </row>
    <row r="39" ht="20.25" customHeight="1" spans="1:15">
      <c r="A39" s="66" t="s">
        <v>190</v>
      </c>
      <c r="B39" s="66" t="s">
        <v>191</v>
      </c>
      <c r="C39" s="17">
        <v>11330868.08</v>
      </c>
      <c r="D39" s="17">
        <v>11330868.08</v>
      </c>
      <c r="E39" s="17">
        <v>11330868.08</v>
      </c>
      <c r="F39" s="17"/>
      <c r="G39" s="17"/>
      <c r="H39" s="17"/>
      <c r="I39" s="17"/>
      <c r="J39" s="17"/>
      <c r="K39" s="17"/>
      <c r="L39" s="17"/>
      <c r="M39" s="17"/>
      <c r="N39" s="17"/>
      <c r="O39" s="17"/>
    </row>
    <row r="40" ht="20.25" customHeight="1" spans="1:15">
      <c r="A40" s="65" t="s">
        <v>192</v>
      </c>
      <c r="B40" s="65" t="s">
        <v>193</v>
      </c>
      <c r="C40" s="17">
        <v>1197805</v>
      </c>
      <c r="D40" s="17">
        <v>1197805</v>
      </c>
      <c r="E40" s="17">
        <v>1197805</v>
      </c>
      <c r="F40" s="17"/>
      <c r="G40" s="17"/>
      <c r="H40" s="17"/>
      <c r="I40" s="17"/>
      <c r="J40" s="17"/>
      <c r="K40" s="17"/>
      <c r="L40" s="17"/>
      <c r="M40" s="17"/>
      <c r="N40" s="17"/>
      <c r="O40" s="17"/>
    </row>
    <row r="41" ht="20.25" customHeight="1" spans="1:15">
      <c r="A41" s="66" t="s">
        <v>194</v>
      </c>
      <c r="B41" s="66" t="s">
        <v>195</v>
      </c>
      <c r="C41" s="17">
        <v>1197805</v>
      </c>
      <c r="D41" s="17">
        <v>1197805</v>
      </c>
      <c r="E41" s="17">
        <v>1197805</v>
      </c>
      <c r="F41" s="17"/>
      <c r="G41" s="17"/>
      <c r="H41" s="17"/>
      <c r="I41" s="17"/>
      <c r="J41" s="17"/>
      <c r="K41" s="17"/>
      <c r="L41" s="17"/>
      <c r="M41" s="17"/>
      <c r="N41" s="17"/>
      <c r="O41" s="17"/>
    </row>
    <row r="42" ht="20.25" customHeight="1" spans="1:15">
      <c r="A42" s="16" t="s">
        <v>196</v>
      </c>
      <c r="B42" s="16" t="s">
        <v>197</v>
      </c>
      <c r="C42" s="17">
        <v>39961955.33</v>
      </c>
      <c r="D42" s="17">
        <v>39961955.33</v>
      </c>
      <c r="E42" s="17">
        <v>39961955.33</v>
      </c>
      <c r="F42" s="17"/>
      <c r="G42" s="17"/>
      <c r="H42" s="17"/>
      <c r="I42" s="17"/>
      <c r="J42" s="17"/>
      <c r="K42" s="17"/>
      <c r="L42" s="17"/>
      <c r="M42" s="17"/>
      <c r="N42" s="17"/>
      <c r="O42" s="17"/>
    </row>
    <row r="43" ht="20.25" customHeight="1" spans="1:15">
      <c r="A43" s="65" t="s">
        <v>198</v>
      </c>
      <c r="B43" s="65" t="s">
        <v>199</v>
      </c>
      <c r="C43" s="17">
        <v>39961955.33</v>
      </c>
      <c r="D43" s="17">
        <v>39961955.33</v>
      </c>
      <c r="E43" s="17">
        <v>39961955.33</v>
      </c>
      <c r="F43" s="17"/>
      <c r="G43" s="17"/>
      <c r="H43" s="17"/>
      <c r="I43" s="17"/>
      <c r="J43" s="17"/>
      <c r="K43" s="17"/>
      <c r="L43" s="17"/>
      <c r="M43" s="17"/>
      <c r="N43" s="17"/>
      <c r="O43" s="17"/>
    </row>
    <row r="44" ht="20.25" customHeight="1" spans="1:15">
      <c r="A44" s="66" t="s">
        <v>200</v>
      </c>
      <c r="B44" s="66" t="s">
        <v>201</v>
      </c>
      <c r="C44" s="17">
        <v>102803.3</v>
      </c>
      <c r="D44" s="17">
        <v>102803.3</v>
      </c>
      <c r="E44" s="17">
        <v>102803.3</v>
      </c>
      <c r="F44" s="17"/>
      <c r="G44" s="17"/>
      <c r="H44" s="17"/>
      <c r="I44" s="17"/>
      <c r="J44" s="17"/>
      <c r="K44" s="17"/>
      <c r="L44" s="17"/>
      <c r="M44" s="17"/>
      <c r="N44" s="17"/>
      <c r="O44" s="17"/>
    </row>
    <row r="45" ht="20.25" customHeight="1" spans="1:15">
      <c r="A45" s="66" t="s">
        <v>202</v>
      </c>
      <c r="B45" s="66" t="s">
        <v>203</v>
      </c>
      <c r="C45" s="17">
        <v>22755570.87</v>
      </c>
      <c r="D45" s="17">
        <v>22755570.87</v>
      </c>
      <c r="E45" s="17">
        <v>22755570.87</v>
      </c>
      <c r="F45" s="17"/>
      <c r="G45" s="17"/>
      <c r="H45" s="17"/>
      <c r="I45" s="17"/>
      <c r="J45" s="17"/>
      <c r="K45" s="17"/>
      <c r="L45" s="17"/>
      <c r="M45" s="17"/>
      <c r="N45" s="17"/>
      <c r="O45" s="17"/>
    </row>
    <row r="46" ht="20.25" customHeight="1" spans="1:15">
      <c r="A46" s="66" t="s">
        <v>204</v>
      </c>
      <c r="B46" s="66" t="s">
        <v>205</v>
      </c>
      <c r="C46" s="17">
        <v>14815220.8</v>
      </c>
      <c r="D46" s="17">
        <v>14815220.8</v>
      </c>
      <c r="E46" s="17">
        <v>14815220.8</v>
      </c>
      <c r="F46" s="17"/>
      <c r="G46" s="17"/>
      <c r="H46" s="17"/>
      <c r="I46" s="17"/>
      <c r="J46" s="17"/>
      <c r="K46" s="17"/>
      <c r="L46" s="17"/>
      <c r="M46" s="17"/>
      <c r="N46" s="17"/>
      <c r="O46" s="17"/>
    </row>
    <row r="47" ht="20.25" customHeight="1" spans="1:15">
      <c r="A47" s="66" t="s">
        <v>206</v>
      </c>
      <c r="B47" s="66" t="s">
        <v>207</v>
      </c>
      <c r="C47" s="17">
        <v>2288360.36</v>
      </c>
      <c r="D47" s="17">
        <v>2288360.36</v>
      </c>
      <c r="E47" s="17">
        <v>2288360.36</v>
      </c>
      <c r="F47" s="17"/>
      <c r="G47" s="17"/>
      <c r="H47" s="17"/>
      <c r="I47" s="17"/>
      <c r="J47" s="17"/>
      <c r="K47" s="17"/>
      <c r="L47" s="17"/>
      <c r="M47" s="17"/>
      <c r="N47" s="17"/>
      <c r="O47" s="17"/>
    </row>
    <row r="48" ht="20.25" customHeight="1" spans="1:15">
      <c r="A48" s="16" t="s">
        <v>208</v>
      </c>
      <c r="B48" s="16" t="s">
        <v>209</v>
      </c>
      <c r="C48" s="17">
        <v>33059016</v>
      </c>
      <c r="D48" s="17">
        <v>33059016</v>
      </c>
      <c r="E48" s="17">
        <v>33059016</v>
      </c>
      <c r="F48" s="17"/>
      <c r="G48" s="17"/>
      <c r="H48" s="17"/>
      <c r="I48" s="17"/>
      <c r="J48" s="17"/>
      <c r="K48" s="17"/>
      <c r="L48" s="17"/>
      <c r="M48" s="17"/>
      <c r="N48" s="17"/>
      <c r="O48" s="17"/>
    </row>
    <row r="49" ht="20.25" customHeight="1" spans="1:15">
      <c r="A49" s="65" t="s">
        <v>210</v>
      </c>
      <c r="B49" s="65" t="s">
        <v>211</v>
      </c>
      <c r="C49" s="17">
        <v>33059016</v>
      </c>
      <c r="D49" s="17">
        <v>33059016</v>
      </c>
      <c r="E49" s="17">
        <v>33059016</v>
      </c>
      <c r="F49" s="17"/>
      <c r="G49" s="17"/>
      <c r="H49" s="17"/>
      <c r="I49" s="17"/>
      <c r="J49" s="17"/>
      <c r="K49" s="17"/>
      <c r="L49" s="17"/>
      <c r="M49" s="17"/>
      <c r="N49" s="17"/>
      <c r="O49" s="17"/>
    </row>
    <row r="50" ht="20.25" customHeight="1" spans="1:15">
      <c r="A50" s="66" t="s">
        <v>212</v>
      </c>
      <c r="B50" s="66" t="s">
        <v>213</v>
      </c>
      <c r="C50" s="17">
        <v>33059016</v>
      </c>
      <c r="D50" s="17">
        <v>33059016</v>
      </c>
      <c r="E50" s="17">
        <v>33059016</v>
      </c>
      <c r="F50" s="17"/>
      <c r="G50" s="17"/>
      <c r="H50" s="17"/>
      <c r="I50" s="17"/>
      <c r="J50" s="17"/>
      <c r="K50" s="17"/>
      <c r="L50" s="17"/>
      <c r="M50" s="17"/>
      <c r="N50" s="17"/>
      <c r="O50" s="17"/>
    </row>
    <row r="51" ht="20.25" customHeight="1" spans="1:15">
      <c r="A51" s="48" t="s">
        <v>214</v>
      </c>
      <c r="B51" s="48"/>
      <c r="C51" s="17">
        <v>497000099.83</v>
      </c>
      <c r="D51" s="17">
        <v>471998859.83</v>
      </c>
      <c r="E51" s="17">
        <v>439469968.96</v>
      </c>
      <c r="F51" s="17">
        <v>32528890.87</v>
      </c>
      <c r="G51" s="17"/>
      <c r="H51" s="17"/>
      <c r="I51" s="17">
        <v>4629760</v>
      </c>
      <c r="J51" s="17">
        <v>20371480</v>
      </c>
      <c r="K51" s="17"/>
      <c r="L51" s="17"/>
      <c r="M51" s="17"/>
      <c r="N51" s="17"/>
      <c r="O51" s="17">
        <v>20371480</v>
      </c>
    </row>
  </sheetData>
  <mergeCells count="11">
    <mergeCell ref="A3:O3"/>
    <mergeCell ref="A4:I4"/>
    <mergeCell ref="D5:F5"/>
    <mergeCell ref="J5:O5"/>
    <mergeCell ref="A51:B51"/>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D17" sqref="D17"/>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215</v>
      </c>
    </row>
    <row r="3" ht="45" customHeight="1" spans="1:4">
      <c r="A3" s="4" t="s">
        <v>216</v>
      </c>
      <c r="B3" s="4"/>
      <c r="C3" s="4"/>
      <c r="D3" s="4"/>
    </row>
    <row r="4" ht="18.75" customHeight="1" spans="1:4">
      <c r="A4" s="5" t="str">
        <f>"单位名称："&amp;"玉溪市江川区教育体育局"</f>
        <v>单位名称：玉溪市江川区教育体育局</v>
      </c>
      <c r="B4" s="5"/>
      <c r="C4" s="67"/>
      <c r="D4" s="6" t="s">
        <v>2</v>
      </c>
    </row>
    <row r="5" ht="22.5" customHeight="1" spans="1:4">
      <c r="A5" s="8" t="s">
        <v>3</v>
      </c>
      <c r="B5" s="8"/>
      <c r="C5" s="8" t="s">
        <v>4</v>
      </c>
      <c r="D5" s="8"/>
    </row>
    <row r="6" ht="18.75" customHeight="1" spans="1:4">
      <c r="A6" s="8" t="s">
        <v>5</v>
      </c>
      <c r="B6" s="8" t="s">
        <v>6</v>
      </c>
      <c r="C6" s="8" t="s">
        <v>217</v>
      </c>
      <c r="D6" s="8" t="s">
        <v>6</v>
      </c>
    </row>
    <row r="7" ht="18.75" customHeight="1" spans="1:4">
      <c r="A7" s="8"/>
      <c r="B7" s="8"/>
      <c r="C7" s="8"/>
      <c r="D7" s="8"/>
    </row>
    <row r="8" ht="22.5" customHeight="1" spans="1:4">
      <c r="A8" s="15" t="s">
        <v>218</v>
      </c>
      <c r="B8" s="17">
        <v>471998859.83</v>
      </c>
      <c r="C8" s="15" t="s">
        <v>219</v>
      </c>
      <c r="D8" s="17">
        <v>471998859.83</v>
      </c>
    </row>
    <row r="9" ht="22.5" customHeight="1" spans="1:4">
      <c r="A9" s="15" t="s">
        <v>220</v>
      </c>
      <c r="B9" s="17">
        <v>471998859.83</v>
      </c>
      <c r="C9" s="15" t="str">
        <f>"（"&amp;"一"&amp;"）"&amp;"一般公共服务支出"</f>
        <v>（一）一般公共服务支出</v>
      </c>
      <c r="D9" s="17"/>
    </row>
    <row r="10" ht="22.5" customHeight="1" spans="1:4">
      <c r="A10" s="15" t="s">
        <v>221</v>
      </c>
      <c r="B10" s="17"/>
      <c r="C10" s="15" t="str">
        <f>"（"&amp;"二"&amp;"）"&amp;"教育支出"</f>
        <v>（二）教育支出</v>
      </c>
      <c r="D10" s="17">
        <v>322616667.19</v>
      </c>
    </row>
    <row r="11" ht="22.5" customHeight="1" spans="1:4">
      <c r="A11" s="15" t="s">
        <v>222</v>
      </c>
      <c r="B11" s="17"/>
      <c r="C11" s="15" t="str">
        <f>"（"&amp;"三"&amp;"）"&amp;"文化旅游体育与传媒支出"</f>
        <v>（三）文化旅游体育与传媒支出</v>
      </c>
      <c r="D11" s="17">
        <v>1678089.35</v>
      </c>
    </row>
    <row r="12" ht="22.5" customHeight="1" spans="1:4">
      <c r="A12" s="15" t="s">
        <v>223</v>
      </c>
      <c r="B12" s="17"/>
      <c r="C12" s="15" t="str">
        <f>"（"&amp;"四"&amp;"）"&amp;"社会保障和就业支出"</f>
        <v>（四）社会保障和就业支出</v>
      </c>
      <c r="D12" s="17">
        <v>74683131.96</v>
      </c>
    </row>
    <row r="13" ht="22.5" customHeight="1" spans="1:4">
      <c r="A13" s="15" t="s">
        <v>220</v>
      </c>
      <c r="B13" s="17"/>
      <c r="C13" s="15" t="str">
        <f>"（"&amp;"五"&amp;"）"&amp;"卫生健康支出"</f>
        <v>（五）卫生健康支出</v>
      </c>
      <c r="D13" s="17">
        <v>39961955.33</v>
      </c>
    </row>
    <row r="14" ht="22.5" customHeight="1" spans="1:4">
      <c r="A14" s="15" t="s">
        <v>221</v>
      </c>
      <c r="B14" s="17"/>
      <c r="C14" s="15" t="str">
        <f>"（"&amp;"六"&amp;"）"&amp;"住房保障支出"</f>
        <v>（六）住房保障支出</v>
      </c>
      <c r="D14" s="17">
        <v>33059016</v>
      </c>
    </row>
    <row r="15" ht="22.5" customHeight="1" spans="1:4">
      <c r="A15" s="15" t="s">
        <v>222</v>
      </c>
      <c r="B15" s="17"/>
      <c r="C15" s="15"/>
      <c r="D15" s="17"/>
    </row>
    <row r="16" ht="22.5" customHeight="1" spans="1:4">
      <c r="A16" s="68"/>
      <c r="B16" s="17"/>
      <c r="C16" s="15" t="s">
        <v>224</v>
      </c>
      <c r="D16" s="17"/>
    </row>
    <row r="17" ht="22.5" customHeight="1" spans="1:4">
      <c r="A17" s="69" t="s">
        <v>225</v>
      </c>
      <c r="B17" s="70">
        <v>471998859.83</v>
      </c>
      <c r="C17" s="71" t="s">
        <v>226</v>
      </c>
      <c r="D17" s="70">
        <v>471998859.83</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4"/>
  <sheetViews>
    <sheetView showZeros="0" workbookViewId="0">
      <pane ySplit="1" topLeftCell="A23" activePane="bottomLeft" state="frozen"/>
      <selection/>
      <selection pane="bottomLeft" activeCell="F44" sqref="F44"/>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3" t="s">
        <v>227</v>
      </c>
    </row>
    <row r="3" ht="37.5" customHeight="1" spans="1:7">
      <c r="A3" s="4" t="s">
        <v>228</v>
      </c>
      <c r="B3" s="4"/>
      <c r="C3" s="4"/>
      <c r="D3" s="4"/>
      <c r="E3" s="4"/>
      <c r="F3" s="4"/>
      <c r="G3" s="4"/>
    </row>
    <row r="4" ht="18.75" customHeight="1" spans="1:7">
      <c r="A4" s="44" t="str">
        <f>"单位名称："&amp;"玉溪市江川区教育体育局"</f>
        <v>单位名称：玉溪市江川区教育体育局</v>
      </c>
      <c r="B4" s="44"/>
      <c r="C4" s="44"/>
      <c r="D4" s="45"/>
      <c r="E4" s="45"/>
      <c r="F4" s="45"/>
      <c r="G4" s="46" t="s">
        <v>29</v>
      </c>
    </row>
    <row r="5" ht="18.75" customHeight="1" spans="1:7">
      <c r="A5" s="13" t="s">
        <v>229</v>
      </c>
      <c r="B5" s="13" t="s">
        <v>119</v>
      </c>
      <c r="C5" s="47" t="s">
        <v>32</v>
      </c>
      <c r="D5" s="47" t="s">
        <v>122</v>
      </c>
      <c r="E5" s="47"/>
      <c r="F5" s="47"/>
      <c r="G5" s="13" t="s">
        <v>123</v>
      </c>
    </row>
    <row r="6" ht="18.75" customHeight="1" spans="1:7">
      <c r="A6" s="13" t="s">
        <v>118</v>
      </c>
      <c r="B6" s="13" t="s">
        <v>119</v>
      </c>
      <c r="C6" s="47"/>
      <c r="D6" s="47" t="s">
        <v>34</v>
      </c>
      <c r="E6" s="47" t="s">
        <v>230</v>
      </c>
      <c r="F6" s="47" t="s">
        <v>231</v>
      </c>
      <c r="G6" s="13"/>
    </row>
    <row r="7" ht="18.75" customHeight="1" spans="1:7">
      <c r="A7" s="14" t="s">
        <v>46</v>
      </c>
      <c r="B7" s="14" t="s">
        <v>47</v>
      </c>
      <c r="C7" s="14" t="s">
        <v>48</v>
      </c>
      <c r="D7" s="14" t="s">
        <v>49</v>
      </c>
      <c r="E7" s="14" t="s">
        <v>50</v>
      </c>
      <c r="F7" s="14" t="s">
        <v>51</v>
      </c>
      <c r="G7" s="14" t="s">
        <v>52</v>
      </c>
    </row>
    <row r="8" ht="20.25" customHeight="1" spans="1:7">
      <c r="A8" s="16" t="s">
        <v>142</v>
      </c>
      <c r="B8" s="16" t="s">
        <v>143</v>
      </c>
      <c r="C8" s="17">
        <v>322616667.19</v>
      </c>
      <c r="D8" s="17">
        <v>290087776.32</v>
      </c>
      <c r="E8" s="17">
        <v>286589046.32</v>
      </c>
      <c r="F8" s="17">
        <v>3498730</v>
      </c>
      <c r="G8" s="17">
        <v>32528890.87</v>
      </c>
    </row>
    <row r="9" ht="20.25" customHeight="1" spans="1:7">
      <c r="A9" s="65" t="s">
        <v>144</v>
      </c>
      <c r="B9" s="65" t="s">
        <v>145</v>
      </c>
      <c r="C9" s="17">
        <v>4580476.25</v>
      </c>
      <c r="D9" s="17">
        <v>3532276.25</v>
      </c>
      <c r="E9" s="17">
        <v>3247246.25</v>
      </c>
      <c r="F9" s="17">
        <v>285030</v>
      </c>
      <c r="G9" s="17">
        <v>1048200</v>
      </c>
    </row>
    <row r="10" ht="20.25" customHeight="1" spans="1:7">
      <c r="A10" s="66" t="s">
        <v>146</v>
      </c>
      <c r="B10" s="66" t="s">
        <v>147</v>
      </c>
      <c r="C10" s="17">
        <v>1544641.09</v>
      </c>
      <c r="D10" s="17">
        <v>1544641.09</v>
      </c>
      <c r="E10" s="17">
        <v>1368411.09</v>
      </c>
      <c r="F10" s="17">
        <v>176230</v>
      </c>
      <c r="G10" s="17"/>
    </row>
    <row r="11" ht="20.25" customHeight="1" spans="1:7">
      <c r="A11" s="66" t="s">
        <v>148</v>
      </c>
      <c r="B11" s="66" t="s">
        <v>149</v>
      </c>
      <c r="C11" s="17">
        <v>3035835.16</v>
      </c>
      <c r="D11" s="17">
        <v>1987635.16</v>
      </c>
      <c r="E11" s="17">
        <v>1878835.16</v>
      </c>
      <c r="F11" s="17">
        <v>108800</v>
      </c>
      <c r="G11" s="17">
        <v>1048200</v>
      </c>
    </row>
    <row r="12" ht="20.25" customHeight="1" spans="1:7">
      <c r="A12" s="65" t="s">
        <v>150</v>
      </c>
      <c r="B12" s="65" t="s">
        <v>151</v>
      </c>
      <c r="C12" s="17">
        <v>301776879.78</v>
      </c>
      <c r="D12" s="17">
        <v>271634122.91</v>
      </c>
      <c r="E12" s="17">
        <v>268775322.91</v>
      </c>
      <c r="F12" s="17">
        <v>2858800</v>
      </c>
      <c r="G12" s="17">
        <v>30142756.87</v>
      </c>
    </row>
    <row r="13" ht="20.25" customHeight="1" spans="1:7">
      <c r="A13" s="66" t="s">
        <v>152</v>
      </c>
      <c r="B13" s="66" t="s">
        <v>153</v>
      </c>
      <c r="C13" s="17">
        <v>25066892.89</v>
      </c>
      <c r="D13" s="17">
        <v>10858188.89</v>
      </c>
      <c r="E13" s="17">
        <v>10730788.89</v>
      </c>
      <c r="F13" s="17">
        <v>127400</v>
      </c>
      <c r="G13" s="17">
        <v>14208704</v>
      </c>
    </row>
    <row r="14" ht="20.25" customHeight="1" spans="1:7">
      <c r="A14" s="66" t="s">
        <v>154</v>
      </c>
      <c r="B14" s="66" t="s">
        <v>155</v>
      </c>
      <c r="C14" s="17">
        <v>142236636.24</v>
      </c>
      <c r="D14" s="17">
        <v>135445760.7</v>
      </c>
      <c r="E14" s="17">
        <v>134033160.7</v>
      </c>
      <c r="F14" s="17">
        <v>1412600</v>
      </c>
      <c r="G14" s="17">
        <v>6790875.54</v>
      </c>
    </row>
    <row r="15" ht="20.25" customHeight="1" spans="1:7">
      <c r="A15" s="66" t="s">
        <v>156</v>
      </c>
      <c r="B15" s="66" t="s">
        <v>157</v>
      </c>
      <c r="C15" s="17">
        <v>83470031.47</v>
      </c>
      <c r="D15" s="17">
        <v>80550343.14</v>
      </c>
      <c r="E15" s="17">
        <v>79739743.14</v>
      </c>
      <c r="F15" s="17">
        <v>810600</v>
      </c>
      <c r="G15" s="17">
        <v>2919688.33</v>
      </c>
    </row>
    <row r="16" ht="20.25" customHeight="1" spans="1:7">
      <c r="A16" s="66" t="s">
        <v>158</v>
      </c>
      <c r="B16" s="66" t="s">
        <v>159</v>
      </c>
      <c r="C16" s="17">
        <v>50758319.18</v>
      </c>
      <c r="D16" s="17">
        <v>44779830.18</v>
      </c>
      <c r="E16" s="17">
        <v>44271630.18</v>
      </c>
      <c r="F16" s="17">
        <v>508200</v>
      </c>
      <c r="G16" s="17">
        <v>5978489</v>
      </c>
    </row>
    <row r="17" ht="20.25" customHeight="1" spans="1:7">
      <c r="A17" s="66" t="s">
        <v>160</v>
      </c>
      <c r="B17" s="66" t="s">
        <v>161</v>
      </c>
      <c r="C17" s="17">
        <v>245000</v>
      </c>
      <c r="D17" s="17"/>
      <c r="E17" s="17"/>
      <c r="F17" s="17"/>
      <c r="G17" s="17">
        <v>245000</v>
      </c>
    </row>
    <row r="18" ht="20.25" customHeight="1" spans="1:7">
      <c r="A18" s="65" t="s">
        <v>162</v>
      </c>
      <c r="B18" s="65" t="s">
        <v>163</v>
      </c>
      <c r="C18" s="17">
        <v>10171134.52</v>
      </c>
      <c r="D18" s="17">
        <v>9333200.52</v>
      </c>
      <c r="E18" s="17">
        <v>9224000.52</v>
      </c>
      <c r="F18" s="17">
        <v>109200</v>
      </c>
      <c r="G18" s="17">
        <v>837934</v>
      </c>
    </row>
    <row r="19" ht="20.25" customHeight="1" spans="1:7">
      <c r="A19" s="66" t="s">
        <v>164</v>
      </c>
      <c r="B19" s="66" t="s">
        <v>165</v>
      </c>
      <c r="C19" s="17">
        <v>10171134.52</v>
      </c>
      <c r="D19" s="17">
        <v>9333200.52</v>
      </c>
      <c r="E19" s="17">
        <v>9224000.52</v>
      </c>
      <c r="F19" s="17">
        <v>109200</v>
      </c>
      <c r="G19" s="17">
        <v>837934</v>
      </c>
    </row>
    <row r="20" ht="20.25" customHeight="1" spans="1:7">
      <c r="A20" s="65" t="s">
        <v>166</v>
      </c>
      <c r="B20" s="65" t="s">
        <v>167</v>
      </c>
      <c r="C20" s="17">
        <v>6088176.64</v>
      </c>
      <c r="D20" s="17">
        <v>5588176.64</v>
      </c>
      <c r="E20" s="17">
        <v>5342476.64</v>
      </c>
      <c r="F20" s="17">
        <v>245700</v>
      </c>
      <c r="G20" s="17">
        <v>500000</v>
      </c>
    </row>
    <row r="21" ht="20.25" customHeight="1" spans="1:7">
      <c r="A21" s="66" t="s">
        <v>168</v>
      </c>
      <c r="B21" s="66" t="s">
        <v>169</v>
      </c>
      <c r="C21" s="17">
        <v>5588176.64</v>
      </c>
      <c r="D21" s="17">
        <v>5588176.64</v>
      </c>
      <c r="E21" s="17">
        <v>5342476.64</v>
      </c>
      <c r="F21" s="17">
        <v>245700</v>
      </c>
      <c r="G21" s="17"/>
    </row>
    <row r="22" ht="20.25" customHeight="1" spans="1:7">
      <c r="A22" s="66" t="s">
        <v>170</v>
      </c>
      <c r="B22" s="66" t="s">
        <v>171</v>
      </c>
      <c r="C22" s="17">
        <v>500000</v>
      </c>
      <c r="D22" s="17"/>
      <c r="E22" s="17"/>
      <c r="F22" s="17"/>
      <c r="G22" s="17">
        <v>500000</v>
      </c>
    </row>
    <row r="23" ht="20.25" customHeight="1" spans="1:7">
      <c r="A23" s="16" t="s">
        <v>172</v>
      </c>
      <c r="B23" s="16" t="s">
        <v>173</v>
      </c>
      <c r="C23" s="17">
        <v>1678089.35</v>
      </c>
      <c r="D23" s="17">
        <v>1678089.35</v>
      </c>
      <c r="E23" s="17">
        <v>1589889.35</v>
      </c>
      <c r="F23" s="17">
        <v>88200</v>
      </c>
      <c r="G23" s="17"/>
    </row>
    <row r="24" ht="20.25" customHeight="1" spans="1:7">
      <c r="A24" s="65" t="s">
        <v>174</v>
      </c>
      <c r="B24" s="65" t="s">
        <v>175</v>
      </c>
      <c r="C24" s="17">
        <v>1678089.35</v>
      </c>
      <c r="D24" s="17">
        <v>1678089.35</v>
      </c>
      <c r="E24" s="17">
        <v>1589889.35</v>
      </c>
      <c r="F24" s="17">
        <v>88200</v>
      </c>
      <c r="G24" s="17"/>
    </row>
    <row r="25" ht="20.25" customHeight="1" spans="1:7">
      <c r="A25" s="66" t="s">
        <v>176</v>
      </c>
      <c r="B25" s="66" t="s">
        <v>177</v>
      </c>
      <c r="C25" s="17">
        <v>1678089.35</v>
      </c>
      <c r="D25" s="17">
        <v>1678089.35</v>
      </c>
      <c r="E25" s="17">
        <v>1589889.35</v>
      </c>
      <c r="F25" s="17">
        <v>88200</v>
      </c>
      <c r="G25" s="17"/>
    </row>
    <row r="26" ht="20.25" customHeight="1" spans="1:7">
      <c r="A26" s="16" t="s">
        <v>178</v>
      </c>
      <c r="B26" s="16" t="s">
        <v>179</v>
      </c>
      <c r="C26" s="17">
        <v>74683131.96</v>
      </c>
      <c r="D26" s="17">
        <v>74683131.96</v>
      </c>
      <c r="E26" s="17">
        <v>73953031.96</v>
      </c>
      <c r="F26" s="17">
        <v>730100</v>
      </c>
      <c r="G26" s="17"/>
    </row>
    <row r="27" ht="20.25" customHeight="1" spans="1:7">
      <c r="A27" s="65" t="s">
        <v>180</v>
      </c>
      <c r="B27" s="65" t="s">
        <v>181</v>
      </c>
      <c r="C27" s="17">
        <v>73485326.96</v>
      </c>
      <c r="D27" s="17">
        <v>73485326.96</v>
      </c>
      <c r="E27" s="17">
        <v>72755226.96</v>
      </c>
      <c r="F27" s="17">
        <v>730100</v>
      </c>
      <c r="G27" s="17"/>
    </row>
    <row r="28" ht="20.25" customHeight="1" spans="1:7">
      <c r="A28" s="66" t="s">
        <v>182</v>
      </c>
      <c r="B28" s="66" t="s">
        <v>183</v>
      </c>
      <c r="C28" s="17">
        <v>165000</v>
      </c>
      <c r="D28" s="17">
        <v>165000</v>
      </c>
      <c r="E28" s="17">
        <v>158400</v>
      </c>
      <c r="F28" s="17">
        <v>6600</v>
      </c>
      <c r="G28" s="17"/>
    </row>
    <row r="29" ht="20.25" customHeight="1" spans="1:7">
      <c r="A29" s="66" t="s">
        <v>184</v>
      </c>
      <c r="B29" s="66" t="s">
        <v>185</v>
      </c>
      <c r="C29" s="17">
        <v>18070700</v>
      </c>
      <c r="D29" s="17">
        <v>18070700</v>
      </c>
      <c r="E29" s="17">
        <v>17347200</v>
      </c>
      <c r="F29" s="17">
        <v>723500</v>
      </c>
      <c r="G29" s="17"/>
    </row>
    <row r="30" ht="20.25" customHeight="1" spans="1:7">
      <c r="A30" s="66" t="s">
        <v>186</v>
      </c>
      <c r="B30" s="66" t="s">
        <v>187</v>
      </c>
      <c r="C30" s="17">
        <v>8640</v>
      </c>
      <c r="D30" s="17">
        <v>8640</v>
      </c>
      <c r="E30" s="17">
        <v>8640</v>
      </c>
      <c r="F30" s="17"/>
      <c r="G30" s="17"/>
    </row>
    <row r="31" ht="20.25" customHeight="1" spans="1:7">
      <c r="A31" s="66" t="s">
        <v>188</v>
      </c>
      <c r="B31" s="66" t="s">
        <v>189</v>
      </c>
      <c r="C31" s="17">
        <v>43910118.88</v>
      </c>
      <c r="D31" s="17">
        <v>43910118.88</v>
      </c>
      <c r="E31" s="17">
        <v>43910118.88</v>
      </c>
      <c r="F31" s="17"/>
      <c r="G31" s="17"/>
    </row>
    <row r="32" ht="20.25" customHeight="1" spans="1:7">
      <c r="A32" s="66" t="s">
        <v>190</v>
      </c>
      <c r="B32" s="66" t="s">
        <v>191</v>
      </c>
      <c r="C32" s="17">
        <v>11330868.08</v>
      </c>
      <c r="D32" s="17">
        <v>11330868.08</v>
      </c>
      <c r="E32" s="17">
        <v>11330868.08</v>
      </c>
      <c r="F32" s="17"/>
      <c r="G32" s="17"/>
    </row>
    <row r="33" ht="20.25" customHeight="1" spans="1:7">
      <c r="A33" s="65" t="s">
        <v>192</v>
      </c>
      <c r="B33" s="65" t="s">
        <v>193</v>
      </c>
      <c r="C33" s="17">
        <v>1197805</v>
      </c>
      <c r="D33" s="17">
        <v>1197805</v>
      </c>
      <c r="E33" s="17">
        <v>1197805</v>
      </c>
      <c r="F33" s="17"/>
      <c r="G33" s="17"/>
    </row>
    <row r="34" ht="20.25" customHeight="1" spans="1:7">
      <c r="A34" s="66" t="s">
        <v>194</v>
      </c>
      <c r="B34" s="66" t="s">
        <v>195</v>
      </c>
      <c r="C34" s="17">
        <v>1197805</v>
      </c>
      <c r="D34" s="17">
        <v>1197805</v>
      </c>
      <c r="E34" s="17">
        <v>1197805</v>
      </c>
      <c r="F34" s="17"/>
      <c r="G34" s="17"/>
    </row>
    <row r="35" ht="20.25" customHeight="1" spans="1:7">
      <c r="A35" s="16" t="s">
        <v>196</v>
      </c>
      <c r="B35" s="16" t="s">
        <v>197</v>
      </c>
      <c r="C35" s="17">
        <v>39961955.33</v>
      </c>
      <c r="D35" s="17">
        <v>39961955.33</v>
      </c>
      <c r="E35" s="17">
        <v>39961955.33</v>
      </c>
      <c r="F35" s="17"/>
      <c r="G35" s="17"/>
    </row>
    <row r="36" ht="20.25" customHeight="1" spans="1:7">
      <c r="A36" s="65" t="s">
        <v>198</v>
      </c>
      <c r="B36" s="65" t="s">
        <v>199</v>
      </c>
      <c r="C36" s="17">
        <v>39961955.33</v>
      </c>
      <c r="D36" s="17">
        <v>39961955.33</v>
      </c>
      <c r="E36" s="17">
        <v>39961955.33</v>
      </c>
      <c r="F36" s="17"/>
      <c r="G36" s="17"/>
    </row>
    <row r="37" ht="20.25" customHeight="1" spans="1:7">
      <c r="A37" s="66" t="s">
        <v>200</v>
      </c>
      <c r="B37" s="66" t="s">
        <v>201</v>
      </c>
      <c r="C37" s="17">
        <v>102803.3</v>
      </c>
      <c r="D37" s="17">
        <v>102803.3</v>
      </c>
      <c r="E37" s="17">
        <v>102803.3</v>
      </c>
      <c r="F37" s="17"/>
      <c r="G37" s="17"/>
    </row>
    <row r="38" ht="20.25" customHeight="1" spans="1:7">
      <c r="A38" s="66" t="s">
        <v>202</v>
      </c>
      <c r="B38" s="66" t="s">
        <v>203</v>
      </c>
      <c r="C38" s="17">
        <v>22755570.87</v>
      </c>
      <c r="D38" s="17">
        <v>22755570.87</v>
      </c>
      <c r="E38" s="17">
        <v>22755570.87</v>
      </c>
      <c r="F38" s="17"/>
      <c r="G38" s="17"/>
    </row>
    <row r="39" ht="20.25" customHeight="1" spans="1:7">
      <c r="A39" s="66" t="s">
        <v>204</v>
      </c>
      <c r="B39" s="66" t="s">
        <v>205</v>
      </c>
      <c r="C39" s="17">
        <v>14815220.8</v>
      </c>
      <c r="D39" s="17">
        <v>14815220.8</v>
      </c>
      <c r="E39" s="17">
        <v>14815220.8</v>
      </c>
      <c r="F39" s="17"/>
      <c r="G39" s="17"/>
    </row>
    <row r="40" ht="20.25" customHeight="1" spans="1:7">
      <c r="A40" s="66" t="s">
        <v>206</v>
      </c>
      <c r="B40" s="66" t="s">
        <v>207</v>
      </c>
      <c r="C40" s="17">
        <v>2288360.36</v>
      </c>
      <c r="D40" s="17">
        <v>2288360.36</v>
      </c>
      <c r="E40" s="17">
        <v>2288360.36</v>
      </c>
      <c r="F40" s="17"/>
      <c r="G40" s="17"/>
    </row>
    <row r="41" ht="20.25" customHeight="1" spans="1:7">
      <c r="A41" s="16" t="s">
        <v>208</v>
      </c>
      <c r="B41" s="16" t="s">
        <v>209</v>
      </c>
      <c r="C41" s="17">
        <v>33059016</v>
      </c>
      <c r="D41" s="17">
        <v>33059016</v>
      </c>
      <c r="E41" s="17">
        <v>33059016</v>
      </c>
      <c r="F41" s="17"/>
      <c r="G41" s="17"/>
    </row>
    <row r="42" ht="20.25" customHeight="1" spans="1:7">
      <c r="A42" s="65" t="s">
        <v>210</v>
      </c>
      <c r="B42" s="65" t="s">
        <v>211</v>
      </c>
      <c r="C42" s="17">
        <v>33059016</v>
      </c>
      <c r="D42" s="17">
        <v>33059016</v>
      </c>
      <c r="E42" s="17">
        <v>33059016</v>
      </c>
      <c r="F42" s="17"/>
      <c r="G42" s="17"/>
    </row>
    <row r="43" ht="20.25" customHeight="1" spans="1:7">
      <c r="A43" s="66" t="s">
        <v>212</v>
      </c>
      <c r="B43" s="66" t="s">
        <v>213</v>
      </c>
      <c r="C43" s="17">
        <v>33059016</v>
      </c>
      <c r="D43" s="17">
        <v>33059016</v>
      </c>
      <c r="E43" s="17">
        <v>33059016</v>
      </c>
      <c r="F43" s="17"/>
      <c r="G43" s="17"/>
    </row>
    <row r="44" ht="20.25" customHeight="1" spans="1:7">
      <c r="A44" s="48" t="s">
        <v>214</v>
      </c>
      <c r="B44" s="48"/>
      <c r="C44" s="49">
        <v>471998859.83</v>
      </c>
      <c r="D44" s="49">
        <v>439469968.96</v>
      </c>
      <c r="E44" s="49">
        <v>435152938.96</v>
      </c>
      <c r="F44" s="49">
        <v>4317030</v>
      </c>
      <c r="G44" s="49">
        <v>32528890.87</v>
      </c>
    </row>
  </sheetData>
  <mergeCells count="7">
    <mergeCell ref="A3:G3"/>
    <mergeCell ref="A4:C4"/>
    <mergeCell ref="A5:B5"/>
    <mergeCell ref="D5:F5"/>
    <mergeCell ref="A44:B44"/>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8"/>
      <c r="B2" s="58"/>
      <c r="C2" s="59"/>
      <c r="D2" s="2"/>
      <c r="E2" s="2"/>
      <c r="F2" s="60" t="s">
        <v>232</v>
      </c>
    </row>
    <row r="3" ht="41.25" customHeight="1" spans="1:6">
      <c r="A3" s="61" t="s">
        <v>233</v>
      </c>
      <c r="B3" s="61"/>
      <c r="C3" s="61"/>
      <c r="D3" s="61"/>
      <c r="E3" s="61"/>
      <c r="F3" s="61"/>
    </row>
    <row r="4" ht="18.75" customHeight="1" spans="1:6">
      <c r="A4" s="5" t="str">
        <f>"单位名称："&amp;"玉溪市江川区教育体育局"</f>
        <v>单位名称：玉溪市江川区教育体育局</v>
      </c>
      <c r="B4" s="5"/>
      <c r="C4" s="5"/>
      <c r="D4" s="62"/>
      <c r="E4" s="2"/>
      <c r="F4" s="60" t="s">
        <v>29</v>
      </c>
    </row>
    <row r="5" ht="18.75" customHeight="1" spans="1:6">
      <c r="A5" s="13" t="s">
        <v>234</v>
      </c>
      <c r="B5" s="47" t="s">
        <v>235</v>
      </c>
      <c r="C5" s="47" t="s">
        <v>236</v>
      </c>
      <c r="D5" s="47"/>
      <c r="E5" s="47"/>
      <c r="F5" s="47" t="s">
        <v>237</v>
      </c>
    </row>
    <row r="6" ht="18.75" customHeight="1" spans="1:6">
      <c r="A6" s="13"/>
      <c r="B6" s="47"/>
      <c r="C6" s="47" t="s">
        <v>34</v>
      </c>
      <c r="D6" s="47" t="s">
        <v>238</v>
      </c>
      <c r="E6" s="47" t="s">
        <v>239</v>
      </c>
      <c r="F6" s="47"/>
    </row>
    <row r="7" ht="18.75" customHeight="1" spans="1:6">
      <c r="A7" s="63">
        <v>1</v>
      </c>
      <c r="B7" s="64">
        <v>2</v>
      </c>
      <c r="C7" s="63">
        <v>3</v>
      </c>
      <c r="D7" s="63">
        <v>4</v>
      </c>
      <c r="E7" s="63">
        <v>5</v>
      </c>
      <c r="F7" s="63">
        <v>6</v>
      </c>
    </row>
    <row r="8" ht="20.25" customHeight="1" spans="1:6">
      <c r="A8" s="17">
        <v>307715</v>
      </c>
      <c r="B8" s="17"/>
      <c r="C8" s="17">
        <v>20000</v>
      </c>
      <c r="D8" s="17"/>
      <c r="E8" s="17">
        <v>20000</v>
      </c>
      <c r="F8" s="17">
        <v>287715</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734"/>
  <sheetViews>
    <sheetView showZeros="0" topLeftCell="E1" workbookViewId="0">
      <pane ySplit="1" topLeftCell="A2" activePane="bottomLeft" state="frozen"/>
      <selection/>
      <selection pane="bottomLeft" activeCell="I19" sqref="I19:I736"/>
    </sheetView>
  </sheetViews>
  <sheetFormatPr defaultColWidth="8.85" defaultRowHeight="15" customHeight="1"/>
  <cols>
    <col min="1" max="7" width="28.575" customWidth="1"/>
    <col min="8"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240</v>
      </c>
    </row>
    <row r="3" ht="45" customHeight="1" spans="1:23">
      <c r="A3" s="4" t="s">
        <v>241</v>
      </c>
      <c r="B3" s="4"/>
      <c r="C3" s="4"/>
      <c r="D3" s="4"/>
      <c r="E3" s="4"/>
      <c r="F3" s="4"/>
      <c r="G3" s="4"/>
      <c r="H3" s="4"/>
      <c r="I3" s="4"/>
      <c r="J3" s="4"/>
      <c r="K3" s="4"/>
      <c r="L3" s="53"/>
      <c r="M3" s="53"/>
      <c r="N3" s="53"/>
      <c r="O3" s="53"/>
      <c r="P3" s="53"/>
      <c r="Q3" s="53"/>
      <c r="R3" s="53"/>
      <c r="S3" s="53"/>
      <c r="T3" s="53"/>
      <c r="U3" s="53"/>
      <c r="V3" s="53"/>
      <c r="W3" s="53"/>
    </row>
    <row r="4" ht="18.75" customHeight="1" spans="1:23">
      <c r="A4" s="5" t="str">
        <f>"单位名称："&amp;"玉溪市江川区教育体育局"</f>
        <v>单位名称：玉溪市江川区教育体育局</v>
      </c>
      <c r="B4" s="5"/>
      <c r="C4" s="5"/>
      <c r="D4" s="5"/>
      <c r="E4" s="5"/>
      <c r="F4" s="5"/>
      <c r="G4" s="5"/>
      <c r="H4" s="54"/>
      <c r="I4" s="54"/>
      <c r="J4" s="54"/>
      <c r="K4" s="54"/>
      <c r="L4" s="6"/>
      <c r="M4" s="6"/>
      <c r="N4" s="6"/>
      <c r="O4" s="6"/>
      <c r="P4" s="6"/>
      <c r="Q4" s="6"/>
      <c r="R4" s="6"/>
      <c r="S4" s="6"/>
      <c r="T4" s="6"/>
      <c r="U4" s="6"/>
      <c r="V4" s="6"/>
      <c r="W4" s="6" t="s">
        <v>29</v>
      </c>
    </row>
    <row r="5" ht="18.75" customHeight="1" spans="1:23">
      <c r="A5" s="55" t="s">
        <v>242</v>
      </c>
      <c r="B5" s="55" t="s">
        <v>243</v>
      </c>
      <c r="C5" s="55" t="s">
        <v>244</v>
      </c>
      <c r="D5" s="55" t="s">
        <v>245</v>
      </c>
      <c r="E5" s="55" t="s">
        <v>246</v>
      </c>
      <c r="F5" s="55" t="s">
        <v>247</v>
      </c>
      <c r="G5" s="55" t="s">
        <v>248</v>
      </c>
      <c r="H5" s="56" t="s">
        <v>32</v>
      </c>
      <c r="I5" s="56" t="s">
        <v>249</v>
      </c>
      <c r="J5" s="55"/>
      <c r="K5" s="55"/>
      <c r="L5" s="55"/>
      <c r="M5" s="55"/>
      <c r="N5" s="55" t="s">
        <v>250</v>
      </c>
      <c r="O5" s="55"/>
      <c r="P5" s="55"/>
      <c r="Q5" s="55" t="s">
        <v>38</v>
      </c>
      <c r="R5" s="55" t="s">
        <v>121</v>
      </c>
      <c r="S5" s="55"/>
      <c r="T5" s="55"/>
      <c r="U5" s="55"/>
      <c r="V5" s="55"/>
      <c r="W5" s="55"/>
    </row>
    <row r="6" ht="18.75" customHeight="1" spans="1:23">
      <c r="A6" s="55"/>
      <c r="B6" s="55"/>
      <c r="C6" s="55"/>
      <c r="D6" s="55"/>
      <c r="E6" s="55"/>
      <c r="F6" s="55"/>
      <c r="G6" s="55"/>
      <c r="H6" s="56" t="s">
        <v>251</v>
      </c>
      <c r="I6" s="56" t="s">
        <v>252</v>
      </c>
      <c r="J6" s="55" t="s">
        <v>36</v>
      </c>
      <c r="K6" s="55" t="s">
        <v>37</v>
      </c>
      <c r="L6" s="55"/>
      <c r="M6" s="55"/>
      <c r="N6" s="55" t="s">
        <v>250</v>
      </c>
      <c r="O6" s="55" t="s">
        <v>36</v>
      </c>
      <c r="P6" s="55" t="s">
        <v>37</v>
      </c>
      <c r="Q6" s="55" t="s">
        <v>38</v>
      </c>
      <c r="R6" s="55" t="s">
        <v>121</v>
      </c>
      <c r="S6" s="55" t="s">
        <v>41</v>
      </c>
      <c r="T6" s="55" t="s">
        <v>42</v>
      </c>
      <c r="U6" s="55" t="s">
        <v>43</v>
      </c>
      <c r="V6" s="55" t="s">
        <v>44</v>
      </c>
      <c r="W6" s="55" t="s">
        <v>45</v>
      </c>
    </row>
    <row r="7" ht="18.75" customHeight="1" spans="1:23">
      <c r="A7" s="55"/>
      <c r="B7" s="55"/>
      <c r="C7" s="55"/>
      <c r="D7" s="55"/>
      <c r="E7" s="55"/>
      <c r="F7" s="55"/>
      <c r="G7" s="55"/>
      <c r="H7" s="56"/>
      <c r="I7" s="56" t="s">
        <v>253</v>
      </c>
      <c r="J7" s="55" t="s">
        <v>254</v>
      </c>
      <c r="K7" s="55" t="s">
        <v>255</v>
      </c>
      <c r="L7" s="55" t="s">
        <v>256</v>
      </c>
      <c r="M7" s="55" t="s">
        <v>257</v>
      </c>
      <c r="N7" s="55" t="s">
        <v>35</v>
      </c>
      <c r="O7" s="55" t="s">
        <v>36</v>
      </c>
      <c r="P7" s="55" t="s">
        <v>37</v>
      </c>
      <c r="Q7" s="55"/>
      <c r="R7" s="55" t="s">
        <v>34</v>
      </c>
      <c r="S7" s="55" t="s">
        <v>41</v>
      </c>
      <c r="T7" s="55" t="s">
        <v>42</v>
      </c>
      <c r="U7" s="55" t="s">
        <v>43</v>
      </c>
      <c r="V7" s="55" t="s">
        <v>44</v>
      </c>
      <c r="W7" s="55" t="s">
        <v>45</v>
      </c>
    </row>
    <row r="8" ht="22.65" customHeight="1" spans="1:23">
      <c r="A8" s="55"/>
      <c r="B8" s="55"/>
      <c r="C8" s="55"/>
      <c r="D8" s="55"/>
      <c r="E8" s="55"/>
      <c r="F8" s="55"/>
      <c r="G8" s="55"/>
      <c r="H8" s="56"/>
      <c r="I8" s="56" t="s">
        <v>34</v>
      </c>
      <c r="J8" s="55"/>
      <c r="K8" s="55"/>
      <c r="L8" s="55"/>
      <c r="M8" s="55"/>
      <c r="N8" s="55"/>
      <c r="O8" s="55"/>
      <c r="P8" s="55"/>
      <c r="Q8" s="55"/>
      <c r="R8" s="55"/>
      <c r="S8" s="55"/>
      <c r="T8" s="55"/>
      <c r="U8" s="55"/>
      <c r="V8" s="55"/>
      <c r="W8" s="55"/>
    </row>
    <row r="9" ht="18.75" customHeight="1" spans="1:23">
      <c r="A9" s="56" t="s">
        <v>46</v>
      </c>
      <c r="B9" s="56">
        <v>2</v>
      </c>
      <c r="C9" s="56">
        <v>3</v>
      </c>
      <c r="D9" s="56">
        <v>4</v>
      </c>
      <c r="E9" s="56">
        <v>5</v>
      </c>
      <c r="F9" s="56">
        <v>6</v>
      </c>
      <c r="G9" s="56">
        <v>7</v>
      </c>
      <c r="H9" s="56">
        <v>8</v>
      </c>
      <c r="I9" s="56">
        <v>9</v>
      </c>
      <c r="J9" s="56">
        <v>10</v>
      </c>
      <c r="K9" s="56">
        <v>11</v>
      </c>
      <c r="L9" s="56">
        <v>12</v>
      </c>
      <c r="M9" s="56">
        <v>13</v>
      </c>
      <c r="N9" s="56">
        <v>14</v>
      </c>
      <c r="O9" s="56">
        <v>15</v>
      </c>
      <c r="P9" s="56">
        <v>16</v>
      </c>
      <c r="Q9" s="56">
        <v>17</v>
      </c>
      <c r="R9" s="56">
        <v>18</v>
      </c>
      <c r="S9" s="56">
        <v>19</v>
      </c>
      <c r="T9" s="56">
        <v>20</v>
      </c>
      <c r="U9" s="56">
        <v>21</v>
      </c>
      <c r="V9" s="56">
        <v>22</v>
      </c>
      <c r="W9" s="56">
        <v>23</v>
      </c>
    </row>
    <row r="10" ht="18.75" customHeight="1" spans="1:23">
      <c r="A10" s="9" t="s">
        <v>56</v>
      </c>
      <c r="B10" s="9"/>
      <c r="C10" s="10"/>
      <c r="D10" s="9"/>
      <c r="E10" s="9"/>
      <c r="F10" s="9"/>
      <c r="G10" s="9"/>
      <c r="H10" s="17">
        <v>439469968.96</v>
      </c>
      <c r="I10" s="17">
        <v>439469968.96</v>
      </c>
      <c r="J10" s="17"/>
      <c r="K10" s="17"/>
      <c r="L10" s="17">
        <v>439469968.96</v>
      </c>
      <c r="M10" s="17"/>
      <c r="N10" s="17"/>
      <c r="O10" s="17"/>
      <c r="P10" s="17"/>
      <c r="Q10" s="17"/>
      <c r="R10" s="17"/>
      <c r="S10" s="17"/>
      <c r="T10" s="17"/>
      <c r="U10" s="17"/>
      <c r="V10" s="17"/>
      <c r="W10" s="17"/>
    </row>
    <row r="11" ht="18.75" customHeight="1" spans="1:23">
      <c r="A11" s="57" t="s">
        <v>58</v>
      </c>
      <c r="B11" s="9" t="s">
        <v>258</v>
      </c>
      <c r="C11" s="10" t="s">
        <v>259</v>
      </c>
      <c r="D11" s="9" t="s">
        <v>176</v>
      </c>
      <c r="E11" s="9" t="s">
        <v>177</v>
      </c>
      <c r="F11" s="9" t="s">
        <v>260</v>
      </c>
      <c r="G11" s="9" t="s">
        <v>261</v>
      </c>
      <c r="H11" s="17">
        <v>642684</v>
      </c>
      <c r="I11" s="17">
        <v>642684</v>
      </c>
      <c r="J11" s="17"/>
      <c r="K11" s="17"/>
      <c r="L11" s="17">
        <v>642684</v>
      </c>
      <c r="M11" s="17"/>
      <c r="N11" s="17"/>
      <c r="O11" s="17"/>
      <c r="P11" s="24"/>
      <c r="Q11" s="17"/>
      <c r="R11" s="17"/>
      <c r="S11" s="17"/>
      <c r="T11" s="17"/>
      <c r="U11" s="17"/>
      <c r="V11" s="17"/>
      <c r="W11" s="17"/>
    </row>
    <row r="12" ht="18.75" customHeight="1" spans="1:23">
      <c r="A12" s="57" t="s">
        <v>58</v>
      </c>
      <c r="B12" s="9" t="s">
        <v>258</v>
      </c>
      <c r="C12" s="10" t="s">
        <v>259</v>
      </c>
      <c r="D12" s="9" t="s">
        <v>176</v>
      </c>
      <c r="E12" s="9" t="s">
        <v>177</v>
      </c>
      <c r="F12" s="9" t="s">
        <v>262</v>
      </c>
      <c r="G12" s="9" t="s">
        <v>263</v>
      </c>
      <c r="H12" s="17">
        <v>43476</v>
      </c>
      <c r="I12" s="17">
        <v>43476</v>
      </c>
      <c r="J12" s="17"/>
      <c r="K12" s="17"/>
      <c r="L12" s="17">
        <v>43476</v>
      </c>
      <c r="M12" s="17"/>
      <c r="N12" s="17"/>
      <c r="O12" s="17"/>
      <c r="P12" s="24"/>
      <c r="Q12" s="17"/>
      <c r="R12" s="17"/>
      <c r="S12" s="17"/>
      <c r="T12" s="17"/>
      <c r="U12" s="17"/>
      <c r="V12" s="17"/>
      <c r="W12" s="17"/>
    </row>
    <row r="13" ht="18.75" customHeight="1" spans="1:23">
      <c r="A13" s="57" t="s">
        <v>58</v>
      </c>
      <c r="B13" s="9" t="s">
        <v>258</v>
      </c>
      <c r="C13" s="10" t="s">
        <v>259</v>
      </c>
      <c r="D13" s="9" t="s">
        <v>176</v>
      </c>
      <c r="E13" s="9" t="s">
        <v>177</v>
      </c>
      <c r="F13" s="9" t="s">
        <v>264</v>
      </c>
      <c r="G13" s="9" t="s">
        <v>265</v>
      </c>
      <c r="H13" s="17">
        <v>225360</v>
      </c>
      <c r="I13" s="17">
        <v>225360</v>
      </c>
      <c r="J13" s="17"/>
      <c r="K13" s="17"/>
      <c r="L13" s="17">
        <v>225360</v>
      </c>
      <c r="M13" s="17"/>
      <c r="N13" s="17"/>
      <c r="O13" s="17"/>
      <c r="P13" s="24"/>
      <c r="Q13" s="17"/>
      <c r="R13" s="17"/>
      <c r="S13" s="17"/>
      <c r="T13" s="17"/>
      <c r="U13" s="17"/>
      <c r="V13" s="17"/>
      <c r="W13" s="17"/>
    </row>
    <row r="14" ht="18.75" customHeight="1" spans="1:23">
      <c r="A14" s="57" t="s">
        <v>58</v>
      </c>
      <c r="B14" s="9" t="s">
        <v>258</v>
      </c>
      <c r="C14" s="10" t="s">
        <v>259</v>
      </c>
      <c r="D14" s="9" t="s">
        <v>176</v>
      </c>
      <c r="E14" s="9" t="s">
        <v>177</v>
      </c>
      <c r="F14" s="9" t="s">
        <v>264</v>
      </c>
      <c r="G14" s="9" t="s">
        <v>265</v>
      </c>
      <c r="H14" s="17">
        <v>129540</v>
      </c>
      <c r="I14" s="17">
        <v>129540</v>
      </c>
      <c r="J14" s="17"/>
      <c r="K14" s="17"/>
      <c r="L14" s="17">
        <v>129540</v>
      </c>
      <c r="M14" s="17"/>
      <c r="N14" s="17"/>
      <c r="O14" s="17"/>
      <c r="P14" s="24"/>
      <c r="Q14" s="17"/>
      <c r="R14" s="17"/>
      <c r="S14" s="17"/>
      <c r="T14" s="17"/>
      <c r="U14" s="17"/>
      <c r="V14" s="17"/>
      <c r="W14" s="17"/>
    </row>
    <row r="15" ht="18.75" customHeight="1" spans="1:23">
      <c r="A15" s="57" t="s">
        <v>58</v>
      </c>
      <c r="B15" s="9" t="s">
        <v>258</v>
      </c>
      <c r="C15" s="10" t="s">
        <v>259</v>
      </c>
      <c r="D15" s="9" t="s">
        <v>176</v>
      </c>
      <c r="E15" s="9" t="s">
        <v>177</v>
      </c>
      <c r="F15" s="9" t="s">
        <v>264</v>
      </c>
      <c r="G15" s="9" t="s">
        <v>265</v>
      </c>
      <c r="H15" s="17">
        <v>53557</v>
      </c>
      <c r="I15" s="17">
        <v>53557</v>
      </c>
      <c r="J15" s="17"/>
      <c r="K15" s="17"/>
      <c r="L15" s="17">
        <v>53557</v>
      </c>
      <c r="M15" s="17"/>
      <c r="N15" s="17"/>
      <c r="O15" s="17"/>
      <c r="P15" s="24"/>
      <c r="Q15" s="17"/>
      <c r="R15" s="17"/>
      <c r="S15" s="17"/>
      <c r="T15" s="17"/>
      <c r="U15" s="17"/>
      <c r="V15" s="17"/>
      <c r="W15" s="17"/>
    </row>
    <row r="16" ht="18.75" customHeight="1" spans="1:23">
      <c r="A16" s="57" t="s">
        <v>58</v>
      </c>
      <c r="B16" s="9" t="s">
        <v>258</v>
      </c>
      <c r="C16" s="10" t="s">
        <v>259</v>
      </c>
      <c r="D16" s="9" t="s">
        <v>176</v>
      </c>
      <c r="E16" s="9" t="s">
        <v>177</v>
      </c>
      <c r="F16" s="9" t="s">
        <v>264</v>
      </c>
      <c r="G16" s="9" t="s">
        <v>265</v>
      </c>
      <c r="H16" s="17">
        <v>232236</v>
      </c>
      <c r="I16" s="17">
        <v>232236</v>
      </c>
      <c r="J16" s="17"/>
      <c r="K16" s="17"/>
      <c r="L16" s="17">
        <v>232236</v>
      </c>
      <c r="M16" s="17"/>
      <c r="N16" s="17"/>
      <c r="O16" s="17"/>
      <c r="P16" s="24"/>
      <c r="Q16" s="17"/>
      <c r="R16" s="17"/>
      <c r="S16" s="17"/>
      <c r="T16" s="17"/>
      <c r="U16" s="17"/>
      <c r="V16" s="17"/>
      <c r="W16" s="17"/>
    </row>
    <row r="17" ht="18.75" customHeight="1" spans="1:23">
      <c r="A17" s="57" t="s">
        <v>58</v>
      </c>
      <c r="B17" s="9" t="s">
        <v>266</v>
      </c>
      <c r="C17" s="10" t="s">
        <v>267</v>
      </c>
      <c r="D17" s="9" t="s">
        <v>176</v>
      </c>
      <c r="E17" s="9" t="s">
        <v>177</v>
      </c>
      <c r="F17" s="9" t="s">
        <v>268</v>
      </c>
      <c r="G17" s="9" t="s">
        <v>269</v>
      </c>
      <c r="H17" s="17">
        <v>11036.35</v>
      </c>
      <c r="I17" s="17">
        <v>11036.35</v>
      </c>
      <c r="J17" s="17"/>
      <c r="K17" s="17"/>
      <c r="L17" s="17">
        <v>11036.35</v>
      </c>
      <c r="M17" s="17"/>
      <c r="N17" s="17"/>
      <c r="O17" s="17"/>
      <c r="P17" s="24"/>
      <c r="Q17" s="17"/>
      <c r="R17" s="17"/>
      <c r="S17" s="17"/>
      <c r="T17" s="17"/>
      <c r="U17" s="17"/>
      <c r="V17" s="17"/>
      <c r="W17" s="17"/>
    </row>
    <row r="18" ht="18.75" customHeight="1" spans="1:23">
      <c r="A18" s="57" t="s">
        <v>58</v>
      </c>
      <c r="B18" s="9" t="s">
        <v>266</v>
      </c>
      <c r="C18" s="10" t="s">
        <v>267</v>
      </c>
      <c r="D18" s="9" t="s">
        <v>188</v>
      </c>
      <c r="E18" s="9" t="s">
        <v>189</v>
      </c>
      <c r="F18" s="9" t="s">
        <v>270</v>
      </c>
      <c r="G18" s="9" t="s">
        <v>271</v>
      </c>
      <c r="H18" s="17">
        <v>252259.36</v>
      </c>
      <c r="I18" s="17">
        <v>252259.36</v>
      </c>
      <c r="J18" s="17"/>
      <c r="K18" s="17"/>
      <c r="L18" s="17">
        <v>252259.36</v>
      </c>
      <c r="M18" s="17"/>
      <c r="N18" s="17"/>
      <c r="O18" s="17"/>
      <c r="P18" s="24"/>
      <c r="Q18" s="17"/>
      <c r="R18" s="17"/>
      <c r="S18" s="17"/>
      <c r="T18" s="17"/>
      <c r="U18" s="17"/>
      <c r="V18" s="17"/>
      <c r="W18" s="17"/>
    </row>
    <row r="19" ht="18.75" customHeight="1" spans="1:23">
      <c r="A19" s="57" t="s">
        <v>58</v>
      </c>
      <c r="B19" s="9" t="s">
        <v>266</v>
      </c>
      <c r="C19" s="10" t="s">
        <v>267</v>
      </c>
      <c r="D19" s="9" t="s">
        <v>202</v>
      </c>
      <c r="E19" s="9" t="s">
        <v>203</v>
      </c>
      <c r="F19" s="9" t="s">
        <v>272</v>
      </c>
      <c r="G19" s="9" t="s">
        <v>273</v>
      </c>
      <c r="H19" s="17">
        <v>130859.54</v>
      </c>
      <c r="I19" s="17">
        <v>130859.54</v>
      </c>
      <c r="J19" s="17"/>
      <c r="K19" s="17"/>
      <c r="L19" s="17">
        <v>130859.54</v>
      </c>
      <c r="M19" s="17"/>
      <c r="N19" s="17"/>
      <c r="O19" s="17"/>
      <c r="P19" s="24"/>
      <c r="Q19" s="17"/>
      <c r="R19" s="17"/>
      <c r="S19" s="17"/>
      <c r="T19" s="17"/>
      <c r="U19" s="17"/>
      <c r="V19" s="17"/>
      <c r="W19" s="17"/>
    </row>
    <row r="20" ht="18.75" customHeight="1" spans="1:23">
      <c r="A20" s="57" t="s">
        <v>58</v>
      </c>
      <c r="B20" s="9" t="s">
        <v>266</v>
      </c>
      <c r="C20" s="10" t="s">
        <v>267</v>
      </c>
      <c r="D20" s="9" t="s">
        <v>204</v>
      </c>
      <c r="E20" s="9" t="s">
        <v>205</v>
      </c>
      <c r="F20" s="9" t="s">
        <v>274</v>
      </c>
      <c r="G20" s="9" t="s">
        <v>275</v>
      </c>
      <c r="H20" s="17">
        <v>72926.4</v>
      </c>
      <c r="I20" s="17">
        <v>72926.4</v>
      </c>
      <c r="J20" s="17"/>
      <c r="K20" s="17"/>
      <c r="L20" s="17">
        <v>72926.4</v>
      </c>
      <c r="M20" s="17"/>
      <c r="N20" s="17"/>
      <c r="O20" s="17"/>
      <c r="P20" s="24"/>
      <c r="Q20" s="17"/>
      <c r="R20" s="17"/>
      <c r="S20" s="17"/>
      <c r="T20" s="17"/>
      <c r="U20" s="17"/>
      <c r="V20" s="17"/>
      <c r="W20" s="17"/>
    </row>
    <row r="21" ht="18.75" customHeight="1" spans="1:23">
      <c r="A21" s="57" t="s">
        <v>58</v>
      </c>
      <c r="B21" s="9" t="s">
        <v>266</v>
      </c>
      <c r="C21" s="10" t="s">
        <v>267</v>
      </c>
      <c r="D21" s="9" t="s">
        <v>206</v>
      </c>
      <c r="E21" s="9" t="s">
        <v>207</v>
      </c>
      <c r="F21" s="9" t="s">
        <v>268</v>
      </c>
      <c r="G21" s="9" t="s">
        <v>269</v>
      </c>
      <c r="H21" s="17">
        <v>5991.16</v>
      </c>
      <c r="I21" s="17">
        <v>5991.16</v>
      </c>
      <c r="J21" s="17"/>
      <c r="K21" s="17"/>
      <c r="L21" s="17">
        <v>5991.16</v>
      </c>
      <c r="M21" s="17"/>
      <c r="N21" s="17"/>
      <c r="O21" s="17"/>
      <c r="P21" s="24"/>
      <c r="Q21" s="17"/>
      <c r="R21" s="17"/>
      <c r="S21" s="17"/>
      <c r="T21" s="17"/>
      <c r="U21" s="17"/>
      <c r="V21" s="17"/>
      <c r="W21" s="17"/>
    </row>
    <row r="22" ht="18.75" customHeight="1" spans="1:23">
      <c r="A22" s="57" t="s">
        <v>58</v>
      </c>
      <c r="B22" s="9" t="s">
        <v>266</v>
      </c>
      <c r="C22" s="10" t="s">
        <v>267</v>
      </c>
      <c r="D22" s="9" t="s">
        <v>206</v>
      </c>
      <c r="E22" s="9" t="s">
        <v>207</v>
      </c>
      <c r="F22" s="9" t="s">
        <v>268</v>
      </c>
      <c r="G22" s="9" t="s">
        <v>269</v>
      </c>
      <c r="H22" s="17">
        <v>6001</v>
      </c>
      <c r="I22" s="17">
        <v>6001</v>
      </c>
      <c r="J22" s="17"/>
      <c r="K22" s="17"/>
      <c r="L22" s="17">
        <v>6001</v>
      </c>
      <c r="M22" s="17"/>
      <c r="N22" s="17"/>
      <c r="O22" s="17"/>
      <c r="P22" s="24"/>
      <c r="Q22" s="17"/>
      <c r="R22" s="17"/>
      <c r="S22" s="17"/>
      <c r="T22" s="17"/>
      <c r="U22" s="17"/>
      <c r="V22" s="17"/>
      <c r="W22" s="17"/>
    </row>
    <row r="23" ht="18.75" customHeight="1" spans="1:23">
      <c r="A23" s="57" t="s">
        <v>58</v>
      </c>
      <c r="B23" s="9" t="s">
        <v>276</v>
      </c>
      <c r="C23" s="10" t="s">
        <v>213</v>
      </c>
      <c r="D23" s="9" t="s">
        <v>212</v>
      </c>
      <c r="E23" s="9" t="s">
        <v>213</v>
      </c>
      <c r="F23" s="9" t="s">
        <v>277</v>
      </c>
      <c r="G23" s="9" t="s">
        <v>213</v>
      </c>
      <c r="H23" s="17">
        <v>189084</v>
      </c>
      <c r="I23" s="17">
        <v>189084</v>
      </c>
      <c r="J23" s="17"/>
      <c r="K23" s="17"/>
      <c r="L23" s="17">
        <v>189084</v>
      </c>
      <c r="M23" s="17"/>
      <c r="N23" s="17"/>
      <c r="O23" s="17"/>
      <c r="P23" s="24"/>
      <c r="Q23" s="17"/>
      <c r="R23" s="17"/>
      <c r="S23" s="17"/>
      <c r="T23" s="17"/>
      <c r="U23" s="17"/>
      <c r="V23" s="17"/>
      <c r="W23" s="17"/>
    </row>
    <row r="24" ht="18.75" customHeight="1" spans="1:23">
      <c r="A24" s="57" t="s">
        <v>58</v>
      </c>
      <c r="B24" s="9" t="s">
        <v>278</v>
      </c>
      <c r="C24" s="10" t="s">
        <v>279</v>
      </c>
      <c r="D24" s="9" t="s">
        <v>176</v>
      </c>
      <c r="E24" s="9" t="s">
        <v>177</v>
      </c>
      <c r="F24" s="9" t="s">
        <v>280</v>
      </c>
      <c r="G24" s="9" t="s">
        <v>279</v>
      </c>
      <c r="H24" s="17">
        <v>8400</v>
      </c>
      <c r="I24" s="17">
        <v>8400</v>
      </c>
      <c r="J24" s="17"/>
      <c r="K24" s="17"/>
      <c r="L24" s="17">
        <v>8400</v>
      </c>
      <c r="M24" s="17"/>
      <c r="N24" s="17"/>
      <c r="O24" s="17"/>
      <c r="P24" s="24"/>
      <c r="Q24" s="17"/>
      <c r="R24" s="17"/>
      <c r="S24" s="17"/>
      <c r="T24" s="17"/>
      <c r="U24" s="17"/>
      <c r="V24" s="17"/>
      <c r="W24" s="17"/>
    </row>
    <row r="25" ht="18.75" customHeight="1" spans="1:23">
      <c r="A25" s="57" t="s">
        <v>58</v>
      </c>
      <c r="B25" s="9" t="s">
        <v>281</v>
      </c>
      <c r="C25" s="10" t="s">
        <v>282</v>
      </c>
      <c r="D25" s="9" t="s">
        <v>176</v>
      </c>
      <c r="E25" s="9" t="s">
        <v>177</v>
      </c>
      <c r="F25" s="9" t="s">
        <v>283</v>
      </c>
      <c r="G25" s="9" t="s">
        <v>284</v>
      </c>
      <c r="H25" s="17">
        <v>1000</v>
      </c>
      <c r="I25" s="17">
        <v>1000</v>
      </c>
      <c r="J25" s="17"/>
      <c r="K25" s="17"/>
      <c r="L25" s="17">
        <v>1000</v>
      </c>
      <c r="M25" s="17"/>
      <c r="N25" s="17"/>
      <c r="O25" s="17"/>
      <c r="P25" s="24"/>
      <c r="Q25" s="17"/>
      <c r="R25" s="17"/>
      <c r="S25" s="17"/>
      <c r="T25" s="17"/>
      <c r="U25" s="17"/>
      <c r="V25" s="17"/>
      <c r="W25" s="17"/>
    </row>
    <row r="26" ht="18.75" customHeight="1" spans="1:23">
      <c r="A26" s="57" t="s">
        <v>58</v>
      </c>
      <c r="B26" s="9" t="s">
        <v>281</v>
      </c>
      <c r="C26" s="10" t="s">
        <v>282</v>
      </c>
      <c r="D26" s="9" t="s">
        <v>176</v>
      </c>
      <c r="E26" s="9" t="s">
        <v>177</v>
      </c>
      <c r="F26" s="9" t="s">
        <v>283</v>
      </c>
      <c r="G26" s="9" t="s">
        <v>284</v>
      </c>
      <c r="H26" s="17">
        <v>32500</v>
      </c>
      <c r="I26" s="17">
        <v>32500</v>
      </c>
      <c r="J26" s="17"/>
      <c r="K26" s="17"/>
      <c r="L26" s="17">
        <v>32500</v>
      </c>
      <c r="M26" s="17"/>
      <c r="N26" s="17"/>
      <c r="O26" s="17"/>
      <c r="P26" s="24"/>
      <c r="Q26" s="17"/>
      <c r="R26" s="17"/>
      <c r="S26" s="17"/>
      <c r="T26" s="17"/>
      <c r="U26" s="17"/>
      <c r="V26" s="17"/>
      <c r="W26" s="17"/>
    </row>
    <row r="27" ht="18.75" customHeight="1" spans="1:23">
      <c r="A27" s="57" t="s">
        <v>58</v>
      </c>
      <c r="B27" s="9" t="s">
        <v>281</v>
      </c>
      <c r="C27" s="10" t="s">
        <v>282</v>
      </c>
      <c r="D27" s="9" t="s">
        <v>176</v>
      </c>
      <c r="E27" s="9" t="s">
        <v>177</v>
      </c>
      <c r="F27" s="9" t="s">
        <v>285</v>
      </c>
      <c r="G27" s="9" t="s">
        <v>286</v>
      </c>
      <c r="H27" s="17">
        <v>500</v>
      </c>
      <c r="I27" s="17">
        <v>500</v>
      </c>
      <c r="J27" s="17"/>
      <c r="K27" s="17"/>
      <c r="L27" s="17">
        <v>500</v>
      </c>
      <c r="M27" s="17"/>
      <c r="N27" s="17"/>
      <c r="O27" s="17"/>
      <c r="P27" s="24"/>
      <c r="Q27" s="17"/>
      <c r="R27" s="17"/>
      <c r="S27" s="17"/>
      <c r="T27" s="17"/>
      <c r="U27" s="17"/>
      <c r="V27" s="17"/>
      <c r="W27" s="17"/>
    </row>
    <row r="28" ht="18.75" customHeight="1" spans="1:23">
      <c r="A28" s="57" t="s">
        <v>58</v>
      </c>
      <c r="B28" s="9" t="s">
        <v>281</v>
      </c>
      <c r="C28" s="10" t="s">
        <v>282</v>
      </c>
      <c r="D28" s="9" t="s">
        <v>176</v>
      </c>
      <c r="E28" s="9" t="s">
        <v>177</v>
      </c>
      <c r="F28" s="9" t="s">
        <v>287</v>
      </c>
      <c r="G28" s="9" t="s">
        <v>288</v>
      </c>
      <c r="H28" s="17">
        <v>4000</v>
      </c>
      <c r="I28" s="17">
        <v>4000</v>
      </c>
      <c r="J28" s="17"/>
      <c r="K28" s="17"/>
      <c r="L28" s="17">
        <v>4000</v>
      </c>
      <c r="M28" s="17"/>
      <c r="N28" s="17"/>
      <c r="O28" s="17"/>
      <c r="P28" s="24"/>
      <c r="Q28" s="17"/>
      <c r="R28" s="17"/>
      <c r="S28" s="17"/>
      <c r="T28" s="17"/>
      <c r="U28" s="17"/>
      <c r="V28" s="17"/>
      <c r="W28" s="17"/>
    </row>
    <row r="29" ht="18.75" customHeight="1" spans="1:23">
      <c r="A29" s="57" t="s">
        <v>58</v>
      </c>
      <c r="B29" s="9" t="s">
        <v>281</v>
      </c>
      <c r="C29" s="10" t="s">
        <v>282</v>
      </c>
      <c r="D29" s="9" t="s">
        <v>176</v>
      </c>
      <c r="E29" s="9" t="s">
        <v>177</v>
      </c>
      <c r="F29" s="9" t="s">
        <v>289</v>
      </c>
      <c r="G29" s="9" t="s">
        <v>290</v>
      </c>
      <c r="H29" s="17">
        <v>6000</v>
      </c>
      <c r="I29" s="17">
        <v>6000</v>
      </c>
      <c r="J29" s="17"/>
      <c r="K29" s="17"/>
      <c r="L29" s="17">
        <v>6000</v>
      </c>
      <c r="M29" s="17"/>
      <c r="N29" s="17"/>
      <c r="O29" s="17"/>
      <c r="P29" s="24"/>
      <c r="Q29" s="17"/>
      <c r="R29" s="17"/>
      <c r="S29" s="17"/>
      <c r="T29" s="17"/>
      <c r="U29" s="17"/>
      <c r="V29" s="17"/>
      <c r="W29" s="17"/>
    </row>
    <row r="30" ht="18.75" customHeight="1" spans="1:23">
      <c r="A30" s="57" t="s">
        <v>58</v>
      </c>
      <c r="B30" s="9" t="s">
        <v>281</v>
      </c>
      <c r="C30" s="10" t="s">
        <v>282</v>
      </c>
      <c r="D30" s="9" t="s">
        <v>176</v>
      </c>
      <c r="E30" s="9" t="s">
        <v>177</v>
      </c>
      <c r="F30" s="9" t="s">
        <v>291</v>
      </c>
      <c r="G30" s="9" t="s">
        <v>292</v>
      </c>
      <c r="H30" s="17">
        <v>4000</v>
      </c>
      <c r="I30" s="17">
        <v>4000</v>
      </c>
      <c r="J30" s="17"/>
      <c r="K30" s="17"/>
      <c r="L30" s="17">
        <v>4000</v>
      </c>
      <c r="M30" s="17"/>
      <c r="N30" s="17"/>
      <c r="O30" s="17"/>
      <c r="P30" s="24"/>
      <c r="Q30" s="17"/>
      <c r="R30" s="17"/>
      <c r="S30" s="17"/>
      <c r="T30" s="17"/>
      <c r="U30" s="17"/>
      <c r="V30" s="17"/>
      <c r="W30" s="17"/>
    </row>
    <row r="31" ht="18.75" customHeight="1" spans="1:23">
      <c r="A31" s="57" t="s">
        <v>58</v>
      </c>
      <c r="B31" s="9" t="s">
        <v>281</v>
      </c>
      <c r="C31" s="10" t="s">
        <v>282</v>
      </c>
      <c r="D31" s="9" t="s">
        <v>176</v>
      </c>
      <c r="E31" s="9" t="s">
        <v>177</v>
      </c>
      <c r="F31" s="9" t="s">
        <v>293</v>
      </c>
      <c r="G31" s="9" t="s">
        <v>294</v>
      </c>
      <c r="H31" s="17">
        <v>4000</v>
      </c>
      <c r="I31" s="17">
        <v>4000</v>
      </c>
      <c r="J31" s="17"/>
      <c r="K31" s="17"/>
      <c r="L31" s="17">
        <v>4000</v>
      </c>
      <c r="M31" s="17"/>
      <c r="N31" s="17"/>
      <c r="O31" s="17"/>
      <c r="P31" s="24"/>
      <c r="Q31" s="17"/>
      <c r="R31" s="17"/>
      <c r="S31" s="17"/>
      <c r="T31" s="17"/>
      <c r="U31" s="17"/>
      <c r="V31" s="17"/>
      <c r="W31" s="17"/>
    </row>
    <row r="32" ht="18.75" customHeight="1" spans="1:23">
      <c r="A32" s="57" t="s">
        <v>58</v>
      </c>
      <c r="B32" s="9" t="s">
        <v>281</v>
      </c>
      <c r="C32" s="10" t="s">
        <v>282</v>
      </c>
      <c r="D32" s="9" t="s">
        <v>176</v>
      </c>
      <c r="E32" s="9" t="s">
        <v>177</v>
      </c>
      <c r="F32" s="9" t="s">
        <v>295</v>
      </c>
      <c r="G32" s="9" t="s">
        <v>296</v>
      </c>
      <c r="H32" s="17">
        <v>3000</v>
      </c>
      <c r="I32" s="17">
        <v>3000</v>
      </c>
      <c r="J32" s="17"/>
      <c r="K32" s="17"/>
      <c r="L32" s="17">
        <v>3000</v>
      </c>
      <c r="M32" s="17"/>
      <c r="N32" s="17"/>
      <c r="O32" s="17"/>
      <c r="P32" s="24"/>
      <c r="Q32" s="17"/>
      <c r="R32" s="17"/>
      <c r="S32" s="17"/>
      <c r="T32" s="17"/>
      <c r="U32" s="17"/>
      <c r="V32" s="17"/>
      <c r="W32" s="17"/>
    </row>
    <row r="33" ht="18.75" customHeight="1" spans="1:23">
      <c r="A33" s="57" t="s">
        <v>58</v>
      </c>
      <c r="B33" s="9" t="s">
        <v>281</v>
      </c>
      <c r="C33" s="10" t="s">
        <v>282</v>
      </c>
      <c r="D33" s="9" t="s">
        <v>176</v>
      </c>
      <c r="E33" s="9" t="s">
        <v>177</v>
      </c>
      <c r="F33" s="9" t="s">
        <v>297</v>
      </c>
      <c r="G33" s="9" t="s">
        <v>298</v>
      </c>
      <c r="H33" s="17">
        <v>8000</v>
      </c>
      <c r="I33" s="17">
        <v>8000</v>
      </c>
      <c r="J33" s="17"/>
      <c r="K33" s="17"/>
      <c r="L33" s="17">
        <v>8000</v>
      </c>
      <c r="M33" s="17"/>
      <c r="N33" s="17"/>
      <c r="O33" s="17"/>
      <c r="P33" s="24"/>
      <c r="Q33" s="17"/>
      <c r="R33" s="17"/>
      <c r="S33" s="17"/>
      <c r="T33" s="17"/>
      <c r="U33" s="17"/>
      <c r="V33" s="17"/>
      <c r="W33" s="17"/>
    </row>
    <row r="34" ht="18.75" customHeight="1" spans="1:23">
      <c r="A34" s="57" t="s">
        <v>58</v>
      </c>
      <c r="B34" s="9" t="s">
        <v>281</v>
      </c>
      <c r="C34" s="10" t="s">
        <v>282</v>
      </c>
      <c r="D34" s="9" t="s">
        <v>184</v>
      </c>
      <c r="E34" s="9" t="s">
        <v>185</v>
      </c>
      <c r="F34" s="9" t="s">
        <v>297</v>
      </c>
      <c r="G34" s="9" t="s">
        <v>298</v>
      </c>
      <c r="H34" s="17">
        <v>1800</v>
      </c>
      <c r="I34" s="17">
        <v>1800</v>
      </c>
      <c r="J34" s="17"/>
      <c r="K34" s="17"/>
      <c r="L34" s="17">
        <v>1800</v>
      </c>
      <c r="M34" s="17"/>
      <c r="N34" s="17"/>
      <c r="O34" s="17"/>
      <c r="P34" s="24"/>
      <c r="Q34" s="17"/>
      <c r="R34" s="17"/>
      <c r="S34" s="17"/>
      <c r="T34" s="17"/>
      <c r="U34" s="17"/>
      <c r="V34" s="17"/>
      <c r="W34" s="17"/>
    </row>
    <row r="35" ht="18.75" customHeight="1" spans="1:23">
      <c r="A35" s="57" t="s">
        <v>58</v>
      </c>
      <c r="B35" s="9" t="s">
        <v>299</v>
      </c>
      <c r="C35" s="10" t="s">
        <v>300</v>
      </c>
      <c r="D35" s="9" t="s">
        <v>176</v>
      </c>
      <c r="E35" s="9" t="s">
        <v>177</v>
      </c>
      <c r="F35" s="9" t="s">
        <v>264</v>
      </c>
      <c r="G35" s="9" t="s">
        <v>265</v>
      </c>
      <c r="H35" s="17">
        <v>201600</v>
      </c>
      <c r="I35" s="17">
        <v>201600</v>
      </c>
      <c r="J35" s="17"/>
      <c r="K35" s="17"/>
      <c r="L35" s="17">
        <v>201600</v>
      </c>
      <c r="M35" s="17"/>
      <c r="N35" s="17"/>
      <c r="O35" s="17"/>
      <c r="P35" s="24"/>
      <c r="Q35" s="17"/>
      <c r="R35" s="17"/>
      <c r="S35" s="17"/>
      <c r="T35" s="17"/>
      <c r="U35" s="17"/>
      <c r="V35" s="17"/>
      <c r="W35" s="17"/>
    </row>
    <row r="36" ht="18.75" customHeight="1" spans="1:23">
      <c r="A36" s="57" t="s">
        <v>58</v>
      </c>
      <c r="B36" s="9" t="s">
        <v>301</v>
      </c>
      <c r="C36" s="10" t="s">
        <v>302</v>
      </c>
      <c r="D36" s="9" t="s">
        <v>176</v>
      </c>
      <c r="E36" s="9" t="s">
        <v>177</v>
      </c>
      <c r="F36" s="9" t="s">
        <v>303</v>
      </c>
      <c r="G36" s="9" t="s">
        <v>302</v>
      </c>
      <c r="H36" s="17">
        <v>11200</v>
      </c>
      <c r="I36" s="17">
        <v>11200</v>
      </c>
      <c r="J36" s="17"/>
      <c r="K36" s="17"/>
      <c r="L36" s="17">
        <v>11200</v>
      </c>
      <c r="M36" s="17"/>
      <c r="N36" s="17"/>
      <c r="O36" s="17"/>
      <c r="P36" s="24"/>
      <c r="Q36" s="17"/>
      <c r="R36" s="17"/>
      <c r="S36" s="17"/>
      <c r="T36" s="17"/>
      <c r="U36" s="17"/>
      <c r="V36" s="17"/>
      <c r="W36" s="17"/>
    </row>
    <row r="37" ht="18.75" customHeight="1" spans="1:23">
      <c r="A37" s="57" t="s">
        <v>58</v>
      </c>
      <c r="B37" s="9" t="s">
        <v>304</v>
      </c>
      <c r="C37" s="10" t="s">
        <v>294</v>
      </c>
      <c r="D37" s="9" t="s">
        <v>176</v>
      </c>
      <c r="E37" s="9" t="s">
        <v>177</v>
      </c>
      <c r="F37" s="9" t="s">
        <v>293</v>
      </c>
      <c r="G37" s="9" t="s">
        <v>294</v>
      </c>
      <c r="H37" s="17">
        <v>5600</v>
      </c>
      <c r="I37" s="17">
        <v>5600</v>
      </c>
      <c r="J37" s="17"/>
      <c r="K37" s="17"/>
      <c r="L37" s="17">
        <v>5600</v>
      </c>
      <c r="M37" s="17"/>
      <c r="N37" s="17"/>
      <c r="O37" s="17"/>
      <c r="P37" s="24"/>
      <c r="Q37" s="17"/>
      <c r="R37" s="17"/>
      <c r="S37" s="17"/>
      <c r="T37" s="17"/>
      <c r="U37" s="17"/>
      <c r="V37" s="17"/>
      <c r="W37" s="17"/>
    </row>
    <row r="38" ht="18.75" customHeight="1" spans="1:23">
      <c r="A38" s="57" t="s">
        <v>58</v>
      </c>
      <c r="B38" s="9" t="s">
        <v>305</v>
      </c>
      <c r="C38" s="10" t="s">
        <v>306</v>
      </c>
      <c r="D38" s="9" t="s">
        <v>176</v>
      </c>
      <c r="E38" s="9" t="s">
        <v>177</v>
      </c>
      <c r="F38" s="9" t="s">
        <v>264</v>
      </c>
      <c r="G38" s="9" t="s">
        <v>265</v>
      </c>
      <c r="H38" s="17">
        <v>50400</v>
      </c>
      <c r="I38" s="17">
        <v>50400</v>
      </c>
      <c r="J38" s="17"/>
      <c r="K38" s="17"/>
      <c r="L38" s="17">
        <v>50400</v>
      </c>
      <c r="M38" s="17"/>
      <c r="N38" s="17"/>
      <c r="O38" s="17"/>
      <c r="P38" s="24"/>
      <c r="Q38" s="17"/>
      <c r="R38" s="17"/>
      <c r="S38" s="17"/>
      <c r="T38" s="17"/>
      <c r="U38" s="17"/>
      <c r="V38" s="17"/>
      <c r="W38" s="17"/>
    </row>
    <row r="39" ht="18.75" customHeight="1" spans="1:23">
      <c r="A39" s="57" t="s">
        <v>58</v>
      </c>
      <c r="B39" s="9" t="s">
        <v>307</v>
      </c>
      <c r="C39" s="10" t="s">
        <v>308</v>
      </c>
      <c r="D39" s="9" t="s">
        <v>184</v>
      </c>
      <c r="E39" s="9" t="s">
        <v>185</v>
      </c>
      <c r="F39" s="9" t="s">
        <v>309</v>
      </c>
      <c r="G39" s="9" t="s">
        <v>310</v>
      </c>
      <c r="H39" s="17">
        <v>43200</v>
      </c>
      <c r="I39" s="17">
        <v>43200</v>
      </c>
      <c r="J39" s="17"/>
      <c r="K39" s="17"/>
      <c r="L39" s="17">
        <v>43200</v>
      </c>
      <c r="M39" s="17"/>
      <c r="N39" s="17"/>
      <c r="O39" s="17"/>
      <c r="P39" s="24"/>
      <c r="Q39" s="17"/>
      <c r="R39" s="17"/>
      <c r="S39" s="17"/>
      <c r="T39" s="17"/>
      <c r="U39" s="17"/>
      <c r="V39" s="17"/>
      <c r="W39" s="17"/>
    </row>
    <row r="40" ht="18.75" customHeight="1" spans="1:23">
      <c r="A40" s="57" t="s">
        <v>56</v>
      </c>
      <c r="B40" s="9" t="s">
        <v>311</v>
      </c>
      <c r="C40" s="10" t="s">
        <v>312</v>
      </c>
      <c r="D40" s="9" t="s">
        <v>146</v>
      </c>
      <c r="E40" s="9" t="s">
        <v>147</v>
      </c>
      <c r="F40" s="9" t="s">
        <v>295</v>
      </c>
      <c r="G40" s="9" t="s">
        <v>296</v>
      </c>
      <c r="H40" s="17">
        <v>96600</v>
      </c>
      <c r="I40" s="17">
        <v>96600</v>
      </c>
      <c r="J40" s="17"/>
      <c r="K40" s="17"/>
      <c r="L40" s="17">
        <v>96600</v>
      </c>
      <c r="M40" s="17"/>
      <c r="N40" s="17"/>
      <c r="O40" s="17"/>
      <c r="P40" s="24"/>
      <c r="Q40" s="17"/>
      <c r="R40" s="17"/>
      <c r="S40" s="17"/>
      <c r="T40" s="17"/>
      <c r="U40" s="17"/>
      <c r="V40" s="17"/>
      <c r="W40" s="17"/>
    </row>
    <row r="41" ht="18.75" customHeight="1" spans="1:23">
      <c r="A41" s="57" t="s">
        <v>56</v>
      </c>
      <c r="B41" s="9" t="s">
        <v>313</v>
      </c>
      <c r="C41" s="10" t="s">
        <v>279</v>
      </c>
      <c r="D41" s="9" t="s">
        <v>146</v>
      </c>
      <c r="E41" s="9" t="s">
        <v>147</v>
      </c>
      <c r="F41" s="9" t="s">
        <v>280</v>
      </c>
      <c r="G41" s="9" t="s">
        <v>279</v>
      </c>
      <c r="H41" s="17">
        <v>6600</v>
      </c>
      <c r="I41" s="17">
        <v>6600</v>
      </c>
      <c r="J41" s="17"/>
      <c r="K41" s="17"/>
      <c r="L41" s="17">
        <v>6600</v>
      </c>
      <c r="M41" s="17"/>
      <c r="N41" s="17"/>
      <c r="O41" s="17"/>
      <c r="P41" s="24"/>
      <c r="Q41" s="17"/>
      <c r="R41" s="17"/>
      <c r="S41" s="17"/>
      <c r="T41" s="17"/>
      <c r="U41" s="17"/>
      <c r="V41" s="17"/>
      <c r="W41" s="17"/>
    </row>
    <row r="42" ht="18.75" customHeight="1" spans="1:23">
      <c r="A42" s="57" t="s">
        <v>56</v>
      </c>
      <c r="B42" s="9" t="s">
        <v>313</v>
      </c>
      <c r="C42" s="10" t="s">
        <v>279</v>
      </c>
      <c r="D42" s="9" t="s">
        <v>148</v>
      </c>
      <c r="E42" s="9" t="s">
        <v>149</v>
      </c>
      <c r="F42" s="9" t="s">
        <v>280</v>
      </c>
      <c r="G42" s="9" t="s">
        <v>279</v>
      </c>
      <c r="H42" s="17">
        <v>9600</v>
      </c>
      <c r="I42" s="17">
        <v>9600</v>
      </c>
      <c r="J42" s="17"/>
      <c r="K42" s="17"/>
      <c r="L42" s="17">
        <v>9600</v>
      </c>
      <c r="M42" s="17"/>
      <c r="N42" s="17"/>
      <c r="O42" s="17"/>
      <c r="P42" s="24"/>
      <c r="Q42" s="17"/>
      <c r="R42" s="17"/>
      <c r="S42" s="17"/>
      <c r="T42" s="17"/>
      <c r="U42" s="17"/>
      <c r="V42" s="17"/>
      <c r="W42" s="17"/>
    </row>
    <row r="43" ht="18.75" customHeight="1" spans="1:23">
      <c r="A43" s="57" t="s">
        <v>56</v>
      </c>
      <c r="B43" s="9" t="s">
        <v>314</v>
      </c>
      <c r="C43" s="10" t="s">
        <v>282</v>
      </c>
      <c r="D43" s="9" t="s">
        <v>146</v>
      </c>
      <c r="E43" s="9" t="s">
        <v>147</v>
      </c>
      <c r="F43" s="9" t="s">
        <v>315</v>
      </c>
      <c r="G43" s="9" t="s">
        <v>316</v>
      </c>
      <c r="H43" s="17">
        <v>8000</v>
      </c>
      <c r="I43" s="17">
        <v>8000</v>
      </c>
      <c r="J43" s="17"/>
      <c r="K43" s="17"/>
      <c r="L43" s="17">
        <v>8000</v>
      </c>
      <c r="M43" s="17"/>
      <c r="N43" s="17"/>
      <c r="O43" s="17"/>
      <c r="P43" s="24"/>
      <c r="Q43" s="17"/>
      <c r="R43" s="17"/>
      <c r="S43" s="17"/>
      <c r="T43" s="17"/>
      <c r="U43" s="17"/>
      <c r="V43" s="17"/>
      <c r="W43" s="17"/>
    </row>
    <row r="44" ht="18.75" customHeight="1" spans="1:23">
      <c r="A44" s="57" t="s">
        <v>56</v>
      </c>
      <c r="B44" s="9" t="s">
        <v>314</v>
      </c>
      <c r="C44" s="10" t="s">
        <v>282</v>
      </c>
      <c r="D44" s="9" t="s">
        <v>146</v>
      </c>
      <c r="E44" s="9" t="s">
        <v>147</v>
      </c>
      <c r="F44" s="9" t="s">
        <v>287</v>
      </c>
      <c r="G44" s="9" t="s">
        <v>288</v>
      </c>
      <c r="H44" s="17">
        <v>21000</v>
      </c>
      <c r="I44" s="17">
        <v>21000</v>
      </c>
      <c r="J44" s="17"/>
      <c r="K44" s="17"/>
      <c r="L44" s="17">
        <v>21000</v>
      </c>
      <c r="M44" s="17"/>
      <c r="N44" s="17"/>
      <c r="O44" s="17"/>
      <c r="P44" s="24"/>
      <c r="Q44" s="17"/>
      <c r="R44" s="17"/>
      <c r="S44" s="17"/>
      <c r="T44" s="17"/>
      <c r="U44" s="17"/>
      <c r="V44" s="17"/>
      <c r="W44" s="17"/>
    </row>
    <row r="45" ht="18.75" customHeight="1" spans="1:23">
      <c r="A45" s="57" t="s">
        <v>56</v>
      </c>
      <c r="B45" s="9" t="s">
        <v>314</v>
      </c>
      <c r="C45" s="10" t="s">
        <v>282</v>
      </c>
      <c r="D45" s="9" t="s">
        <v>146</v>
      </c>
      <c r="E45" s="9" t="s">
        <v>147</v>
      </c>
      <c r="F45" s="9" t="s">
        <v>317</v>
      </c>
      <c r="G45" s="9" t="s">
        <v>318</v>
      </c>
      <c r="H45" s="17">
        <v>5000</v>
      </c>
      <c r="I45" s="17">
        <v>5000</v>
      </c>
      <c r="J45" s="17"/>
      <c r="K45" s="17"/>
      <c r="L45" s="17">
        <v>5000</v>
      </c>
      <c r="M45" s="17"/>
      <c r="N45" s="17"/>
      <c r="O45" s="17"/>
      <c r="P45" s="24"/>
      <c r="Q45" s="17"/>
      <c r="R45" s="17"/>
      <c r="S45" s="17"/>
      <c r="T45" s="17"/>
      <c r="U45" s="17"/>
      <c r="V45" s="17"/>
      <c r="W45" s="17"/>
    </row>
    <row r="46" ht="18.75" customHeight="1" spans="1:23">
      <c r="A46" s="57" t="s">
        <v>56</v>
      </c>
      <c r="B46" s="9" t="s">
        <v>314</v>
      </c>
      <c r="C46" s="10" t="s">
        <v>282</v>
      </c>
      <c r="D46" s="9" t="s">
        <v>146</v>
      </c>
      <c r="E46" s="9" t="s">
        <v>147</v>
      </c>
      <c r="F46" s="9" t="s">
        <v>289</v>
      </c>
      <c r="G46" s="9" t="s">
        <v>290</v>
      </c>
      <c r="H46" s="17">
        <v>18000</v>
      </c>
      <c r="I46" s="17">
        <v>18000</v>
      </c>
      <c r="J46" s="17"/>
      <c r="K46" s="17"/>
      <c r="L46" s="17">
        <v>18000</v>
      </c>
      <c r="M46" s="17"/>
      <c r="N46" s="17"/>
      <c r="O46" s="17"/>
      <c r="P46" s="24"/>
      <c r="Q46" s="17"/>
      <c r="R46" s="17"/>
      <c r="S46" s="17"/>
      <c r="T46" s="17"/>
      <c r="U46" s="17"/>
      <c r="V46" s="17"/>
      <c r="W46" s="17"/>
    </row>
    <row r="47" ht="18.75" customHeight="1" spans="1:23">
      <c r="A47" s="57" t="s">
        <v>56</v>
      </c>
      <c r="B47" s="9" t="s">
        <v>314</v>
      </c>
      <c r="C47" s="10" t="s">
        <v>282</v>
      </c>
      <c r="D47" s="9" t="s">
        <v>146</v>
      </c>
      <c r="E47" s="9" t="s">
        <v>147</v>
      </c>
      <c r="F47" s="9" t="s">
        <v>319</v>
      </c>
      <c r="G47" s="9" t="s">
        <v>320</v>
      </c>
      <c r="H47" s="17">
        <v>3000</v>
      </c>
      <c r="I47" s="17">
        <v>3000</v>
      </c>
      <c r="J47" s="17"/>
      <c r="K47" s="17"/>
      <c r="L47" s="17">
        <v>3000</v>
      </c>
      <c r="M47" s="17"/>
      <c r="N47" s="17"/>
      <c r="O47" s="17"/>
      <c r="P47" s="24"/>
      <c r="Q47" s="17"/>
      <c r="R47" s="17"/>
      <c r="S47" s="17"/>
      <c r="T47" s="17"/>
      <c r="U47" s="17"/>
      <c r="V47" s="17"/>
      <c r="W47" s="17"/>
    </row>
    <row r="48" ht="18.75" customHeight="1" spans="1:23">
      <c r="A48" s="57" t="s">
        <v>56</v>
      </c>
      <c r="B48" s="9" t="s">
        <v>314</v>
      </c>
      <c r="C48" s="10" t="s">
        <v>282</v>
      </c>
      <c r="D48" s="9" t="s">
        <v>146</v>
      </c>
      <c r="E48" s="9" t="s">
        <v>147</v>
      </c>
      <c r="F48" s="9" t="s">
        <v>295</v>
      </c>
      <c r="G48" s="9" t="s">
        <v>296</v>
      </c>
      <c r="H48" s="17">
        <v>4830</v>
      </c>
      <c r="I48" s="17">
        <v>4830</v>
      </c>
      <c r="J48" s="17"/>
      <c r="K48" s="17"/>
      <c r="L48" s="17">
        <v>4830</v>
      </c>
      <c r="M48" s="17"/>
      <c r="N48" s="17"/>
      <c r="O48" s="17"/>
      <c r="P48" s="24"/>
      <c r="Q48" s="17"/>
      <c r="R48" s="17"/>
      <c r="S48" s="17"/>
      <c r="T48" s="17"/>
      <c r="U48" s="17"/>
      <c r="V48" s="17"/>
      <c r="W48" s="17"/>
    </row>
    <row r="49" ht="18.75" customHeight="1" spans="1:23">
      <c r="A49" s="57" t="s">
        <v>56</v>
      </c>
      <c r="B49" s="9" t="s">
        <v>314</v>
      </c>
      <c r="C49" s="10" t="s">
        <v>282</v>
      </c>
      <c r="D49" s="9" t="s">
        <v>148</v>
      </c>
      <c r="E49" s="9" t="s">
        <v>149</v>
      </c>
      <c r="F49" s="9" t="s">
        <v>283</v>
      </c>
      <c r="G49" s="9" t="s">
        <v>284</v>
      </c>
      <c r="H49" s="17">
        <v>10850</v>
      </c>
      <c r="I49" s="17">
        <v>10850</v>
      </c>
      <c r="J49" s="17"/>
      <c r="K49" s="17"/>
      <c r="L49" s="17">
        <v>10850</v>
      </c>
      <c r="M49" s="17"/>
      <c r="N49" s="17"/>
      <c r="O49" s="17"/>
      <c r="P49" s="24"/>
      <c r="Q49" s="17"/>
      <c r="R49" s="17"/>
      <c r="S49" s="17"/>
      <c r="T49" s="17"/>
      <c r="U49" s="17"/>
      <c r="V49" s="17"/>
      <c r="W49" s="17"/>
    </row>
    <row r="50" ht="18.75" customHeight="1" spans="1:23">
      <c r="A50" s="57" t="s">
        <v>56</v>
      </c>
      <c r="B50" s="9" t="s">
        <v>314</v>
      </c>
      <c r="C50" s="10" t="s">
        <v>282</v>
      </c>
      <c r="D50" s="9" t="s">
        <v>148</v>
      </c>
      <c r="E50" s="9" t="s">
        <v>149</v>
      </c>
      <c r="F50" s="9" t="s">
        <v>315</v>
      </c>
      <c r="G50" s="9" t="s">
        <v>316</v>
      </c>
      <c r="H50" s="17">
        <v>2000</v>
      </c>
      <c r="I50" s="17">
        <v>2000</v>
      </c>
      <c r="J50" s="17"/>
      <c r="K50" s="17"/>
      <c r="L50" s="17">
        <v>2000</v>
      </c>
      <c r="M50" s="17"/>
      <c r="N50" s="17"/>
      <c r="O50" s="17"/>
      <c r="P50" s="24"/>
      <c r="Q50" s="17"/>
      <c r="R50" s="17"/>
      <c r="S50" s="17"/>
      <c r="T50" s="17"/>
      <c r="U50" s="17"/>
      <c r="V50" s="17"/>
      <c r="W50" s="17"/>
    </row>
    <row r="51" ht="18.75" customHeight="1" spans="1:23">
      <c r="A51" s="57" t="s">
        <v>56</v>
      </c>
      <c r="B51" s="9" t="s">
        <v>314</v>
      </c>
      <c r="C51" s="10" t="s">
        <v>282</v>
      </c>
      <c r="D51" s="9" t="s">
        <v>148</v>
      </c>
      <c r="E51" s="9" t="s">
        <v>149</v>
      </c>
      <c r="F51" s="9" t="s">
        <v>291</v>
      </c>
      <c r="G51" s="9" t="s">
        <v>292</v>
      </c>
      <c r="H51" s="17">
        <v>20000</v>
      </c>
      <c r="I51" s="17">
        <v>20000</v>
      </c>
      <c r="J51" s="17"/>
      <c r="K51" s="17"/>
      <c r="L51" s="17">
        <v>20000</v>
      </c>
      <c r="M51" s="17"/>
      <c r="N51" s="17"/>
      <c r="O51" s="17"/>
      <c r="P51" s="24"/>
      <c r="Q51" s="17"/>
      <c r="R51" s="17"/>
      <c r="S51" s="17"/>
      <c r="T51" s="17"/>
      <c r="U51" s="17"/>
      <c r="V51" s="17"/>
      <c r="W51" s="17"/>
    </row>
    <row r="52" ht="18.75" customHeight="1" spans="1:23">
      <c r="A52" s="57" t="s">
        <v>56</v>
      </c>
      <c r="B52" s="9" t="s">
        <v>314</v>
      </c>
      <c r="C52" s="10" t="s">
        <v>282</v>
      </c>
      <c r="D52" s="9" t="s">
        <v>148</v>
      </c>
      <c r="E52" s="9" t="s">
        <v>149</v>
      </c>
      <c r="F52" s="9" t="s">
        <v>321</v>
      </c>
      <c r="G52" s="9" t="s">
        <v>322</v>
      </c>
      <c r="H52" s="17">
        <v>1000</v>
      </c>
      <c r="I52" s="17">
        <v>1000</v>
      </c>
      <c r="J52" s="17"/>
      <c r="K52" s="17"/>
      <c r="L52" s="17">
        <v>1000</v>
      </c>
      <c r="M52" s="17"/>
      <c r="N52" s="17"/>
      <c r="O52" s="17"/>
      <c r="P52" s="24"/>
      <c r="Q52" s="17"/>
      <c r="R52" s="17"/>
      <c r="S52" s="17"/>
      <c r="T52" s="17"/>
      <c r="U52" s="17"/>
      <c r="V52" s="17"/>
      <c r="W52" s="17"/>
    </row>
    <row r="53" ht="18.75" customHeight="1" spans="1:23">
      <c r="A53" s="57" t="s">
        <v>56</v>
      </c>
      <c r="B53" s="9" t="s">
        <v>314</v>
      </c>
      <c r="C53" s="10" t="s">
        <v>282</v>
      </c>
      <c r="D53" s="9" t="s">
        <v>148</v>
      </c>
      <c r="E53" s="9" t="s">
        <v>149</v>
      </c>
      <c r="F53" s="9" t="s">
        <v>297</v>
      </c>
      <c r="G53" s="9" t="s">
        <v>298</v>
      </c>
      <c r="H53" s="17">
        <v>12150</v>
      </c>
      <c r="I53" s="17">
        <v>12150</v>
      </c>
      <c r="J53" s="17"/>
      <c r="K53" s="17"/>
      <c r="L53" s="17">
        <v>12150</v>
      </c>
      <c r="M53" s="17"/>
      <c r="N53" s="17"/>
      <c r="O53" s="17"/>
      <c r="P53" s="24"/>
      <c r="Q53" s="17"/>
      <c r="R53" s="17"/>
      <c r="S53" s="17"/>
      <c r="T53" s="17"/>
      <c r="U53" s="17"/>
      <c r="V53" s="17"/>
      <c r="W53" s="17"/>
    </row>
    <row r="54" ht="18.75" customHeight="1" spans="1:23">
      <c r="A54" s="57" t="s">
        <v>56</v>
      </c>
      <c r="B54" s="9" t="s">
        <v>314</v>
      </c>
      <c r="C54" s="10" t="s">
        <v>282</v>
      </c>
      <c r="D54" s="9" t="s">
        <v>148</v>
      </c>
      <c r="E54" s="9" t="s">
        <v>149</v>
      </c>
      <c r="F54" s="9" t="s">
        <v>323</v>
      </c>
      <c r="G54" s="9" t="s">
        <v>324</v>
      </c>
      <c r="H54" s="17">
        <v>10000</v>
      </c>
      <c r="I54" s="17">
        <v>10000</v>
      </c>
      <c r="J54" s="17"/>
      <c r="K54" s="17"/>
      <c r="L54" s="17">
        <v>10000</v>
      </c>
      <c r="M54" s="17"/>
      <c r="N54" s="17"/>
      <c r="O54" s="17"/>
      <c r="P54" s="24"/>
      <c r="Q54" s="17"/>
      <c r="R54" s="17"/>
      <c r="S54" s="17"/>
      <c r="T54" s="17"/>
      <c r="U54" s="17"/>
      <c r="V54" s="17"/>
      <c r="W54" s="17"/>
    </row>
    <row r="55" ht="18.75" customHeight="1" spans="1:23">
      <c r="A55" s="57" t="s">
        <v>56</v>
      </c>
      <c r="B55" s="9" t="s">
        <v>314</v>
      </c>
      <c r="C55" s="10" t="s">
        <v>282</v>
      </c>
      <c r="D55" s="9" t="s">
        <v>182</v>
      </c>
      <c r="E55" s="9" t="s">
        <v>183</v>
      </c>
      <c r="F55" s="9" t="s">
        <v>297</v>
      </c>
      <c r="G55" s="9" t="s">
        <v>298</v>
      </c>
      <c r="H55" s="17">
        <v>6600</v>
      </c>
      <c r="I55" s="17">
        <v>6600</v>
      </c>
      <c r="J55" s="17"/>
      <c r="K55" s="17"/>
      <c r="L55" s="17">
        <v>6600</v>
      </c>
      <c r="M55" s="17"/>
      <c r="N55" s="17"/>
      <c r="O55" s="17"/>
      <c r="P55" s="24"/>
      <c r="Q55" s="17"/>
      <c r="R55" s="17"/>
      <c r="S55" s="17"/>
      <c r="T55" s="17"/>
      <c r="U55" s="17"/>
      <c r="V55" s="17"/>
      <c r="W55" s="17"/>
    </row>
    <row r="56" ht="18.75" customHeight="1" spans="1:23">
      <c r="A56" s="57" t="s">
        <v>56</v>
      </c>
      <c r="B56" s="9" t="s">
        <v>314</v>
      </c>
      <c r="C56" s="10" t="s">
        <v>282</v>
      </c>
      <c r="D56" s="9" t="s">
        <v>184</v>
      </c>
      <c r="E56" s="9" t="s">
        <v>185</v>
      </c>
      <c r="F56" s="9" t="s">
        <v>297</v>
      </c>
      <c r="G56" s="9" t="s">
        <v>298</v>
      </c>
      <c r="H56" s="17">
        <v>2400</v>
      </c>
      <c r="I56" s="17">
        <v>2400</v>
      </c>
      <c r="J56" s="17"/>
      <c r="K56" s="17"/>
      <c r="L56" s="17">
        <v>2400</v>
      </c>
      <c r="M56" s="17"/>
      <c r="N56" s="17"/>
      <c r="O56" s="17"/>
      <c r="P56" s="24"/>
      <c r="Q56" s="17"/>
      <c r="R56" s="17"/>
      <c r="S56" s="17"/>
      <c r="T56" s="17"/>
      <c r="U56" s="17"/>
      <c r="V56" s="17"/>
      <c r="W56" s="17"/>
    </row>
    <row r="57" ht="18.75" customHeight="1" spans="1:23">
      <c r="A57" s="57" t="s">
        <v>56</v>
      </c>
      <c r="B57" s="9" t="s">
        <v>325</v>
      </c>
      <c r="C57" s="10" t="s">
        <v>326</v>
      </c>
      <c r="D57" s="9" t="s">
        <v>146</v>
      </c>
      <c r="E57" s="9" t="s">
        <v>147</v>
      </c>
      <c r="F57" s="9" t="s">
        <v>260</v>
      </c>
      <c r="G57" s="9" t="s">
        <v>261</v>
      </c>
      <c r="H57" s="17">
        <v>481560</v>
      </c>
      <c r="I57" s="17">
        <v>481560</v>
      </c>
      <c r="J57" s="17"/>
      <c r="K57" s="17"/>
      <c r="L57" s="17">
        <v>481560</v>
      </c>
      <c r="M57" s="17"/>
      <c r="N57" s="17"/>
      <c r="O57" s="17"/>
      <c r="P57" s="24"/>
      <c r="Q57" s="17"/>
      <c r="R57" s="17"/>
      <c r="S57" s="17"/>
      <c r="T57" s="17"/>
      <c r="U57" s="17"/>
      <c r="V57" s="17"/>
      <c r="W57" s="17"/>
    </row>
    <row r="58" ht="18.75" customHeight="1" spans="1:23">
      <c r="A58" s="57" t="s">
        <v>56</v>
      </c>
      <c r="B58" s="9" t="s">
        <v>325</v>
      </c>
      <c r="C58" s="10" t="s">
        <v>326</v>
      </c>
      <c r="D58" s="9" t="s">
        <v>146</v>
      </c>
      <c r="E58" s="9" t="s">
        <v>147</v>
      </c>
      <c r="F58" s="9" t="s">
        <v>262</v>
      </c>
      <c r="G58" s="9" t="s">
        <v>263</v>
      </c>
      <c r="H58" s="17">
        <v>650400</v>
      </c>
      <c r="I58" s="17">
        <v>650400</v>
      </c>
      <c r="J58" s="17"/>
      <c r="K58" s="17"/>
      <c r="L58" s="17">
        <v>650400</v>
      </c>
      <c r="M58" s="17"/>
      <c r="N58" s="17"/>
      <c r="O58" s="17"/>
      <c r="P58" s="24"/>
      <c r="Q58" s="17"/>
      <c r="R58" s="17"/>
      <c r="S58" s="17"/>
      <c r="T58" s="17"/>
      <c r="U58" s="17"/>
      <c r="V58" s="17"/>
      <c r="W58" s="17"/>
    </row>
    <row r="59" ht="18.75" customHeight="1" spans="1:23">
      <c r="A59" s="57" t="s">
        <v>56</v>
      </c>
      <c r="B59" s="9" t="s">
        <v>325</v>
      </c>
      <c r="C59" s="10" t="s">
        <v>326</v>
      </c>
      <c r="D59" s="9" t="s">
        <v>146</v>
      </c>
      <c r="E59" s="9" t="s">
        <v>147</v>
      </c>
      <c r="F59" s="9" t="s">
        <v>327</v>
      </c>
      <c r="G59" s="9" t="s">
        <v>328</v>
      </c>
      <c r="H59" s="17">
        <v>40130</v>
      </c>
      <c r="I59" s="17">
        <v>40130</v>
      </c>
      <c r="J59" s="17"/>
      <c r="K59" s="17"/>
      <c r="L59" s="17">
        <v>40130</v>
      </c>
      <c r="M59" s="17"/>
      <c r="N59" s="17"/>
      <c r="O59" s="17"/>
      <c r="P59" s="24"/>
      <c r="Q59" s="17"/>
      <c r="R59" s="17"/>
      <c r="S59" s="17"/>
      <c r="T59" s="17"/>
      <c r="U59" s="17"/>
      <c r="V59" s="17"/>
      <c r="W59" s="17"/>
    </row>
    <row r="60" ht="18.75" customHeight="1" spans="1:23">
      <c r="A60" s="57" t="s">
        <v>56</v>
      </c>
      <c r="B60" s="9" t="s">
        <v>329</v>
      </c>
      <c r="C60" s="10" t="s">
        <v>259</v>
      </c>
      <c r="D60" s="9" t="s">
        <v>148</v>
      </c>
      <c r="E60" s="9" t="s">
        <v>149</v>
      </c>
      <c r="F60" s="9" t="s">
        <v>260</v>
      </c>
      <c r="G60" s="9" t="s">
        <v>261</v>
      </c>
      <c r="H60" s="17">
        <v>766764</v>
      </c>
      <c r="I60" s="17">
        <v>766764</v>
      </c>
      <c r="J60" s="17"/>
      <c r="K60" s="17"/>
      <c r="L60" s="17">
        <v>766764</v>
      </c>
      <c r="M60" s="17"/>
      <c r="N60" s="17"/>
      <c r="O60" s="17"/>
      <c r="P60" s="24"/>
      <c r="Q60" s="17"/>
      <c r="R60" s="17"/>
      <c r="S60" s="17"/>
      <c r="T60" s="17"/>
      <c r="U60" s="17"/>
      <c r="V60" s="17"/>
      <c r="W60" s="17"/>
    </row>
    <row r="61" ht="18.75" customHeight="1" spans="1:23">
      <c r="A61" s="57" t="s">
        <v>56</v>
      </c>
      <c r="B61" s="9" t="s">
        <v>329</v>
      </c>
      <c r="C61" s="10" t="s">
        <v>259</v>
      </c>
      <c r="D61" s="9" t="s">
        <v>148</v>
      </c>
      <c r="E61" s="9" t="s">
        <v>149</v>
      </c>
      <c r="F61" s="9" t="s">
        <v>262</v>
      </c>
      <c r="G61" s="9" t="s">
        <v>263</v>
      </c>
      <c r="H61" s="17">
        <v>53460</v>
      </c>
      <c r="I61" s="17">
        <v>53460</v>
      </c>
      <c r="J61" s="17"/>
      <c r="K61" s="17"/>
      <c r="L61" s="17">
        <v>53460</v>
      </c>
      <c r="M61" s="17"/>
      <c r="N61" s="17"/>
      <c r="O61" s="17"/>
      <c r="P61" s="24"/>
      <c r="Q61" s="17"/>
      <c r="R61" s="17"/>
      <c r="S61" s="17"/>
      <c r="T61" s="17"/>
      <c r="U61" s="17"/>
      <c r="V61" s="17"/>
      <c r="W61" s="17"/>
    </row>
    <row r="62" ht="18.75" customHeight="1" spans="1:23">
      <c r="A62" s="57" t="s">
        <v>56</v>
      </c>
      <c r="B62" s="9" t="s">
        <v>329</v>
      </c>
      <c r="C62" s="10" t="s">
        <v>259</v>
      </c>
      <c r="D62" s="9" t="s">
        <v>148</v>
      </c>
      <c r="E62" s="9" t="s">
        <v>149</v>
      </c>
      <c r="F62" s="9" t="s">
        <v>264</v>
      </c>
      <c r="G62" s="9" t="s">
        <v>265</v>
      </c>
      <c r="H62" s="17">
        <v>265860</v>
      </c>
      <c r="I62" s="17">
        <v>265860</v>
      </c>
      <c r="J62" s="17"/>
      <c r="K62" s="17"/>
      <c r="L62" s="17">
        <v>265860</v>
      </c>
      <c r="M62" s="17"/>
      <c r="N62" s="17"/>
      <c r="O62" s="17"/>
      <c r="P62" s="24"/>
      <c r="Q62" s="17"/>
      <c r="R62" s="17"/>
      <c r="S62" s="17"/>
      <c r="T62" s="17"/>
      <c r="U62" s="17"/>
      <c r="V62" s="17"/>
      <c r="W62" s="17"/>
    </row>
    <row r="63" ht="18.75" customHeight="1" spans="1:23">
      <c r="A63" s="57" t="s">
        <v>56</v>
      </c>
      <c r="B63" s="9" t="s">
        <v>329</v>
      </c>
      <c r="C63" s="10" t="s">
        <v>259</v>
      </c>
      <c r="D63" s="9" t="s">
        <v>148</v>
      </c>
      <c r="E63" s="9" t="s">
        <v>149</v>
      </c>
      <c r="F63" s="9" t="s">
        <v>264</v>
      </c>
      <c r="G63" s="9" t="s">
        <v>265</v>
      </c>
      <c r="H63" s="17">
        <v>271908</v>
      </c>
      <c r="I63" s="17">
        <v>271908</v>
      </c>
      <c r="J63" s="17"/>
      <c r="K63" s="17"/>
      <c r="L63" s="17">
        <v>271908</v>
      </c>
      <c r="M63" s="17"/>
      <c r="N63" s="17"/>
      <c r="O63" s="17"/>
      <c r="P63" s="24"/>
      <c r="Q63" s="17"/>
      <c r="R63" s="17"/>
      <c r="S63" s="17"/>
      <c r="T63" s="17"/>
      <c r="U63" s="17"/>
      <c r="V63" s="17"/>
      <c r="W63" s="17"/>
    </row>
    <row r="64" ht="18.75" customHeight="1" spans="1:23">
      <c r="A64" s="57" t="s">
        <v>56</v>
      </c>
      <c r="B64" s="9" t="s">
        <v>329</v>
      </c>
      <c r="C64" s="10" t="s">
        <v>259</v>
      </c>
      <c r="D64" s="9" t="s">
        <v>148</v>
      </c>
      <c r="E64" s="9" t="s">
        <v>149</v>
      </c>
      <c r="F64" s="9" t="s">
        <v>264</v>
      </c>
      <c r="G64" s="9" t="s">
        <v>265</v>
      </c>
      <c r="H64" s="17">
        <v>155820</v>
      </c>
      <c r="I64" s="17">
        <v>155820</v>
      </c>
      <c r="J64" s="17"/>
      <c r="K64" s="17"/>
      <c r="L64" s="17">
        <v>155820</v>
      </c>
      <c r="M64" s="17"/>
      <c r="N64" s="17"/>
      <c r="O64" s="17"/>
      <c r="P64" s="24"/>
      <c r="Q64" s="17"/>
      <c r="R64" s="17"/>
      <c r="S64" s="17"/>
      <c r="T64" s="17"/>
      <c r="U64" s="17"/>
      <c r="V64" s="17"/>
      <c r="W64" s="17"/>
    </row>
    <row r="65" ht="18.75" customHeight="1" spans="1:23">
      <c r="A65" s="57" t="s">
        <v>56</v>
      </c>
      <c r="B65" s="9" t="s">
        <v>329</v>
      </c>
      <c r="C65" s="10" t="s">
        <v>259</v>
      </c>
      <c r="D65" s="9" t="s">
        <v>148</v>
      </c>
      <c r="E65" s="9" t="s">
        <v>149</v>
      </c>
      <c r="F65" s="9" t="s">
        <v>264</v>
      </c>
      <c r="G65" s="9" t="s">
        <v>265</v>
      </c>
      <c r="H65" s="17">
        <v>63897</v>
      </c>
      <c r="I65" s="17">
        <v>63897</v>
      </c>
      <c r="J65" s="17"/>
      <c r="K65" s="17"/>
      <c r="L65" s="17">
        <v>63897</v>
      </c>
      <c r="M65" s="17"/>
      <c r="N65" s="17"/>
      <c r="O65" s="17"/>
      <c r="P65" s="24"/>
      <c r="Q65" s="17"/>
      <c r="R65" s="17"/>
      <c r="S65" s="17"/>
      <c r="T65" s="17"/>
      <c r="U65" s="17"/>
      <c r="V65" s="17"/>
      <c r="W65" s="17"/>
    </row>
    <row r="66" ht="18.75" customHeight="1" spans="1:23">
      <c r="A66" s="57" t="s">
        <v>56</v>
      </c>
      <c r="B66" s="9" t="s">
        <v>330</v>
      </c>
      <c r="C66" s="10" t="s">
        <v>267</v>
      </c>
      <c r="D66" s="9" t="s">
        <v>146</v>
      </c>
      <c r="E66" s="9" t="s">
        <v>147</v>
      </c>
      <c r="F66" s="9" t="s">
        <v>268</v>
      </c>
      <c r="G66" s="9" t="s">
        <v>269</v>
      </c>
      <c r="H66" s="17">
        <v>1417.09</v>
      </c>
      <c r="I66" s="17">
        <v>1417.09</v>
      </c>
      <c r="J66" s="17"/>
      <c r="K66" s="17"/>
      <c r="L66" s="17">
        <v>1417.09</v>
      </c>
      <c r="M66" s="17"/>
      <c r="N66" s="17"/>
      <c r="O66" s="17"/>
      <c r="P66" s="24"/>
      <c r="Q66" s="17"/>
      <c r="R66" s="17"/>
      <c r="S66" s="17"/>
      <c r="T66" s="17"/>
      <c r="U66" s="17"/>
      <c r="V66" s="17"/>
      <c r="W66" s="17"/>
    </row>
    <row r="67" ht="18.75" customHeight="1" spans="1:23">
      <c r="A67" s="57" t="s">
        <v>56</v>
      </c>
      <c r="B67" s="9" t="s">
        <v>330</v>
      </c>
      <c r="C67" s="10" t="s">
        <v>267</v>
      </c>
      <c r="D67" s="9" t="s">
        <v>148</v>
      </c>
      <c r="E67" s="9" t="s">
        <v>149</v>
      </c>
      <c r="F67" s="9" t="s">
        <v>268</v>
      </c>
      <c r="G67" s="9" t="s">
        <v>269</v>
      </c>
      <c r="H67" s="17">
        <v>13126.16</v>
      </c>
      <c r="I67" s="17">
        <v>13126.16</v>
      </c>
      <c r="J67" s="17"/>
      <c r="K67" s="17"/>
      <c r="L67" s="17">
        <v>13126.16</v>
      </c>
      <c r="M67" s="17"/>
      <c r="N67" s="17"/>
      <c r="O67" s="17"/>
      <c r="P67" s="24"/>
      <c r="Q67" s="17"/>
      <c r="R67" s="17"/>
      <c r="S67" s="17"/>
      <c r="T67" s="17"/>
      <c r="U67" s="17"/>
      <c r="V67" s="17"/>
      <c r="W67" s="17"/>
    </row>
    <row r="68" ht="18.75" customHeight="1" spans="1:23">
      <c r="A68" s="57" t="s">
        <v>56</v>
      </c>
      <c r="B68" s="9" t="s">
        <v>330</v>
      </c>
      <c r="C68" s="10" t="s">
        <v>267</v>
      </c>
      <c r="D68" s="9" t="s">
        <v>188</v>
      </c>
      <c r="E68" s="9" t="s">
        <v>189</v>
      </c>
      <c r="F68" s="9" t="s">
        <v>270</v>
      </c>
      <c r="G68" s="9" t="s">
        <v>271</v>
      </c>
      <c r="H68" s="17">
        <v>498201.44</v>
      </c>
      <c r="I68" s="17">
        <v>498201.44</v>
      </c>
      <c r="J68" s="17"/>
      <c r="K68" s="17"/>
      <c r="L68" s="17">
        <v>498201.44</v>
      </c>
      <c r="M68" s="17"/>
      <c r="N68" s="17"/>
      <c r="O68" s="17"/>
      <c r="P68" s="24"/>
      <c r="Q68" s="17"/>
      <c r="R68" s="17"/>
      <c r="S68" s="17"/>
      <c r="T68" s="17"/>
      <c r="U68" s="17"/>
      <c r="V68" s="17"/>
      <c r="W68" s="17"/>
    </row>
    <row r="69" ht="18.75" customHeight="1" spans="1:23">
      <c r="A69" s="57" t="s">
        <v>56</v>
      </c>
      <c r="B69" s="9" t="s">
        <v>330</v>
      </c>
      <c r="C69" s="10" t="s">
        <v>267</v>
      </c>
      <c r="D69" s="9" t="s">
        <v>200</v>
      </c>
      <c r="E69" s="9" t="s">
        <v>201</v>
      </c>
      <c r="F69" s="9" t="s">
        <v>272</v>
      </c>
      <c r="G69" s="9" t="s">
        <v>273</v>
      </c>
      <c r="H69" s="17">
        <v>102803.3</v>
      </c>
      <c r="I69" s="17">
        <v>102803.3</v>
      </c>
      <c r="J69" s="17"/>
      <c r="K69" s="17"/>
      <c r="L69" s="17">
        <v>102803.3</v>
      </c>
      <c r="M69" s="17"/>
      <c r="N69" s="17"/>
      <c r="O69" s="17"/>
      <c r="P69" s="24"/>
      <c r="Q69" s="17"/>
      <c r="R69" s="17"/>
      <c r="S69" s="17"/>
      <c r="T69" s="17"/>
      <c r="U69" s="17"/>
      <c r="V69" s="17"/>
      <c r="W69" s="17"/>
    </row>
    <row r="70" ht="18.75" customHeight="1" spans="1:23">
      <c r="A70" s="57" t="s">
        <v>56</v>
      </c>
      <c r="B70" s="9" t="s">
        <v>330</v>
      </c>
      <c r="C70" s="10" t="s">
        <v>267</v>
      </c>
      <c r="D70" s="9" t="s">
        <v>202</v>
      </c>
      <c r="E70" s="9" t="s">
        <v>203</v>
      </c>
      <c r="F70" s="9" t="s">
        <v>272</v>
      </c>
      <c r="G70" s="9" t="s">
        <v>273</v>
      </c>
      <c r="H70" s="17">
        <v>155638.7</v>
      </c>
      <c r="I70" s="17">
        <v>155638.7</v>
      </c>
      <c r="J70" s="17"/>
      <c r="K70" s="17"/>
      <c r="L70" s="17">
        <v>155638.7</v>
      </c>
      <c r="M70" s="17"/>
      <c r="N70" s="17"/>
      <c r="O70" s="17"/>
      <c r="P70" s="24"/>
      <c r="Q70" s="17"/>
      <c r="R70" s="17"/>
      <c r="S70" s="17"/>
      <c r="T70" s="17"/>
      <c r="U70" s="17"/>
      <c r="V70" s="17"/>
      <c r="W70" s="17"/>
    </row>
    <row r="71" ht="18.75" customHeight="1" spans="1:23">
      <c r="A71" s="57" t="s">
        <v>56</v>
      </c>
      <c r="B71" s="9" t="s">
        <v>330</v>
      </c>
      <c r="C71" s="10" t="s">
        <v>267</v>
      </c>
      <c r="D71" s="9" t="s">
        <v>204</v>
      </c>
      <c r="E71" s="9" t="s">
        <v>205</v>
      </c>
      <c r="F71" s="9" t="s">
        <v>274</v>
      </c>
      <c r="G71" s="9" t="s">
        <v>275</v>
      </c>
      <c r="H71" s="17">
        <v>170462.07</v>
      </c>
      <c r="I71" s="17">
        <v>170462.07</v>
      </c>
      <c r="J71" s="17"/>
      <c r="K71" s="17"/>
      <c r="L71" s="17">
        <v>170462.07</v>
      </c>
      <c r="M71" s="17"/>
      <c r="N71" s="17"/>
      <c r="O71" s="17"/>
      <c r="P71" s="24"/>
      <c r="Q71" s="17"/>
      <c r="R71" s="17"/>
      <c r="S71" s="17"/>
      <c r="T71" s="17"/>
      <c r="U71" s="17"/>
      <c r="V71" s="17"/>
      <c r="W71" s="17"/>
    </row>
    <row r="72" ht="18.75" customHeight="1" spans="1:23">
      <c r="A72" s="57" t="s">
        <v>56</v>
      </c>
      <c r="B72" s="9" t="s">
        <v>330</v>
      </c>
      <c r="C72" s="10" t="s">
        <v>267</v>
      </c>
      <c r="D72" s="9" t="s">
        <v>206</v>
      </c>
      <c r="E72" s="9" t="s">
        <v>207</v>
      </c>
      <c r="F72" s="9" t="s">
        <v>268</v>
      </c>
      <c r="G72" s="9" t="s">
        <v>269</v>
      </c>
      <c r="H72" s="17">
        <v>4706.66</v>
      </c>
      <c r="I72" s="17">
        <v>4706.66</v>
      </c>
      <c r="J72" s="17"/>
      <c r="K72" s="17"/>
      <c r="L72" s="17">
        <v>4706.66</v>
      </c>
      <c r="M72" s="17"/>
      <c r="N72" s="17"/>
      <c r="O72" s="17"/>
      <c r="P72" s="24"/>
      <c r="Q72" s="17"/>
      <c r="R72" s="17"/>
      <c r="S72" s="17"/>
      <c r="T72" s="17"/>
      <c r="U72" s="17"/>
      <c r="V72" s="17"/>
      <c r="W72" s="17"/>
    </row>
    <row r="73" ht="18.75" customHeight="1" spans="1:23">
      <c r="A73" s="57" t="s">
        <v>56</v>
      </c>
      <c r="B73" s="9" t="s">
        <v>330</v>
      </c>
      <c r="C73" s="10" t="s">
        <v>267</v>
      </c>
      <c r="D73" s="9" t="s">
        <v>206</v>
      </c>
      <c r="E73" s="9" t="s">
        <v>207</v>
      </c>
      <c r="F73" s="9" t="s">
        <v>268</v>
      </c>
      <c r="G73" s="9" t="s">
        <v>269</v>
      </c>
      <c r="H73" s="17">
        <v>7766</v>
      </c>
      <c r="I73" s="17">
        <v>7766</v>
      </c>
      <c r="J73" s="17"/>
      <c r="K73" s="17"/>
      <c r="L73" s="17">
        <v>7766</v>
      </c>
      <c r="M73" s="17"/>
      <c r="N73" s="17"/>
      <c r="O73" s="17"/>
      <c r="P73" s="24"/>
      <c r="Q73" s="17"/>
      <c r="R73" s="17"/>
      <c r="S73" s="17"/>
      <c r="T73" s="17"/>
      <c r="U73" s="17"/>
      <c r="V73" s="17"/>
      <c r="W73" s="17"/>
    </row>
    <row r="74" ht="18.75" customHeight="1" spans="1:23">
      <c r="A74" s="57" t="s">
        <v>56</v>
      </c>
      <c r="B74" s="9" t="s">
        <v>330</v>
      </c>
      <c r="C74" s="10" t="s">
        <v>267</v>
      </c>
      <c r="D74" s="9" t="s">
        <v>206</v>
      </c>
      <c r="E74" s="9" t="s">
        <v>207</v>
      </c>
      <c r="F74" s="9" t="s">
        <v>268</v>
      </c>
      <c r="G74" s="9" t="s">
        <v>269</v>
      </c>
      <c r="H74" s="17">
        <v>7060</v>
      </c>
      <c r="I74" s="17">
        <v>7060</v>
      </c>
      <c r="J74" s="17"/>
      <c r="K74" s="17"/>
      <c r="L74" s="17">
        <v>7060</v>
      </c>
      <c r="M74" s="17"/>
      <c r="N74" s="17"/>
      <c r="O74" s="17"/>
      <c r="P74" s="24"/>
      <c r="Q74" s="17"/>
      <c r="R74" s="17"/>
      <c r="S74" s="17"/>
      <c r="T74" s="17"/>
      <c r="U74" s="17"/>
      <c r="V74" s="17"/>
      <c r="W74" s="17"/>
    </row>
    <row r="75" ht="18.75" customHeight="1" spans="1:23">
      <c r="A75" s="57" t="s">
        <v>56</v>
      </c>
      <c r="B75" s="9" t="s">
        <v>330</v>
      </c>
      <c r="C75" s="10" t="s">
        <v>267</v>
      </c>
      <c r="D75" s="9" t="s">
        <v>206</v>
      </c>
      <c r="E75" s="9" t="s">
        <v>207</v>
      </c>
      <c r="F75" s="9" t="s">
        <v>268</v>
      </c>
      <c r="G75" s="9" t="s">
        <v>269</v>
      </c>
      <c r="H75" s="17">
        <v>7125.63</v>
      </c>
      <c r="I75" s="17">
        <v>7125.63</v>
      </c>
      <c r="J75" s="17"/>
      <c r="K75" s="17"/>
      <c r="L75" s="17">
        <v>7125.63</v>
      </c>
      <c r="M75" s="17"/>
      <c r="N75" s="17"/>
      <c r="O75" s="17"/>
      <c r="P75" s="24"/>
      <c r="Q75" s="17"/>
      <c r="R75" s="17"/>
      <c r="S75" s="17"/>
      <c r="T75" s="17"/>
      <c r="U75" s="17"/>
      <c r="V75" s="17"/>
      <c r="W75" s="17"/>
    </row>
    <row r="76" ht="18.75" customHeight="1" spans="1:23">
      <c r="A76" s="57" t="s">
        <v>56</v>
      </c>
      <c r="B76" s="9" t="s">
        <v>331</v>
      </c>
      <c r="C76" s="10" t="s">
        <v>213</v>
      </c>
      <c r="D76" s="9" t="s">
        <v>212</v>
      </c>
      <c r="E76" s="9" t="s">
        <v>213</v>
      </c>
      <c r="F76" s="9" t="s">
        <v>277</v>
      </c>
      <c r="G76" s="9" t="s">
        <v>213</v>
      </c>
      <c r="H76" s="17">
        <v>405348</v>
      </c>
      <c r="I76" s="17">
        <v>405348</v>
      </c>
      <c r="J76" s="17"/>
      <c r="K76" s="17"/>
      <c r="L76" s="17">
        <v>405348</v>
      </c>
      <c r="M76" s="17"/>
      <c r="N76" s="17"/>
      <c r="O76" s="17"/>
      <c r="P76" s="24"/>
      <c r="Q76" s="17"/>
      <c r="R76" s="17"/>
      <c r="S76" s="17"/>
      <c r="T76" s="17"/>
      <c r="U76" s="17"/>
      <c r="V76" s="17"/>
      <c r="W76" s="17"/>
    </row>
    <row r="77" ht="18.75" customHeight="1" spans="1:23">
      <c r="A77" s="57" t="s">
        <v>56</v>
      </c>
      <c r="B77" s="9" t="s">
        <v>332</v>
      </c>
      <c r="C77" s="10" t="s">
        <v>237</v>
      </c>
      <c r="D77" s="9" t="s">
        <v>148</v>
      </c>
      <c r="E77" s="9" t="s">
        <v>149</v>
      </c>
      <c r="F77" s="9" t="s">
        <v>333</v>
      </c>
      <c r="G77" s="9" t="s">
        <v>237</v>
      </c>
      <c r="H77" s="17">
        <v>24000</v>
      </c>
      <c r="I77" s="17">
        <v>24000</v>
      </c>
      <c r="J77" s="17"/>
      <c r="K77" s="17"/>
      <c r="L77" s="17">
        <v>24000</v>
      </c>
      <c r="M77" s="17"/>
      <c r="N77" s="17"/>
      <c r="O77" s="17"/>
      <c r="P77" s="24"/>
      <c r="Q77" s="17"/>
      <c r="R77" s="17"/>
      <c r="S77" s="17"/>
      <c r="T77" s="17"/>
      <c r="U77" s="17"/>
      <c r="V77" s="17"/>
      <c r="W77" s="17"/>
    </row>
    <row r="78" ht="18.75" customHeight="1" spans="1:23">
      <c r="A78" s="57" t="s">
        <v>56</v>
      </c>
      <c r="B78" s="9" t="s">
        <v>334</v>
      </c>
      <c r="C78" s="10" t="s">
        <v>294</v>
      </c>
      <c r="D78" s="9" t="s">
        <v>146</v>
      </c>
      <c r="E78" s="9" t="s">
        <v>147</v>
      </c>
      <c r="F78" s="9" t="s">
        <v>293</v>
      </c>
      <c r="G78" s="9" t="s">
        <v>294</v>
      </c>
      <c r="H78" s="17">
        <v>4400</v>
      </c>
      <c r="I78" s="17">
        <v>4400</v>
      </c>
      <c r="J78" s="17"/>
      <c r="K78" s="17"/>
      <c r="L78" s="17">
        <v>4400</v>
      </c>
      <c r="M78" s="17"/>
      <c r="N78" s="17"/>
      <c r="O78" s="17"/>
      <c r="P78" s="24"/>
      <c r="Q78" s="17"/>
      <c r="R78" s="17"/>
      <c r="S78" s="17"/>
      <c r="T78" s="17"/>
      <c r="U78" s="17"/>
      <c r="V78" s="17"/>
      <c r="W78" s="17"/>
    </row>
    <row r="79" ht="18.75" customHeight="1" spans="1:23">
      <c r="A79" s="57" t="s">
        <v>56</v>
      </c>
      <c r="B79" s="9" t="s">
        <v>334</v>
      </c>
      <c r="C79" s="10" t="s">
        <v>294</v>
      </c>
      <c r="D79" s="9" t="s">
        <v>148</v>
      </c>
      <c r="E79" s="9" t="s">
        <v>149</v>
      </c>
      <c r="F79" s="9" t="s">
        <v>293</v>
      </c>
      <c r="G79" s="9" t="s">
        <v>294</v>
      </c>
      <c r="H79" s="17">
        <v>6400</v>
      </c>
      <c r="I79" s="17">
        <v>6400</v>
      </c>
      <c r="J79" s="17"/>
      <c r="K79" s="17"/>
      <c r="L79" s="17">
        <v>6400</v>
      </c>
      <c r="M79" s="17"/>
      <c r="N79" s="17"/>
      <c r="O79" s="17"/>
      <c r="P79" s="24"/>
      <c r="Q79" s="17"/>
      <c r="R79" s="17"/>
      <c r="S79" s="17"/>
      <c r="T79" s="17"/>
      <c r="U79" s="17"/>
      <c r="V79" s="17"/>
      <c r="W79" s="17"/>
    </row>
    <row r="80" ht="18.75" customHeight="1" spans="1:23">
      <c r="A80" s="57" t="s">
        <v>56</v>
      </c>
      <c r="B80" s="9" t="s">
        <v>335</v>
      </c>
      <c r="C80" s="10" t="s">
        <v>300</v>
      </c>
      <c r="D80" s="9" t="s">
        <v>148</v>
      </c>
      <c r="E80" s="9" t="s">
        <v>149</v>
      </c>
      <c r="F80" s="9" t="s">
        <v>264</v>
      </c>
      <c r="G80" s="9" t="s">
        <v>265</v>
      </c>
      <c r="H80" s="17">
        <v>230400</v>
      </c>
      <c r="I80" s="17">
        <v>230400</v>
      </c>
      <c r="J80" s="17"/>
      <c r="K80" s="17"/>
      <c r="L80" s="17">
        <v>230400</v>
      </c>
      <c r="M80" s="17"/>
      <c r="N80" s="17"/>
      <c r="O80" s="17"/>
      <c r="P80" s="24"/>
      <c r="Q80" s="17"/>
      <c r="R80" s="17"/>
      <c r="S80" s="17"/>
      <c r="T80" s="17"/>
      <c r="U80" s="17"/>
      <c r="V80" s="17"/>
      <c r="W80" s="17"/>
    </row>
    <row r="81" ht="18.75" customHeight="1" spans="1:23">
      <c r="A81" s="57" t="s">
        <v>56</v>
      </c>
      <c r="B81" s="9" t="s">
        <v>336</v>
      </c>
      <c r="C81" s="10" t="s">
        <v>337</v>
      </c>
      <c r="D81" s="9" t="s">
        <v>146</v>
      </c>
      <c r="E81" s="9" t="s">
        <v>147</v>
      </c>
      <c r="F81" s="9" t="s">
        <v>327</v>
      </c>
      <c r="G81" s="9" t="s">
        <v>328</v>
      </c>
      <c r="H81" s="17">
        <v>194904</v>
      </c>
      <c r="I81" s="17">
        <v>194904</v>
      </c>
      <c r="J81" s="17"/>
      <c r="K81" s="17"/>
      <c r="L81" s="17">
        <v>194904</v>
      </c>
      <c r="M81" s="17"/>
      <c r="N81" s="17"/>
      <c r="O81" s="17"/>
      <c r="P81" s="24"/>
      <c r="Q81" s="17"/>
      <c r="R81" s="17"/>
      <c r="S81" s="17"/>
      <c r="T81" s="17"/>
      <c r="U81" s="17"/>
      <c r="V81" s="17"/>
      <c r="W81" s="17"/>
    </row>
    <row r="82" ht="18.75" customHeight="1" spans="1:23">
      <c r="A82" s="57" t="s">
        <v>56</v>
      </c>
      <c r="B82" s="9" t="s">
        <v>338</v>
      </c>
      <c r="C82" s="10" t="s">
        <v>302</v>
      </c>
      <c r="D82" s="9" t="s">
        <v>146</v>
      </c>
      <c r="E82" s="9" t="s">
        <v>147</v>
      </c>
      <c r="F82" s="9" t="s">
        <v>303</v>
      </c>
      <c r="G82" s="9" t="s">
        <v>302</v>
      </c>
      <c r="H82" s="17">
        <v>8800</v>
      </c>
      <c r="I82" s="17">
        <v>8800</v>
      </c>
      <c r="J82" s="17"/>
      <c r="K82" s="17"/>
      <c r="L82" s="17">
        <v>8800</v>
      </c>
      <c r="M82" s="17"/>
      <c r="N82" s="17"/>
      <c r="O82" s="17"/>
      <c r="P82" s="24"/>
      <c r="Q82" s="17"/>
      <c r="R82" s="17"/>
      <c r="S82" s="17"/>
      <c r="T82" s="17"/>
      <c r="U82" s="17"/>
      <c r="V82" s="17"/>
      <c r="W82" s="17"/>
    </row>
    <row r="83" ht="18.75" customHeight="1" spans="1:23">
      <c r="A83" s="57" t="s">
        <v>56</v>
      </c>
      <c r="B83" s="9" t="s">
        <v>338</v>
      </c>
      <c r="C83" s="10" t="s">
        <v>302</v>
      </c>
      <c r="D83" s="9" t="s">
        <v>148</v>
      </c>
      <c r="E83" s="9" t="s">
        <v>149</v>
      </c>
      <c r="F83" s="9" t="s">
        <v>303</v>
      </c>
      <c r="G83" s="9" t="s">
        <v>302</v>
      </c>
      <c r="H83" s="17">
        <v>12800</v>
      </c>
      <c r="I83" s="17">
        <v>12800</v>
      </c>
      <c r="J83" s="17"/>
      <c r="K83" s="17"/>
      <c r="L83" s="17">
        <v>12800</v>
      </c>
      <c r="M83" s="17"/>
      <c r="N83" s="17"/>
      <c r="O83" s="17"/>
      <c r="P83" s="24"/>
      <c r="Q83" s="17"/>
      <c r="R83" s="17"/>
      <c r="S83" s="17"/>
      <c r="T83" s="17"/>
      <c r="U83" s="17"/>
      <c r="V83" s="17"/>
      <c r="W83" s="17"/>
    </row>
    <row r="84" ht="18.75" customHeight="1" spans="1:23">
      <c r="A84" s="57" t="s">
        <v>56</v>
      </c>
      <c r="B84" s="9" t="s">
        <v>339</v>
      </c>
      <c r="C84" s="10" t="s">
        <v>306</v>
      </c>
      <c r="D84" s="9" t="s">
        <v>148</v>
      </c>
      <c r="E84" s="9" t="s">
        <v>149</v>
      </c>
      <c r="F84" s="9" t="s">
        <v>264</v>
      </c>
      <c r="G84" s="9" t="s">
        <v>265</v>
      </c>
      <c r="H84" s="17">
        <v>57600</v>
      </c>
      <c r="I84" s="17">
        <v>57600</v>
      </c>
      <c r="J84" s="17"/>
      <c r="K84" s="17"/>
      <c r="L84" s="17">
        <v>57600</v>
      </c>
      <c r="M84" s="17"/>
      <c r="N84" s="17"/>
      <c r="O84" s="17"/>
      <c r="P84" s="24"/>
      <c r="Q84" s="17"/>
      <c r="R84" s="17"/>
      <c r="S84" s="17"/>
      <c r="T84" s="17"/>
      <c r="U84" s="17"/>
      <c r="V84" s="17"/>
      <c r="W84" s="17"/>
    </row>
    <row r="85" ht="18.75" customHeight="1" spans="1:23">
      <c r="A85" s="57" t="s">
        <v>56</v>
      </c>
      <c r="B85" s="9" t="s">
        <v>340</v>
      </c>
      <c r="C85" s="10" t="s">
        <v>308</v>
      </c>
      <c r="D85" s="9" t="s">
        <v>182</v>
      </c>
      <c r="E85" s="9" t="s">
        <v>183</v>
      </c>
      <c r="F85" s="9" t="s">
        <v>309</v>
      </c>
      <c r="G85" s="9" t="s">
        <v>310</v>
      </c>
      <c r="H85" s="17">
        <v>158400</v>
      </c>
      <c r="I85" s="17">
        <v>158400</v>
      </c>
      <c r="J85" s="17"/>
      <c r="K85" s="17"/>
      <c r="L85" s="17">
        <v>158400</v>
      </c>
      <c r="M85" s="17"/>
      <c r="N85" s="17"/>
      <c r="O85" s="17"/>
      <c r="P85" s="24"/>
      <c r="Q85" s="17"/>
      <c r="R85" s="17"/>
      <c r="S85" s="17"/>
      <c r="T85" s="17"/>
      <c r="U85" s="17"/>
      <c r="V85" s="17"/>
      <c r="W85" s="17"/>
    </row>
    <row r="86" ht="18.75" customHeight="1" spans="1:23">
      <c r="A86" s="57" t="s">
        <v>56</v>
      </c>
      <c r="B86" s="9" t="s">
        <v>340</v>
      </c>
      <c r="C86" s="10" t="s">
        <v>308</v>
      </c>
      <c r="D86" s="9" t="s">
        <v>184</v>
      </c>
      <c r="E86" s="9" t="s">
        <v>185</v>
      </c>
      <c r="F86" s="9" t="s">
        <v>309</v>
      </c>
      <c r="G86" s="9" t="s">
        <v>310</v>
      </c>
      <c r="H86" s="17">
        <v>57600</v>
      </c>
      <c r="I86" s="17">
        <v>57600</v>
      </c>
      <c r="J86" s="17"/>
      <c r="K86" s="17"/>
      <c r="L86" s="17">
        <v>57600</v>
      </c>
      <c r="M86" s="17"/>
      <c r="N86" s="17"/>
      <c r="O86" s="17"/>
      <c r="P86" s="24"/>
      <c r="Q86" s="17"/>
      <c r="R86" s="17"/>
      <c r="S86" s="17"/>
      <c r="T86" s="17"/>
      <c r="U86" s="17"/>
      <c r="V86" s="17"/>
      <c r="W86" s="17"/>
    </row>
    <row r="87" ht="18.75" customHeight="1" spans="1:23">
      <c r="A87" s="57" t="s">
        <v>56</v>
      </c>
      <c r="B87" s="9" t="s">
        <v>341</v>
      </c>
      <c r="C87" s="10" t="s">
        <v>342</v>
      </c>
      <c r="D87" s="9" t="s">
        <v>186</v>
      </c>
      <c r="E87" s="9" t="s">
        <v>187</v>
      </c>
      <c r="F87" s="9" t="s">
        <v>343</v>
      </c>
      <c r="G87" s="9" t="s">
        <v>344</v>
      </c>
      <c r="H87" s="17">
        <v>8640</v>
      </c>
      <c r="I87" s="17">
        <v>8640</v>
      </c>
      <c r="J87" s="17"/>
      <c r="K87" s="17"/>
      <c r="L87" s="17">
        <v>8640</v>
      </c>
      <c r="M87" s="17"/>
      <c r="N87" s="17"/>
      <c r="O87" s="17"/>
      <c r="P87" s="24"/>
      <c r="Q87" s="17"/>
      <c r="R87" s="17"/>
      <c r="S87" s="17"/>
      <c r="T87" s="17"/>
      <c r="U87" s="17"/>
      <c r="V87" s="17"/>
      <c r="W87" s="17"/>
    </row>
    <row r="88" ht="18.75" customHeight="1" spans="1:23">
      <c r="A88" s="57" t="s">
        <v>61</v>
      </c>
      <c r="B88" s="9" t="s">
        <v>345</v>
      </c>
      <c r="C88" s="10" t="s">
        <v>259</v>
      </c>
      <c r="D88" s="9" t="s">
        <v>152</v>
      </c>
      <c r="E88" s="9" t="s">
        <v>153</v>
      </c>
      <c r="F88" s="9" t="s">
        <v>260</v>
      </c>
      <c r="G88" s="9" t="s">
        <v>261</v>
      </c>
      <c r="H88" s="17">
        <v>2352288</v>
      </c>
      <c r="I88" s="17">
        <v>2352288</v>
      </c>
      <c r="J88" s="17"/>
      <c r="K88" s="17"/>
      <c r="L88" s="17">
        <v>2352288</v>
      </c>
      <c r="M88" s="17"/>
      <c r="N88" s="17"/>
      <c r="O88" s="17"/>
      <c r="P88" s="24"/>
      <c r="Q88" s="17"/>
      <c r="R88" s="17"/>
      <c r="S88" s="17"/>
      <c r="T88" s="17"/>
      <c r="U88" s="17"/>
      <c r="V88" s="17"/>
      <c r="W88" s="17"/>
    </row>
    <row r="89" ht="18.75" customHeight="1" spans="1:23">
      <c r="A89" s="57" t="s">
        <v>61</v>
      </c>
      <c r="B89" s="9" t="s">
        <v>345</v>
      </c>
      <c r="C89" s="10" t="s">
        <v>259</v>
      </c>
      <c r="D89" s="9" t="s">
        <v>152</v>
      </c>
      <c r="E89" s="9" t="s">
        <v>153</v>
      </c>
      <c r="F89" s="9" t="s">
        <v>262</v>
      </c>
      <c r="G89" s="9" t="s">
        <v>263</v>
      </c>
      <c r="H89" s="17">
        <v>163020</v>
      </c>
      <c r="I89" s="17">
        <v>163020</v>
      </c>
      <c r="J89" s="17"/>
      <c r="K89" s="17"/>
      <c r="L89" s="17">
        <v>163020</v>
      </c>
      <c r="M89" s="17"/>
      <c r="N89" s="17"/>
      <c r="O89" s="17"/>
      <c r="P89" s="24"/>
      <c r="Q89" s="17"/>
      <c r="R89" s="17"/>
      <c r="S89" s="17"/>
      <c r="T89" s="17"/>
      <c r="U89" s="17"/>
      <c r="V89" s="17"/>
      <c r="W89" s="17"/>
    </row>
    <row r="90" ht="18.75" customHeight="1" spans="1:23">
      <c r="A90" s="57" t="s">
        <v>61</v>
      </c>
      <c r="B90" s="9" t="s">
        <v>345</v>
      </c>
      <c r="C90" s="10" t="s">
        <v>259</v>
      </c>
      <c r="D90" s="9" t="s">
        <v>152</v>
      </c>
      <c r="E90" s="9" t="s">
        <v>153</v>
      </c>
      <c r="F90" s="9" t="s">
        <v>264</v>
      </c>
      <c r="G90" s="9" t="s">
        <v>265</v>
      </c>
      <c r="H90" s="17">
        <v>812700</v>
      </c>
      <c r="I90" s="17">
        <v>812700</v>
      </c>
      <c r="J90" s="17"/>
      <c r="K90" s="17"/>
      <c r="L90" s="17">
        <v>812700</v>
      </c>
      <c r="M90" s="17"/>
      <c r="N90" s="17"/>
      <c r="O90" s="17"/>
      <c r="P90" s="24"/>
      <c r="Q90" s="17"/>
      <c r="R90" s="17"/>
      <c r="S90" s="17"/>
      <c r="T90" s="17"/>
      <c r="U90" s="17"/>
      <c r="V90" s="17"/>
      <c r="W90" s="17"/>
    </row>
    <row r="91" ht="18.75" customHeight="1" spans="1:23">
      <c r="A91" s="57" t="s">
        <v>61</v>
      </c>
      <c r="B91" s="9" t="s">
        <v>345</v>
      </c>
      <c r="C91" s="10" t="s">
        <v>259</v>
      </c>
      <c r="D91" s="9" t="s">
        <v>152</v>
      </c>
      <c r="E91" s="9" t="s">
        <v>153</v>
      </c>
      <c r="F91" s="9" t="s">
        <v>264</v>
      </c>
      <c r="G91" s="9" t="s">
        <v>265</v>
      </c>
      <c r="H91" s="17">
        <v>471900</v>
      </c>
      <c r="I91" s="17">
        <v>471900</v>
      </c>
      <c r="J91" s="17"/>
      <c r="K91" s="17"/>
      <c r="L91" s="17">
        <v>471900</v>
      </c>
      <c r="M91" s="17"/>
      <c r="N91" s="17"/>
      <c r="O91" s="17"/>
      <c r="P91" s="24"/>
      <c r="Q91" s="17"/>
      <c r="R91" s="17"/>
      <c r="S91" s="17"/>
      <c r="T91" s="17"/>
      <c r="U91" s="17"/>
      <c r="V91" s="17"/>
      <c r="W91" s="17"/>
    </row>
    <row r="92" ht="18.75" customHeight="1" spans="1:23">
      <c r="A92" s="57" t="s">
        <v>61</v>
      </c>
      <c r="B92" s="9" t="s">
        <v>345</v>
      </c>
      <c r="C92" s="10" t="s">
        <v>259</v>
      </c>
      <c r="D92" s="9" t="s">
        <v>152</v>
      </c>
      <c r="E92" s="9" t="s">
        <v>153</v>
      </c>
      <c r="F92" s="9" t="s">
        <v>264</v>
      </c>
      <c r="G92" s="9" t="s">
        <v>265</v>
      </c>
      <c r="H92" s="17">
        <v>196024</v>
      </c>
      <c r="I92" s="17">
        <v>196024</v>
      </c>
      <c r="J92" s="17"/>
      <c r="K92" s="17"/>
      <c r="L92" s="17">
        <v>196024</v>
      </c>
      <c r="M92" s="17"/>
      <c r="N92" s="17"/>
      <c r="O92" s="17"/>
      <c r="P92" s="24"/>
      <c r="Q92" s="17"/>
      <c r="R92" s="17"/>
      <c r="S92" s="17"/>
      <c r="T92" s="17"/>
      <c r="U92" s="17"/>
      <c r="V92" s="17"/>
      <c r="W92" s="17"/>
    </row>
    <row r="93" ht="18.75" customHeight="1" spans="1:23">
      <c r="A93" s="57" t="s">
        <v>61</v>
      </c>
      <c r="B93" s="9" t="s">
        <v>345</v>
      </c>
      <c r="C93" s="10" t="s">
        <v>259</v>
      </c>
      <c r="D93" s="9" t="s">
        <v>152</v>
      </c>
      <c r="E93" s="9" t="s">
        <v>153</v>
      </c>
      <c r="F93" s="9" t="s">
        <v>264</v>
      </c>
      <c r="G93" s="9" t="s">
        <v>265</v>
      </c>
      <c r="H93" s="17">
        <v>834792</v>
      </c>
      <c r="I93" s="17">
        <v>834792</v>
      </c>
      <c r="J93" s="17"/>
      <c r="K93" s="17"/>
      <c r="L93" s="17">
        <v>834792</v>
      </c>
      <c r="M93" s="17"/>
      <c r="N93" s="17"/>
      <c r="O93" s="17"/>
      <c r="P93" s="24"/>
      <c r="Q93" s="17"/>
      <c r="R93" s="17"/>
      <c r="S93" s="17"/>
      <c r="T93" s="17"/>
      <c r="U93" s="17"/>
      <c r="V93" s="17"/>
      <c r="W93" s="17"/>
    </row>
    <row r="94" ht="18.75" customHeight="1" spans="1:23">
      <c r="A94" s="57" t="s">
        <v>61</v>
      </c>
      <c r="B94" s="9" t="s">
        <v>346</v>
      </c>
      <c r="C94" s="10" t="s">
        <v>267</v>
      </c>
      <c r="D94" s="9" t="s">
        <v>152</v>
      </c>
      <c r="E94" s="9" t="s">
        <v>153</v>
      </c>
      <c r="F94" s="9" t="s">
        <v>268</v>
      </c>
      <c r="G94" s="9" t="s">
        <v>269</v>
      </c>
      <c r="H94" s="17">
        <v>40166.98</v>
      </c>
      <c r="I94" s="17">
        <v>40166.98</v>
      </c>
      <c r="J94" s="17"/>
      <c r="K94" s="17"/>
      <c r="L94" s="17">
        <v>40166.98</v>
      </c>
      <c r="M94" s="17"/>
      <c r="N94" s="17"/>
      <c r="O94" s="17"/>
      <c r="P94" s="24"/>
      <c r="Q94" s="17"/>
      <c r="R94" s="17"/>
      <c r="S94" s="17"/>
      <c r="T94" s="17"/>
      <c r="U94" s="17"/>
      <c r="V94" s="17"/>
      <c r="W94" s="17"/>
    </row>
    <row r="95" ht="18.75" customHeight="1" spans="1:23">
      <c r="A95" s="57" t="s">
        <v>61</v>
      </c>
      <c r="B95" s="9" t="s">
        <v>346</v>
      </c>
      <c r="C95" s="10" t="s">
        <v>267</v>
      </c>
      <c r="D95" s="9" t="s">
        <v>188</v>
      </c>
      <c r="E95" s="9" t="s">
        <v>189</v>
      </c>
      <c r="F95" s="9" t="s">
        <v>270</v>
      </c>
      <c r="G95" s="9" t="s">
        <v>271</v>
      </c>
      <c r="H95" s="17">
        <v>918102.4</v>
      </c>
      <c r="I95" s="17">
        <v>918102.4</v>
      </c>
      <c r="J95" s="17"/>
      <c r="K95" s="17"/>
      <c r="L95" s="17">
        <v>918102.4</v>
      </c>
      <c r="M95" s="17"/>
      <c r="N95" s="17"/>
      <c r="O95" s="17"/>
      <c r="P95" s="24"/>
      <c r="Q95" s="17"/>
      <c r="R95" s="17"/>
      <c r="S95" s="17"/>
      <c r="T95" s="17"/>
      <c r="U95" s="17"/>
      <c r="V95" s="17"/>
      <c r="W95" s="17"/>
    </row>
    <row r="96" ht="18.75" customHeight="1" spans="1:23">
      <c r="A96" s="57" t="s">
        <v>61</v>
      </c>
      <c r="B96" s="9" t="s">
        <v>346</v>
      </c>
      <c r="C96" s="10" t="s">
        <v>267</v>
      </c>
      <c r="D96" s="9" t="s">
        <v>202</v>
      </c>
      <c r="E96" s="9" t="s">
        <v>203</v>
      </c>
      <c r="F96" s="9" t="s">
        <v>272</v>
      </c>
      <c r="G96" s="9" t="s">
        <v>273</v>
      </c>
      <c r="H96" s="17">
        <v>476265.62</v>
      </c>
      <c r="I96" s="17">
        <v>476265.62</v>
      </c>
      <c r="J96" s="17"/>
      <c r="K96" s="17"/>
      <c r="L96" s="17">
        <v>476265.62</v>
      </c>
      <c r="M96" s="17"/>
      <c r="N96" s="17"/>
      <c r="O96" s="17"/>
      <c r="P96" s="24"/>
      <c r="Q96" s="17"/>
      <c r="R96" s="17"/>
      <c r="S96" s="17"/>
      <c r="T96" s="17"/>
      <c r="U96" s="17"/>
      <c r="V96" s="17"/>
      <c r="W96" s="17"/>
    </row>
    <row r="97" ht="18.75" customHeight="1" spans="1:23">
      <c r="A97" s="57" t="s">
        <v>61</v>
      </c>
      <c r="B97" s="9" t="s">
        <v>346</v>
      </c>
      <c r="C97" s="10" t="s">
        <v>267</v>
      </c>
      <c r="D97" s="9" t="s">
        <v>204</v>
      </c>
      <c r="E97" s="9" t="s">
        <v>205</v>
      </c>
      <c r="F97" s="9" t="s">
        <v>274</v>
      </c>
      <c r="G97" s="9" t="s">
        <v>275</v>
      </c>
      <c r="H97" s="17">
        <v>289851.54</v>
      </c>
      <c r="I97" s="17">
        <v>289851.54</v>
      </c>
      <c r="J97" s="17"/>
      <c r="K97" s="17"/>
      <c r="L97" s="17">
        <v>289851.54</v>
      </c>
      <c r="M97" s="17"/>
      <c r="N97" s="17"/>
      <c r="O97" s="17"/>
      <c r="P97" s="24"/>
      <c r="Q97" s="17"/>
      <c r="R97" s="17"/>
      <c r="S97" s="17"/>
      <c r="T97" s="17"/>
      <c r="U97" s="17"/>
      <c r="V97" s="17"/>
      <c r="W97" s="17"/>
    </row>
    <row r="98" ht="18.75" customHeight="1" spans="1:23">
      <c r="A98" s="57" t="s">
        <v>61</v>
      </c>
      <c r="B98" s="9" t="s">
        <v>346</v>
      </c>
      <c r="C98" s="10" t="s">
        <v>267</v>
      </c>
      <c r="D98" s="9" t="s">
        <v>206</v>
      </c>
      <c r="E98" s="9" t="s">
        <v>207</v>
      </c>
      <c r="F98" s="9" t="s">
        <v>268</v>
      </c>
      <c r="G98" s="9" t="s">
        <v>269</v>
      </c>
      <c r="H98" s="17">
        <v>24357</v>
      </c>
      <c r="I98" s="17">
        <v>24357</v>
      </c>
      <c r="J98" s="17"/>
      <c r="K98" s="17"/>
      <c r="L98" s="17">
        <v>24357</v>
      </c>
      <c r="M98" s="17"/>
      <c r="N98" s="17"/>
      <c r="O98" s="17"/>
      <c r="P98" s="24"/>
      <c r="Q98" s="17"/>
      <c r="R98" s="17"/>
      <c r="S98" s="17"/>
      <c r="T98" s="17"/>
      <c r="U98" s="17"/>
      <c r="V98" s="17"/>
      <c r="W98" s="17"/>
    </row>
    <row r="99" ht="18.75" customHeight="1" spans="1:23">
      <c r="A99" s="57" t="s">
        <v>61</v>
      </c>
      <c r="B99" s="9" t="s">
        <v>346</v>
      </c>
      <c r="C99" s="10" t="s">
        <v>267</v>
      </c>
      <c r="D99" s="9" t="s">
        <v>206</v>
      </c>
      <c r="E99" s="9" t="s">
        <v>207</v>
      </c>
      <c r="F99" s="9" t="s">
        <v>268</v>
      </c>
      <c r="G99" s="9" t="s">
        <v>269</v>
      </c>
      <c r="H99" s="17">
        <v>21804.93</v>
      </c>
      <c r="I99" s="17">
        <v>21804.93</v>
      </c>
      <c r="J99" s="17"/>
      <c r="K99" s="17"/>
      <c r="L99" s="17">
        <v>21804.93</v>
      </c>
      <c r="M99" s="17"/>
      <c r="N99" s="17"/>
      <c r="O99" s="17"/>
      <c r="P99" s="24"/>
      <c r="Q99" s="17"/>
      <c r="R99" s="17"/>
      <c r="S99" s="17"/>
      <c r="T99" s="17"/>
      <c r="U99" s="17"/>
      <c r="V99" s="17"/>
      <c r="W99" s="17"/>
    </row>
    <row r="100" ht="18.75" customHeight="1" spans="1:23">
      <c r="A100" s="57" t="s">
        <v>61</v>
      </c>
      <c r="B100" s="9" t="s">
        <v>347</v>
      </c>
      <c r="C100" s="10" t="s">
        <v>213</v>
      </c>
      <c r="D100" s="9" t="s">
        <v>212</v>
      </c>
      <c r="E100" s="9" t="s">
        <v>213</v>
      </c>
      <c r="F100" s="9" t="s">
        <v>277</v>
      </c>
      <c r="G100" s="9" t="s">
        <v>213</v>
      </c>
      <c r="H100" s="17">
        <v>671640</v>
      </c>
      <c r="I100" s="17">
        <v>671640</v>
      </c>
      <c r="J100" s="17"/>
      <c r="K100" s="17"/>
      <c r="L100" s="17">
        <v>671640</v>
      </c>
      <c r="M100" s="17"/>
      <c r="N100" s="17"/>
      <c r="O100" s="17"/>
      <c r="P100" s="24"/>
      <c r="Q100" s="17"/>
      <c r="R100" s="17"/>
      <c r="S100" s="17"/>
      <c r="T100" s="17"/>
      <c r="U100" s="17"/>
      <c r="V100" s="17"/>
      <c r="W100" s="17"/>
    </row>
    <row r="101" ht="18.75" customHeight="1" spans="1:23">
      <c r="A101" s="57" t="s">
        <v>61</v>
      </c>
      <c r="B101" s="9" t="s">
        <v>348</v>
      </c>
      <c r="C101" s="10" t="s">
        <v>279</v>
      </c>
      <c r="D101" s="9" t="s">
        <v>152</v>
      </c>
      <c r="E101" s="9" t="s">
        <v>153</v>
      </c>
      <c r="F101" s="9" t="s">
        <v>280</v>
      </c>
      <c r="G101" s="9" t="s">
        <v>279</v>
      </c>
      <c r="H101" s="17">
        <v>29400</v>
      </c>
      <c r="I101" s="17">
        <v>29400</v>
      </c>
      <c r="J101" s="17"/>
      <c r="K101" s="17"/>
      <c r="L101" s="17">
        <v>29400</v>
      </c>
      <c r="M101" s="17"/>
      <c r="N101" s="17"/>
      <c r="O101" s="17"/>
      <c r="P101" s="24"/>
      <c r="Q101" s="17"/>
      <c r="R101" s="17"/>
      <c r="S101" s="17"/>
      <c r="T101" s="17"/>
      <c r="U101" s="17"/>
      <c r="V101" s="17"/>
      <c r="W101" s="17"/>
    </row>
    <row r="102" ht="18.75" customHeight="1" spans="1:23">
      <c r="A102" s="57" t="s">
        <v>61</v>
      </c>
      <c r="B102" s="9" t="s">
        <v>349</v>
      </c>
      <c r="C102" s="10" t="s">
        <v>282</v>
      </c>
      <c r="D102" s="9" t="s">
        <v>184</v>
      </c>
      <c r="E102" s="9" t="s">
        <v>185</v>
      </c>
      <c r="F102" s="9" t="s">
        <v>297</v>
      </c>
      <c r="G102" s="9" t="s">
        <v>298</v>
      </c>
      <c r="H102" s="17">
        <v>12000</v>
      </c>
      <c r="I102" s="17">
        <v>12000</v>
      </c>
      <c r="J102" s="17"/>
      <c r="K102" s="17"/>
      <c r="L102" s="17">
        <v>12000</v>
      </c>
      <c r="M102" s="17"/>
      <c r="N102" s="17"/>
      <c r="O102" s="17"/>
      <c r="P102" s="24"/>
      <c r="Q102" s="17"/>
      <c r="R102" s="17"/>
      <c r="S102" s="17"/>
      <c r="T102" s="17"/>
      <c r="U102" s="17"/>
      <c r="V102" s="17"/>
      <c r="W102" s="17"/>
    </row>
    <row r="103" ht="18.75" customHeight="1" spans="1:23">
      <c r="A103" s="57" t="s">
        <v>61</v>
      </c>
      <c r="B103" s="9" t="s">
        <v>350</v>
      </c>
      <c r="C103" s="10" t="s">
        <v>300</v>
      </c>
      <c r="D103" s="9" t="s">
        <v>152</v>
      </c>
      <c r="E103" s="9" t="s">
        <v>153</v>
      </c>
      <c r="F103" s="9" t="s">
        <v>264</v>
      </c>
      <c r="G103" s="9" t="s">
        <v>265</v>
      </c>
      <c r="H103" s="17">
        <v>705600</v>
      </c>
      <c r="I103" s="17">
        <v>705600</v>
      </c>
      <c r="J103" s="17"/>
      <c r="K103" s="17"/>
      <c r="L103" s="17">
        <v>705600</v>
      </c>
      <c r="M103" s="17"/>
      <c r="N103" s="17"/>
      <c r="O103" s="17"/>
      <c r="P103" s="24"/>
      <c r="Q103" s="17"/>
      <c r="R103" s="17"/>
      <c r="S103" s="17"/>
      <c r="T103" s="17"/>
      <c r="U103" s="17"/>
      <c r="V103" s="17"/>
      <c r="W103" s="17"/>
    </row>
    <row r="104" ht="18.75" customHeight="1" spans="1:23">
      <c r="A104" s="57" t="s">
        <v>61</v>
      </c>
      <c r="B104" s="9" t="s">
        <v>351</v>
      </c>
      <c r="C104" s="10" t="s">
        <v>302</v>
      </c>
      <c r="D104" s="9" t="s">
        <v>152</v>
      </c>
      <c r="E104" s="9" t="s">
        <v>153</v>
      </c>
      <c r="F104" s="9" t="s">
        <v>303</v>
      </c>
      <c r="G104" s="9" t="s">
        <v>302</v>
      </c>
      <c r="H104" s="17">
        <v>39200</v>
      </c>
      <c r="I104" s="17">
        <v>39200</v>
      </c>
      <c r="J104" s="17"/>
      <c r="K104" s="17"/>
      <c r="L104" s="17">
        <v>39200</v>
      </c>
      <c r="M104" s="17"/>
      <c r="N104" s="17"/>
      <c r="O104" s="17"/>
      <c r="P104" s="24"/>
      <c r="Q104" s="17"/>
      <c r="R104" s="17"/>
      <c r="S104" s="17"/>
      <c r="T104" s="17"/>
      <c r="U104" s="17"/>
      <c r="V104" s="17"/>
      <c r="W104" s="17"/>
    </row>
    <row r="105" ht="18.75" customHeight="1" spans="1:23">
      <c r="A105" s="57" t="s">
        <v>61</v>
      </c>
      <c r="B105" s="9" t="s">
        <v>352</v>
      </c>
      <c r="C105" s="10" t="s">
        <v>353</v>
      </c>
      <c r="D105" s="9" t="s">
        <v>152</v>
      </c>
      <c r="E105" s="9" t="s">
        <v>153</v>
      </c>
      <c r="F105" s="9" t="s">
        <v>343</v>
      </c>
      <c r="G105" s="9" t="s">
        <v>344</v>
      </c>
      <c r="H105" s="17">
        <v>274560</v>
      </c>
      <c r="I105" s="17">
        <v>274560</v>
      </c>
      <c r="J105" s="17"/>
      <c r="K105" s="17"/>
      <c r="L105" s="17">
        <v>274560</v>
      </c>
      <c r="M105" s="17"/>
      <c r="N105" s="17"/>
      <c r="O105" s="17"/>
      <c r="P105" s="24"/>
      <c r="Q105" s="17"/>
      <c r="R105" s="17"/>
      <c r="S105" s="17"/>
      <c r="T105" s="17"/>
      <c r="U105" s="17"/>
      <c r="V105" s="17"/>
      <c r="W105" s="17"/>
    </row>
    <row r="106" ht="18.75" customHeight="1" spans="1:23">
      <c r="A106" s="57" t="s">
        <v>61</v>
      </c>
      <c r="B106" s="9" t="s">
        <v>354</v>
      </c>
      <c r="C106" s="10" t="s">
        <v>306</v>
      </c>
      <c r="D106" s="9" t="s">
        <v>152</v>
      </c>
      <c r="E106" s="9" t="s">
        <v>153</v>
      </c>
      <c r="F106" s="9" t="s">
        <v>264</v>
      </c>
      <c r="G106" s="9" t="s">
        <v>265</v>
      </c>
      <c r="H106" s="17">
        <v>176400</v>
      </c>
      <c r="I106" s="17">
        <v>176400</v>
      </c>
      <c r="J106" s="17"/>
      <c r="K106" s="17"/>
      <c r="L106" s="17">
        <v>176400</v>
      </c>
      <c r="M106" s="17"/>
      <c r="N106" s="17"/>
      <c r="O106" s="17"/>
      <c r="P106" s="24"/>
      <c r="Q106" s="17"/>
      <c r="R106" s="17"/>
      <c r="S106" s="17"/>
      <c r="T106" s="17"/>
      <c r="U106" s="17"/>
      <c r="V106" s="17"/>
      <c r="W106" s="17"/>
    </row>
    <row r="107" ht="18.75" customHeight="1" spans="1:23">
      <c r="A107" s="57" t="s">
        <v>61</v>
      </c>
      <c r="B107" s="9" t="s">
        <v>355</v>
      </c>
      <c r="C107" s="10" t="s">
        <v>308</v>
      </c>
      <c r="D107" s="9" t="s">
        <v>184</v>
      </c>
      <c r="E107" s="9" t="s">
        <v>185</v>
      </c>
      <c r="F107" s="9" t="s">
        <v>309</v>
      </c>
      <c r="G107" s="9" t="s">
        <v>310</v>
      </c>
      <c r="H107" s="17">
        <v>288000</v>
      </c>
      <c r="I107" s="17">
        <v>288000</v>
      </c>
      <c r="J107" s="17"/>
      <c r="K107" s="17"/>
      <c r="L107" s="17">
        <v>288000</v>
      </c>
      <c r="M107" s="17"/>
      <c r="N107" s="17"/>
      <c r="O107" s="17"/>
      <c r="P107" s="24"/>
      <c r="Q107" s="17"/>
      <c r="R107" s="17"/>
      <c r="S107" s="17"/>
      <c r="T107" s="17"/>
      <c r="U107" s="17"/>
      <c r="V107" s="17"/>
      <c r="W107" s="17"/>
    </row>
    <row r="108" ht="18.75" customHeight="1" spans="1:23">
      <c r="A108" s="57" t="s">
        <v>61</v>
      </c>
      <c r="B108" s="9" t="s">
        <v>356</v>
      </c>
      <c r="C108" s="10" t="s">
        <v>357</v>
      </c>
      <c r="D108" s="9" t="s">
        <v>190</v>
      </c>
      <c r="E108" s="9" t="s">
        <v>191</v>
      </c>
      <c r="F108" s="9" t="s">
        <v>358</v>
      </c>
      <c r="G108" s="9" t="s">
        <v>359</v>
      </c>
      <c r="H108" s="17">
        <v>200000</v>
      </c>
      <c r="I108" s="17">
        <v>200000</v>
      </c>
      <c r="J108" s="17"/>
      <c r="K108" s="17"/>
      <c r="L108" s="17">
        <v>200000</v>
      </c>
      <c r="M108" s="17"/>
      <c r="N108" s="17"/>
      <c r="O108" s="17"/>
      <c r="P108" s="24"/>
      <c r="Q108" s="17"/>
      <c r="R108" s="17"/>
      <c r="S108" s="17"/>
      <c r="T108" s="17"/>
      <c r="U108" s="17"/>
      <c r="V108" s="17"/>
      <c r="W108" s="17"/>
    </row>
    <row r="109" ht="18.75" customHeight="1" spans="1:23">
      <c r="A109" s="57" t="s">
        <v>63</v>
      </c>
      <c r="B109" s="9" t="s">
        <v>360</v>
      </c>
      <c r="C109" s="10" t="s">
        <v>259</v>
      </c>
      <c r="D109" s="9" t="s">
        <v>158</v>
      </c>
      <c r="E109" s="9" t="s">
        <v>159</v>
      </c>
      <c r="F109" s="9" t="s">
        <v>260</v>
      </c>
      <c r="G109" s="9" t="s">
        <v>261</v>
      </c>
      <c r="H109" s="17">
        <v>11898516</v>
      </c>
      <c r="I109" s="17">
        <v>11898516</v>
      </c>
      <c r="J109" s="17"/>
      <c r="K109" s="17"/>
      <c r="L109" s="17">
        <v>11898516</v>
      </c>
      <c r="M109" s="17"/>
      <c r="N109" s="17"/>
      <c r="O109" s="17"/>
      <c r="P109" s="24"/>
      <c r="Q109" s="17"/>
      <c r="R109" s="17"/>
      <c r="S109" s="17"/>
      <c r="T109" s="17"/>
      <c r="U109" s="17"/>
      <c r="V109" s="17"/>
      <c r="W109" s="17"/>
    </row>
    <row r="110" ht="18.75" customHeight="1" spans="1:23">
      <c r="A110" s="57" t="s">
        <v>63</v>
      </c>
      <c r="B110" s="9" t="s">
        <v>360</v>
      </c>
      <c r="C110" s="10" t="s">
        <v>259</v>
      </c>
      <c r="D110" s="9" t="s">
        <v>158</v>
      </c>
      <c r="E110" s="9" t="s">
        <v>159</v>
      </c>
      <c r="F110" s="9" t="s">
        <v>262</v>
      </c>
      <c r="G110" s="9" t="s">
        <v>263</v>
      </c>
      <c r="H110" s="17">
        <v>833424</v>
      </c>
      <c r="I110" s="17">
        <v>833424</v>
      </c>
      <c r="J110" s="17"/>
      <c r="K110" s="17"/>
      <c r="L110" s="17">
        <v>833424</v>
      </c>
      <c r="M110" s="17"/>
      <c r="N110" s="17"/>
      <c r="O110" s="17"/>
      <c r="P110" s="24"/>
      <c r="Q110" s="17"/>
      <c r="R110" s="17"/>
      <c r="S110" s="17"/>
      <c r="T110" s="17"/>
      <c r="U110" s="17"/>
      <c r="V110" s="17"/>
      <c r="W110" s="17"/>
    </row>
    <row r="111" ht="18.75" customHeight="1" spans="1:23">
      <c r="A111" s="57" t="s">
        <v>63</v>
      </c>
      <c r="B111" s="9" t="s">
        <v>360</v>
      </c>
      <c r="C111" s="10" t="s">
        <v>259</v>
      </c>
      <c r="D111" s="9" t="s">
        <v>158</v>
      </c>
      <c r="E111" s="9" t="s">
        <v>159</v>
      </c>
      <c r="F111" s="9" t="s">
        <v>264</v>
      </c>
      <c r="G111" s="9" t="s">
        <v>265</v>
      </c>
      <c r="H111" s="17">
        <v>2300220</v>
      </c>
      <c r="I111" s="17">
        <v>2300220</v>
      </c>
      <c r="J111" s="17"/>
      <c r="K111" s="17"/>
      <c r="L111" s="17">
        <v>2300220</v>
      </c>
      <c r="M111" s="17"/>
      <c r="N111" s="17"/>
      <c r="O111" s="17"/>
      <c r="P111" s="24"/>
      <c r="Q111" s="17"/>
      <c r="R111" s="17"/>
      <c r="S111" s="17"/>
      <c r="T111" s="17"/>
      <c r="U111" s="17"/>
      <c r="V111" s="17"/>
      <c r="W111" s="17"/>
    </row>
    <row r="112" ht="18.75" customHeight="1" spans="1:23">
      <c r="A112" s="57" t="s">
        <v>63</v>
      </c>
      <c r="B112" s="9" t="s">
        <v>360</v>
      </c>
      <c r="C112" s="10" t="s">
        <v>259</v>
      </c>
      <c r="D112" s="9" t="s">
        <v>158</v>
      </c>
      <c r="E112" s="9" t="s">
        <v>159</v>
      </c>
      <c r="F112" s="9" t="s">
        <v>264</v>
      </c>
      <c r="G112" s="9" t="s">
        <v>265</v>
      </c>
      <c r="H112" s="17">
        <v>991543</v>
      </c>
      <c r="I112" s="17">
        <v>991543</v>
      </c>
      <c r="J112" s="17"/>
      <c r="K112" s="17"/>
      <c r="L112" s="17">
        <v>991543</v>
      </c>
      <c r="M112" s="17"/>
      <c r="N112" s="17"/>
      <c r="O112" s="17"/>
      <c r="P112" s="24"/>
      <c r="Q112" s="17"/>
      <c r="R112" s="17"/>
      <c r="S112" s="17"/>
      <c r="T112" s="17"/>
      <c r="U112" s="17"/>
      <c r="V112" s="17"/>
      <c r="W112" s="17"/>
    </row>
    <row r="113" ht="18.75" customHeight="1" spans="1:23">
      <c r="A113" s="57" t="s">
        <v>63</v>
      </c>
      <c r="B113" s="9" t="s">
        <v>360</v>
      </c>
      <c r="C113" s="10" t="s">
        <v>259</v>
      </c>
      <c r="D113" s="9" t="s">
        <v>158</v>
      </c>
      <c r="E113" s="9" t="s">
        <v>159</v>
      </c>
      <c r="F113" s="9" t="s">
        <v>264</v>
      </c>
      <c r="G113" s="9" t="s">
        <v>265</v>
      </c>
      <c r="H113" s="17">
        <v>3965880</v>
      </c>
      <c r="I113" s="17">
        <v>3965880</v>
      </c>
      <c r="J113" s="17"/>
      <c r="K113" s="17"/>
      <c r="L113" s="17">
        <v>3965880</v>
      </c>
      <c r="M113" s="17"/>
      <c r="N113" s="17"/>
      <c r="O113" s="17"/>
      <c r="P113" s="24"/>
      <c r="Q113" s="17"/>
      <c r="R113" s="17"/>
      <c r="S113" s="17"/>
      <c r="T113" s="17"/>
      <c r="U113" s="17"/>
      <c r="V113" s="17"/>
      <c r="W113" s="17"/>
    </row>
    <row r="114" ht="18.75" customHeight="1" spans="1:23">
      <c r="A114" s="57" t="s">
        <v>63</v>
      </c>
      <c r="B114" s="9" t="s">
        <v>360</v>
      </c>
      <c r="C114" s="10" t="s">
        <v>259</v>
      </c>
      <c r="D114" s="9" t="s">
        <v>158</v>
      </c>
      <c r="E114" s="9" t="s">
        <v>159</v>
      </c>
      <c r="F114" s="9" t="s">
        <v>264</v>
      </c>
      <c r="G114" s="9" t="s">
        <v>265</v>
      </c>
      <c r="H114" s="17">
        <v>3892740</v>
      </c>
      <c r="I114" s="17">
        <v>3892740</v>
      </c>
      <c r="J114" s="17"/>
      <c r="K114" s="17"/>
      <c r="L114" s="17">
        <v>3892740</v>
      </c>
      <c r="M114" s="17"/>
      <c r="N114" s="17"/>
      <c r="O114" s="17"/>
      <c r="P114" s="24"/>
      <c r="Q114" s="17"/>
      <c r="R114" s="17"/>
      <c r="S114" s="17"/>
      <c r="T114" s="17"/>
      <c r="U114" s="17"/>
      <c r="V114" s="17"/>
      <c r="W114" s="17"/>
    </row>
    <row r="115" ht="18.75" customHeight="1" spans="1:23">
      <c r="A115" s="57" t="s">
        <v>63</v>
      </c>
      <c r="B115" s="9" t="s">
        <v>361</v>
      </c>
      <c r="C115" s="10" t="s">
        <v>267</v>
      </c>
      <c r="D115" s="9" t="s">
        <v>158</v>
      </c>
      <c r="E115" s="9" t="s">
        <v>159</v>
      </c>
      <c r="F115" s="9" t="s">
        <v>268</v>
      </c>
      <c r="G115" s="9" t="s">
        <v>269</v>
      </c>
      <c r="H115" s="17">
        <v>197806.27</v>
      </c>
      <c r="I115" s="17">
        <v>197806.27</v>
      </c>
      <c r="J115" s="17"/>
      <c r="K115" s="17"/>
      <c r="L115" s="17">
        <v>197806.27</v>
      </c>
      <c r="M115" s="17"/>
      <c r="N115" s="17"/>
      <c r="O115" s="17"/>
      <c r="P115" s="24"/>
      <c r="Q115" s="17"/>
      <c r="R115" s="17"/>
      <c r="S115" s="17"/>
      <c r="T115" s="17"/>
      <c r="U115" s="17"/>
      <c r="V115" s="17"/>
      <c r="W115" s="17"/>
    </row>
    <row r="116" ht="18.75" customHeight="1" spans="1:23">
      <c r="A116" s="57" t="s">
        <v>63</v>
      </c>
      <c r="B116" s="9" t="s">
        <v>361</v>
      </c>
      <c r="C116" s="10" t="s">
        <v>267</v>
      </c>
      <c r="D116" s="9" t="s">
        <v>188</v>
      </c>
      <c r="E116" s="9" t="s">
        <v>189</v>
      </c>
      <c r="F116" s="9" t="s">
        <v>270</v>
      </c>
      <c r="G116" s="9" t="s">
        <v>271</v>
      </c>
      <c r="H116" s="17">
        <v>4521286.24</v>
      </c>
      <c r="I116" s="17">
        <v>4521286.24</v>
      </c>
      <c r="J116" s="17"/>
      <c r="K116" s="17"/>
      <c r="L116" s="17">
        <v>4521286.24</v>
      </c>
      <c r="M116" s="17"/>
      <c r="N116" s="17"/>
      <c r="O116" s="17"/>
      <c r="P116" s="24"/>
      <c r="Q116" s="17"/>
      <c r="R116" s="17"/>
      <c r="S116" s="17"/>
      <c r="T116" s="17"/>
      <c r="U116" s="17"/>
      <c r="V116" s="17"/>
      <c r="W116" s="17"/>
    </row>
    <row r="117" ht="18.75" customHeight="1" spans="1:23">
      <c r="A117" s="57" t="s">
        <v>63</v>
      </c>
      <c r="B117" s="9" t="s">
        <v>361</v>
      </c>
      <c r="C117" s="10" t="s">
        <v>267</v>
      </c>
      <c r="D117" s="9" t="s">
        <v>202</v>
      </c>
      <c r="E117" s="9" t="s">
        <v>203</v>
      </c>
      <c r="F117" s="9" t="s">
        <v>272</v>
      </c>
      <c r="G117" s="9" t="s">
        <v>273</v>
      </c>
      <c r="H117" s="17">
        <v>2345417.24</v>
      </c>
      <c r="I117" s="17">
        <v>2345417.24</v>
      </c>
      <c r="J117" s="17"/>
      <c r="K117" s="17"/>
      <c r="L117" s="17">
        <v>2345417.24</v>
      </c>
      <c r="M117" s="17"/>
      <c r="N117" s="17"/>
      <c r="O117" s="17"/>
      <c r="P117" s="24"/>
      <c r="Q117" s="17"/>
      <c r="R117" s="17"/>
      <c r="S117" s="17"/>
      <c r="T117" s="17"/>
      <c r="U117" s="17"/>
      <c r="V117" s="17"/>
      <c r="W117" s="17"/>
    </row>
    <row r="118" ht="18.75" customHeight="1" spans="1:23">
      <c r="A118" s="57" t="s">
        <v>63</v>
      </c>
      <c r="B118" s="9" t="s">
        <v>361</v>
      </c>
      <c r="C118" s="10" t="s">
        <v>267</v>
      </c>
      <c r="D118" s="9" t="s">
        <v>204</v>
      </c>
      <c r="E118" s="9" t="s">
        <v>205</v>
      </c>
      <c r="F118" s="9" t="s">
        <v>274</v>
      </c>
      <c r="G118" s="9" t="s">
        <v>275</v>
      </c>
      <c r="H118" s="17">
        <v>1394606.29</v>
      </c>
      <c r="I118" s="17">
        <v>1394606.29</v>
      </c>
      <c r="J118" s="17"/>
      <c r="K118" s="17"/>
      <c r="L118" s="17">
        <v>1394606.29</v>
      </c>
      <c r="M118" s="17"/>
      <c r="N118" s="17"/>
      <c r="O118" s="17"/>
      <c r="P118" s="24"/>
      <c r="Q118" s="17"/>
      <c r="R118" s="17"/>
      <c r="S118" s="17"/>
      <c r="T118" s="17"/>
      <c r="U118" s="17"/>
      <c r="V118" s="17"/>
      <c r="W118" s="17"/>
    </row>
    <row r="119" ht="18.75" customHeight="1" spans="1:23">
      <c r="A119" s="57" t="s">
        <v>63</v>
      </c>
      <c r="B119" s="9" t="s">
        <v>361</v>
      </c>
      <c r="C119" s="10" t="s">
        <v>267</v>
      </c>
      <c r="D119" s="9" t="s">
        <v>206</v>
      </c>
      <c r="E119" s="9" t="s">
        <v>207</v>
      </c>
      <c r="F119" s="9" t="s">
        <v>268</v>
      </c>
      <c r="G119" s="9" t="s">
        <v>269</v>
      </c>
      <c r="H119" s="17">
        <v>107380.55</v>
      </c>
      <c r="I119" s="17">
        <v>107380.55</v>
      </c>
      <c r="J119" s="17"/>
      <c r="K119" s="17"/>
      <c r="L119" s="17">
        <v>107380.55</v>
      </c>
      <c r="M119" s="17"/>
      <c r="N119" s="17"/>
      <c r="O119" s="17"/>
      <c r="P119" s="24"/>
      <c r="Q119" s="17"/>
      <c r="R119" s="17"/>
      <c r="S119" s="17"/>
      <c r="T119" s="17"/>
      <c r="U119" s="17"/>
      <c r="V119" s="17"/>
      <c r="W119" s="17"/>
    </row>
    <row r="120" ht="18.75" customHeight="1" spans="1:23">
      <c r="A120" s="57" t="s">
        <v>63</v>
      </c>
      <c r="B120" s="9" t="s">
        <v>361</v>
      </c>
      <c r="C120" s="10" t="s">
        <v>267</v>
      </c>
      <c r="D120" s="9" t="s">
        <v>206</v>
      </c>
      <c r="E120" s="9" t="s">
        <v>207</v>
      </c>
      <c r="F120" s="9" t="s">
        <v>268</v>
      </c>
      <c r="G120" s="9" t="s">
        <v>269</v>
      </c>
      <c r="H120" s="17">
        <v>106959</v>
      </c>
      <c r="I120" s="17">
        <v>106959</v>
      </c>
      <c r="J120" s="17"/>
      <c r="K120" s="17"/>
      <c r="L120" s="17">
        <v>106959</v>
      </c>
      <c r="M120" s="17"/>
      <c r="N120" s="17"/>
      <c r="O120" s="17"/>
      <c r="P120" s="24"/>
      <c r="Q120" s="17"/>
      <c r="R120" s="17"/>
      <c r="S120" s="17"/>
      <c r="T120" s="17"/>
      <c r="U120" s="17"/>
      <c r="V120" s="17"/>
      <c r="W120" s="17"/>
    </row>
    <row r="121" ht="18.75" customHeight="1" spans="1:23">
      <c r="A121" s="57" t="s">
        <v>63</v>
      </c>
      <c r="B121" s="9" t="s">
        <v>362</v>
      </c>
      <c r="C121" s="10" t="s">
        <v>213</v>
      </c>
      <c r="D121" s="9" t="s">
        <v>212</v>
      </c>
      <c r="E121" s="9" t="s">
        <v>213</v>
      </c>
      <c r="F121" s="9" t="s">
        <v>277</v>
      </c>
      <c r="G121" s="9" t="s">
        <v>213</v>
      </c>
      <c r="H121" s="17">
        <v>3271368</v>
      </c>
      <c r="I121" s="17">
        <v>3271368</v>
      </c>
      <c r="J121" s="17"/>
      <c r="K121" s="17"/>
      <c r="L121" s="17">
        <v>3271368</v>
      </c>
      <c r="M121" s="17"/>
      <c r="N121" s="17"/>
      <c r="O121" s="17"/>
      <c r="P121" s="24"/>
      <c r="Q121" s="17"/>
      <c r="R121" s="17"/>
      <c r="S121" s="17"/>
      <c r="T121" s="17"/>
      <c r="U121" s="17"/>
      <c r="V121" s="17"/>
      <c r="W121" s="17"/>
    </row>
    <row r="122" ht="18.75" customHeight="1" spans="1:23">
      <c r="A122" s="57" t="s">
        <v>63</v>
      </c>
      <c r="B122" s="9" t="s">
        <v>363</v>
      </c>
      <c r="C122" s="10" t="s">
        <v>279</v>
      </c>
      <c r="D122" s="9" t="s">
        <v>158</v>
      </c>
      <c r="E122" s="9" t="s">
        <v>159</v>
      </c>
      <c r="F122" s="9" t="s">
        <v>280</v>
      </c>
      <c r="G122" s="9" t="s">
        <v>279</v>
      </c>
      <c r="H122" s="17">
        <v>136200</v>
      </c>
      <c r="I122" s="17">
        <v>136200</v>
      </c>
      <c r="J122" s="17"/>
      <c r="K122" s="17"/>
      <c r="L122" s="17">
        <v>136200</v>
      </c>
      <c r="M122" s="17"/>
      <c r="N122" s="17"/>
      <c r="O122" s="17"/>
      <c r="P122" s="24"/>
      <c r="Q122" s="17"/>
      <c r="R122" s="17"/>
      <c r="S122" s="17"/>
      <c r="T122" s="17"/>
      <c r="U122" s="17"/>
      <c r="V122" s="17"/>
      <c r="W122" s="17"/>
    </row>
    <row r="123" ht="18.75" customHeight="1" spans="1:23">
      <c r="A123" s="57" t="s">
        <v>63</v>
      </c>
      <c r="B123" s="9" t="s">
        <v>364</v>
      </c>
      <c r="C123" s="10" t="s">
        <v>282</v>
      </c>
      <c r="D123" s="9" t="s">
        <v>184</v>
      </c>
      <c r="E123" s="9" t="s">
        <v>185</v>
      </c>
      <c r="F123" s="9" t="s">
        <v>297</v>
      </c>
      <c r="G123" s="9" t="s">
        <v>298</v>
      </c>
      <c r="H123" s="17">
        <v>45600</v>
      </c>
      <c r="I123" s="17">
        <v>45600</v>
      </c>
      <c r="J123" s="17"/>
      <c r="K123" s="17"/>
      <c r="L123" s="17">
        <v>45600</v>
      </c>
      <c r="M123" s="17"/>
      <c r="N123" s="17"/>
      <c r="O123" s="17"/>
      <c r="P123" s="24"/>
      <c r="Q123" s="17"/>
      <c r="R123" s="17"/>
      <c r="S123" s="17"/>
      <c r="T123" s="17"/>
      <c r="U123" s="17"/>
      <c r="V123" s="17"/>
      <c r="W123" s="17"/>
    </row>
    <row r="124" ht="18.75" customHeight="1" spans="1:23">
      <c r="A124" s="57" t="s">
        <v>63</v>
      </c>
      <c r="B124" s="9" t="s">
        <v>365</v>
      </c>
      <c r="C124" s="10" t="s">
        <v>300</v>
      </c>
      <c r="D124" s="9" t="s">
        <v>158</v>
      </c>
      <c r="E124" s="9" t="s">
        <v>159</v>
      </c>
      <c r="F124" s="9" t="s">
        <v>264</v>
      </c>
      <c r="G124" s="9" t="s">
        <v>265</v>
      </c>
      <c r="H124" s="17">
        <v>3268800</v>
      </c>
      <c r="I124" s="17">
        <v>3268800</v>
      </c>
      <c r="J124" s="17"/>
      <c r="K124" s="17"/>
      <c r="L124" s="17">
        <v>3268800</v>
      </c>
      <c r="M124" s="17"/>
      <c r="N124" s="17"/>
      <c r="O124" s="17"/>
      <c r="P124" s="24"/>
      <c r="Q124" s="17"/>
      <c r="R124" s="17"/>
      <c r="S124" s="17"/>
      <c r="T124" s="17"/>
      <c r="U124" s="17"/>
      <c r="V124" s="17"/>
      <c r="W124" s="17"/>
    </row>
    <row r="125" ht="18.75" customHeight="1" spans="1:23">
      <c r="A125" s="57" t="s">
        <v>63</v>
      </c>
      <c r="B125" s="9" t="s">
        <v>366</v>
      </c>
      <c r="C125" s="10" t="s">
        <v>302</v>
      </c>
      <c r="D125" s="9" t="s">
        <v>158</v>
      </c>
      <c r="E125" s="9" t="s">
        <v>159</v>
      </c>
      <c r="F125" s="9" t="s">
        <v>303</v>
      </c>
      <c r="G125" s="9" t="s">
        <v>302</v>
      </c>
      <c r="H125" s="17">
        <v>181600</v>
      </c>
      <c r="I125" s="17">
        <v>181600</v>
      </c>
      <c r="J125" s="17"/>
      <c r="K125" s="17"/>
      <c r="L125" s="17">
        <v>181600</v>
      </c>
      <c r="M125" s="17"/>
      <c r="N125" s="17"/>
      <c r="O125" s="17"/>
      <c r="P125" s="24"/>
      <c r="Q125" s="17"/>
      <c r="R125" s="17"/>
      <c r="S125" s="17"/>
      <c r="T125" s="17"/>
      <c r="U125" s="17"/>
      <c r="V125" s="17"/>
      <c r="W125" s="17"/>
    </row>
    <row r="126" ht="18.75" customHeight="1" spans="1:23">
      <c r="A126" s="57" t="s">
        <v>63</v>
      </c>
      <c r="B126" s="9" t="s">
        <v>367</v>
      </c>
      <c r="C126" s="10" t="s">
        <v>306</v>
      </c>
      <c r="D126" s="9" t="s">
        <v>158</v>
      </c>
      <c r="E126" s="9" t="s">
        <v>159</v>
      </c>
      <c r="F126" s="9" t="s">
        <v>264</v>
      </c>
      <c r="G126" s="9" t="s">
        <v>265</v>
      </c>
      <c r="H126" s="17">
        <v>817200</v>
      </c>
      <c r="I126" s="17">
        <v>817200</v>
      </c>
      <c r="J126" s="17"/>
      <c r="K126" s="17"/>
      <c r="L126" s="17">
        <v>817200</v>
      </c>
      <c r="M126" s="17"/>
      <c r="N126" s="17"/>
      <c r="O126" s="17"/>
      <c r="P126" s="24"/>
      <c r="Q126" s="17"/>
      <c r="R126" s="17"/>
      <c r="S126" s="17"/>
      <c r="T126" s="17"/>
      <c r="U126" s="17"/>
      <c r="V126" s="17"/>
      <c r="W126" s="17"/>
    </row>
    <row r="127" ht="18.75" customHeight="1" spans="1:23">
      <c r="A127" s="57" t="s">
        <v>63</v>
      </c>
      <c r="B127" s="9" t="s">
        <v>368</v>
      </c>
      <c r="C127" s="10" t="s">
        <v>308</v>
      </c>
      <c r="D127" s="9" t="s">
        <v>184</v>
      </c>
      <c r="E127" s="9" t="s">
        <v>185</v>
      </c>
      <c r="F127" s="9" t="s">
        <v>309</v>
      </c>
      <c r="G127" s="9" t="s">
        <v>310</v>
      </c>
      <c r="H127" s="17">
        <v>1094400</v>
      </c>
      <c r="I127" s="17">
        <v>1094400</v>
      </c>
      <c r="J127" s="17"/>
      <c r="K127" s="17"/>
      <c r="L127" s="17">
        <v>1094400</v>
      </c>
      <c r="M127" s="17"/>
      <c r="N127" s="17"/>
      <c r="O127" s="17"/>
      <c r="P127" s="24"/>
      <c r="Q127" s="17"/>
      <c r="R127" s="17"/>
      <c r="S127" s="17"/>
      <c r="T127" s="17"/>
      <c r="U127" s="17"/>
      <c r="V127" s="17"/>
      <c r="W127" s="17"/>
    </row>
    <row r="128" ht="18.75" customHeight="1" spans="1:23">
      <c r="A128" s="57" t="s">
        <v>63</v>
      </c>
      <c r="B128" s="9" t="s">
        <v>369</v>
      </c>
      <c r="C128" s="10" t="s">
        <v>370</v>
      </c>
      <c r="D128" s="9" t="s">
        <v>194</v>
      </c>
      <c r="E128" s="9" t="s">
        <v>195</v>
      </c>
      <c r="F128" s="9" t="s">
        <v>309</v>
      </c>
      <c r="G128" s="9" t="s">
        <v>310</v>
      </c>
      <c r="H128" s="17">
        <v>19788</v>
      </c>
      <c r="I128" s="17">
        <v>19788</v>
      </c>
      <c r="J128" s="17"/>
      <c r="K128" s="17"/>
      <c r="L128" s="17">
        <v>19788</v>
      </c>
      <c r="M128" s="17"/>
      <c r="N128" s="17"/>
      <c r="O128" s="17"/>
      <c r="P128" s="24"/>
      <c r="Q128" s="17"/>
      <c r="R128" s="17"/>
      <c r="S128" s="17"/>
      <c r="T128" s="17"/>
      <c r="U128" s="17"/>
      <c r="V128" s="17"/>
      <c r="W128" s="17"/>
    </row>
    <row r="129" ht="18.75" customHeight="1" spans="1:23">
      <c r="A129" s="57" t="s">
        <v>63</v>
      </c>
      <c r="B129" s="9" t="s">
        <v>371</v>
      </c>
      <c r="C129" s="10" t="s">
        <v>357</v>
      </c>
      <c r="D129" s="9" t="s">
        <v>190</v>
      </c>
      <c r="E129" s="9" t="s">
        <v>191</v>
      </c>
      <c r="F129" s="9" t="s">
        <v>358</v>
      </c>
      <c r="G129" s="9" t="s">
        <v>359</v>
      </c>
      <c r="H129" s="17">
        <v>1300000</v>
      </c>
      <c r="I129" s="17">
        <v>1300000</v>
      </c>
      <c r="J129" s="17"/>
      <c r="K129" s="17"/>
      <c r="L129" s="17">
        <v>1300000</v>
      </c>
      <c r="M129" s="17"/>
      <c r="N129" s="17"/>
      <c r="O129" s="17"/>
      <c r="P129" s="24"/>
      <c r="Q129" s="17"/>
      <c r="R129" s="17"/>
      <c r="S129" s="17"/>
      <c r="T129" s="17"/>
      <c r="U129" s="17"/>
      <c r="V129" s="17"/>
      <c r="W129" s="17"/>
    </row>
    <row r="130" ht="18.75" customHeight="1" spans="1:23">
      <c r="A130" s="57" t="s">
        <v>65</v>
      </c>
      <c r="B130" s="9" t="s">
        <v>372</v>
      </c>
      <c r="C130" s="10" t="s">
        <v>259</v>
      </c>
      <c r="D130" s="9" t="s">
        <v>158</v>
      </c>
      <c r="E130" s="9" t="s">
        <v>159</v>
      </c>
      <c r="F130" s="9" t="s">
        <v>260</v>
      </c>
      <c r="G130" s="9" t="s">
        <v>261</v>
      </c>
      <c r="H130" s="17">
        <v>6607416</v>
      </c>
      <c r="I130" s="17">
        <v>6607416</v>
      </c>
      <c r="J130" s="17"/>
      <c r="K130" s="17"/>
      <c r="L130" s="17">
        <v>6607416</v>
      </c>
      <c r="M130" s="17"/>
      <c r="N130" s="17"/>
      <c r="O130" s="17"/>
      <c r="P130" s="24"/>
      <c r="Q130" s="17"/>
      <c r="R130" s="17"/>
      <c r="S130" s="17"/>
      <c r="T130" s="17"/>
      <c r="U130" s="17"/>
      <c r="V130" s="17"/>
      <c r="W130" s="17"/>
    </row>
    <row r="131" ht="18.75" customHeight="1" spans="1:23">
      <c r="A131" s="57" t="s">
        <v>65</v>
      </c>
      <c r="B131" s="9" t="s">
        <v>372</v>
      </c>
      <c r="C131" s="10" t="s">
        <v>259</v>
      </c>
      <c r="D131" s="9" t="s">
        <v>158</v>
      </c>
      <c r="E131" s="9" t="s">
        <v>159</v>
      </c>
      <c r="F131" s="9" t="s">
        <v>262</v>
      </c>
      <c r="G131" s="9" t="s">
        <v>263</v>
      </c>
      <c r="H131" s="17">
        <v>459312</v>
      </c>
      <c r="I131" s="17">
        <v>459312</v>
      </c>
      <c r="J131" s="17"/>
      <c r="K131" s="17"/>
      <c r="L131" s="17">
        <v>459312</v>
      </c>
      <c r="M131" s="17"/>
      <c r="N131" s="17"/>
      <c r="O131" s="17"/>
      <c r="P131" s="24"/>
      <c r="Q131" s="17"/>
      <c r="R131" s="17"/>
      <c r="S131" s="17"/>
      <c r="T131" s="17"/>
      <c r="U131" s="17"/>
      <c r="V131" s="17"/>
      <c r="W131" s="17"/>
    </row>
    <row r="132" ht="18.75" customHeight="1" spans="1:23">
      <c r="A132" s="57" t="s">
        <v>65</v>
      </c>
      <c r="B132" s="9" t="s">
        <v>372</v>
      </c>
      <c r="C132" s="10" t="s">
        <v>259</v>
      </c>
      <c r="D132" s="9" t="s">
        <v>158</v>
      </c>
      <c r="E132" s="9" t="s">
        <v>159</v>
      </c>
      <c r="F132" s="9" t="s">
        <v>264</v>
      </c>
      <c r="G132" s="9" t="s">
        <v>265</v>
      </c>
      <c r="H132" s="17">
        <v>2314836</v>
      </c>
      <c r="I132" s="17">
        <v>2314836</v>
      </c>
      <c r="J132" s="17"/>
      <c r="K132" s="17"/>
      <c r="L132" s="17">
        <v>2314836</v>
      </c>
      <c r="M132" s="17"/>
      <c r="N132" s="17"/>
      <c r="O132" s="17"/>
      <c r="P132" s="24"/>
      <c r="Q132" s="17"/>
      <c r="R132" s="17"/>
      <c r="S132" s="17"/>
      <c r="T132" s="17"/>
      <c r="U132" s="17"/>
      <c r="V132" s="17"/>
      <c r="W132" s="17"/>
    </row>
    <row r="133" ht="18.75" customHeight="1" spans="1:23">
      <c r="A133" s="57" t="s">
        <v>65</v>
      </c>
      <c r="B133" s="9" t="s">
        <v>372</v>
      </c>
      <c r="C133" s="10" t="s">
        <v>259</v>
      </c>
      <c r="D133" s="9" t="s">
        <v>158</v>
      </c>
      <c r="E133" s="9" t="s">
        <v>159</v>
      </c>
      <c r="F133" s="9" t="s">
        <v>264</v>
      </c>
      <c r="G133" s="9" t="s">
        <v>265</v>
      </c>
      <c r="H133" s="17">
        <v>1331820</v>
      </c>
      <c r="I133" s="17">
        <v>1331820</v>
      </c>
      <c r="J133" s="17"/>
      <c r="K133" s="17"/>
      <c r="L133" s="17">
        <v>1331820</v>
      </c>
      <c r="M133" s="17"/>
      <c r="N133" s="17"/>
      <c r="O133" s="17"/>
      <c r="P133" s="24"/>
      <c r="Q133" s="17"/>
      <c r="R133" s="17"/>
      <c r="S133" s="17"/>
      <c r="T133" s="17"/>
      <c r="U133" s="17"/>
      <c r="V133" s="17"/>
      <c r="W133" s="17"/>
    </row>
    <row r="134" ht="18.75" customHeight="1" spans="1:23">
      <c r="A134" s="57" t="s">
        <v>65</v>
      </c>
      <c r="B134" s="9" t="s">
        <v>372</v>
      </c>
      <c r="C134" s="10" t="s">
        <v>259</v>
      </c>
      <c r="D134" s="9" t="s">
        <v>158</v>
      </c>
      <c r="E134" s="9" t="s">
        <v>159</v>
      </c>
      <c r="F134" s="9" t="s">
        <v>264</v>
      </c>
      <c r="G134" s="9" t="s">
        <v>265</v>
      </c>
      <c r="H134" s="17">
        <v>550618</v>
      </c>
      <c r="I134" s="17">
        <v>550618</v>
      </c>
      <c r="J134" s="17"/>
      <c r="K134" s="17"/>
      <c r="L134" s="17">
        <v>550618</v>
      </c>
      <c r="M134" s="17"/>
      <c r="N134" s="17"/>
      <c r="O134" s="17"/>
      <c r="P134" s="24"/>
      <c r="Q134" s="17"/>
      <c r="R134" s="17"/>
      <c r="S134" s="17"/>
      <c r="T134" s="17"/>
      <c r="U134" s="17"/>
      <c r="V134" s="17"/>
      <c r="W134" s="17"/>
    </row>
    <row r="135" ht="18.75" customHeight="1" spans="1:23">
      <c r="A135" s="57" t="s">
        <v>65</v>
      </c>
      <c r="B135" s="9" t="s">
        <v>372</v>
      </c>
      <c r="C135" s="10" t="s">
        <v>259</v>
      </c>
      <c r="D135" s="9" t="s">
        <v>158</v>
      </c>
      <c r="E135" s="9" t="s">
        <v>159</v>
      </c>
      <c r="F135" s="9" t="s">
        <v>264</v>
      </c>
      <c r="G135" s="9" t="s">
        <v>265</v>
      </c>
      <c r="H135" s="17">
        <v>2280780</v>
      </c>
      <c r="I135" s="17">
        <v>2280780</v>
      </c>
      <c r="J135" s="17"/>
      <c r="K135" s="17"/>
      <c r="L135" s="17">
        <v>2280780</v>
      </c>
      <c r="M135" s="17"/>
      <c r="N135" s="17"/>
      <c r="O135" s="17"/>
      <c r="P135" s="24"/>
      <c r="Q135" s="17"/>
      <c r="R135" s="17"/>
      <c r="S135" s="17"/>
      <c r="T135" s="17"/>
      <c r="U135" s="17"/>
      <c r="V135" s="17"/>
      <c r="W135" s="17"/>
    </row>
    <row r="136" ht="18.75" customHeight="1" spans="1:23">
      <c r="A136" s="57" t="s">
        <v>65</v>
      </c>
      <c r="B136" s="9" t="s">
        <v>373</v>
      </c>
      <c r="C136" s="10" t="s">
        <v>267</v>
      </c>
      <c r="D136" s="9" t="s">
        <v>158</v>
      </c>
      <c r="E136" s="9" t="s">
        <v>159</v>
      </c>
      <c r="F136" s="9" t="s">
        <v>268</v>
      </c>
      <c r="G136" s="9" t="s">
        <v>269</v>
      </c>
      <c r="H136" s="17">
        <v>112718.91</v>
      </c>
      <c r="I136" s="17">
        <v>112718.91</v>
      </c>
      <c r="J136" s="17"/>
      <c r="K136" s="17"/>
      <c r="L136" s="17">
        <v>112718.91</v>
      </c>
      <c r="M136" s="17"/>
      <c r="N136" s="17"/>
      <c r="O136" s="17"/>
      <c r="P136" s="24"/>
      <c r="Q136" s="17"/>
      <c r="R136" s="17"/>
      <c r="S136" s="17"/>
      <c r="T136" s="17"/>
      <c r="U136" s="17"/>
      <c r="V136" s="17"/>
      <c r="W136" s="17"/>
    </row>
    <row r="137" ht="18.75" customHeight="1" spans="1:23">
      <c r="A137" s="57" t="s">
        <v>65</v>
      </c>
      <c r="B137" s="9" t="s">
        <v>373</v>
      </c>
      <c r="C137" s="10" t="s">
        <v>267</v>
      </c>
      <c r="D137" s="9" t="s">
        <v>188</v>
      </c>
      <c r="E137" s="9" t="s">
        <v>189</v>
      </c>
      <c r="F137" s="9" t="s">
        <v>270</v>
      </c>
      <c r="G137" s="9" t="s">
        <v>271</v>
      </c>
      <c r="H137" s="17">
        <v>2576432.32</v>
      </c>
      <c r="I137" s="17">
        <v>2576432.32</v>
      </c>
      <c r="J137" s="17"/>
      <c r="K137" s="17"/>
      <c r="L137" s="17">
        <v>2576432.32</v>
      </c>
      <c r="M137" s="17"/>
      <c r="N137" s="17"/>
      <c r="O137" s="17"/>
      <c r="P137" s="24"/>
      <c r="Q137" s="17"/>
      <c r="R137" s="17"/>
      <c r="S137" s="17"/>
      <c r="T137" s="17"/>
      <c r="U137" s="17"/>
      <c r="V137" s="17"/>
      <c r="W137" s="17"/>
    </row>
    <row r="138" ht="18.75" customHeight="1" spans="1:23">
      <c r="A138" s="57" t="s">
        <v>65</v>
      </c>
      <c r="B138" s="9" t="s">
        <v>373</v>
      </c>
      <c r="C138" s="10" t="s">
        <v>267</v>
      </c>
      <c r="D138" s="9" t="s">
        <v>202</v>
      </c>
      <c r="E138" s="9" t="s">
        <v>203</v>
      </c>
      <c r="F138" s="9" t="s">
        <v>272</v>
      </c>
      <c r="G138" s="9" t="s">
        <v>273</v>
      </c>
      <c r="H138" s="17">
        <v>1336524.27</v>
      </c>
      <c r="I138" s="17">
        <v>1336524.27</v>
      </c>
      <c r="J138" s="17"/>
      <c r="K138" s="17"/>
      <c r="L138" s="17">
        <v>1336524.27</v>
      </c>
      <c r="M138" s="17"/>
      <c r="N138" s="17"/>
      <c r="O138" s="17"/>
      <c r="P138" s="24"/>
      <c r="Q138" s="17"/>
      <c r="R138" s="17"/>
      <c r="S138" s="17"/>
      <c r="T138" s="17"/>
      <c r="U138" s="17"/>
      <c r="V138" s="17"/>
      <c r="W138" s="17"/>
    </row>
    <row r="139" ht="18.75" customHeight="1" spans="1:23">
      <c r="A139" s="57" t="s">
        <v>65</v>
      </c>
      <c r="B139" s="9" t="s">
        <v>373</v>
      </c>
      <c r="C139" s="10" t="s">
        <v>267</v>
      </c>
      <c r="D139" s="9" t="s">
        <v>204</v>
      </c>
      <c r="E139" s="9" t="s">
        <v>205</v>
      </c>
      <c r="F139" s="9" t="s">
        <v>274</v>
      </c>
      <c r="G139" s="9" t="s">
        <v>275</v>
      </c>
      <c r="H139" s="17">
        <v>774818.49</v>
      </c>
      <c r="I139" s="17">
        <v>774818.49</v>
      </c>
      <c r="J139" s="17"/>
      <c r="K139" s="17"/>
      <c r="L139" s="17">
        <v>774818.49</v>
      </c>
      <c r="M139" s="17"/>
      <c r="N139" s="17"/>
      <c r="O139" s="17"/>
      <c r="P139" s="24"/>
      <c r="Q139" s="17"/>
      <c r="R139" s="17"/>
      <c r="S139" s="17"/>
      <c r="T139" s="17"/>
      <c r="U139" s="17"/>
      <c r="V139" s="17"/>
      <c r="W139" s="17"/>
    </row>
    <row r="140" ht="18.75" customHeight="1" spans="1:23">
      <c r="A140" s="57" t="s">
        <v>65</v>
      </c>
      <c r="B140" s="9" t="s">
        <v>373</v>
      </c>
      <c r="C140" s="10" t="s">
        <v>267</v>
      </c>
      <c r="D140" s="9" t="s">
        <v>206</v>
      </c>
      <c r="E140" s="9" t="s">
        <v>207</v>
      </c>
      <c r="F140" s="9" t="s">
        <v>268</v>
      </c>
      <c r="G140" s="9" t="s">
        <v>269</v>
      </c>
      <c r="H140" s="17">
        <v>62128</v>
      </c>
      <c r="I140" s="17">
        <v>62128</v>
      </c>
      <c r="J140" s="17"/>
      <c r="K140" s="17"/>
      <c r="L140" s="17">
        <v>62128</v>
      </c>
      <c r="M140" s="17"/>
      <c r="N140" s="17"/>
      <c r="O140" s="17"/>
      <c r="P140" s="24"/>
      <c r="Q140" s="17"/>
      <c r="R140" s="17"/>
      <c r="S140" s="17"/>
      <c r="T140" s="17"/>
      <c r="U140" s="17"/>
      <c r="V140" s="17"/>
      <c r="W140" s="17"/>
    </row>
    <row r="141" ht="18.75" customHeight="1" spans="1:23">
      <c r="A141" s="57" t="s">
        <v>65</v>
      </c>
      <c r="B141" s="9" t="s">
        <v>373</v>
      </c>
      <c r="C141" s="10" t="s">
        <v>267</v>
      </c>
      <c r="D141" s="9" t="s">
        <v>206</v>
      </c>
      <c r="E141" s="9" t="s">
        <v>207</v>
      </c>
      <c r="F141" s="9" t="s">
        <v>268</v>
      </c>
      <c r="G141" s="9" t="s">
        <v>269</v>
      </c>
      <c r="H141" s="17">
        <v>61190.27</v>
      </c>
      <c r="I141" s="17">
        <v>61190.27</v>
      </c>
      <c r="J141" s="17"/>
      <c r="K141" s="17"/>
      <c r="L141" s="17">
        <v>61190.27</v>
      </c>
      <c r="M141" s="17"/>
      <c r="N141" s="17"/>
      <c r="O141" s="17"/>
      <c r="P141" s="24"/>
      <c r="Q141" s="17"/>
      <c r="R141" s="17"/>
      <c r="S141" s="17"/>
      <c r="T141" s="17"/>
      <c r="U141" s="17"/>
      <c r="V141" s="17"/>
      <c r="W141" s="17"/>
    </row>
    <row r="142" ht="18.75" customHeight="1" spans="1:23">
      <c r="A142" s="57" t="s">
        <v>65</v>
      </c>
      <c r="B142" s="9" t="s">
        <v>374</v>
      </c>
      <c r="C142" s="10" t="s">
        <v>213</v>
      </c>
      <c r="D142" s="9" t="s">
        <v>212</v>
      </c>
      <c r="E142" s="9" t="s">
        <v>213</v>
      </c>
      <c r="F142" s="9" t="s">
        <v>277</v>
      </c>
      <c r="G142" s="9" t="s">
        <v>213</v>
      </c>
      <c r="H142" s="17">
        <v>1874880</v>
      </c>
      <c r="I142" s="17">
        <v>1874880</v>
      </c>
      <c r="J142" s="17"/>
      <c r="K142" s="17"/>
      <c r="L142" s="17">
        <v>1874880</v>
      </c>
      <c r="M142" s="17"/>
      <c r="N142" s="17"/>
      <c r="O142" s="17"/>
      <c r="P142" s="24"/>
      <c r="Q142" s="17"/>
      <c r="R142" s="17"/>
      <c r="S142" s="17"/>
      <c r="T142" s="17"/>
      <c r="U142" s="17"/>
      <c r="V142" s="17"/>
      <c r="W142" s="17"/>
    </row>
    <row r="143" ht="18.75" customHeight="1" spans="1:23">
      <c r="A143" s="57" t="s">
        <v>65</v>
      </c>
      <c r="B143" s="9" t="s">
        <v>375</v>
      </c>
      <c r="C143" s="10" t="s">
        <v>279</v>
      </c>
      <c r="D143" s="9" t="s">
        <v>158</v>
      </c>
      <c r="E143" s="9" t="s">
        <v>159</v>
      </c>
      <c r="F143" s="9" t="s">
        <v>280</v>
      </c>
      <c r="G143" s="9" t="s">
        <v>279</v>
      </c>
      <c r="H143" s="17">
        <v>81600</v>
      </c>
      <c r="I143" s="17">
        <v>81600</v>
      </c>
      <c r="J143" s="17"/>
      <c r="K143" s="17"/>
      <c r="L143" s="17">
        <v>81600</v>
      </c>
      <c r="M143" s="17"/>
      <c r="N143" s="17"/>
      <c r="O143" s="17"/>
      <c r="P143" s="24"/>
      <c r="Q143" s="17"/>
      <c r="R143" s="17"/>
      <c r="S143" s="17"/>
      <c r="T143" s="17"/>
      <c r="U143" s="17"/>
      <c r="V143" s="17"/>
      <c r="W143" s="17"/>
    </row>
    <row r="144" ht="18.75" customHeight="1" spans="1:23">
      <c r="A144" s="57" t="s">
        <v>65</v>
      </c>
      <c r="B144" s="9" t="s">
        <v>376</v>
      </c>
      <c r="C144" s="10" t="s">
        <v>282</v>
      </c>
      <c r="D144" s="9" t="s">
        <v>184</v>
      </c>
      <c r="E144" s="9" t="s">
        <v>185</v>
      </c>
      <c r="F144" s="9" t="s">
        <v>297</v>
      </c>
      <c r="G144" s="9" t="s">
        <v>298</v>
      </c>
      <c r="H144" s="17">
        <v>24000</v>
      </c>
      <c r="I144" s="17">
        <v>24000</v>
      </c>
      <c r="J144" s="17"/>
      <c r="K144" s="17"/>
      <c r="L144" s="17">
        <v>24000</v>
      </c>
      <c r="M144" s="17"/>
      <c r="N144" s="17"/>
      <c r="O144" s="17"/>
      <c r="P144" s="24"/>
      <c r="Q144" s="17"/>
      <c r="R144" s="17"/>
      <c r="S144" s="17"/>
      <c r="T144" s="17"/>
      <c r="U144" s="17"/>
      <c r="V144" s="17"/>
      <c r="W144" s="17"/>
    </row>
    <row r="145" ht="18.75" customHeight="1" spans="1:23">
      <c r="A145" s="57" t="s">
        <v>65</v>
      </c>
      <c r="B145" s="9" t="s">
        <v>377</v>
      </c>
      <c r="C145" s="10" t="s">
        <v>300</v>
      </c>
      <c r="D145" s="9" t="s">
        <v>158</v>
      </c>
      <c r="E145" s="9" t="s">
        <v>159</v>
      </c>
      <c r="F145" s="9" t="s">
        <v>264</v>
      </c>
      <c r="G145" s="9" t="s">
        <v>265</v>
      </c>
      <c r="H145" s="17">
        <v>1958400</v>
      </c>
      <c r="I145" s="17">
        <v>1958400</v>
      </c>
      <c r="J145" s="17"/>
      <c r="K145" s="17"/>
      <c r="L145" s="17">
        <v>1958400</v>
      </c>
      <c r="M145" s="17"/>
      <c r="N145" s="17"/>
      <c r="O145" s="17"/>
      <c r="P145" s="24"/>
      <c r="Q145" s="17"/>
      <c r="R145" s="17"/>
      <c r="S145" s="17"/>
      <c r="T145" s="17"/>
      <c r="U145" s="17"/>
      <c r="V145" s="17"/>
      <c r="W145" s="17"/>
    </row>
    <row r="146" ht="18.75" customHeight="1" spans="1:23">
      <c r="A146" s="57" t="s">
        <v>65</v>
      </c>
      <c r="B146" s="9" t="s">
        <v>378</v>
      </c>
      <c r="C146" s="10" t="s">
        <v>302</v>
      </c>
      <c r="D146" s="9" t="s">
        <v>158</v>
      </c>
      <c r="E146" s="9" t="s">
        <v>159</v>
      </c>
      <c r="F146" s="9" t="s">
        <v>303</v>
      </c>
      <c r="G146" s="9" t="s">
        <v>302</v>
      </c>
      <c r="H146" s="17">
        <v>108800</v>
      </c>
      <c r="I146" s="17">
        <v>108800</v>
      </c>
      <c r="J146" s="17"/>
      <c r="K146" s="17"/>
      <c r="L146" s="17">
        <v>108800</v>
      </c>
      <c r="M146" s="17"/>
      <c r="N146" s="17"/>
      <c r="O146" s="17"/>
      <c r="P146" s="24"/>
      <c r="Q146" s="17"/>
      <c r="R146" s="17"/>
      <c r="S146" s="17"/>
      <c r="T146" s="17"/>
      <c r="U146" s="17"/>
      <c r="V146" s="17"/>
      <c r="W146" s="17"/>
    </row>
    <row r="147" ht="18.75" customHeight="1" spans="1:23">
      <c r="A147" s="57" t="s">
        <v>65</v>
      </c>
      <c r="B147" s="9" t="s">
        <v>379</v>
      </c>
      <c r="C147" s="10" t="s">
        <v>306</v>
      </c>
      <c r="D147" s="9" t="s">
        <v>158</v>
      </c>
      <c r="E147" s="9" t="s">
        <v>159</v>
      </c>
      <c r="F147" s="9" t="s">
        <v>264</v>
      </c>
      <c r="G147" s="9" t="s">
        <v>265</v>
      </c>
      <c r="H147" s="17">
        <v>489600</v>
      </c>
      <c r="I147" s="17">
        <v>489600</v>
      </c>
      <c r="J147" s="17"/>
      <c r="K147" s="17"/>
      <c r="L147" s="17">
        <v>489600</v>
      </c>
      <c r="M147" s="17"/>
      <c r="N147" s="17"/>
      <c r="O147" s="17"/>
      <c r="P147" s="24"/>
      <c r="Q147" s="17"/>
      <c r="R147" s="17"/>
      <c r="S147" s="17"/>
      <c r="T147" s="17"/>
      <c r="U147" s="17"/>
      <c r="V147" s="17"/>
      <c r="W147" s="17"/>
    </row>
    <row r="148" ht="18.75" customHeight="1" spans="1:23">
      <c r="A148" s="57" t="s">
        <v>65</v>
      </c>
      <c r="B148" s="9" t="s">
        <v>380</v>
      </c>
      <c r="C148" s="10" t="s">
        <v>308</v>
      </c>
      <c r="D148" s="9" t="s">
        <v>184</v>
      </c>
      <c r="E148" s="9" t="s">
        <v>185</v>
      </c>
      <c r="F148" s="9" t="s">
        <v>309</v>
      </c>
      <c r="G148" s="9" t="s">
        <v>310</v>
      </c>
      <c r="H148" s="17">
        <v>576000</v>
      </c>
      <c r="I148" s="17">
        <v>576000</v>
      </c>
      <c r="J148" s="17"/>
      <c r="K148" s="17"/>
      <c r="L148" s="17">
        <v>576000</v>
      </c>
      <c r="M148" s="17"/>
      <c r="N148" s="17"/>
      <c r="O148" s="17"/>
      <c r="P148" s="24"/>
      <c r="Q148" s="17"/>
      <c r="R148" s="17"/>
      <c r="S148" s="17"/>
      <c r="T148" s="17"/>
      <c r="U148" s="17"/>
      <c r="V148" s="17"/>
      <c r="W148" s="17"/>
    </row>
    <row r="149" ht="18.75" customHeight="1" spans="1:23">
      <c r="A149" s="57" t="s">
        <v>65</v>
      </c>
      <c r="B149" s="9" t="s">
        <v>381</v>
      </c>
      <c r="C149" s="10" t="s">
        <v>382</v>
      </c>
      <c r="D149" s="9" t="s">
        <v>194</v>
      </c>
      <c r="E149" s="9" t="s">
        <v>195</v>
      </c>
      <c r="F149" s="9" t="s">
        <v>309</v>
      </c>
      <c r="G149" s="9" t="s">
        <v>310</v>
      </c>
      <c r="H149" s="17">
        <v>73992</v>
      </c>
      <c r="I149" s="17">
        <v>73992</v>
      </c>
      <c r="J149" s="17"/>
      <c r="K149" s="17"/>
      <c r="L149" s="17">
        <v>73992</v>
      </c>
      <c r="M149" s="17"/>
      <c r="N149" s="17"/>
      <c r="O149" s="17"/>
      <c r="P149" s="24"/>
      <c r="Q149" s="17"/>
      <c r="R149" s="17"/>
      <c r="S149" s="17"/>
      <c r="T149" s="17"/>
      <c r="U149" s="17"/>
      <c r="V149" s="17"/>
      <c r="W149" s="17"/>
    </row>
    <row r="150" ht="18.75" customHeight="1" spans="1:23">
      <c r="A150" s="57" t="s">
        <v>65</v>
      </c>
      <c r="B150" s="9" t="s">
        <v>383</v>
      </c>
      <c r="C150" s="10" t="s">
        <v>357</v>
      </c>
      <c r="D150" s="9" t="s">
        <v>190</v>
      </c>
      <c r="E150" s="9" t="s">
        <v>191</v>
      </c>
      <c r="F150" s="9" t="s">
        <v>358</v>
      </c>
      <c r="G150" s="9" t="s">
        <v>359</v>
      </c>
      <c r="H150" s="17">
        <v>900000</v>
      </c>
      <c r="I150" s="17">
        <v>900000</v>
      </c>
      <c r="J150" s="17"/>
      <c r="K150" s="17"/>
      <c r="L150" s="17">
        <v>900000</v>
      </c>
      <c r="M150" s="17"/>
      <c r="N150" s="17"/>
      <c r="O150" s="17"/>
      <c r="P150" s="24"/>
      <c r="Q150" s="17"/>
      <c r="R150" s="17"/>
      <c r="S150" s="17"/>
      <c r="T150" s="17"/>
      <c r="U150" s="17"/>
      <c r="V150" s="17"/>
      <c r="W150" s="17"/>
    </row>
    <row r="151" ht="18.75" customHeight="1" spans="1:23">
      <c r="A151" s="57" t="s">
        <v>65</v>
      </c>
      <c r="B151" s="9" t="s">
        <v>384</v>
      </c>
      <c r="C151" s="10" t="s">
        <v>385</v>
      </c>
      <c r="D151" s="9" t="s">
        <v>202</v>
      </c>
      <c r="E151" s="9" t="s">
        <v>203</v>
      </c>
      <c r="F151" s="9" t="s">
        <v>386</v>
      </c>
      <c r="G151" s="9" t="s">
        <v>387</v>
      </c>
      <c r="H151" s="17">
        <v>40000</v>
      </c>
      <c r="I151" s="17">
        <v>40000</v>
      </c>
      <c r="J151" s="17"/>
      <c r="K151" s="17"/>
      <c r="L151" s="17">
        <v>40000</v>
      </c>
      <c r="M151" s="17"/>
      <c r="N151" s="17"/>
      <c r="O151" s="17"/>
      <c r="P151" s="24"/>
      <c r="Q151" s="17"/>
      <c r="R151" s="17"/>
      <c r="S151" s="17"/>
      <c r="T151" s="17"/>
      <c r="U151" s="17"/>
      <c r="V151" s="17"/>
      <c r="W151" s="17"/>
    </row>
    <row r="152" ht="18.75" customHeight="1" spans="1:23">
      <c r="A152" s="57" t="s">
        <v>67</v>
      </c>
      <c r="B152" s="9" t="s">
        <v>388</v>
      </c>
      <c r="C152" s="10" t="s">
        <v>259</v>
      </c>
      <c r="D152" s="9" t="s">
        <v>164</v>
      </c>
      <c r="E152" s="9" t="s">
        <v>165</v>
      </c>
      <c r="F152" s="9" t="s">
        <v>260</v>
      </c>
      <c r="G152" s="9" t="s">
        <v>261</v>
      </c>
      <c r="H152" s="17">
        <v>3761808</v>
      </c>
      <c r="I152" s="17">
        <v>3761808</v>
      </c>
      <c r="J152" s="17"/>
      <c r="K152" s="17"/>
      <c r="L152" s="17">
        <v>3761808</v>
      </c>
      <c r="M152" s="17"/>
      <c r="N152" s="17"/>
      <c r="O152" s="17"/>
      <c r="P152" s="24"/>
      <c r="Q152" s="17"/>
      <c r="R152" s="17"/>
      <c r="S152" s="17"/>
      <c r="T152" s="17"/>
      <c r="U152" s="17"/>
      <c r="V152" s="17"/>
      <c r="W152" s="17"/>
    </row>
    <row r="153" ht="18.75" customHeight="1" spans="1:23">
      <c r="A153" s="57" t="s">
        <v>67</v>
      </c>
      <c r="B153" s="9" t="s">
        <v>388</v>
      </c>
      <c r="C153" s="10" t="s">
        <v>259</v>
      </c>
      <c r="D153" s="9" t="s">
        <v>164</v>
      </c>
      <c r="E153" s="9" t="s">
        <v>165</v>
      </c>
      <c r="F153" s="9" t="s">
        <v>262</v>
      </c>
      <c r="G153" s="9" t="s">
        <v>263</v>
      </c>
      <c r="H153" s="17">
        <v>261300</v>
      </c>
      <c r="I153" s="17">
        <v>261300</v>
      </c>
      <c r="J153" s="17"/>
      <c r="K153" s="17"/>
      <c r="L153" s="17">
        <v>261300</v>
      </c>
      <c r="M153" s="17"/>
      <c r="N153" s="17"/>
      <c r="O153" s="17"/>
      <c r="P153" s="24"/>
      <c r="Q153" s="17"/>
      <c r="R153" s="17"/>
      <c r="S153" s="17"/>
      <c r="T153" s="17"/>
      <c r="U153" s="17"/>
      <c r="V153" s="17"/>
      <c r="W153" s="17"/>
    </row>
    <row r="154" ht="18.75" customHeight="1" spans="1:23">
      <c r="A154" s="57" t="s">
        <v>67</v>
      </c>
      <c r="B154" s="9" t="s">
        <v>388</v>
      </c>
      <c r="C154" s="10" t="s">
        <v>259</v>
      </c>
      <c r="D154" s="9" t="s">
        <v>164</v>
      </c>
      <c r="E154" s="9" t="s">
        <v>165</v>
      </c>
      <c r="F154" s="9" t="s">
        <v>264</v>
      </c>
      <c r="G154" s="9" t="s">
        <v>265</v>
      </c>
      <c r="H154" s="17">
        <v>756780</v>
      </c>
      <c r="I154" s="17">
        <v>756780</v>
      </c>
      <c r="J154" s="17"/>
      <c r="K154" s="17"/>
      <c r="L154" s="17">
        <v>756780</v>
      </c>
      <c r="M154" s="17"/>
      <c r="N154" s="17"/>
      <c r="O154" s="17"/>
      <c r="P154" s="24"/>
      <c r="Q154" s="17"/>
      <c r="R154" s="17"/>
      <c r="S154" s="17"/>
      <c r="T154" s="17"/>
      <c r="U154" s="17"/>
      <c r="V154" s="17"/>
      <c r="W154" s="17"/>
    </row>
    <row r="155" ht="18.75" customHeight="1" spans="1:23">
      <c r="A155" s="57" t="s">
        <v>67</v>
      </c>
      <c r="B155" s="9" t="s">
        <v>388</v>
      </c>
      <c r="C155" s="10" t="s">
        <v>259</v>
      </c>
      <c r="D155" s="9" t="s">
        <v>164</v>
      </c>
      <c r="E155" s="9" t="s">
        <v>165</v>
      </c>
      <c r="F155" s="9" t="s">
        <v>264</v>
      </c>
      <c r="G155" s="9" t="s">
        <v>265</v>
      </c>
      <c r="H155" s="17">
        <v>313484</v>
      </c>
      <c r="I155" s="17">
        <v>313484</v>
      </c>
      <c r="J155" s="17"/>
      <c r="K155" s="17"/>
      <c r="L155" s="17">
        <v>313484</v>
      </c>
      <c r="M155" s="17"/>
      <c r="N155" s="17"/>
      <c r="O155" s="17"/>
      <c r="P155" s="24"/>
      <c r="Q155" s="17"/>
      <c r="R155" s="17"/>
      <c r="S155" s="17"/>
      <c r="T155" s="17"/>
      <c r="U155" s="17"/>
      <c r="V155" s="17"/>
      <c r="W155" s="17"/>
    </row>
    <row r="156" ht="18.75" customHeight="1" spans="1:23">
      <c r="A156" s="57" t="s">
        <v>67</v>
      </c>
      <c r="B156" s="9" t="s">
        <v>388</v>
      </c>
      <c r="C156" s="10" t="s">
        <v>259</v>
      </c>
      <c r="D156" s="9" t="s">
        <v>164</v>
      </c>
      <c r="E156" s="9" t="s">
        <v>165</v>
      </c>
      <c r="F156" s="9" t="s">
        <v>264</v>
      </c>
      <c r="G156" s="9" t="s">
        <v>265</v>
      </c>
      <c r="H156" s="17">
        <v>1311528</v>
      </c>
      <c r="I156" s="17">
        <v>1311528</v>
      </c>
      <c r="J156" s="17"/>
      <c r="K156" s="17"/>
      <c r="L156" s="17">
        <v>1311528</v>
      </c>
      <c r="M156" s="17"/>
      <c r="N156" s="17"/>
      <c r="O156" s="17"/>
      <c r="P156" s="24"/>
      <c r="Q156" s="17"/>
      <c r="R156" s="17"/>
      <c r="S156" s="17"/>
      <c r="T156" s="17"/>
      <c r="U156" s="17"/>
      <c r="V156" s="17"/>
      <c r="W156" s="17"/>
    </row>
    <row r="157" ht="18.75" customHeight="1" spans="1:23">
      <c r="A157" s="57" t="s">
        <v>67</v>
      </c>
      <c r="B157" s="9" t="s">
        <v>388</v>
      </c>
      <c r="C157" s="10" t="s">
        <v>259</v>
      </c>
      <c r="D157" s="9" t="s">
        <v>164</v>
      </c>
      <c r="E157" s="9" t="s">
        <v>165</v>
      </c>
      <c r="F157" s="9" t="s">
        <v>264</v>
      </c>
      <c r="G157" s="9" t="s">
        <v>265</v>
      </c>
      <c r="H157" s="17">
        <v>1301040</v>
      </c>
      <c r="I157" s="17">
        <v>1301040</v>
      </c>
      <c r="J157" s="17"/>
      <c r="K157" s="17"/>
      <c r="L157" s="17">
        <v>1301040</v>
      </c>
      <c r="M157" s="17"/>
      <c r="N157" s="17"/>
      <c r="O157" s="17"/>
      <c r="P157" s="24"/>
      <c r="Q157" s="17"/>
      <c r="R157" s="17"/>
      <c r="S157" s="17"/>
      <c r="T157" s="17"/>
      <c r="U157" s="17"/>
      <c r="V157" s="17"/>
      <c r="W157" s="17"/>
    </row>
    <row r="158" ht="18.75" customHeight="1" spans="1:23">
      <c r="A158" s="57" t="s">
        <v>67</v>
      </c>
      <c r="B158" s="9" t="s">
        <v>389</v>
      </c>
      <c r="C158" s="10" t="s">
        <v>267</v>
      </c>
      <c r="D158" s="9" t="s">
        <v>164</v>
      </c>
      <c r="E158" s="9" t="s">
        <v>165</v>
      </c>
      <c r="F158" s="9" t="s">
        <v>268</v>
      </c>
      <c r="G158" s="9" t="s">
        <v>269</v>
      </c>
      <c r="H158" s="17">
        <v>64140.52</v>
      </c>
      <c r="I158" s="17">
        <v>64140.52</v>
      </c>
      <c r="J158" s="17"/>
      <c r="K158" s="17"/>
      <c r="L158" s="17">
        <v>64140.52</v>
      </c>
      <c r="M158" s="17"/>
      <c r="N158" s="17"/>
      <c r="O158" s="17"/>
      <c r="P158" s="24"/>
      <c r="Q158" s="17"/>
      <c r="R158" s="17"/>
      <c r="S158" s="17"/>
      <c r="T158" s="17"/>
      <c r="U158" s="17"/>
      <c r="V158" s="17"/>
      <c r="W158" s="17"/>
    </row>
    <row r="159" ht="18.75" customHeight="1" spans="1:23">
      <c r="A159" s="57" t="s">
        <v>67</v>
      </c>
      <c r="B159" s="9" t="s">
        <v>389</v>
      </c>
      <c r="C159" s="10" t="s">
        <v>267</v>
      </c>
      <c r="D159" s="9" t="s">
        <v>188</v>
      </c>
      <c r="E159" s="9" t="s">
        <v>189</v>
      </c>
      <c r="F159" s="9" t="s">
        <v>270</v>
      </c>
      <c r="G159" s="9" t="s">
        <v>271</v>
      </c>
      <c r="H159" s="17">
        <v>1466069.12</v>
      </c>
      <c r="I159" s="17">
        <v>1466069.12</v>
      </c>
      <c r="J159" s="17"/>
      <c r="K159" s="17"/>
      <c r="L159" s="17">
        <v>1466069.12</v>
      </c>
      <c r="M159" s="17"/>
      <c r="N159" s="17"/>
      <c r="O159" s="17"/>
      <c r="P159" s="24"/>
      <c r="Q159" s="17"/>
      <c r="R159" s="17"/>
      <c r="S159" s="17"/>
      <c r="T159" s="17"/>
      <c r="U159" s="17"/>
      <c r="V159" s="17"/>
      <c r="W159" s="17"/>
    </row>
    <row r="160" ht="18.75" customHeight="1" spans="1:23">
      <c r="A160" s="57" t="s">
        <v>67</v>
      </c>
      <c r="B160" s="9" t="s">
        <v>389</v>
      </c>
      <c r="C160" s="10" t="s">
        <v>267</v>
      </c>
      <c r="D160" s="9" t="s">
        <v>202</v>
      </c>
      <c r="E160" s="9" t="s">
        <v>203</v>
      </c>
      <c r="F160" s="9" t="s">
        <v>272</v>
      </c>
      <c r="G160" s="9" t="s">
        <v>273</v>
      </c>
      <c r="H160" s="17">
        <v>760523.36</v>
      </c>
      <c r="I160" s="17">
        <v>760523.36</v>
      </c>
      <c r="J160" s="17"/>
      <c r="K160" s="17"/>
      <c r="L160" s="17">
        <v>760523.36</v>
      </c>
      <c r="M160" s="17"/>
      <c r="N160" s="17"/>
      <c r="O160" s="17"/>
      <c r="P160" s="24"/>
      <c r="Q160" s="17"/>
      <c r="R160" s="17"/>
      <c r="S160" s="17"/>
      <c r="T160" s="17"/>
      <c r="U160" s="17"/>
      <c r="V160" s="17"/>
      <c r="W160" s="17"/>
    </row>
    <row r="161" ht="18.75" customHeight="1" spans="1:23">
      <c r="A161" s="57" t="s">
        <v>67</v>
      </c>
      <c r="B161" s="9" t="s">
        <v>389</v>
      </c>
      <c r="C161" s="10" t="s">
        <v>267</v>
      </c>
      <c r="D161" s="9" t="s">
        <v>204</v>
      </c>
      <c r="E161" s="9" t="s">
        <v>205</v>
      </c>
      <c r="F161" s="9" t="s">
        <v>274</v>
      </c>
      <c r="G161" s="9" t="s">
        <v>275</v>
      </c>
      <c r="H161" s="17">
        <v>473215.57</v>
      </c>
      <c r="I161" s="17">
        <v>473215.57</v>
      </c>
      <c r="J161" s="17"/>
      <c r="K161" s="17"/>
      <c r="L161" s="17">
        <v>473215.57</v>
      </c>
      <c r="M161" s="17"/>
      <c r="N161" s="17"/>
      <c r="O161" s="17"/>
      <c r="P161" s="24"/>
      <c r="Q161" s="17"/>
      <c r="R161" s="17"/>
      <c r="S161" s="17"/>
      <c r="T161" s="17"/>
      <c r="U161" s="17"/>
      <c r="V161" s="17"/>
      <c r="W161" s="17"/>
    </row>
    <row r="162" ht="18.75" customHeight="1" spans="1:23">
      <c r="A162" s="57" t="s">
        <v>67</v>
      </c>
      <c r="B162" s="9" t="s">
        <v>389</v>
      </c>
      <c r="C162" s="10" t="s">
        <v>267</v>
      </c>
      <c r="D162" s="9" t="s">
        <v>206</v>
      </c>
      <c r="E162" s="9" t="s">
        <v>207</v>
      </c>
      <c r="F162" s="9" t="s">
        <v>268</v>
      </c>
      <c r="G162" s="9" t="s">
        <v>269</v>
      </c>
      <c r="H162" s="17">
        <v>34819.14</v>
      </c>
      <c r="I162" s="17">
        <v>34819.14</v>
      </c>
      <c r="J162" s="17"/>
      <c r="K162" s="17"/>
      <c r="L162" s="17">
        <v>34819.14</v>
      </c>
      <c r="M162" s="17"/>
      <c r="N162" s="17"/>
      <c r="O162" s="17"/>
      <c r="P162" s="24"/>
      <c r="Q162" s="17"/>
      <c r="R162" s="17"/>
      <c r="S162" s="17"/>
      <c r="T162" s="17"/>
      <c r="U162" s="17"/>
      <c r="V162" s="17"/>
      <c r="W162" s="17"/>
    </row>
    <row r="163" ht="18.75" customHeight="1" spans="1:23">
      <c r="A163" s="57" t="s">
        <v>67</v>
      </c>
      <c r="B163" s="9" t="s">
        <v>389</v>
      </c>
      <c r="C163" s="10" t="s">
        <v>267</v>
      </c>
      <c r="D163" s="9" t="s">
        <v>206</v>
      </c>
      <c r="E163" s="9" t="s">
        <v>207</v>
      </c>
      <c r="F163" s="9" t="s">
        <v>268</v>
      </c>
      <c r="G163" s="9" t="s">
        <v>269</v>
      </c>
      <c r="H163" s="17">
        <v>39183</v>
      </c>
      <c r="I163" s="17">
        <v>39183</v>
      </c>
      <c r="J163" s="17"/>
      <c r="K163" s="17"/>
      <c r="L163" s="17">
        <v>39183</v>
      </c>
      <c r="M163" s="17"/>
      <c r="N163" s="17"/>
      <c r="O163" s="17"/>
      <c r="P163" s="24"/>
      <c r="Q163" s="17"/>
      <c r="R163" s="17"/>
      <c r="S163" s="17"/>
      <c r="T163" s="17"/>
      <c r="U163" s="17"/>
      <c r="V163" s="17"/>
      <c r="W163" s="17"/>
    </row>
    <row r="164" ht="18.75" customHeight="1" spans="1:23">
      <c r="A164" s="57" t="s">
        <v>67</v>
      </c>
      <c r="B164" s="9" t="s">
        <v>390</v>
      </c>
      <c r="C164" s="10" t="s">
        <v>213</v>
      </c>
      <c r="D164" s="9" t="s">
        <v>212</v>
      </c>
      <c r="E164" s="9" t="s">
        <v>213</v>
      </c>
      <c r="F164" s="9" t="s">
        <v>277</v>
      </c>
      <c r="G164" s="9" t="s">
        <v>213</v>
      </c>
      <c r="H164" s="17">
        <v>1094460</v>
      </c>
      <c r="I164" s="17">
        <v>1094460</v>
      </c>
      <c r="J164" s="17"/>
      <c r="K164" s="17"/>
      <c r="L164" s="17">
        <v>1094460</v>
      </c>
      <c r="M164" s="17"/>
      <c r="N164" s="17"/>
      <c r="O164" s="17"/>
      <c r="P164" s="24"/>
      <c r="Q164" s="17"/>
      <c r="R164" s="17"/>
      <c r="S164" s="17"/>
      <c r="T164" s="17"/>
      <c r="U164" s="17"/>
      <c r="V164" s="17"/>
      <c r="W164" s="17"/>
    </row>
    <row r="165" ht="18.75" customHeight="1" spans="1:23">
      <c r="A165" s="57" t="s">
        <v>67</v>
      </c>
      <c r="B165" s="9" t="s">
        <v>391</v>
      </c>
      <c r="C165" s="10" t="s">
        <v>279</v>
      </c>
      <c r="D165" s="9" t="s">
        <v>164</v>
      </c>
      <c r="E165" s="9" t="s">
        <v>165</v>
      </c>
      <c r="F165" s="9" t="s">
        <v>280</v>
      </c>
      <c r="G165" s="9" t="s">
        <v>279</v>
      </c>
      <c r="H165" s="17">
        <v>46800</v>
      </c>
      <c r="I165" s="17">
        <v>46800</v>
      </c>
      <c r="J165" s="17"/>
      <c r="K165" s="17"/>
      <c r="L165" s="17">
        <v>46800</v>
      </c>
      <c r="M165" s="17"/>
      <c r="N165" s="17"/>
      <c r="O165" s="17"/>
      <c r="P165" s="24"/>
      <c r="Q165" s="17"/>
      <c r="R165" s="17"/>
      <c r="S165" s="17"/>
      <c r="T165" s="17"/>
      <c r="U165" s="17"/>
      <c r="V165" s="17"/>
      <c r="W165" s="17"/>
    </row>
    <row r="166" ht="18.75" customHeight="1" spans="1:23">
      <c r="A166" s="57" t="s">
        <v>67</v>
      </c>
      <c r="B166" s="9" t="s">
        <v>392</v>
      </c>
      <c r="C166" s="10" t="s">
        <v>282</v>
      </c>
      <c r="D166" s="9" t="s">
        <v>184</v>
      </c>
      <c r="E166" s="9" t="s">
        <v>185</v>
      </c>
      <c r="F166" s="9" t="s">
        <v>297</v>
      </c>
      <c r="G166" s="9" t="s">
        <v>298</v>
      </c>
      <c r="H166" s="17">
        <v>19800</v>
      </c>
      <c r="I166" s="17">
        <v>19800</v>
      </c>
      <c r="J166" s="17"/>
      <c r="K166" s="17"/>
      <c r="L166" s="17">
        <v>19800</v>
      </c>
      <c r="M166" s="17"/>
      <c r="N166" s="17"/>
      <c r="O166" s="17"/>
      <c r="P166" s="24"/>
      <c r="Q166" s="17"/>
      <c r="R166" s="17"/>
      <c r="S166" s="17"/>
      <c r="T166" s="17"/>
      <c r="U166" s="17"/>
      <c r="V166" s="17"/>
      <c r="W166" s="17"/>
    </row>
    <row r="167" ht="18.75" customHeight="1" spans="1:23">
      <c r="A167" s="57" t="s">
        <v>67</v>
      </c>
      <c r="B167" s="9" t="s">
        <v>393</v>
      </c>
      <c r="C167" s="10" t="s">
        <v>300</v>
      </c>
      <c r="D167" s="9" t="s">
        <v>164</v>
      </c>
      <c r="E167" s="9" t="s">
        <v>165</v>
      </c>
      <c r="F167" s="9" t="s">
        <v>264</v>
      </c>
      <c r="G167" s="9" t="s">
        <v>265</v>
      </c>
      <c r="H167" s="17">
        <v>1123200</v>
      </c>
      <c r="I167" s="17">
        <v>1123200</v>
      </c>
      <c r="J167" s="17"/>
      <c r="K167" s="17"/>
      <c r="L167" s="17">
        <v>1123200</v>
      </c>
      <c r="M167" s="17"/>
      <c r="N167" s="17"/>
      <c r="O167" s="17"/>
      <c r="P167" s="24"/>
      <c r="Q167" s="17"/>
      <c r="R167" s="17"/>
      <c r="S167" s="17"/>
      <c r="T167" s="17"/>
      <c r="U167" s="17"/>
      <c r="V167" s="17"/>
      <c r="W167" s="17"/>
    </row>
    <row r="168" ht="18.75" customHeight="1" spans="1:23">
      <c r="A168" s="57" t="s">
        <v>67</v>
      </c>
      <c r="B168" s="9" t="s">
        <v>394</v>
      </c>
      <c r="C168" s="10" t="s">
        <v>302</v>
      </c>
      <c r="D168" s="9" t="s">
        <v>164</v>
      </c>
      <c r="E168" s="9" t="s">
        <v>165</v>
      </c>
      <c r="F168" s="9" t="s">
        <v>303</v>
      </c>
      <c r="G168" s="9" t="s">
        <v>302</v>
      </c>
      <c r="H168" s="17">
        <v>62400</v>
      </c>
      <c r="I168" s="17">
        <v>62400</v>
      </c>
      <c r="J168" s="17"/>
      <c r="K168" s="17"/>
      <c r="L168" s="17">
        <v>62400</v>
      </c>
      <c r="M168" s="17"/>
      <c r="N168" s="17"/>
      <c r="O168" s="17"/>
      <c r="P168" s="24"/>
      <c r="Q168" s="17"/>
      <c r="R168" s="17"/>
      <c r="S168" s="17"/>
      <c r="T168" s="17"/>
      <c r="U168" s="17"/>
      <c r="V168" s="17"/>
      <c r="W168" s="17"/>
    </row>
    <row r="169" ht="18.75" customHeight="1" spans="1:23">
      <c r="A169" s="57" t="s">
        <v>67</v>
      </c>
      <c r="B169" s="9" t="s">
        <v>395</v>
      </c>
      <c r="C169" s="10" t="s">
        <v>353</v>
      </c>
      <c r="D169" s="9" t="s">
        <v>164</v>
      </c>
      <c r="E169" s="9" t="s">
        <v>165</v>
      </c>
      <c r="F169" s="9" t="s">
        <v>343</v>
      </c>
      <c r="G169" s="9" t="s">
        <v>344</v>
      </c>
      <c r="H169" s="17">
        <v>49920</v>
      </c>
      <c r="I169" s="17">
        <v>49920</v>
      </c>
      <c r="J169" s="17"/>
      <c r="K169" s="17"/>
      <c r="L169" s="17">
        <v>49920</v>
      </c>
      <c r="M169" s="17"/>
      <c r="N169" s="17"/>
      <c r="O169" s="17"/>
      <c r="P169" s="24"/>
      <c r="Q169" s="17"/>
      <c r="R169" s="17"/>
      <c r="S169" s="17"/>
      <c r="T169" s="17"/>
      <c r="U169" s="17"/>
      <c r="V169" s="17"/>
      <c r="W169" s="17"/>
    </row>
    <row r="170" ht="18.75" customHeight="1" spans="1:23">
      <c r="A170" s="57" t="s">
        <v>67</v>
      </c>
      <c r="B170" s="9" t="s">
        <v>396</v>
      </c>
      <c r="C170" s="10" t="s">
        <v>306</v>
      </c>
      <c r="D170" s="9" t="s">
        <v>164</v>
      </c>
      <c r="E170" s="9" t="s">
        <v>165</v>
      </c>
      <c r="F170" s="9" t="s">
        <v>264</v>
      </c>
      <c r="G170" s="9" t="s">
        <v>265</v>
      </c>
      <c r="H170" s="17">
        <v>280800</v>
      </c>
      <c r="I170" s="17">
        <v>280800</v>
      </c>
      <c r="J170" s="17"/>
      <c r="K170" s="17"/>
      <c r="L170" s="17">
        <v>280800</v>
      </c>
      <c r="M170" s="17"/>
      <c r="N170" s="17"/>
      <c r="O170" s="17"/>
      <c r="P170" s="24"/>
      <c r="Q170" s="17"/>
      <c r="R170" s="17"/>
      <c r="S170" s="17"/>
      <c r="T170" s="17"/>
      <c r="U170" s="17"/>
      <c r="V170" s="17"/>
      <c r="W170" s="17"/>
    </row>
    <row r="171" ht="18.75" customHeight="1" spans="1:23">
      <c r="A171" s="57" t="s">
        <v>67</v>
      </c>
      <c r="B171" s="9" t="s">
        <v>397</v>
      </c>
      <c r="C171" s="10" t="s">
        <v>308</v>
      </c>
      <c r="D171" s="9" t="s">
        <v>184</v>
      </c>
      <c r="E171" s="9" t="s">
        <v>185</v>
      </c>
      <c r="F171" s="9" t="s">
        <v>309</v>
      </c>
      <c r="G171" s="9" t="s">
        <v>310</v>
      </c>
      <c r="H171" s="17">
        <v>475200</v>
      </c>
      <c r="I171" s="17">
        <v>475200</v>
      </c>
      <c r="J171" s="17"/>
      <c r="K171" s="17"/>
      <c r="L171" s="17">
        <v>475200</v>
      </c>
      <c r="M171" s="17"/>
      <c r="N171" s="17"/>
      <c r="O171" s="17"/>
      <c r="P171" s="24"/>
      <c r="Q171" s="17"/>
      <c r="R171" s="17"/>
      <c r="S171" s="17"/>
      <c r="T171" s="17"/>
      <c r="U171" s="17"/>
      <c r="V171" s="17"/>
      <c r="W171" s="17"/>
    </row>
    <row r="172" ht="18.75" customHeight="1" spans="1:23">
      <c r="A172" s="57" t="s">
        <v>67</v>
      </c>
      <c r="B172" s="9" t="s">
        <v>398</v>
      </c>
      <c r="C172" s="10" t="s">
        <v>382</v>
      </c>
      <c r="D172" s="9" t="s">
        <v>194</v>
      </c>
      <c r="E172" s="9" t="s">
        <v>195</v>
      </c>
      <c r="F172" s="9" t="s">
        <v>309</v>
      </c>
      <c r="G172" s="9" t="s">
        <v>310</v>
      </c>
      <c r="H172" s="17">
        <v>46272</v>
      </c>
      <c r="I172" s="17">
        <v>46272</v>
      </c>
      <c r="J172" s="17"/>
      <c r="K172" s="17"/>
      <c r="L172" s="17">
        <v>46272</v>
      </c>
      <c r="M172" s="17"/>
      <c r="N172" s="17"/>
      <c r="O172" s="17"/>
      <c r="P172" s="24"/>
      <c r="Q172" s="17"/>
      <c r="R172" s="17"/>
      <c r="S172" s="17"/>
      <c r="T172" s="17"/>
      <c r="U172" s="17"/>
      <c r="V172" s="17"/>
      <c r="W172" s="17"/>
    </row>
    <row r="173" ht="18.75" customHeight="1" spans="1:23">
      <c r="A173" s="57" t="s">
        <v>69</v>
      </c>
      <c r="B173" s="9" t="s">
        <v>399</v>
      </c>
      <c r="C173" s="10" t="s">
        <v>259</v>
      </c>
      <c r="D173" s="9" t="s">
        <v>168</v>
      </c>
      <c r="E173" s="9" t="s">
        <v>169</v>
      </c>
      <c r="F173" s="9" t="s">
        <v>260</v>
      </c>
      <c r="G173" s="9" t="s">
        <v>261</v>
      </c>
      <c r="H173" s="17">
        <v>2422032</v>
      </c>
      <c r="I173" s="17">
        <v>2422032</v>
      </c>
      <c r="J173" s="17"/>
      <c r="K173" s="17"/>
      <c r="L173" s="17">
        <v>2422032</v>
      </c>
      <c r="M173" s="17"/>
      <c r="N173" s="17"/>
      <c r="O173" s="17"/>
      <c r="P173" s="24"/>
      <c r="Q173" s="17"/>
      <c r="R173" s="17"/>
      <c r="S173" s="17"/>
      <c r="T173" s="17"/>
      <c r="U173" s="17"/>
      <c r="V173" s="17"/>
      <c r="W173" s="17"/>
    </row>
    <row r="174" ht="18.75" customHeight="1" spans="1:23">
      <c r="A174" s="57" t="s">
        <v>69</v>
      </c>
      <c r="B174" s="9" t="s">
        <v>399</v>
      </c>
      <c r="C174" s="10" t="s">
        <v>259</v>
      </c>
      <c r="D174" s="9" t="s">
        <v>168</v>
      </c>
      <c r="E174" s="9" t="s">
        <v>169</v>
      </c>
      <c r="F174" s="9" t="s">
        <v>262</v>
      </c>
      <c r="G174" s="9" t="s">
        <v>263</v>
      </c>
      <c r="H174" s="17">
        <v>146520</v>
      </c>
      <c r="I174" s="17">
        <v>146520</v>
      </c>
      <c r="J174" s="17"/>
      <c r="K174" s="17"/>
      <c r="L174" s="17">
        <v>146520</v>
      </c>
      <c r="M174" s="17"/>
      <c r="N174" s="17"/>
      <c r="O174" s="17"/>
      <c r="P174" s="24"/>
      <c r="Q174" s="17"/>
      <c r="R174" s="17"/>
      <c r="S174" s="17"/>
      <c r="T174" s="17"/>
      <c r="U174" s="17"/>
      <c r="V174" s="17"/>
      <c r="W174" s="17"/>
    </row>
    <row r="175" ht="18.75" customHeight="1" spans="1:23">
      <c r="A175" s="57" t="s">
        <v>69</v>
      </c>
      <c r="B175" s="9" t="s">
        <v>399</v>
      </c>
      <c r="C175" s="10" t="s">
        <v>259</v>
      </c>
      <c r="D175" s="9" t="s">
        <v>168</v>
      </c>
      <c r="E175" s="9" t="s">
        <v>169</v>
      </c>
      <c r="F175" s="9" t="s">
        <v>264</v>
      </c>
      <c r="G175" s="9" t="s">
        <v>265</v>
      </c>
      <c r="H175" s="17">
        <v>412980</v>
      </c>
      <c r="I175" s="17">
        <v>412980</v>
      </c>
      <c r="J175" s="17"/>
      <c r="K175" s="17"/>
      <c r="L175" s="17">
        <v>412980</v>
      </c>
      <c r="M175" s="17"/>
      <c r="N175" s="17"/>
      <c r="O175" s="17"/>
      <c r="P175" s="24"/>
      <c r="Q175" s="17"/>
      <c r="R175" s="17"/>
      <c r="S175" s="17"/>
      <c r="T175" s="17"/>
      <c r="U175" s="17"/>
      <c r="V175" s="17"/>
      <c r="W175" s="17"/>
    </row>
    <row r="176" ht="18.75" customHeight="1" spans="1:23">
      <c r="A176" s="57" t="s">
        <v>69</v>
      </c>
      <c r="B176" s="9" t="s">
        <v>399</v>
      </c>
      <c r="C176" s="10" t="s">
        <v>259</v>
      </c>
      <c r="D176" s="9" t="s">
        <v>168</v>
      </c>
      <c r="E176" s="9" t="s">
        <v>169</v>
      </c>
      <c r="F176" s="9" t="s">
        <v>264</v>
      </c>
      <c r="G176" s="9" t="s">
        <v>265</v>
      </c>
      <c r="H176" s="17">
        <v>687900</v>
      </c>
      <c r="I176" s="17">
        <v>687900</v>
      </c>
      <c r="J176" s="17"/>
      <c r="K176" s="17"/>
      <c r="L176" s="17">
        <v>687900</v>
      </c>
      <c r="M176" s="17"/>
      <c r="N176" s="17"/>
      <c r="O176" s="17"/>
      <c r="P176" s="24"/>
      <c r="Q176" s="17"/>
      <c r="R176" s="17"/>
      <c r="S176" s="17"/>
      <c r="T176" s="17"/>
      <c r="U176" s="17"/>
      <c r="V176" s="17"/>
      <c r="W176" s="17"/>
    </row>
    <row r="177" ht="18.75" customHeight="1" spans="1:23">
      <c r="A177" s="57" t="s">
        <v>69</v>
      </c>
      <c r="B177" s="9" t="s">
        <v>399</v>
      </c>
      <c r="C177" s="10" t="s">
        <v>259</v>
      </c>
      <c r="D177" s="9" t="s">
        <v>168</v>
      </c>
      <c r="E177" s="9" t="s">
        <v>169</v>
      </c>
      <c r="F177" s="9" t="s">
        <v>264</v>
      </c>
      <c r="G177" s="9" t="s">
        <v>265</v>
      </c>
      <c r="H177" s="17">
        <v>731556</v>
      </c>
      <c r="I177" s="17">
        <v>731556</v>
      </c>
      <c r="J177" s="17"/>
      <c r="K177" s="17"/>
      <c r="L177" s="17">
        <v>731556</v>
      </c>
      <c r="M177" s="17"/>
      <c r="N177" s="17"/>
      <c r="O177" s="17"/>
      <c r="P177" s="24"/>
      <c r="Q177" s="17"/>
      <c r="R177" s="17"/>
      <c r="S177" s="17"/>
      <c r="T177" s="17"/>
      <c r="U177" s="17"/>
      <c r="V177" s="17"/>
      <c r="W177" s="17"/>
    </row>
    <row r="178" ht="18.75" customHeight="1" spans="1:23">
      <c r="A178" s="57" t="s">
        <v>69</v>
      </c>
      <c r="B178" s="9" t="s">
        <v>399</v>
      </c>
      <c r="C178" s="10" t="s">
        <v>259</v>
      </c>
      <c r="D178" s="9" t="s">
        <v>168</v>
      </c>
      <c r="E178" s="9" t="s">
        <v>169</v>
      </c>
      <c r="F178" s="9" t="s">
        <v>264</v>
      </c>
      <c r="G178" s="9" t="s">
        <v>265</v>
      </c>
      <c r="H178" s="17">
        <v>201836</v>
      </c>
      <c r="I178" s="17">
        <v>201836</v>
      </c>
      <c r="J178" s="17"/>
      <c r="K178" s="17"/>
      <c r="L178" s="17">
        <v>201836</v>
      </c>
      <c r="M178" s="17"/>
      <c r="N178" s="17"/>
      <c r="O178" s="17"/>
      <c r="P178" s="24"/>
      <c r="Q178" s="17"/>
      <c r="R178" s="17"/>
      <c r="S178" s="17"/>
      <c r="T178" s="17"/>
      <c r="U178" s="17"/>
      <c r="V178" s="17"/>
      <c r="W178" s="17"/>
    </row>
    <row r="179" ht="18.75" customHeight="1" spans="1:23">
      <c r="A179" s="57" t="s">
        <v>69</v>
      </c>
      <c r="B179" s="9" t="s">
        <v>400</v>
      </c>
      <c r="C179" s="10" t="s">
        <v>267</v>
      </c>
      <c r="D179" s="9" t="s">
        <v>168</v>
      </c>
      <c r="E179" s="9" t="s">
        <v>169</v>
      </c>
      <c r="F179" s="9" t="s">
        <v>268</v>
      </c>
      <c r="G179" s="9" t="s">
        <v>269</v>
      </c>
      <c r="H179" s="17">
        <v>37652.64</v>
      </c>
      <c r="I179" s="17">
        <v>37652.64</v>
      </c>
      <c r="J179" s="17"/>
      <c r="K179" s="17"/>
      <c r="L179" s="17">
        <v>37652.64</v>
      </c>
      <c r="M179" s="17"/>
      <c r="N179" s="17"/>
      <c r="O179" s="17"/>
      <c r="P179" s="24"/>
      <c r="Q179" s="17"/>
      <c r="R179" s="17"/>
      <c r="S179" s="17"/>
      <c r="T179" s="17"/>
      <c r="U179" s="17"/>
      <c r="V179" s="17"/>
      <c r="W179" s="17"/>
    </row>
    <row r="180" ht="18.75" customHeight="1" spans="1:23">
      <c r="A180" s="57" t="s">
        <v>69</v>
      </c>
      <c r="B180" s="9" t="s">
        <v>400</v>
      </c>
      <c r="C180" s="10" t="s">
        <v>267</v>
      </c>
      <c r="D180" s="9" t="s">
        <v>188</v>
      </c>
      <c r="E180" s="9" t="s">
        <v>189</v>
      </c>
      <c r="F180" s="9" t="s">
        <v>270</v>
      </c>
      <c r="G180" s="9" t="s">
        <v>271</v>
      </c>
      <c r="H180" s="17">
        <v>860631.68</v>
      </c>
      <c r="I180" s="17">
        <v>860631.68</v>
      </c>
      <c r="J180" s="17"/>
      <c r="K180" s="17"/>
      <c r="L180" s="17">
        <v>860631.68</v>
      </c>
      <c r="M180" s="17"/>
      <c r="N180" s="17"/>
      <c r="O180" s="17"/>
      <c r="P180" s="24"/>
      <c r="Q180" s="17"/>
      <c r="R180" s="17"/>
      <c r="S180" s="17"/>
      <c r="T180" s="17"/>
      <c r="U180" s="17"/>
      <c r="V180" s="17"/>
      <c r="W180" s="17"/>
    </row>
    <row r="181" ht="18.75" customHeight="1" spans="1:23">
      <c r="A181" s="57" t="s">
        <v>69</v>
      </c>
      <c r="B181" s="9" t="s">
        <v>400</v>
      </c>
      <c r="C181" s="10" t="s">
        <v>267</v>
      </c>
      <c r="D181" s="9" t="s">
        <v>202</v>
      </c>
      <c r="E181" s="9" t="s">
        <v>203</v>
      </c>
      <c r="F181" s="9" t="s">
        <v>272</v>
      </c>
      <c r="G181" s="9" t="s">
        <v>273</v>
      </c>
      <c r="H181" s="17">
        <v>446452.68</v>
      </c>
      <c r="I181" s="17">
        <v>446452.68</v>
      </c>
      <c r="J181" s="17"/>
      <c r="K181" s="17"/>
      <c r="L181" s="17">
        <v>446452.68</v>
      </c>
      <c r="M181" s="17"/>
      <c r="N181" s="17"/>
      <c r="O181" s="17"/>
      <c r="P181" s="24"/>
      <c r="Q181" s="17"/>
      <c r="R181" s="17"/>
      <c r="S181" s="17"/>
      <c r="T181" s="17"/>
      <c r="U181" s="17"/>
      <c r="V181" s="17"/>
      <c r="W181" s="17"/>
    </row>
    <row r="182" ht="18.75" customHeight="1" spans="1:23">
      <c r="A182" s="57" t="s">
        <v>69</v>
      </c>
      <c r="B182" s="9" t="s">
        <v>400</v>
      </c>
      <c r="C182" s="10" t="s">
        <v>267</v>
      </c>
      <c r="D182" s="9" t="s">
        <v>204</v>
      </c>
      <c r="E182" s="9" t="s">
        <v>205</v>
      </c>
      <c r="F182" s="9" t="s">
        <v>274</v>
      </c>
      <c r="G182" s="9" t="s">
        <v>275</v>
      </c>
      <c r="H182" s="17">
        <v>317484.03</v>
      </c>
      <c r="I182" s="17">
        <v>317484.03</v>
      </c>
      <c r="J182" s="17"/>
      <c r="K182" s="17"/>
      <c r="L182" s="17">
        <v>317484.03</v>
      </c>
      <c r="M182" s="17"/>
      <c r="N182" s="17"/>
      <c r="O182" s="17"/>
      <c r="P182" s="24"/>
      <c r="Q182" s="17"/>
      <c r="R182" s="17"/>
      <c r="S182" s="17"/>
      <c r="T182" s="17"/>
      <c r="U182" s="17"/>
      <c r="V182" s="17"/>
      <c r="W182" s="17"/>
    </row>
    <row r="183" ht="18.75" customHeight="1" spans="1:23">
      <c r="A183" s="57" t="s">
        <v>69</v>
      </c>
      <c r="B183" s="9" t="s">
        <v>400</v>
      </c>
      <c r="C183" s="10" t="s">
        <v>267</v>
      </c>
      <c r="D183" s="9" t="s">
        <v>206</v>
      </c>
      <c r="E183" s="9" t="s">
        <v>207</v>
      </c>
      <c r="F183" s="9" t="s">
        <v>268</v>
      </c>
      <c r="G183" s="9" t="s">
        <v>269</v>
      </c>
      <c r="H183" s="17">
        <v>24004</v>
      </c>
      <c r="I183" s="17">
        <v>24004</v>
      </c>
      <c r="J183" s="17"/>
      <c r="K183" s="17"/>
      <c r="L183" s="17">
        <v>24004</v>
      </c>
      <c r="M183" s="17"/>
      <c r="N183" s="17"/>
      <c r="O183" s="17"/>
      <c r="P183" s="24"/>
      <c r="Q183" s="17"/>
      <c r="R183" s="17"/>
      <c r="S183" s="17"/>
      <c r="T183" s="17"/>
      <c r="U183" s="17"/>
      <c r="V183" s="17"/>
      <c r="W183" s="17"/>
    </row>
    <row r="184" ht="18.75" customHeight="1" spans="1:23">
      <c r="A184" s="57" t="s">
        <v>69</v>
      </c>
      <c r="B184" s="9" t="s">
        <v>400</v>
      </c>
      <c r="C184" s="10" t="s">
        <v>267</v>
      </c>
      <c r="D184" s="9" t="s">
        <v>206</v>
      </c>
      <c r="E184" s="9" t="s">
        <v>207</v>
      </c>
      <c r="F184" s="9" t="s">
        <v>268</v>
      </c>
      <c r="G184" s="9" t="s">
        <v>269</v>
      </c>
      <c r="H184" s="17">
        <v>20440</v>
      </c>
      <c r="I184" s="17">
        <v>20440</v>
      </c>
      <c r="J184" s="17"/>
      <c r="K184" s="17"/>
      <c r="L184" s="17">
        <v>20440</v>
      </c>
      <c r="M184" s="17"/>
      <c r="N184" s="17"/>
      <c r="O184" s="17"/>
      <c r="P184" s="24"/>
      <c r="Q184" s="17"/>
      <c r="R184" s="17"/>
      <c r="S184" s="17"/>
      <c r="T184" s="17"/>
      <c r="U184" s="17"/>
      <c r="V184" s="17"/>
      <c r="W184" s="17"/>
    </row>
    <row r="185" ht="18.75" customHeight="1" spans="1:23">
      <c r="A185" s="57" t="s">
        <v>69</v>
      </c>
      <c r="B185" s="9" t="s">
        <v>401</v>
      </c>
      <c r="C185" s="10" t="s">
        <v>213</v>
      </c>
      <c r="D185" s="9" t="s">
        <v>212</v>
      </c>
      <c r="E185" s="9" t="s">
        <v>213</v>
      </c>
      <c r="F185" s="9" t="s">
        <v>277</v>
      </c>
      <c r="G185" s="9" t="s">
        <v>213</v>
      </c>
      <c r="H185" s="17">
        <v>652752</v>
      </c>
      <c r="I185" s="17">
        <v>652752</v>
      </c>
      <c r="J185" s="17"/>
      <c r="K185" s="17"/>
      <c r="L185" s="17">
        <v>652752</v>
      </c>
      <c r="M185" s="17"/>
      <c r="N185" s="17"/>
      <c r="O185" s="17"/>
      <c r="P185" s="24"/>
      <c r="Q185" s="17"/>
      <c r="R185" s="17"/>
      <c r="S185" s="17"/>
      <c r="T185" s="17"/>
      <c r="U185" s="17"/>
      <c r="V185" s="17"/>
      <c r="W185" s="17"/>
    </row>
    <row r="186" ht="18.75" customHeight="1" spans="1:23">
      <c r="A186" s="57" t="s">
        <v>69</v>
      </c>
      <c r="B186" s="9" t="s">
        <v>402</v>
      </c>
      <c r="C186" s="10" t="s">
        <v>279</v>
      </c>
      <c r="D186" s="9" t="s">
        <v>168</v>
      </c>
      <c r="E186" s="9" t="s">
        <v>169</v>
      </c>
      <c r="F186" s="9" t="s">
        <v>280</v>
      </c>
      <c r="G186" s="9" t="s">
        <v>279</v>
      </c>
      <c r="H186" s="17">
        <v>23400</v>
      </c>
      <c r="I186" s="17">
        <v>23400</v>
      </c>
      <c r="J186" s="17"/>
      <c r="K186" s="17"/>
      <c r="L186" s="17">
        <v>23400</v>
      </c>
      <c r="M186" s="17"/>
      <c r="N186" s="17"/>
      <c r="O186" s="17"/>
      <c r="P186" s="24"/>
      <c r="Q186" s="17"/>
      <c r="R186" s="17"/>
      <c r="S186" s="17"/>
      <c r="T186" s="17"/>
      <c r="U186" s="17"/>
      <c r="V186" s="17"/>
      <c r="W186" s="17"/>
    </row>
    <row r="187" ht="18.75" customHeight="1" spans="1:23">
      <c r="A187" s="57" t="s">
        <v>69</v>
      </c>
      <c r="B187" s="9" t="s">
        <v>403</v>
      </c>
      <c r="C187" s="10" t="s">
        <v>282</v>
      </c>
      <c r="D187" s="9" t="s">
        <v>168</v>
      </c>
      <c r="E187" s="9" t="s">
        <v>169</v>
      </c>
      <c r="F187" s="9" t="s">
        <v>283</v>
      </c>
      <c r="G187" s="9" t="s">
        <v>284</v>
      </c>
      <c r="H187" s="17">
        <v>32800</v>
      </c>
      <c r="I187" s="17">
        <v>32800</v>
      </c>
      <c r="J187" s="17"/>
      <c r="K187" s="17"/>
      <c r="L187" s="17">
        <v>32800</v>
      </c>
      <c r="M187" s="17"/>
      <c r="N187" s="17"/>
      <c r="O187" s="17"/>
      <c r="P187" s="24"/>
      <c r="Q187" s="17"/>
      <c r="R187" s="17"/>
      <c r="S187" s="17"/>
      <c r="T187" s="17"/>
      <c r="U187" s="17"/>
      <c r="V187" s="17"/>
      <c r="W187" s="17"/>
    </row>
    <row r="188" ht="18.75" customHeight="1" spans="1:23">
      <c r="A188" s="57" t="s">
        <v>69</v>
      </c>
      <c r="B188" s="9" t="s">
        <v>403</v>
      </c>
      <c r="C188" s="10" t="s">
        <v>282</v>
      </c>
      <c r="D188" s="9" t="s">
        <v>168</v>
      </c>
      <c r="E188" s="9" t="s">
        <v>169</v>
      </c>
      <c r="F188" s="9" t="s">
        <v>315</v>
      </c>
      <c r="G188" s="9" t="s">
        <v>316</v>
      </c>
      <c r="H188" s="17">
        <v>10000</v>
      </c>
      <c r="I188" s="17">
        <v>10000</v>
      </c>
      <c r="J188" s="17"/>
      <c r="K188" s="17"/>
      <c r="L188" s="17">
        <v>10000</v>
      </c>
      <c r="M188" s="17"/>
      <c r="N188" s="17"/>
      <c r="O188" s="17"/>
      <c r="P188" s="24"/>
      <c r="Q188" s="17"/>
      <c r="R188" s="17"/>
      <c r="S188" s="17"/>
      <c r="T188" s="17"/>
      <c r="U188" s="17"/>
      <c r="V188" s="17"/>
      <c r="W188" s="17"/>
    </row>
    <row r="189" ht="18.75" customHeight="1" spans="1:23">
      <c r="A189" s="57" t="s">
        <v>69</v>
      </c>
      <c r="B189" s="9" t="s">
        <v>403</v>
      </c>
      <c r="C189" s="10" t="s">
        <v>282</v>
      </c>
      <c r="D189" s="9" t="s">
        <v>168</v>
      </c>
      <c r="E189" s="9" t="s">
        <v>169</v>
      </c>
      <c r="F189" s="9" t="s">
        <v>285</v>
      </c>
      <c r="G189" s="9" t="s">
        <v>286</v>
      </c>
      <c r="H189" s="17">
        <v>1000</v>
      </c>
      <c r="I189" s="17">
        <v>1000</v>
      </c>
      <c r="J189" s="17"/>
      <c r="K189" s="17"/>
      <c r="L189" s="17">
        <v>1000</v>
      </c>
      <c r="M189" s="17"/>
      <c r="N189" s="17"/>
      <c r="O189" s="17"/>
      <c r="P189" s="24"/>
      <c r="Q189" s="17"/>
      <c r="R189" s="17"/>
      <c r="S189" s="17"/>
      <c r="T189" s="17"/>
      <c r="U189" s="17"/>
      <c r="V189" s="17"/>
      <c r="W189" s="17"/>
    </row>
    <row r="190" ht="18.75" customHeight="1" spans="1:23">
      <c r="A190" s="57" t="s">
        <v>69</v>
      </c>
      <c r="B190" s="9" t="s">
        <v>403</v>
      </c>
      <c r="C190" s="10" t="s">
        <v>282</v>
      </c>
      <c r="D190" s="9" t="s">
        <v>168</v>
      </c>
      <c r="E190" s="9" t="s">
        <v>169</v>
      </c>
      <c r="F190" s="9" t="s">
        <v>287</v>
      </c>
      <c r="G190" s="9" t="s">
        <v>288</v>
      </c>
      <c r="H190" s="17">
        <v>6000</v>
      </c>
      <c r="I190" s="17">
        <v>6000</v>
      </c>
      <c r="J190" s="17"/>
      <c r="K190" s="17"/>
      <c r="L190" s="17">
        <v>6000</v>
      </c>
      <c r="M190" s="17"/>
      <c r="N190" s="17"/>
      <c r="O190" s="17"/>
      <c r="P190" s="24"/>
      <c r="Q190" s="17"/>
      <c r="R190" s="17"/>
      <c r="S190" s="17"/>
      <c r="T190" s="17"/>
      <c r="U190" s="17"/>
      <c r="V190" s="17"/>
      <c r="W190" s="17"/>
    </row>
    <row r="191" ht="18.75" customHeight="1" spans="1:23">
      <c r="A191" s="57" t="s">
        <v>69</v>
      </c>
      <c r="B191" s="9" t="s">
        <v>403</v>
      </c>
      <c r="C191" s="10" t="s">
        <v>282</v>
      </c>
      <c r="D191" s="9" t="s">
        <v>168</v>
      </c>
      <c r="E191" s="9" t="s">
        <v>169</v>
      </c>
      <c r="F191" s="9" t="s">
        <v>289</v>
      </c>
      <c r="G191" s="9" t="s">
        <v>290</v>
      </c>
      <c r="H191" s="17">
        <v>3500</v>
      </c>
      <c r="I191" s="17">
        <v>3500</v>
      </c>
      <c r="J191" s="17"/>
      <c r="K191" s="17"/>
      <c r="L191" s="17">
        <v>3500</v>
      </c>
      <c r="M191" s="17"/>
      <c r="N191" s="17"/>
      <c r="O191" s="17"/>
      <c r="P191" s="24"/>
      <c r="Q191" s="17"/>
      <c r="R191" s="17"/>
      <c r="S191" s="17"/>
      <c r="T191" s="17"/>
      <c r="U191" s="17"/>
      <c r="V191" s="17"/>
      <c r="W191" s="17"/>
    </row>
    <row r="192" ht="18.75" customHeight="1" spans="1:23">
      <c r="A192" s="57" t="s">
        <v>69</v>
      </c>
      <c r="B192" s="9" t="s">
        <v>403</v>
      </c>
      <c r="C192" s="10" t="s">
        <v>282</v>
      </c>
      <c r="D192" s="9" t="s">
        <v>168</v>
      </c>
      <c r="E192" s="9" t="s">
        <v>169</v>
      </c>
      <c r="F192" s="9" t="s">
        <v>291</v>
      </c>
      <c r="G192" s="9" t="s">
        <v>292</v>
      </c>
      <c r="H192" s="17">
        <v>47450</v>
      </c>
      <c r="I192" s="17">
        <v>47450</v>
      </c>
      <c r="J192" s="17"/>
      <c r="K192" s="17"/>
      <c r="L192" s="17">
        <v>47450</v>
      </c>
      <c r="M192" s="17"/>
      <c r="N192" s="17"/>
      <c r="O192" s="17"/>
      <c r="P192" s="24"/>
      <c r="Q192" s="17"/>
      <c r="R192" s="17"/>
      <c r="S192" s="17"/>
      <c r="T192" s="17"/>
      <c r="U192" s="17"/>
      <c r="V192" s="17"/>
      <c r="W192" s="17"/>
    </row>
    <row r="193" ht="18.75" customHeight="1" spans="1:23">
      <c r="A193" s="57" t="s">
        <v>69</v>
      </c>
      <c r="B193" s="9" t="s">
        <v>403</v>
      </c>
      <c r="C193" s="10" t="s">
        <v>282</v>
      </c>
      <c r="D193" s="9" t="s">
        <v>168</v>
      </c>
      <c r="E193" s="9" t="s">
        <v>169</v>
      </c>
      <c r="F193" s="9" t="s">
        <v>321</v>
      </c>
      <c r="G193" s="9" t="s">
        <v>322</v>
      </c>
      <c r="H193" s="17">
        <v>10000</v>
      </c>
      <c r="I193" s="17">
        <v>10000</v>
      </c>
      <c r="J193" s="17"/>
      <c r="K193" s="17"/>
      <c r="L193" s="17">
        <v>10000</v>
      </c>
      <c r="M193" s="17"/>
      <c r="N193" s="17"/>
      <c r="O193" s="17"/>
      <c r="P193" s="24"/>
      <c r="Q193" s="17"/>
      <c r="R193" s="17"/>
      <c r="S193" s="17"/>
      <c r="T193" s="17"/>
      <c r="U193" s="17"/>
      <c r="V193" s="17"/>
      <c r="W193" s="17"/>
    </row>
    <row r="194" ht="18.75" customHeight="1" spans="1:23">
      <c r="A194" s="57" t="s">
        <v>69</v>
      </c>
      <c r="B194" s="9" t="s">
        <v>403</v>
      </c>
      <c r="C194" s="10" t="s">
        <v>282</v>
      </c>
      <c r="D194" s="9" t="s">
        <v>168</v>
      </c>
      <c r="E194" s="9" t="s">
        <v>169</v>
      </c>
      <c r="F194" s="9" t="s">
        <v>293</v>
      </c>
      <c r="G194" s="9" t="s">
        <v>294</v>
      </c>
      <c r="H194" s="17">
        <v>13200</v>
      </c>
      <c r="I194" s="17">
        <v>13200</v>
      </c>
      <c r="J194" s="17"/>
      <c r="K194" s="17"/>
      <c r="L194" s="17">
        <v>13200</v>
      </c>
      <c r="M194" s="17"/>
      <c r="N194" s="17"/>
      <c r="O194" s="17"/>
      <c r="P194" s="24"/>
      <c r="Q194" s="17"/>
      <c r="R194" s="17"/>
      <c r="S194" s="17"/>
      <c r="T194" s="17"/>
      <c r="U194" s="17"/>
      <c r="V194" s="17"/>
      <c r="W194" s="17"/>
    </row>
    <row r="195" ht="18.75" customHeight="1" spans="1:23">
      <c r="A195" s="57" t="s">
        <v>69</v>
      </c>
      <c r="B195" s="9" t="s">
        <v>403</v>
      </c>
      <c r="C195" s="10" t="s">
        <v>282</v>
      </c>
      <c r="D195" s="9" t="s">
        <v>168</v>
      </c>
      <c r="E195" s="9" t="s">
        <v>169</v>
      </c>
      <c r="F195" s="9" t="s">
        <v>295</v>
      </c>
      <c r="G195" s="9" t="s">
        <v>296</v>
      </c>
      <c r="H195" s="17">
        <v>14000</v>
      </c>
      <c r="I195" s="17">
        <v>14000</v>
      </c>
      <c r="J195" s="17"/>
      <c r="K195" s="17"/>
      <c r="L195" s="17">
        <v>14000</v>
      </c>
      <c r="M195" s="17"/>
      <c r="N195" s="17"/>
      <c r="O195" s="17"/>
      <c r="P195" s="24"/>
      <c r="Q195" s="17"/>
      <c r="R195" s="17"/>
      <c r="S195" s="17"/>
      <c r="T195" s="17"/>
      <c r="U195" s="17"/>
      <c r="V195" s="17"/>
      <c r="W195" s="17"/>
    </row>
    <row r="196" ht="18.75" customHeight="1" spans="1:23">
      <c r="A196" s="57" t="s">
        <v>69</v>
      </c>
      <c r="B196" s="9" t="s">
        <v>403</v>
      </c>
      <c r="C196" s="10" t="s">
        <v>282</v>
      </c>
      <c r="D196" s="9" t="s">
        <v>168</v>
      </c>
      <c r="E196" s="9" t="s">
        <v>169</v>
      </c>
      <c r="F196" s="9" t="s">
        <v>297</v>
      </c>
      <c r="G196" s="9" t="s">
        <v>298</v>
      </c>
      <c r="H196" s="17">
        <v>17550</v>
      </c>
      <c r="I196" s="17">
        <v>17550</v>
      </c>
      <c r="J196" s="17"/>
      <c r="K196" s="17"/>
      <c r="L196" s="17">
        <v>17550</v>
      </c>
      <c r="M196" s="17"/>
      <c r="N196" s="17"/>
      <c r="O196" s="17"/>
      <c r="P196" s="24"/>
      <c r="Q196" s="17"/>
      <c r="R196" s="17"/>
      <c r="S196" s="17"/>
      <c r="T196" s="17"/>
      <c r="U196" s="17"/>
      <c r="V196" s="17"/>
      <c r="W196" s="17"/>
    </row>
    <row r="197" ht="18.75" customHeight="1" spans="1:23">
      <c r="A197" s="57" t="s">
        <v>69</v>
      </c>
      <c r="B197" s="9" t="s">
        <v>403</v>
      </c>
      <c r="C197" s="10" t="s">
        <v>282</v>
      </c>
      <c r="D197" s="9" t="s">
        <v>168</v>
      </c>
      <c r="E197" s="9" t="s">
        <v>169</v>
      </c>
      <c r="F197" s="9" t="s">
        <v>323</v>
      </c>
      <c r="G197" s="9" t="s">
        <v>324</v>
      </c>
      <c r="H197" s="17">
        <v>20000</v>
      </c>
      <c r="I197" s="17">
        <v>20000</v>
      </c>
      <c r="J197" s="17"/>
      <c r="K197" s="17"/>
      <c r="L197" s="17">
        <v>20000</v>
      </c>
      <c r="M197" s="17"/>
      <c r="N197" s="17"/>
      <c r="O197" s="17"/>
      <c r="P197" s="24"/>
      <c r="Q197" s="17"/>
      <c r="R197" s="17"/>
      <c r="S197" s="17"/>
      <c r="T197" s="17"/>
      <c r="U197" s="17"/>
      <c r="V197" s="17"/>
      <c r="W197" s="17"/>
    </row>
    <row r="198" ht="18.75" customHeight="1" spans="1:23">
      <c r="A198" s="57" t="s">
        <v>69</v>
      </c>
      <c r="B198" s="9" t="s">
        <v>403</v>
      </c>
      <c r="C198" s="10" t="s">
        <v>282</v>
      </c>
      <c r="D198" s="9" t="s">
        <v>184</v>
      </c>
      <c r="E198" s="9" t="s">
        <v>185</v>
      </c>
      <c r="F198" s="9" t="s">
        <v>297</v>
      </c>
      <c r="G198" s="9" t="s">
        <v>298</v>
      </c>
      <c r="H198" s="17">
        <v>16800</v>
      </c>
      <c r="I198" s="17">
        <v>16800</v>
      </c>
      <c r="J198" s="17"/>
      <c r="K198" s="17"/>
      <c r="L198" s="17">
        <v>16800</v>
      </c>
      <c r="M198" s="17"/>
      <c r="N198" s="17"/>
      <c r="O198" s="17"/>
      <c r="P198" s="24"/>
      <c r="Q198" s="17"/>
      <c r="R198" s="17"/>
      <c r="S198" s="17"/>
      <c r="T198" s="17"/>
      <c r="U198" s="17"/>
      <c r="V198" s="17"/>
      <c r="W198" s="17"/>
    </row>
    <row r="199" ht="18.75" customHeight="1" spans="1:23">
      <c r="A199" s="57" t="s">
        <v>69</v>
      </c>
      <c r="B199" s="9" t="s">
        <v>403</v>
      </c>
      <c r="C199" s="10" t="s">
        <v>282</v>
      </c>
      <c r="D199" s="9" t="s">
        <v>184</v>
      </c>
      <c r="E199" s="9" t="s">
        <v>185</v>
      </c>
      <c r="F199" s="9" t="s">
        <v>297</v>
      </c>
      <c r="G199" s="9" t="s">
        <v>298</v>
      </c>
      <c r="H199" s="17">
        <v>1700</v>
      </c>
      <c r="I199" s="17">
        <v>1700</v>
      </c>
      <c r="J199" s="17"/>
      <c r="K199" s="17"/>
      <c r="L199" s="17">
        <v>1700</v>
      </c>
      <c r="M199" s="17"/>
      <c r="N199" s="17"/>
      <c r="O199" s="17"/>
      <c r="P199" s="24"/>
      <c r="Q199" s="17"/>
      <c r="R199" s="17"/>
      <c r="S199" s="17"/>
      <c r="T199" s="17"/>
      <c r="U199" s="17"/>
      <c r="V199" s="17"/>
      <c r="W199" s="17"/>
    </row>
    <row r="200" ht="18.75" customHeight="1" spans="1:23">
      <c r="A200" s="57" t="s">
        <v>69</v>
      </c>
      <c r="B200" s="9" t="s">
        <v>404</v>
      </c>
      <c r="C200" s="10" t="s">
        <v>300</v>
      </c>
      <c r="D200" s="9" t="s">
        <v>168</v>
      </c>
      <c r="E200" s="9" t="s">
        <v>169</v>
      </c>
      <c r="F200" s="9" t="s">
        <v>264</v>
      </c>
      <c r="G200" s="9" t="s">
        <v>265</v>
      </c>
      <c r="H200" s="17">
        <v>561600</v>
      </c>
      <c r="I200" s="17">
        <v>561600</v>
      </c>
      <c r="J200" s="17"/>
      <c r="K200" s="17"/>
      <c r="L200" s="17">
        <v>561600</v>
      </c>
      <c r="M200" s="17"/>
      <c r="N200" s="17"/>
      <c r="O200" s="17"/>
      <c r="P200" s="24"/>
      <c r="Q200" s="17"/>
      <c r="R200" s="17"/>
      <c r="S200" s="17"/>
      <c r="T200" s="17"/>
      <c r="U200" s="17"/>
      <c r="V200" s="17"/>
      <c r="W200" s="17"/>
    </row>
    <row r="201" ht="18.75" customHeight="1" spans="1:23">
      <c r="A201" s="57" t="s">
        <v>69</v>
      </c>
      <c r="B201" s="9" t="s">
        <v>405</v>
      </c>
      <c r="C201" s="10" t="s">
        <v>302</v>
      </c>
      <c r="D201" s="9" t="s">
        <v>168</v>
      </c>
      <c r="E201" s="9" t="s">
        <v>169</v>
      </c>
      <c r="F201" s="9" t="s">
        <v>303</v>
      </c>
      <c r="G201" s="9" t="s">
        <v>302</v>
      </c>
      <c r="H201" s="17">
        <v>31200</v>
      </c>
      <c r="I201" s="17">
        <v>31200</v>
      </c>
      <c r="J201" s="17"/>
      <c r="K201" s="17"/>
      <c r="L201" s="17">
        <v>31200</v>
      </c>
      <c r="M201" s="17"/>
      <c r="N201" s="17"/>
      <c r="O201" s="17"/>
      <c r="P201" s="24"/>
      <c r="Q201" s="17"/>
      <c r="R201" s="17"/>
      <c r="S201" s="17"/>
      <c r="T201" s="17"/>
      <c r="U201" s="17"/>
      <c r="V201" s="17"/>
      <c r="W201" s="17"/>
    </row>
    <row r="202" ht="18.75" customHeight="1" spans="1:23">
      <c r="A202" s="57" t="s">
        <v>69</v>
      </c>
      <c r="B202" s="9" t="s">
        <v>406</v>
      </c>
      <c r="C202" s="10" t="s">
        <v>294</v>
      </c>
      <c r="D202" s="9" t="s">
        <v>168</v>
      </c>
      <c r="E202" s="9" t="s">
        <v>169</v>
      </c>
      <c r="F202" s="9" t="s">
        <v>293</v>
      </c>
      <c r="G202" s="9" t="s">
        <v>294</v>
      </c>
      <c r="H202" s="17">
        <v>15600</v>
      </c>
      <c r="I202" s="17">
        <v>15600</v>
      </c>
      <c r="J202" s="17"/>
      <c r="K202" s="17"/>
      <c r="L202" s="17">
        <v>15600</v>
      </c>
      <c r="M202" s="17"/>
      <c r="N202" s="17"/>
      <c r="O202" s="17"/>
      <c r="P202" s="24"/>
      <c r="Q202" s="17"/>
      <c r="R202" s="17"/>
      <c r="S202" s="17"/>
      <c r="T202" s="17"/>
      <c r="U202" s="17"/>
      <c r="V202" s="17"/>
      <c r="W202" s="17"/>
    </row>
    <row r="203" ht="18.75" customHeight="1" spans="1:23">
      <c r="A203" s="57" t="s">
        <v>69</v>
      </c>
      <c r="B203" s="9" t="s">
        <v>407</v>
      </c>
      <c r="C203" s="10" t="s">
        <v>306</v>
      </c>
      <c r="D203" s="9" t="s">
        <v>168</v>
      </c>
      <c r="E203" s="9" t="s">
        <v>169</v>
      </c>
      <c r="F203" s="9" t="s">
        <v>264</v>
      </c>
      <c r="G203" s="9" t="s">
        <v>265</v>
      </c>
      <c r="H203" s="17">
        <v>140400</v>
      </c>
      <c r="I203" s="17">
        <v>140400</v>
      </c>
      <c r="J203" s="17"/>
      <c r="K203" s="17"/>
      <c r="L203" s="17">
        <v>140400</v>
      </c>
      <c r="M203" s="17"/>
      <c r="N203" s="17"/>
      <c r="O203" s="17"/>
      <c r="P203" s="24"/>
      <c r="Q203" s="17"/>
      <c r="R203" s="17"/>
      <c r="S203" s="17"/>
      <c r="T203" s="17"/>
      <c r="U203" s="17"/>
      <c r="V203" s="17"/>
      <c r="W203" s="17"/>
    </row>
    <row r="204" ht="18.75" customHeight="1" spans="1:23">
      <c r="A204" s="57" t="s">
        <v>69</v>
      </c>
      <c r="B204" s="9" t="s">
        <v>408</v>
      </c>
      <c r="C204" s="10" t="s">
        <v>308</v>
      </c>
      <c r="D204" s="9" t="s">
        <v>184</v>
      </c>
      <c r="E204" s="9" t="s">
        <v>185</v>
      </c>
      <c r="F204" s="9" t="s">
        <v>309</v>
      </c>
      <c r="G204" s="9" t="s">
        <v>310</v>
      </c>
      <c r="H204" s="17">
        <v>24000</v>
      </c>
      <c r="I204" s="17">
        <v>24000</v>
      </c>
      <c r="J204" s="17"/>
      <c r="K204" s="17"/>
      <c r="L204" s="17">
        <v>24000</v>
      </c>
      <c r="M204" s="17"/>
      <c r="N204" s="17"/>
      <c r="O204" s="17"/>
      <c r="P204" s="24"/>
      <c r="Q204" s="17"/>
      <c r="R204" s="17"/>
      <c r="S204" s="17"/>
      <c r="T204" s="17"/>
      <c r="U204" s="17"/>
      <c r="V204" s="17"/>
      <c r="W204" s="17"/>
    </row>
    <row r="205" ht="18.75" customHeight="1" spans="1:23">
      <c r="A205" s="57" t="s">
        <v>69</v>
      </c>
      <c r="B205" s="9" t="s">
        <v>408</v>
      </c>
      <c r="C205" s="10" t="s">
        <v>308</v>
      </c>
      <c r="D205" s="9" t="s">
        <v>184</v>
      </c>
      <c r="E205" s="9" t="s">
        <v>185</v>
      </c>
      <c r="F205" s="9" t="s">
        <v>309</v>
      </c>
      <c r="G205" s="9" t="s">
        <v>310</v>
      </c>
      <c r="H205" s="17">
        <v>403200</v>
      </c>
      <c r="I205" s="17">
        <v>403200</v>
      </c>
      <c r="J205" s="17"/>
      <c r="K205" s="17"/>
      <c r="L205" s="17">
        <v>403200</v>
      </c>
      <c r="M205" s="17"/>
      <c r="N205" s="17"/>
      <c r="O205" s="17"/>
      <c r="P205" s="24"/>
      <c r="Q205" s="17"/>
      <c r="R205" s="17"/>
      <c r="S205" s="17"/>
      <c r="T205" s="17"/>
      <c r="U205" s="17"/>
      <c r="V205" s="17"/>
      <c r="W205" s="17"/>
    </row>
    <row r="206" ht="18.75" customHeight="1" spans="1:23">
      <c r="A206" s="57" t="s">
        <v>69</v>
      </c>
      <c r="B206" s="9" t="s">
        <v>409</v>
      </c>
      <c r="C206" s="10" t="s">
        <v>410</v>
      </c>
      <c r="D206" s="9" t="s">
        <v>194</v>
      </c>
      <c r="E206" s="9" t="s">
        <v>195</v>
      </c>
      <c r="F206" s="9" t="s">
        <v>309</v>
      </c>
      <c r="G206" s="9" t="s">
        <v>310</v>
      </c>
      <c r="H206" s="17">
        <v>8316</v>
      </c>
      <c r="I206" s="17">
        <v>8316</v>
      </c>
      <c r="J206" s="17"/>
      <c r="K206" s="17"/>
      <c r="L206" s="17">
        <v>8316</v>
      </c>
      <c r="M206" s="17"/>
      <c r="N206" s="17"/>
      <c r="O206" s="17"/>
      <c r="P206" s="24"/>
      <c r="Q206" s="17"/>
      <c r="R206" s="17"/>
      <c r="S206" s="17"/>
      <c r="T206" s="17"/>
      <c r="U206" s="17"/>
      <c r="V206" s="17"/>
      <c r="W206" s="17"/>
    </row>
    <row r="207" ht="18.75" customHeight="1" spans="1:23">
      <c r="A207" s="57" t="s">
        <v>69</v>
      </c>
      <c r="B207" s="9" t="s">
        <v>411</v>
      </c>
      <c r="C207" s="10" t="s">
        <v>412</v>
      </c>
      <c r="D207" s="9" t="s">
        <v>202</v>
      </c>
      <c r="E207" s="9" t="s">
        <v>203</v>
      </c>
      <c r="F207" s="9" t="s">
        <v>386</v>
      </c>
      <c r="G207" s="9" t="s">
        <v>387</v>
      </c>
      <c r="H207" s="17">
        <v>40000</v>
      </c>
      <c r="I207" s="17">
        <v>40000</v>
      </c>
      <c r="J207" s="17"/>
      <c r="K207" s="17"/>
      <c r="L207" s="17">
        <v>40000</v>
      </c>
      <c r="M207" s="17"/>
      <c r="N207" s="17"/>
      <c r="O207" s="17"/>
      <c r="P207" s="24"/>
      <c r="Q207" s="17"/>
      <c r="R207" s="17"/>
      <c r="S207" s="17"/>
      <c r="T207" s="17"/>
      <c r="U207" s="17"/>
      <c r="V207" s="17"/>
      <c r="W207" s="17"/>
    </row>
    <row r="208" ht="18.75" customHeight="1" spans="1:23">
      <c r="A208" s="57" t="s">
        <v>71</v>
      </c>
      <c r="B208" s="9" t="s">
        <v>413</v>
      </c>
      <c r="C208" s="10" t="s">
        <v>259</v>
      </c>
      <c r="D208" s="9" t="s">
        <v>152</v>
      </c>
      <c r="E208" s="9" t="s">
        <v>153</v>
      </c>
      <c r="F208" s="9" t="s">
        <v>260</v>
      </c>
      <c r="G208" s="9" t="s">
        <v>261</v>
      </c>
      <c r="H208" s="17">
        <v>1635924</v>
      </c>
      <c r="I208" s="17">
        <v>1635924</v>
      </c>
      <c r="J208" s="17"/>
      <c r="K208" s="17"/>
      <c r="L208" s="17">
        <v>1635924</v>
      </c>
      <c r="M208" s="17"/>
      <c r="N208" s="17"/>
      <c r="O208" s="17"/>
      <c r="P208" s="24"/>
      <c r="Q208" s="17"/>
      <c r="R208" s="17"/>
      <c r="S208" s="17"/>
      <c r="T208" s="17"/>
      <c r="U208" s="17"/>
      <c r="V208" s="17"/>
      <c r="W208" s="17"/>
    </row>
    <row r="209" ht="18.75" customHeight="1" spans="1:23">
      <c r="A209" s="57" t="s">
        <v>71</v>
      </c>
      <c r="B209" s="9" t="s">
        <v>413</v>
      </c>
      <c r="C209" s="10" t="s">
        <v>259</v>
      </c>
      <c r="D209" s="9" t="s">
        <v>152</v>
      </c>
      <c r="E209" s="9" t="s">
        <v>153</v>
      </c>
      <c r="F209" s="9" t="s">
        <v>262</v>
      </c>
      <c r="G209" s="9" t="s">
        <v>263</v>
      </c>
      <c r="H209" s="17">
        <v>124572</v>
      </c>
      <c r="I209" s="17">
        <v>124572</v>
      </c>
      <c r="J209" s="17"/>
      <c r="K209" s="17"/>
      <c r="L209" s="17">
        <v>124572</v>
      </c>
      <c r="M209" s="17"/>
      <c r="N209" s="17"/>
      <c r="O209" s="17"/>
      <c r="P209" s="24"/>
      <c r="Q209" s="17"/>
      <c r="R209" s="17"/>
      <c r="S209" s="17"/>
      <c r="T209" s="17"/>
      <c r="U209" s="17"/>
      <c r="V209" s="17"/>
      <c r="W209" s="17"/>
    </row>
    <row r="210" ht="18.75" customHeight="1" spans="1:23">
      <c r="A210" s="57" t="s">
        <v>71</v>
      </c>
      <c r="B210" s="9" t="s">
        <v>413</v>
      </c>
      <c r="C210" s="10" t="s">
        <v>259</v>
      </c>
      <c r="D210" s="9" t="s">
        <v>152</v>
      </c>
      <c r="E210" s="9" t="s">
        <v>153</v>
      </c>
      <c r="F210" s="9" t="s">
        <v>264</v>
      </c>
      <c r="G210" s="9" t="s">
        <v>265</v>
      </c>
      <c r="H210" s="17">
        <v>661668</v>
      </c>
      <c r="I210" s="17">
        <v>661668</v>
      </c>
      <c r="J210" s="17"/>
      <c r="K210" s="17"/>
      <c r="L210" s="17">
        <v>661668</v>
      </c>
      <c r="M210" s="17"/>
      <c r="N210" s="17"/>
      <c r="O210" s="17"/>
      <c r="P210" s="24"/>
      <c r="Q210" s="17"/>
      <c r="R210" s="17"/>
      <c r="S210" s="17"/>
      <c r="T210" s="17"/>
      <c r="U210" s="17"/>
      <c r="V210" s="17"/>
      <c r="W210" s="17"/>
    </row>
    <row r="211" ht="18.75" customHeight="1" spans="1:23">
      <c r="A211" s="57" t="s">
        <v>71</v>
      </c>
      <c r="B211" s="9" t="s">
        <v>413</v>
      </c>
      <c r="C211" s="10" t="s">
        <v>259</v>
      </c>
      <c r="D211" s="9" t="s">
        <v>152</v>
      </c>
      <c r="E211" s="9" t="s">
        <v>153</v>
      </c>
      <c r="F211" s="9" t="s">
        <v>264</v>
      </c>
      <c r="G211" s="9" t="s">
        <v>265</v>
      </c>
      <c r="H211" s="17">
        <v>661920</v>
      </c>
      <c r="I211" s="17">
        <v>661920</v>
      </c>
      <c r="J211" s="17"/>
      <c r="K211" s="17"/>
      <c r="L211" s="17">
        <v>661920</v>
      </c>
      <c r="M211" s="17"/>
      <c r="N211" s="17"/>
      <c r="O211" s="17"/>
      <c r="P211" s="24"/>
      <c r="Q211" s="17"/>
      <c r="R211" s="17"/>
      <c r="S211" s="17"/>
      <c r="T211" s="17"/>
      <c r="U211" s="17"/>
      <c r="V211" s="17"/>
      <c r="W211" s="17"/>
    </row>
    <row r="212" ht="18.75" customHeight="1" spans="1:23">
      <c r="A212" s="57" t="s">
        <v>71</v>
      </c>
      <c r="B212" s="9" t="s">
        <v>413</v>
      </c>
      <c r="C212" s="10" t="s">
        <v>259</v>
      </c>
      <c r="D212" s="9" t="s">
        <v>152</v>
      </c>
      <c r="E212" s="9" t="s">
        <v>153</v>
      </c>
      <c r="F212" s="9" t="s">
        <v>264</v>
      </c>
      <c r="G212" s="9" t="s">
        <v>265</v>
      </c>
      <c r="H212" s="17">
        <v>136327</v>
      </c>
      <c r="I212" s="17">
        <v>136327</v>
      </c>
      <c r="J212" s="17"/>
      <c r="K212" s="17"/>
      <c r="L212" s="17">
        <v>136327</v>
      </c>
      <c r="M212" s="17"/>
      <c r="N212" s="17"/>
      <c r="O212" s="17"/>
      <c r="P212" s="24"/>
      <c r="Q212" s="17"/>
      <c r="R212" s="17"/>
      <c r="S212" s="17"/>
      <c r="T212" s="17"/>
      <c r="U212" s="17"/>
      <c r="V212" s="17"/>
      <c r="W212" s="17"/>
    </row>
    <row r="213" ht="18.75" customHeight="1" spans="1:23">
      <c r="A213" s="57" t="s">
        <v>71</v>
      </c>
      <c r="B213" s="9" t="s">
        <v>413</v>
      </c>
      <c r="C213" s="10" t="s">
        <v>259</v>
      </c>
      <c r="D213" s="9" t="s">
        <v>152</v>
      </c>
      <c r="E213" s="9" t="s">
        <v>153</v>
      </c>
      <c r="F213" s="9" t="s">
        <v>264</v>
      </c>
      <c r="G213" s="9" t="s">
        <v>265</v>
      </c>
      <c r="H213" s="17">
        <v>372120</v>
      </c>
      <c r="I213" s="17">
        <v>372120</v>
      </c>
      <c r="J213" s="17"/>
      <c r="K213" s="17"/>
      <c r="L213" s="17">
        <v>372120</v>
      </c>
      <c r="M213" s="17"/>
      <c r="N213" s="17"/>
      <c r="O213" s="17"/>
      <c r="P213" s="24"/>
      <c r="Q213" s="17"/>
      <c r="R213" s="17"/>
      <c r="S213" s="17"/>
      <c r="T213" s="17"/>
      <c r="U213" s="17"/>
      <c r="V213" s="17"/>
      <c r="W213" s="17"/>
    </row>
    <row r="214" ht="18.75" customHeight="1" spans="1:23">
      <c r="A214" s="57" t="s">
        <v>71</v>
      </c>
      <c r="B214" s="9" t="s">
        <v>414</v>
      </c>
      <c r="C214" s="10" t="s">
        <v>267</v>
      </c>
      <c r="D214" s="9" t="s">
        <v>152</v>
      </c>
      <c r="E214" s="9" t="s">
        <v>153</v>
      </c>
      <c r="F214" s="9" t="s">
        <v>268</v>
      </c>
      <c r="G214" s="9" t="s">
        <v>269</v>
      </c>
      <c r="H214" s="17">
        <v>30326.91</v>
      </c>
      <c r="I214" s="17">
        <v>30326.91</v>
      </c>
      <c r="J214" s="17"/>
      <c r="K214" s="17"/>
      <c r="L214" s="17">
        <v>30326.91</v>
      </c>
      <c r="M214" s="17"/>
      <c r="N214" s="17"/>
      <c r="O214" s="17"/>
      <c r="P214" s="24"/>
      <c r="Q214" s="17"/>
      <c r="R214" s="17"/>
      <c r="S214" s="17"/>
      <c r="T214" s="17"/>
      <c r="U214" s="17"/>
      <c r="V214" s="17"/>
      <c r="W214" s="17"/>
    </row>
    <row r="215" ht="18.75" customHeight="1" spans="1:23">
      <c r="A215" s="57" t="s">
        <v>71</v>
      </c>
      <c r="B215" s="9" t="s">
        <v>414</v>
      </c>
      <c r="C215" s="10" t="s">
        <v>267</v>
      </c>
      <c r="D215" s="9" t="s">
        <v>188</v>
      </c>
      <c r="E215" s="9" t="s">
        <v>189</v>
      </c>
      <c r="F215" s="9" t="s">
        <v>270</v>
      </c>
      <c r="G215" s="9" t="s">
        <v>271</v>
      </c>
      <c r="H215" s="17">
        <v>693186.4</v>
      </c>
      <c r="I215" s="17">
        <v>693186.4</v>
      </c>
      <c r="J215" s="17"/>
      <c r="K215" s="17"/>
      <c r="L215" s="17">
        <v>693186.4</v>
      </c>
      <c r="M215" s="17"/>
      <c r="N215" s="17"/>
      <c r="O215" s="17"/>
      <c r="P215" s="24"/>
      <c r="Q215" s="17"/>
      <c r="R215" s="17"/>
      <c r="S215" s="17"/>
      <c r="T215" s="17"/>
      <c r="U215" s="17"/>
      <c r="V215" s="17"/>
      <c r="W215" s="17"/>
    </row>
    <row r="216" ht="18.75" customHeight="1" spans="1:23">
      <c r="A216" s="57" t="s">
        <v>71</v>
      </c>
      <c r="B216" s="9" t="s">
        <v>414</v>
      </c>
      <c r="C216" s="10" t="s">
        <v>267</v>
      </c>
      <c r="D216" s="9" t="s">
        <v>202</v>
      </c>
      <c r="E216" s="9" t="s">
        <v>203</v>
      </c>
      <c r="F216" s="9" t="s">
        <v>272</v>
      </c>
      <c r="G216" s="9" t="s">
        <v>273</v>
      </c>
      <c r="H216" s="17">
        <v>359590.45</v>
      </c>
      <c r="I216" s="17">
        <v>359590.45</v>
      </c>
      <c r="J216" s="17"/>
      <c r="K216" s="17"/>
      <c r="L216" s="17">
        <v>359590.45</v>
      </c>
      <c r="M216" s="17"/>
      <c r="N216" s="17"/>
      <c r="O216" s="17"/>
      <c r="P216" s="24"/>
      <c r="Q216" s="17"/>
      <c r="R216" s="17"/>
      <c r="S216" s="17"/>
      <c r="T216" s="17"/>
      <c r="U216" s="17"/>
      <c r="V216" s="17"/>
      <c r="W216" s="17"/>
    </row>
    <row r="217" ht="18.75" customHeight="1" spans="1:23">
      <c r="A217" s="57" t="s">
        <v>71</v>
      </c>
      <c r="B217" s="9" t="s">
        <v>414</v>
      </c>
      <c r="C217" s="10" t="s">
        <v>267</v>
      </c>
      <c r="D217" s="9" t="s">
        <v>204</v>
      </c>
      <c r="E217" s="9" t="s">
        <v>205</v>
      </c>
      <c r="F217" s="9" t="s">
        <v>274</v>
      </c>
      <c r="G217" s="9" t="s">
        <v>275</v>
      </c>
      <c r="H217" s="17">
        <v>180704.84</v>
      </c>
      <c r="I217" s="17">
        <v>180704.84</v>
      </c>
      <c r="J217" s="17"/>
      <c r="K217" s="17"/>
      <c r="L217" s="17">
        <v>180704.84</v>
      </c>
      <c r="M217" s="17"/>
      <c r="N217" s="17"/>
      <c r="O217" s="17"/>
      <c r="P217" s="24"/>
      <c r="Q217" s="17"/>
      <c r="R217" s="17"/>
      <c r="S217" s="17"/>
      <c r="T217" s="17"/>
      <c r="U217" s="17"/>
      <c r="V217" s="17"/>
      <c r="W217" s="17"/>
    </row>
    <row r="218" ht="18.75" customHeight="1" spans="1:23">
      <c r="A218" s="57" t="s">
        <v>71</v>
      </c>
      <c r="B218" s="9" t="s">
        <v>414</v>
      </c>
      <c r="C218" s="10" t="s">
        <v>267</v>
      </c>
      <c r="D218" s="9" t="s">
        <v>206</v>
      </c>
      <c r="E218" s="9" t="s">
        <v>207</v>
      </c>
      <c r="F218" s="9" t="s">
        <v>268</v>
      </c>
      <c r="G218" s="9" t="s">
        <v>269</v>
      </c>
      <c r="H218" s="17">
        <v>15532</v>
      </c>
      <c r="I218" s="17">
        <v>15532</v>
      </c>
      <c r="J218" s="17"/>
      <c r="K218" s="17"/>
      <c r="L218" s="17">
        <v>15532</v>
      </c>
      <c r="M218" s="17"/>
      <c r="N218" s="17"/>
      <c r="O218" s="17"/>
      <c r="P218" s="24"/>
      <c r="Q218" s="17"/>
      <c r="R218" s="17"/>
      <c r="S218" s="17"/>
      <c r="T218" s="17"/>
      <c r="U218" s="17"/>
      <c r="V218" s="17"/>
      <c r="W218" s="17"/>
    </row>
    <row r="219" ht="18.75" customHeight="1" spans="1:23">
      <c r="A219" s="57" t="s">
        <v>71</v>
      </c>
      <c r="B219" s="9" t="s">
        <v>414</v>
      </c>
      <c r="C219" s="10" t="s">
        <v>267</v>
      </c>
      <c r="D219" s="9" t="s">
        <v>206</v>
      </c>
      <c r="E219" s="9" t="s">
        <v>207</v>
      </c>
      <c r="F219" s="9" t="s">
        <v>268</v>
      </c>
      <c r="G219" s="9" t="s">
        <v>269</v>
      </c>
      <c r="H219" s="17">
        <v>16463.18</v>
      </c>
      <c r="I219" s="17">
        <v>16463.18</v>
      </c>
      <c r="J219" s="17"/>
      <c r="K219" s="17"/>
      <c r="L219" s="17">
        <v>16463.18</v>
      </c>
      <c r="M219" s="17"/>
      <c r="N219" s="17"/>
      <c r="O219" s="17"/>
      <c r="P219" s="24"/>
      <c r="Q219" s="17"/>
      <c r="R219" s="17"/>
      <c r="S219" s="17"/>
      <c r="T219" s="17"/>
      <c r="U219" s="17"/>
      <c r="V219" s="17"/>
      <c r="W219" s="17"/>
    </row>
    <row r="220" ht="18.75" customHeight="1" spans="1:23">
      <c r="A220" s="57" t="s">
        <v>71</v>
      </c>
      <c r="B220" s="9" t="s">
        <v>415</v>
      </c>
      <c r="C220" s="10" t="s">
        <v>213</v>
      </c>
      <c r="D220" s="9" t="s">
        <v>212</v>
      </c>
      <c r="E220" s="9" t="s">
        <v>213</v>
      </c>
      <c r="F220" s="9" t="s">
        <v>277</v>
      </c>
      <c r="G220" s="9" t="s">
        <v>213</v>
      </c>
      <c r="H220" s="17">
        <v>507792</v>
      </c>
      <c r="I220" s="17">
        <v>507792</v>
      </c>
      <c r="J220" s="17"/>
      <c r="K220" s="17"/>
      <c r="L220" s="17">
        <v>507792</v>
      </c>
      <c r="M220" s="17"/>
      <c r="N220" s="17"/>
      <c r="O220" s="17"/>
      <c r="P220" s="24"/>
      <c r="Q220" s="17"/>
      <c r="R220" s="17"/>
      <c r="S220" s="17"/>
      <c r="T220" s="17"/>
      <c r="U220" s="17"/>
      <c r="V220" s="17"/>
      <c r="W220" s="17"/>
    </row>
    <row r="221" ht="18.75" customHeight="1" spans="1:23">
      <c r="A221" s="57" t="s">
        <v>71</v>
      </c>
      <c r="B221" s="9" t="s">
        <v>416</v>
      </c>
      <c r="C221" s="10" t="s">
        <v>279</v>
      </c>
      <c r="D221" s="9" t="s">
        <v>152</v>
      </c>
      <c r="E221" s="9" t="s">
        <v>153</v>
      </c>
      <c r="F221" s="9" t="s">
        <v>280</v>
      </c>
      <c r="G221" s="9" t="s">
        <v>279</v>
      </c>
      <c r="H221" s="17">
        <v>25200</v>
      </c>
      <c r="I221" s="17">
        <v>25200</v>
      </c>
      <c r="J221" s="17"/>
      <c r="K221" s="17"/>
      <c r="L221" s="17">
        <v>25200</v>
      </c>
      <c r="M221" s="17"/>
      <c r="N221" s="17"/>
      <c r="O221" s="17"/>
      <c r="P221" s="24"/>
      <c r="Q221" s="17"/>
      <c r="R221" s="17"/>
      <c r="S221" s="17"/>
      <c r="T221" s="17"/>
      <c r="U221" s="17"/>
      <c r="V221" s="17"/>
      <c r="W221" s="17"/>
    </row>
    <row r="222" ht="18.75" customHeight="1" spans="1:23">
      <c r="A222" s="57" t="s">
        <v>71</v>
      </c>
      <c r="B222" s="9" t="s">
        <v>417</v>
      </c>
      <c r="C222" s="10" t="s">
        <v>282</v>
      </c>
      <c r="D222" s="9" t="s">
        <v>184</v>
      </c>
      <c r="E222" s="9" t="s">
        <v>185</v>
      </c>
      <c r="F222" s="9" t="s">
        <v>297</v>
      </c>
      <c r="G222" s="9" t="s">
        <v>298</v>
      </c>
      <c r="H222" s="17">
        <v>1200</v>
      </c>
      <c r="I222" s="17">
        <v>1200</v>
      </c>
      <c r="J222" s="17"/>
      <c r="K222" s="17"/>
      <c r="L222" s="17">
        <v>1200</v>
      </c>
      <c r="M222" s="17"/>
      <c r="N222" s="17"/>
      <c r="O222" s="17"/>
      <c r="P222" s="24"/>
      <c r="Q222" s="17"/>
      <c r="R222" s="17"/>
      <c r="S222" s="17"/>
      <c r="T222" s="17"/>
      <c r="U222" s="17"/>
      <c r="V222" s="17"/>
      <c r="W222" s="17"/>
    </row>
    <row r="223" ht="18.75" customHeight="1" spans="1:23">
      <c r="A223" s="57" t="s">
        <v>71</v>
      </c>
      <c r="B223" s="9" t="s">
        <v>418</v>
      </c>
      <c r="C223" s="10" t="s">
        <v>300</v>
      </c>
      <c r="D223" s="9" t="s">
        <v>152</v>
      </c>
      <c r="E223" s="9" t="s">
        <v>153</v>
      </c>
      <c r="F223" s="9" t="s">
        <v>264</v>
      </c>
      <c r="G223" s="9" t="s">
        <v>265</v>
      </c>
      <c r="H223" s="17">
        <v>604800</v>
      </c>
      <c r="I223" s="17">
        <v>604800</v>
      </c>
      <c r="J223" s="17"/>
      <c r="K223" s="17"/>
      <c r="L223" s="17">
        <v>604800</v>
      </c>
      <c r="M223" s="17"/>
      <c r="N223" s="17"/>
      <c r="O223" s="17"/>
      <c r="P223" s="24"/>
      <c r="Q223" s="17"/>
      <c r="R223" s="17"/>
      <c r="S223" s="17"/>
      <c r="T223" s="17"/>
      <c r="U223" s="17"/>
      <c r="V223" s="17"/>
      <c r="W223" s="17"/>
    </row>
    <row r="224" ht="18.75" customHeight="1" spans="1:23">
      <c r="A224" s="57" t="s">
        <v>71</v>
      </c>
      <c r="B224" s="9" t="s">
        <v>419</v>
      </c>
      <c r="C224" s="10" t="s">
        <v>302</v>
      </c>
      <c r="D224" s="9" t="s">
        <v>152</v>
      </c>
      <c r="E224" s="9" t="s">
        <v>153</v>
      </c>
      <c r="F224" s="9" t="s">
        <v>303</v>
      </c>
      <c r="G224" s="9" t="s">
        <v>302</v>
      </c>
      <c r="H224" s="17">
        <v>33600</v>
      </c>
      <c r="I224" s="17">
        <v>33600</v>
      </c>
      <c r="J224" s="17"/>
      <c r="K224" s="17"/>
      <c r="L224" s="17">
        <v>33600</v>
      </c>
      <c r="M224" s="17"/>
      <c r="N224" s="17"/>
      <c r="O224" s="17"/>
      <c r="P224" s="24"/>
      <c r="Q224" s="17"/>
      <c r="R224" s="17"/>
      <c r="S224" s="17"/>
      <c r="T224" s="17"/>
      <c r="U224" s="17"/>
      <c r="V224" s="17"/>
      <c r="W224" s="17"/>
    </row>
    <row r="225" ht="18.75" customHeight="1" spans="1:23">
      <c r="A225" s="57" t="s">
        <v>71</v>
      </c>
      <c r="B225" s="9" t="s">
        <v>420</v>
      </c>
      <c r="C225" s="10" t="s">
        <v>353</v>
      </c>
      <c r="D225" s="9" t="s">
        <v>152</v>
      </c>
      <c r="E225" s="9" t="s">
        <v>153</v>
      </c>
      <c r="F225" s="9" t="s">
        <v>343</v>
      </c>
      <c r="G225" s="9" t="s">
        <v>344</v>
      </c>
      <c r="H225" s="17">
        <v>249600</v>
      </c>
      <c r="I225" s="17">
        <v>249600</v>
      </c>
      <c r="J225" s="17"/>
      <c r="K225" s="17"/>
      <c r="L225" s="17">
        <v>249600</v>
      </c>
      <c r="M225" s="17"/>
      <c r="N225" s="17"/>
      <c r="O225" s="17"/>
      <c r="P225" s="24"/>
      <c r="Q225" s="17"/>
      <c r="R225" s="17"/>
      <c r="S225" s="17"/>
      <c r="T225" s="17"/>
      <c r="U225" s="17"/>
      <c r="V225" s="17"/>
      <c r="W225" s="17"/>
    </row>
    <row r="226" ht="18.75" customHeight="1" spans="1:23">
      <c r="A226" s="57" t="s">
        <v>71</v>
      </c>
      <c r="B226" s="9" t="s">
        <v>421</v>
      </c>
      <c r="C226" s="10" t="s">
        <v>306</v>
      </c>
      <c r="D226" s="9" t="s">
        <v>152</v>
      </c>
      <c r="E226" s="9" t="s">
        <v>153</v>
      </c>
      <c r="F226" s="9" t="s">
        <v>264</v>
      </c>
      <c r="G226" s="9" t="s">
        <v>265</v>
      </c>
      <c r="H226" s="17">
        <v>151200</v>
      </c>
      <c r="I226" s="17">
        <v>151200</v>
      </c>
      <c r="J226" s="17"/>
      <c r="K226" s="17"/>
      <c r="L226" s="17">
        <v>151200</v>
      </c>
      <c r="M226" s="17"/>
      <c r="N226" s="17"/>
      <c r="O226" s="17"/>
      <c r="P226" s="24"/>
      <c r="Q226" s="17"/>
      <c r="R226" s="17"/>
      <c r="S226" s="17"/>
      <c r="T226" s="17"/>
      <c r="U226" s="17"/>
      <c r="V226" s="17"/>
      <c r="W226" s="17"/>
    </row>
    <row r="227" ht="18.75" customHeight="1" spans="1:23">
      <c r="A227" s="57" t="s">
        <v>71</v>
      </c>
      <c r="B227" s="9" t="s">
        <v>422</v>
      </c>
      <c r="C227" s="10" t="s">
        <v>308</v>
      </c>
      <c r="D227" s="9" t="s">
        <v>184</v>
      </c>
      <c r="E227" s="9" t="s">
        <v>185</v>
      </c>
      <c r="F227" s="9" t="s">
        <v>309</v>
      </c>
      <c r="G227" s="9" t="s">
        <v>310</v>
      </c>
      <c r="H227" s="17">
        <v>28800</v>
      </c>
      <c r="I227" s="17">
        <v>28800</v>
      </c>
      <c r="J227" s="17"/>
      <c r="K227" s="17"/>
      <c r="L227" s="17">
        <v>28800</v>
      </c>
      <c r="M227" s="17"/>
      <c r="N227" s="17"/>
      <c r="O227" s="17"/>
      <c r="P227" s="24"/>
      <c r="Q227" s="17"/>
      <c r="R227" s="17"/>
      <c r="S227" s="17"/>
      <c r="T227" s="17"/>
      <c r="U227" s="17"/>
      <c r="V227" s="17"/>
      <c r="W227" s="17"/>
    </row>
    <row r="228" ht="18.75" customHeight="1" spans="1:23">
      <c r="A228" s="57" t="s">
        <v>73</v>
      </c>
      <c r="B228" s="9" t="s">
        <v>423</v>
      </c>
      <c r="C228" s="10" t="s">
        <v>259</v>
      </c>
      <c r="D228" s="9" t="s">
        <v>154</v>
      </c>
      <c r="E228" s="9" t="s">
        <v>155</v>
      </c>
      <c r="F228" s="9" t="s">
        <v>260</v>
      </c>
      <c r="G228" s="9" t="s">
        <v>261</v>
      </c>
      <c r="H228" s="17">
        <v>8342700</v>
      </c>
      <c r="I228" s="17">
        <v>8342700</v>
      </c>
      <c r="J228" s="17"/>
      <c r="K228" s="17"/>
      <c r="L228" s="17">
        <v>8342700</v>
      </c>
      <c r="M228" s="17"/>
      <c r="N228" s="17"/>
      <c r="O228" s="17"/>
      <c r="P228" s="24"/>
      <c r="Q228" s="17"/>
      <c r="R228" s="17"/>
      <c r="S228" s="17"/>
      <c r="T228" s="17"/>
      <c r="U228" s="17"/>
      <c r="V228" s="17"/>
      <c r="W228" s="17"/>
    </row>
    <row r="229" ht="18.75" customHeight="1" spans="1:23">
      <c r="A229" s="57" t="s">
        <v>73</v>
      </c>
      <c r="B229" s="9" t="s">
        <v>423</v>
      </c>
      <c r="C229" s="10" t="s">
        <v>259</v>
      </c>
      <c r="D229" s="9" t="s">
        <v>154</v>
      </c>
      <c r="E229" s="9" t="s">
        <v>155</v>
      </c>
      <c r="F229" s="9" t="s">
        <v>262</v>
      </c>
      <c r="G229" s="9" t="s">
        <v>263</v>
      </c>
      <c r="H229" s="17">
        <v>571260</v>
      </c>
      <c r="I229" s="17">
        <v>571260</v>
      </c>
      <c r="J229" s="17"/>
      <c r="K229" s="17"/>
      <c r="L229" s="17">
        <v>571260</v>
      </c>
      <c r="M229" s="17"/>
      <c r="N229" s="17"/>
      <c r="O229" s="17"/>
      <c r="P229" s="24"/>
      <c r="Q229" s="17"/>
      <c r="R229" s="17"/>
      <c r="S229" s="17"/>
      <c r="T229" s="17"/>
      <c r="U229" s="17"/>
      <c r="V229" s="17"/>
      <c r="W229" s="17"/>
    </row>
    <row r="230" ht="18.75" customHeight="1" spans="1:23">
      <c r="A230" s="57" t="s">
        <v>73</v>
      </c>
      <c r="B230" s="9" t="s">
        <v>423</v>
      </c>
      <c r="C230" s="10" t="s">
        <v>259</v>
      </c>
      <c r="D230" s="9" t="s">
        <v>154</v>
      </c>
      <c r="E230" s="9" t="s">
        <v>155</v>
      </c>
      <c r="F230" s="9" t="s">
        <v>262</v>
      </c>
      <c r="G230" s="9" t="s">
        <v>263</v>
      </c>
      <c r="H230" s="17">
        <v>966000</v>
      </c>
      <c r="I230" s="17">
        <v>966000</v>
      </c>
      <c r="J230" s="17"/>
      <c r="K230" s="17"/>
      <c r="L230" s="17">
        <v>966000</v>
      </c>
      <c r="M230" s="17"/>
      <c r="N230" s="17"/>
      <c r="O230" s="17"/>
      <c r="P230" s="24"/>
      <c r="Q230" s="17"/>
      <c r="R230" s="17"/>
      <c r="S230" s="17"/>
      <c r="T230" s="17"/>
      <c r="U230" s="17"/>
      <c r="V230" s="17"/>
      <c r="W230" s="17"/>
    </row>
    <row r="231" ht="18.75" customHeight="1" spans="1:23">
      <c r="A231" s="57" t="s">
        <v>73</v>
      </c>
      <c r="B231" s="9" t="s">
        <v>423</v>
      </c>
      <c r="C231" s="10" t="s">
        <v>259</v>
      </c>
      <c r="D231" s="9" t="s">
        <v>154</v>
      </c>
      <c r="E231" s="9" t="s">
        <v>155</v>
      </c>
      <c r="F231" s="9" t="s">
        <v>264</v>
      </c>
      <c r="G231" s="9" t="s">
        <v>265</v>
      </c>
      <c r="H231" s="17">
        <v>1635960</v>
      </c>
      <c r="I231" s="17">
        <v>1635960</v>
      </c>
      <c r="J231" s="17"/>
      <c r="K231" s="17"/>
      <c r="L231" s="17">
        <v>1635960</v>
      </c>
      <c r="M231" s="17"/>
      <c r="N231" s="17"/>
      <c r="O231" s="17"/>
      <c r="P231" s="24"/>
      <c r="Q231" s="17"/>
      <c r="R231" s="17"/>
      <c r="S231" s="17"/>
      <c r="T231" s="17"/>
      <c r="U231" s="17"/>
      <c r="V231" s="17"/>
      <c r="W231" s="17"/>
    </row>
    <row r="232" ht="18.75" customHeight="1" spans="1:23">
      <c r="A232" s="57" t="s">
        <v>73</v>
      </c>
      <c r="B232" s="9" t="s">
        <v>423</v>
      </c>
      <c r="C232" s="10" t="s">
        <v>259</v>
      </c>
      <c r="D232" s="9" t="s">
        <v>154</v>
      </c>
      <c r="E232" s="9" t="s">
        <v>155</v>
      </c>
      <c r="F232" s="9" t="s">
        <v>264</v>
      </c>
      <c r="G232" s="9" t="s">
        <v>265</v>
      </c>
      <c r="H232" s="17">
        <v>695225</v>
      </c>
      <c r="I232" s="17">
        <v>695225</v>
      </c>
      <c r="J232" s="17"/>
      <c r="K232" s="17"/>
      <c r="L232" s="17">
        <v>695225</v>
      </c>
      <c r="M232" s="17"/>
      <c r="N232" s="17"/>
      <c r="O232" s="17"/>
      <c r="P232" s="24"/>
      <c r="Q232" s="17"/>
      <c r="R232" s="17"/>
      <c r="S232" s="17"/>
      <c r="T232" s="17"/>
      <c r="U232" s="17"/>
      <c r="V232" s="17"/>
      <c r="W232" s="17"/>
    </row>
    <row r="233" ht="18.75" customHeight="1" spans="1:23">
      <c r="A233" s="57" t="s">
        <v>73</v>
      </c>
      <c r="B233" s="9" t="s">
        <v>423</v>
      </c>
      <c r="C233" s="10" t="s">
        <v>259</v>
      </c>
      <c r="D233" s="9" t="s">
        <v>154</v>
      </c>
      <c r="E233" s="9" t="s">
        <v>155</v>
      </c>
      <c r="F233" s="9" t="s">
        <v>264</v>
      </c>
      <c r="G233" s="9" t="s">
        <v>265</v>
      </c>
      <c r="H233" s="17">
        <v>2762904</v>
      </c>
      <c r="I233" s="17">
        <v>2762904</v>
      </c>
      <c r="J233" s="17"/>
      <c r="K233" s="17"/>
      <c r="L233" s="17">
        <v>2762904</v>
      </c>
      <c r="M233" s="17"/>
      <c r="N233" s="17"/>
      <c r="O233" s="17"/>
      <c r="P233" s="24"/>
      <c r="Q233" s="17"/>
      <c r="R233" s="17"/>
      <c r="S233" s="17"/>
      <c r="T233" s="17"/>
      <c r="U233" s="17"/>
      <c r="V233" s="17"/>
      <c r="W233" s="17"/>
    </row>
    <row r="234" ht="18.75" customHeight="1" spans="1:23">
      <c r="A234" s="57" t="s">
        <v>73</v>
      </c>
      <c r="B234" s="9" t="s">
        <v>423</v>
      </c>
      <c r="C234" s="10" t="s">
        <v>259</v>
      </c>
      <c r="D234" s="9" t="s">
        <v>154</v>
      </c>
      <c r="E234" s="9" t="s">
        <v>155</v>
      </c>
      <c r="F234" s="9" t="s">
        <v>264</v>
      </c>
      <c r="G234" s="9" t="s">
        <v>265</v>
      </c>
      <c r="H234" s="17">
        <v>2918868</v>
      </c>
      <c r="I234" s="17">
        <v>2918868</v>
      </c>
      <c r="J234" s="17"/>
      <c r="K234" s="17"/>
      <c r="L234" s="17">
        <v>2918868</v>
      </c>
      <c r="M234" s="17"/>
      <c r="N234" s="17"/>
      <c r="O234" s="17"/>
      <c r="P234" s="24"/>
      <c r="Q234" s="17"/>
      <c r="R234" s="17"/>
      <c r="S234" s="17"/>
      <c r="T234" s="17"/>
      <c r="U234" s="17"/>
      <c r="V234" s="17"/>
      <c r="W234" s="17"/>
    </row>
    <row r="235" ht="18.75" customHeight="1" spans="1:23">
      <c r="A235" s="57" t="s">
        <v>73</v>
      </c>
      <c r="B235" s="9" t="s">
        <v>424</v>
      </c>
      <c r="C235" s="10" t="s">
        <v>267</v>
      </c>
      <c r="D235" s="9" t="s">
        <v>154</v>
      </c>
      <c r="E235" s="9" t="s">
        <v>155</v>
      </c>
      <c r="F235" s="9" t="s">
        <v>268</v>
      </c>
      <c r="G235" s="9" t="s">
        <v>269</v>
      </c>
      <c r="H235" s="17">
        <v>140269.37</v>
      </c>
      <c r="I235" s="17">
        <v>140269.37</v>
      </c>
      <c r="J235" s="17"/>
      <c r="K235" s="17"/>
      <c r="L235" s="17">
        <v>140269.37</v>
      </c>
      <c r="M235" s="17"/>
      <c r="N235" s="17"/>
      <c r="O235" s="17"/>
      <c r="P235" s="24"/>
      <c r="Q235" s="17"/>
      <c r="R235" s="17"/>
      <c r="S235" s="17"/>
      <c r="T235" s="17"/>
      <c r="U235" s="17"/>
      <c r="V235" s="17"/>
      <c r="W235" s="17"/>
    </row>
    <row r="236" ht="18.75" customHeight="1" spans="1:23">
      <c r="A236" s="57" t="s">
        <v>73</v>
      </c>
      <c r="B236" s="9" t="s">
        <v>424</v>
      </c>
      <c r="C236" s="10" t="s">
        <v>267</v>
      </c>
      <c r="D236" s="9" t="s">
        <v>188</v>
      </c>
      <c r="E236" s="9" t="s">
        <v>189</v>
      </c>
      <c r="F236" s="9" t="s">
        <v>270</v>
      </c>
      <c r="G236" s="9" t="s">
        <v>271</v>
      </c>
      <c r="H236" s="17">
        <v>3206156.96</v>
      </c>
      <c r="I236" s="17">
        <v>3206156.96</v>
      </c>
      <c r="J236" s="17"/>
      <c r="K236" s="17"/>
      <c r="L236" s="17">
        <v>3206156.96</v>
      </c>
      <c r="M236" s="17"/>
      <c r="N236" s="17"/>
      <c r="O236" s="17"/>
      <c r="P236" s="24"/>
      <c r="Q236" s="17"/>
      <c r="R236" s="17"/>
      <c r="S236" s="17"/>
      <c r="T236" s="17"/>
      <c r="U236" s="17"/>
      <c r="V236" s="17"/>
      <c r="W236" s="17"/>
    </row>
    <row r="237" ht="18.75" customHeight="1" spans="1:23">
      <c r="A237" s="57" t="s">
        <v>73</v>
      </c>
      <c r="B237" s="9" t="s">
        <v>424</v>
      </c>
      <c r="C237" s="10" t="s">
        <v>267</v>
      </c>
      <c r="D237" s="9" t="s">
        <v>202</v>
      </c>
      <c r="E237" s="9" t="s">
        <v>203</v>
      </c>
      <c r="F237" s="9" t="s">
        <v>272</v>
      </c>
      <c r="G237" s="9" t="s">
        <v>273</v>
      </c>
      <c r="H237" s="17">
        <v>1663193.92</v>
      </c>
      <c r="I237" s="17">
        <v>1663193.92</v>
      </c>
      <c r="J237" s="17"/>
      <c r="K237" s="17"/>
      <c r="L237" s="17">
        <v>1663193.92</v>
      </c>
      <c r="M237" s="17"/>
      <c r="N237" s="17"/>
      <c r="O237" s="17"/>
      <c r="P237" s="24"/>
      <c r="Q237" s="17"/>
      <c r="R237" s="17"/>
      <c r="S237" s="17"/>
      <c r="T237" s="17"/>
      <c r="U237" s="17"/>
      <c r="V237" s="17"/>
      <c r="W237" s="17"/>
    </row>
    <row r="238" ht="18.75" customHeight="1" spans="1:23">
      <c r="A238" s="57" t="s">
        <v>73</v>
      </c>
      <c r="B238" s="9" t="s">
        <v>424</v>
      </c>
      <c r="C238" s="10" t="s">
        <v>267</v>
      </c>
      <c r="D238" s="9" t="s">
        <v>204</v>
      </c>
      <c r="E238" s="9" t="s">
        <v>205</v>
      </c>
      <c r="F238" s="9" t="s">
        <v>274</v>
      </c>
      <c r="G238" s="9" t="s">
        <v>275</v>
      </c>
      <c r="H238" s="17">
        <v>989231.75</v>
      </c>
      <c r="I238" s="17">
        <v>989231.75</v>
      </c>
      <c r="J238" s="17"/>
      <c r="K238" s="17"/>
      <c r="L238" s="17">
        <v>989231.75</v>
      </c>
      <c r="M238" s="17"/>
      <c r="N238" s="17"/>
      <c r="O238" s="17"/>
      <c r="P238" s="24"/>
      <c r="Q238" s="17"/>
      <c r="R238" s="17"/>
      <c r="S238" s="17"/>
      <c r="T238" s="17"/>
      <c r="U238" s="17"/>
      <c r="V238" s="17"/>
      <c r="W238" s="17"/>
    </row>
    <row r="239" ht="18.75" customHeight="1" spans="1:23">
      <c r="A239" s="57" t="s">
        <v>73</v>
      </c>
      <c r="B239" s="9" t="s">
        <v>424</v>
      </c>
      <c r="C239" s="10" t="s">
        <v>267</v>
      </c>
      <c r="D239" s="9" t="s">
        <v>206</v>
      </c>
      <c r="E239" s="9" t="s">
        <v>207</v>
      </c>
      <c r="F239" s="9" t="s">
        <v>268</v>
      </c>
      <c r="G239" s="9" t="s">
        <v>269</v>
      </c>
      <c r="H239" s="17">
        <v>77660</v>
      </c>
      <c r="I239" s="17">
        <v>77660</v>
      </c>
      <c r="J239" s="17"/>
      <c r="K239" s="17"/>
      <c r="L239" s="17">
        <v>77660</v>
      </c>
      <c r="M239" s="17"/>
      <c r="N239" s="17"/>
      <c r="O239" s="17"/>
      <c r="P239" s="24"/>
      <c r="Q239" s="17"/>
      <c r="R239" s="17"/>
      <c r="S239" s="17"/>
      <c r="T239" s="17"/>
      <c r="U239" s="17"/>
      <c r="V239" s="17"/>
      <c r="W239" s="17"/>
    </row>
    <row r="240" ht="18.75" customHeight="1" spans="1:23">
      <c r="A240" s="57" t="s">
        <v>73</v>
      </c>
      <c r="B240" s="9" t="s">
        <v>424</v>
      </c>
      <c r="C240" s="10" t="s">
        <v>267</v>
      </c>
      <c r="D240" s="9" t="s">
        <v>206</v>
      </c>
      <c r="E240" s="9" t="s">
        <v>207</v>
      </c>
      <c r="F240" s="9" t="s">
        <v>268</v>
      </c>
      <c r="G240" s="9" t="s">
        <v>269</v>
      </c>
      <c r="H240" s="17">
        <v>76146.23</v>
      </c>
      <c r="I240" s="17">
        <v>76146.23</v>
      </c>
      <c r="J240" s="17"/>
      <c r="K240" s="17"/>
      <c r="L240" s="17">
        <v>76146.23</v>
      </c>
      <c r="M240" s="17"/>
      <c r="N240" s="17"/>
      <c r="O240" s="17"/>
      <c r="P240" s="24"/>
      <c r="Q240" s="17"/>
      <c r="R240" s="17"/>
      <c r="S240" s="17"/>
      <c r="T240" s="17"/>
      <c r="U240" s="17"/>
      <c r="V240" s="17"/>
      <c r="W240" s="17"/>
    </row>
    <row r="241" ht="18.75" customHeight="1" spans="1:23">
      <c r="A241" s="57" t="s">
        <v>73</v>
      </c>
      <c r="B241" s="9" t="s">
        <v>425</v>
      </c>
      <c r="C241" s="10" t="s">
        <v>213</v>
      </c>
      <c r="D241" s="9" t="s">
        <v>212</v>
      </c>
      <c r="E241" s="9" t="s">
        <v>213</v>
      </c>
      <c r="F241" s="9" t="s">
        <v>277</v>
      </c>
      <c r="G241" s="9" t="s">
        <v>213</v>
      </c>
      <c r="H241" s="17">
        <v>2420652</v>
      </c>
      <c r="I241" s="17">
        <v>2420652</v>
      </c>
      <c r="J241" s="17"/>
      <c r="K241" s="17"/>
      <c r="L241" s="17">
        <v>2420652</v>
      </c>
      <c r="M241" s="17"/>
      <c r="N241" s="17"/>
      <c r="O241" s="17"/>
      <c r="P241" s="24"/>
      <c r="Q241" s="17"/>
      <c r="R241" s="17"/>
      <c r="S241" s="17"/>
      <c r="T241" s="17"/>
      <c r="U241" s="17"/>
      <c r="V241" s="17"/>
      <c r="W241" s="17"/>
    </row>
    <row r="242" ht="18.75" customHeight="1" spans="1:23">
      <c r="A242" s="57" t="s">
        <v>73</v>
      </c>
      <c r="B242" s="9" t="s">
        <v>426</v>
      </c>
      <c r="C242" s="10" t="s">
        <v>279</v>
      </c>
      <c r="D242" s="9" t="s">
        <v>154</v>
      </c>
      <c r="E242" s="9" t="s">
        <v>155</v>
      </c>
      <c r="F242" s="9" t="s">
        <v>280</v>
      </c>
      <c r="G242" s="9" t="s">
        <v>279</v>
      </c>
      <c r="H242" s="17">
        <v>96600</v>
      </c>
      <c r="I242" s="17">
        <v>96600</v>
      </c>
      <c r="J242" s="17"/>
      <c r="K242" s="17"/>
      <c r="L242" s="17">
        <v>96600</v>
      </c>
      <c r="M242" s="17"/>
      <c r="N242" s="17"/>
      <c r="O242" s="17"/>
      <c r="P242" s="24"/>
      <c r="Q242" s="17"/>
      <c r="R242" s="17"/>
      <c r="S242" s="17"/>
      <c r="T242" s="17"/>
      <c r="U242" s="17"/>
      <c r="V242" s="17"/>
      <c r="W242" s="17"/>
    </row>
    <row r="243" ht="18.75" customHeight="1" spans="1:23">
      <c r="A243" s="57" t="s">
        <v>73</v>
      </c>
      <c r="B243" s="9" t="s">
        <v>427</v>
      </c>
      <c r="C243" s="10" t="s">
        <v>282</v>
      </c>
      <c r="D243" s="9" t="s">
        <v>184</v>
      </c>
      <c r="E243" s="9" t="s">
        <v>185</v>
      </c>
      <c r="F243" s="9" t="s">
        <v>297</v>
      </c>
      <c r="G243" s="9" t="s">
        <v>298</v>
      </c>
      <c r="H243" s="17">
        <v>35400</v>
      </c>
      <c r="I243" s="17">
        <v>35400</v>
      </c>
      <c r="J243" s="17"/>
      <c r="K243" s="17"/>
      <c r="L243" s="17">
        <v>35400</v>
      </c>
      <c r="M243" s="17"/>
      <c r="N243" s="17"/>
      <c r="O243" s="17"/>
      <c r="P243" s="24"/>
      <c r="Q243" s="17"/>
      <c r="R243" s="17"/>
      <c r="S243" s="17"/>
      <c r="T243" s="17"/>
      <c r="U243" s="17"/>
      <c r="V243" s="17"/>
      <c r="W243" s="17"/>
    </row>
    <row r="244" ht="18.75" customHeight="1" spans="1:23">
      <c r="A244" s="57" t="s">
        <v>73</v>
      </c>
      <c r="B244" s="9" t="s">
        <v>428</v>
      </c>
      <c r="C244" s="10" t="s">
        <v>300</v>
      </c>
      <c r="D244" s="9" t="s">
        <v>154</v>
      </c>
      <c r="E244" s="9" t="s">
        <v>155</v>
      </c>
      <c r="F244" s="9" t="s">
        <v>264</v>
      </c>
      <c r="G244" s="9" t="s">
        <v>265</v>
      </c>
      <c r="H244" s="17">
        <v>2318400</v>
      </c>
      <c r="I244" s="17">
        <v>2318400</v>
      </c>
      <c r="J244" s="17"/>
      <c r="K244" s="17"/>
      <c r="L244" s="17">
        <v>2318400</v>
      </c>
      <c r="M244" s="17"/>
      <c r="N244" s="17"/>
      <c r="O244" s="17"/>
      <c r="P244" s="24"/>
      <c r="Q244" s="17"/>
      <c r="R244" s="17"/>
      <c r="S244" s="17"/>
      <c r="T244" s="17"/>
      <c r="U244" s="17"/>
      <c r="V244" s="17"/>
      <c r="W244" s="17"/>
    </row>
    <row r="245" ht="18.75" customHeight="1" spans="1:23">
      <c r="A245" s="57" t="s">
        <v>73</v>
      </c>
      <c r="B245" s="9" t="s">
        <v>429</v>
      </c>
      <c r="C245" s="10" t="s">
        <v>302</v>
      </c>
      <c r="D245" s="9" t="s">
        <v>154</v>
      </c>
      <c r="E245" s="9" t="s">
        <v>155</v>
      </c>
      <c r="F245" s="9" t="s">
        <v>303</v>
      </c>
      <c r="G245" s="9" t="s">
        <v>302</v>
      </c>
      <c r="H245" s="17">
        <v>128800</v>
      </c>
      <c r="I245" s="17">
        <v>128800</v>
      </c>
      <c r="J245" s="17"/>
      <c r="K245" s="17"/>
      <c r="L245" s="17">
        <v>128800</v>
      </c>
      <c r="M245" s="17"/>
      <c r="N245" s="17"/>
      <c r="O245" s="17"/>
      <c r="P245" s="24"/>
      <c r="Q245" s="17"/>
      <c r="R245" s="17"/>
      <c r="S245" s="17"/>
      <c r="T245" s="17"/>
      <c r="U245" s="17"/>
      <c r="V245" s="17"/>
      <c r="W245" s="17"/>
    </row>
    <row r="246" ht="18.75" customHeight="1" spans="1:23">
      <c r="A246" s="57" t="s">
        <v>73</v>
      </c>
      <c r="B246" s="9" t="s">
        <v>430</v>
      </c>
      <c r="C246" s="10" t="s">
        <v>353</v>
      </c>
      <c r="D246" s="9" t="s">
        <v>154</v>
      </c>
      <c r="E246" s="9" t="s">
        <v>155</v>
      </c>
      <c r="F246" s="9" t="s">
        <v>343</v>
      </c>
      <c r="G246" s="9" t="s">
        <v>344</v>
      </c>
      <c r="H246" s="17">
        <v>249600</v>
      </c>
      <c r="I246" s="17">
        <v>249600</v>
      </c>
      <c r="J246" s="17"/>
      <c r="K246" s="17"/>
      <c r="L246" s="17">
        <v>249600</v>
      </c>
      <c r="M246" s="17"/>
      <c r="N246" s="17"/>
      <c r="O246" s="17"/>
      <c r="P246" s="24"/>
      <c r="Q246" s="17"/>
      <c r="R246" s="17"/>
      <c r="S246" s="17"/>
      <c r="T246" s="17"/>
      <c r="U246" s="17"/>
      <c r="V246" s="17"/>
      <c r="W246" s="17"/>
    </row>
    <row r="247" ht="18.75" customHeight="1" spans="1:23">
      <c r="A247" s="57" t="s">
        <v>73</v>
      </c>
      <c r="B247" s="9" t="s">
        <v>431</v>
      </c>
      <c r="C247" s="10" t="s">
        <v>306</v>
      </c>
      <c r="D247" s="9" t="s">
        <v>154</v>
      </c>
      <c r="E247" s="9" t="s">
        <v>155</v>
      </c>
      <c r="F247" s="9" t="s">
        <v>264</v>
      </c>
      <c r="G247" s="9" t="s">
        <v>265</v>
      </c>
      <c r="H247" s="17">
        <v>579600</v>
      </c>
      <c r="I247" s="17">
        <v>579600</v>
      </c>
      <c r="J247" s="17"/>
      <c r="K247" s="17"/>
      <c r="L247" s="17">
        <v>579600</v>
      </c>
      <c r="M247" s="17"/>
      <c r="N247" s="17"/>
      <c r="O247" s="17"/>
      <c r="P247" s="24"/>
      <c r="Q247" s="17"/>
      <c r="R247" s="17"/>
      <c r="S247" s="17"/>
      <c r="T247" s="17"/>
      <c r="U247" s="17"/>
      <c r="V247" s="17"/>
      <c r="W247" s="17"/>
    </row>
    <row r="248" ht="18.75" customHeight="1" spans="1:23">
      <c r="A248" s="57" t="s">
        <v>73</v>
      </c>
      <c r="B248" s="9" t="s">
        <v>432</v>
      </c>
      <c r="C248" s="10" t="s">
        <v>308</v>
      </c>
      <c r="D248" s="9" t="s">
        <v>184</v>
      </c>
      <c r="E248" s="9" t="s">
        <v>185</v>
      </c>
      <c r="F248" s="9" t="s">
        <v>309</v>
      </c>
      <c r="G248" s="9" t="s">
        <v>310</v>
      </c>
      <c r="H248" s="17">
        <v>849600</v>
      </c>
      <c r="I248" s="17">
        <v>849600</v>
      </c>
      <c r="J248" s="17"/>
      <c r="K248" s="17"/>
      <c r="L248" s="17">
        <v>849600</v>
      </c>
      <c r="M248" s="17"/>
      <c r="N248" s="17"/>
      <c r="O248" s="17"/>
      <c r="P248" s="24"/>
      <c r="Q248" s="17"/>
      <c r="R248" s="17"/>
      <c r="S248" s="17"/>
      <c r="T248" s="17"/>
      <c r="U248" s="17"/>
      <c r="V248" s="17"/>
      <c r="W248" s="17"/>
    </row>
    <row r="249" ht="18.75" customHeight="1" spans="1:23">
      <c r="A249" s="57" t="s">
        <v>73</v>
      </c>
      <c r="B249" s="9" t="s">
        <v>433</v>
      </c>
      <c r="C249" s="10" t="s">
        <v>434</v>
      </c>
      <c r="D249" s="9" t="s">
        <v>194</v>
      </c>
      <c r="E249" s="9" t="s">
        <v>195</v>
      </c>
      <c r="F249" s="9" t="s">
        <v>309</v>
      </c>
      <c r="G249" s="9" t="s">
        <v>310</v>
      </c>
      <c r="H249" s="17">
        <v>16632</v>
      </c>
      <c r="I249" s="17">
        <v>16632</v>
      </c>
      <c r="J249" s="17"/>
      <c r="K249" s="17"/>
      <c r="L249" s="17">
        <v>16632</v>
      </c>
      <c r="M249" s="17"/>
      <c r="N249" s="17"/>
      <c r="O249" s="17"/>
      <c r="P249" s="24"/>
      <c r="Q249" s="17"/>
      <c r="R249" s="17"/>
      <c r="S249" s="17"/>
      <c r="T249" s="17"/>
      <c r="U249" s="17"/>
      <c r="V249" s="17"/>
      <c r="W249" s="17"/>
    </row>
    <row r="250" ht="18.75" customHeight="1" spans="1:23">
      <c r="A250" s="57" t="s">
        <v>73</v>
      </c>
      <c r="B250" s="9" t="s">
        <v>435</v>
      </c>
      <c r="C250" s="10" t="s">
        <v>436</v>
      </c>
      <c r="D250" s="9" t="s">
        <v>190</v>
      </c>
      <c r="E250" s="9" t="s">
        <v>191</v>
      </c>
      <c r="F250" s="9" t="s">
        <v>358</v>
      </c>
      <c r="G250" s="9" t="s">
        <v>359</v>
      </c>
      <c r="H250" s="17">
        <v>342000</v>
      </c>
      <c r="I250" s="17">
        <v>342000</v>
      </c>
      <c r="J250" s="17"/>
      <c r="K250" s="17"/>
      <c r="L250" s="17">
        <v>342000</v>
      </c>
      <c r="M250" s="17"/>
      <c r="N250" s="17"/>
      <c r="O250" s="17"/>
      <c r="P250" s="24"/>
      <c r="Q250" s="17"/>
      <c r="R250" s="17"/>
      <c r="S250" s="17"/>
      <c r="T250" s="17"/>
      <c r="U250" s="17"/>
      <c r="V250" s="17"/>
      <c r="W250" s="17"/>
    </row>
    <row r="251" ht="18.75" customHeight="1" spans="1:23">
      <c r="A251" s="57" t="s">
        <v>75</v>
      </c>
      <c r="B251" s="9" t="s">
        <v>437</v>
      </c>
      <c r="C251" s="10" t="s">
        <v>259</v>
      </c>
      <c r="D251" s="9" t="s">
        <v>154</v>
      </c>
      <c r="E251" s="9" t="s">
        <v>155</v>
      </c>
      <c r="F251" s="9" t="s">
        <v>260</v>
      </c>
      <c r="G251" s="9" t="s">
        <v>261</v>
      </c>
      <c r="H251" s="17">
        <v>7799088</v>
      </c>
      <c r="I251" s="17">
        <v>7799088</v>
      </c>
      <c r="J251" s="17"/>
      <c r="K251" s="17"/>
      <c r="L251" s="17">
        <v>7799088</v>
      </c>
      <c r="M251" s="17"/>
      <c r="N251" s="17"/>
      <c r="O251" s="17"/>
      <c r="P251" s="24"/>
      <c r="Q251" s="17"/>
      <c r="R251" s="17"/>
      <c r="S251" s="17"/>
      <c r="T251" s="17"/>
      <c r="U251" s="17"/>
      <c r="V251" s="17"/>
      <c r="W251" s="17"/>
    </row>
    <row r="252" ht="18.75" customHeight="1" spans="1:23">
      <c r="A252" s="57" t="s">
        <v>75</v>
      </c>
      <c r="B252" s="9" t="s">
        <v>437</v>
      </c>
      <c r="C252" s="10" t="s">
        <v>259</v>
      </c>
      <c r="D252" s="9" t="s">
        <v>154</v>
      </c>
      <c r="E252" s="9" t="s">
        <v>155</v>
      </c>
      <c r="F252" s="9" t="s">
        <v>262</v>
      </c>
      <c r="G252" s="9" t="s">
        <v>263</v>
      </c>
      <c r="H252" s="17">
        <v>511524</v>
      </c>
      <c r="I252" s="17">
        <v>511524</v>
      </c>
      <c r="J252" s="17"/>
      <c r="K252" s="17"/>
      <c r="L252" s="17">
        <v>511524</v>
      </c>
      <c r="M252" s="17"/>
      <c r="N252" s="17"/>
      <c r="O252" s="17"/>
      <c r="P252" s="24"/>
      <c r="Q252" s="17"/>
      <c r="R252" s="17"/>
      <c r="S252" s="17"/>
      <c r="T252" s="17"/>
      <c r="U252" s="17"/>
      <c r="V252" s="17"/>
      <c r="W252" s="17"/>
    </row>
    <row r="253" ht="18.75" customHeight="1" spans="1:23">
      <c r="A253" s="57" t="s">
        <v>75</v>
      </c>
      <c r="B253" s="9" t="s">
        <v>437</v>
      </c>
      <c r="C253" s="10" t="s">
        <v>259</v>
      </c>
      <c r="D253" s="9" t="s">
        <v>154</v>
      </c>
      <c r="E253" s="9" t="s">
        <v>155</v>
      </c>
      <c r="F253" s="9" t="s">
        <v>262</v>
      </c>
      <c r="G253" s="9" t="s">
        <v>263</v>
      </c>
      <c r="H253" s="17">
        <v>888000</v>
      </c>
      <c r="I253" s="17">
        <v>888000</v>
      </c>
      <c r="J253" s="17"/>
      <c r="K253" s="17"/>
      <c r="L253" s="17">
        <v>888000</v>
      </c>
      <c r="M253" s="17"/>
      <c r="N253" s="17"/>
      <c r="O253" s="17"/>
      <c r="P253" s="24"/>
      <c r="Q253" s="17"/>
      <c r="R253" s="17"/>
      <c r="S253" s="17"/>
      <c r="T253" s="17"/>
      <c r="U253" s="17"/>
      <c r="V253" s="17"/>
      <c r="W253" s="17"/>
    </row>
    <row r="254" ht="18.75" customHeight="1" spans="1:23">
      <c r="A254" s="57" t="s">
        <v>75</v>
      </c>
      <c r="B254" s="9" t="s">
        <v>437</v>
      </c>
      <c r="C254" s="10" t="s">
        <v>259</v>
      </c>
      <c r="D254" s="9" t="s">
        <v>154</v>
      </c>
      <c r="E254" s="9" t="s">
        <v>155</v>
      </c>
      <c r="F254" s="9" t="s">
        <v>264</v>
      </c>
      <c r="G254" s="9" t="s">
        <v>265</v>
      </c>
      <c r="H254" s="17">
        <v>2694876</v>
      </c>
      <c r="I254" s="17">
        <v>2694876</v>
      </c>
      <c r="J254" s="17"/>
      <c r="K254" s="17"/>
      <c r="L254" s="17">
        <v>2694876</v>
      </c>
      <c r="M254" s="17"/>
      <c r="N254" s="17"/>
      <c r="O254" s="17"/>
      <c r="P254" s="24"/>
      <c r="Q254" s="17"/>
      <c r="R254" s="17"/>
      <c r="S254" s="17"/>
      <c r="T254" s="17"/>
      <c r="U254" s="17"/>
      <c r="V254" s="17"/>
      <c r="W254" s="17"/>
    </row>
    <row r="255" ht="18.75" customHeight="1" spans="1:23">
      <c r="A255" s="57" t="s">
        <v>75</v>
      </c>
      <c r="B255" s="9" t="s">
        <v>437</v>
      </c>
      <c r="C255" s="10" t="s">
        <v>259</v>
      </c>
      <c r="D255" s="9" t="s">
        <v>154</v>
      </c>
      <c r="E255" s="9" t="s">
        <v>155</v>
      </c>
      <c r="F255" s="9" t="s">
        <v>264</v>
      </c>
      <c r="G255" s="9" t="s">
        <v>265</v>
      </c>
      <c r="H255" s="17">
        <v>649924</v>
      </c>
      <c r="I255" s="17">
        <v>649924</v>
      </c>
      <c r="J255" s="17"/>
      <c r="K255" s="17"/>
      <c r="L255" s="17">
        <v>649924</v>
      </c>
      <c r="M255" s="17"/>
      <c r="N255" s="17"/>
      <c r="O255" s="17"/>
      <c r="P255" s="24"/>
      <c r="Q255" s="17"/>
      <c r="R255" s="17"/>
      <c r="S255" s="17"/>
      <c r="T255" s="17"/>
      <c r="U255" s="17"/>
      <c r="V255" s="17"/>
      <c r="W255" s="17"/>
    </row>
    <row r="256" ht="18.75" customHeight="1" spans="1:23">
      <c r="A256" s="57" t="s">
        <v>75</v>
      </c>
      <c r="B256" s="9" t="s">
        <v>437</v>
      </c>
      <c r="C256" s="10" t="s">
        <v>259</v>
      </c>
      <c r="D256" s="9" t="s">
        <v>154</v>
      </c>
      <c r="E256" s="9" t="s">
        <v>155</v>
      </c>
      <c r="F256" s="9" t="s">
        <v>264</v>
      </c>
      <c r="G256" s="9" t="s">
        <v>265</v>
      </c>
      <c r="H256" s="17">
        <v>2510760</v>
      </c>
      <c r="I256" s="17">
        <v>2510760</v>
      </c>
      <c r="J256" s="17"/>
      <c r="K256" s="17"/>
      <c r="L256" s="17">
        <v>2510760</v>
      </c>
      <c r="M256" s="17"/>
      <c r="N256" s="17"/>
      <c r="O256" s="17"/>
      <c r="P256" s="24"/>
      <c r="Q256" s="17"/>
      <c r="R256" s="17"/>
      <c r="S256" s="17"/>
      <c r="T256" s="17"/>
      <c r="U256" s="17"/>
      <c r="V256" s="17"/>
      <c r="W256" s="17"/>
    </row>
    <row r="257" ht="18.75" customHeight="1" spans="1:23">
      <c r="A257" s="57" t="s">
        <v>75</v>
      </c>
      <c r="B257" s="9" t="s">
        <v>437</v>
      </c>
      <c r="C257" s="10" t="s">
        <v>259</v>
      </c>
      <c r="D257" s="9" t="s">
        <v>154</v>
      </c>
      <c r="E257" s="9" t="s">
        <v>155</v>
      </c>
      <c r="F257" s="9" t="s">
        <v>264</v>
      </c>
      <c r="G257" s="9" t="s">
        <v>265</v>
      </c>
      <c r="H257" s="17">
        <v>1473300</v>
      </c>
      <c r="I257" s="17">
        <v>1473300</v>
      </c>
      <c r="J257" s="17"/>
      <c r="K257" s="17"/>
      <c r="L257" s="17">
        <v>1473300</v>
      </c>
      <c r="M257" s="17"/>
      <c r="N257" s="17"/>
      <c r="O257" s="17"/>
      <c r="P257" s="24"/>
      <c r="Q257" s="17"/>
      <c r="R257" s="17"/>
      <c r="S257" s="17"/>
      <c r="T257" s="17"/>
      <c r="U257" s="17"/>
      <c r="V257" s="17"/>
      <c r="W257" s="17"/>
    </row>
    <row r="258" ht="18.75" customHeight="1" spans="1:23">
      <c r="A258" s="57" t="s">
        <v>75</v>
      </c>
      <c r="B258" s="9" t="s">
        <v>438</v>
      </c>
      <c r="C258" s="10" t="s">
        <v>267</v>
      </c>
      <c r="D258" s="9" t="s">
        <v>154</v>
      </c>
      <c r="E258" s="9" t="s">
        <v>155</v>
      </c>
      <c r="F258" s="9" t="s">
        <v>268</v>
      </c>
      <c r="G258" s="9" t="s">
        <v>269</v>
      </c>
      <c r="H258" s="17">
        <v>129284.6</v>
      </c>
      <c r="I258" s="17">
        <v>129284.6</v>
      </c>
      <c r="J258" s="17"/>
      <c r="K258" s="17"/>
      <c r="L258" s="17">
        <v>129284.6</v>
      </c>
      <c r="M258" s="17"/>
      <c r="N258" s="17"/>
      <c r="O258" s="17"/>
      <c r="P258" s="24"/>
      <c r="Q258" s="17"/>
      <c r="R258" s="17"/>
      <c r="S258" s="17"/>
      <c r="T258" s="17"/>
      <c r="U258" s="17"/>
      <c r="V258" s="17"/>
      <c r="W258" s="17"/>
    </row>
    <row r="259" ht="18.75" customHeight="1" spans="1:23">
      <c r="A259" s="57" t="s">
        <v>75</v>
      </c>
      <c r="B259" s="9" t="s">
        <v>438</v>
      </c>
      <c r="C259" s="10" t="s">
        <v>267</v>
      </c>
      <c r="D259" s="9" t="s">
        <v>188</v>
      </c>
      <c r="E259" s="9" t="s">
        <v>189</v>
      </c>
      <c r="F259" s="9" t="s">
        <v>270</v>
      </c>
      <c r="G259" s="9" t="s">
        <v>271</v>
      </c>
      <c r="H259" s="17">
        <v>2955076.48</v>
      </c>
      <c r="I259" s="17">
        <v>2955076.48</v>
      </c>
      <c r="J259" s="17"/>
      <c r="K259" s="17"/>
      <c r="L259" s="17">
        <v>2955076.48</v>
      </c>
      <c r="M259" s="17"/>
      <c r="N259" s="17"/>
      <c r="O259" s="17"/>
      <c r="P259" s="24"/>
      <c r="Q259" s="17"/>
      <c r="R259" s="17"/>
      <c r="S259" s="17"/>
      <c r="T259" s="17"/>
      <c r="U259" s="17"/>
      <c r="V259" s="17"/>
      <c r="W259" s="17"/>
    </row>
    <row r="260" ht="18.75" customHeight="1" spans="1:23">
      <c r="A260" s="57" t="s">
        <v>75</v>
      </c>
      <c r="B260" s="9" t="s">
        <v>438</v>
      </c>
      <c r="C260" s="10" t="s">
        <v>267</v>
      </c>
      <c r="D260" s="9" t="s">
        <v>202</v>
      </c>
      <c r="E260" s="9" t="s">
        <v>203</v>
      </c>
      <c r="F260" s="9" t="s">
        <v>272</v>
      </c>
      <c r="G260" s="9" t="s">
        <v>273</v>
      </c>
      <c r="H260" s="17">
        <v>1532945.92</v>
      </c>
      <c r="I260" s="17">
        <v>1532945.92</v>
      </c>
      <c r="J260" s="17"/>
      <c r="K260" s="17"/>
      <c r="L260" s="17">
        <v>1532945.92</v>
      </c>
      <c r="M260" s="17"/>
      <c r="N260" s="17"/>
      <c r="O260" s="17"/>
      <c r="P260" s="24"/>
      <c r="Q260" s="17"/>
      <c r="R260" s="17"/>
      <c r="S260" s="17"/>
      <c r="T260" s="17"/>
      <c r="U260" s="17"/>
      <c r="V260" s="17"/>
      <c r="W260" s="17"/>
    </row>
    <row r="261" ht="18.75" customHeight="1" spans="1:23">
      <c r="A261" s="57" t="s">
        <v>75</v>
      </c>
      <c r="B261" s="9" t="s">
        <v>438</v>
      </c>
      <c r="C261" s="10" t="s">
        <v>267</v>
      </c>
      <c r="D261" s="9" t="s">
        <v>204</v>
      </c>
      <c r="E261" s="9" t="s">
        <v>205</v>
      </c>
      <c r="F261" s="9" t="s">
        <v>274</v>
      </c>
      <c r="G261" s="9" t="s">
        <v>275</v>
      </c>
      <c r="H261" s="17">
        <v>1124123.44</v>
      </c>
      <c r="I261" s="17">
        <v>1124123.44</v>
      </c>
      <c r="J261" s="17"/>
      <c r="K261" s="17"/>
      <c r="L261" s="17">
        <v>1124123.44</v>
      </c>
      <c r="M261" s="17"/>
      <c r="N261" s="17"/>
      <c r="O261" s="17"/>
      <c r="P261" s="24"/>
      <c r="Q261" s="17"/>
      <c r="R261" s="17"/>
      <c r="S261" s="17"/>
      <c r="T261" s="17"/>
      <c r="U261" s="17"/>
      <c r="V261" s="17"/>
      <c r="W261" s="17"/>
    </row>
    <row r="262" ht="18.75" customHeight="1" spans="1:23">
      <c r="A262" s="57" t="s">
        <v>75</v>
      </c>
      <c r="B262" s="9" t="s">
        <v>438</v>
      </c>
      <c r="C262" s="10" t="s">
        <v>267</v>
      </c>
      <c r="D262" s="9" t="s">
        <v>206</v>
      </c>
      <c r="E262" s="9" t="s">
        <v>207</v>
      </c>
      <c r="F262" s="9" t="s">
        <v>268</v>
      </c>
      <c r="G262" s="9" t="s">
        <v>269</v>
      </c>
      <c r="H262" s="17">
        <v>95310</v>
      </c>
      <c r="I262" s="17">
        <v>95310</v>
      </c>
      <c r="J262" s="17"/>
      <c r="K262" s="17"/>
      <c r="L262" s="17">
        <v>95310</v>
      </c>
      <c r="M262" s="17"/>
      <c r="N262" s="17"/>
      <c r="O262" s="17"/>
      <c r="P262" s="24"/>
      <c r="Q262" s="17"/>
      <c r="R262" s="17"/>
      <c r="S262" s="17"/>
      <c r="T262" s="17"/>
      <c r="U262" s="17"/>
      <c r="V262" s="17"/>
      <c r="W262" s="17"/>
    </row>
    <row r="263" ht="18.75" customHeight="1" spans="1:23">
      <c r="A263" s="57" t="s">
        <v>75</v>
      </c>
      <c r="B263" s="9" t="s">
        <v>438</v>
      </c>
      <c r="C263" s="10" t="s">
        <v>267</v>
      </c>
      <c r="D263" s="9" t="s">
        <v>206</v>
      </c>
      <c r="E263" s="9" t="s">
        <v>207</v>
      </c>
      <c r="F263" s="9" t="s">
        <v>268</v>
      </c>
      <c r="G263" s="9" t="s">
        <v>269</v>
      </c>
      <c r="H263" s="17">
        <v>70183.07</v>
      </c>
      <c r="I263" s="17">
        <v>70183.07</v>
      </c>
      <c r="J263" s="17"/>
      <c r="K263" s="17"/>
      <c r="L263" s="17">
        <v>70183.07</v>
      </c>
      <c r="M263" s="17"/>
      <c r="N263" s="17"/>
      <c r="O263" s="17"/>
      <c r="P263" s="24"/>
      <c r="Q263" s="17"/>
      <c r="R263" s="17"/>
      <c r="S263" s="17"/>
      <c r="T263" s="17"/>
      <c r="U263" s="17"/>
      <c r="V263" s="17"/>
      <c r="W263" s="17"/>
    </row>
    <row r="264" ht="18.75" customHeight="1" spans="1:23">
      <c r="A264" s="57" t="s">
        <v>75</v>
      </c>
      <c r="B264" s="9" t="s">
        <v>439</v>
      </c>
      <c r="C264" s="10" t="s">
        <v>213</v>
      </c>
      <c r="D264" s="9" t="s">
        <v>212</v>
      </c>
      <c r="E264" s="9" t="s">
        <v>213</v>
      </c>
      <c r="F264" s="9" t="s">
        <v>277</v>
      </c>
      <c r="G264" s="9" t="s">
        <v>213</v>
      </c>
      <c r="H264" s="17">
        <v>2234856</v>
      </c>
      <c r="I264" s="17">
        <v>2234856</v>
      </c>
      <c r="J264" s="17"/>
      <c r="K264" s="17"/>
      <c r="L264" s="17">
        <v>2234856</v>
      </c>
      <c r="M264" s="17"/>
      <c r="N264" s="17"/>
      <c r="O264" s="17"/>
      <c r="P264" s="24"/>
      <c r="Q264" s="17"/>
      <c r="R264" s="17"/>
      <c r="S264" s="17"/>
      <c r="T264" s="17"/>
      <c r="U264" s="17"/>
      <c r="V264" s="17"/>
      <c r="W264" s="17"/>
    </row>
    <row r="265" ht="18.75" customHeight="1" spans="1:23">
      <c r="A265" s="57" t="s">
        <v>75</v>
      </c>
      <c r="B265" s="9" t="s">
        <v>440</v>
      </c>
      <c r="C265" s="10" t="s">
        <v>279</v>
      </c>
      <c r="D265" s="9" t="s">
        <v>154</v>
      </c>
      <c r="E265" s="9" t="s">
        <v>155</v>
      </c>
      <c r="F265" s="9" t="s">
        <v>280</v>
      </c>
      <c r="G265" s="9" t="s">
        <v>279</v>
      </c>
      <c r="H265" s="17">
        <v>88800</v>
      </c>
      <c r="I265" s="17">
        <v>88800</v>
      </c>
      <c r="J265" s="17"/>
      <c r="K265" s="17"/>
      <c r="L265" s="17">
        <v>88800</v>
      </c>
      <c r="M265" s="17"/>
      <c r="N265" s="17"/>
      <c r="O265" s="17"/>
      <c r="P265" s="24"/>
      <c r="Q265" s="17"/>
      <c r="R265" s="17"/>
      <c r="S265" s="17"/>
      <c r="T265" s="17"/>
      <c r="U265" s="17"/>
      <c r="V265" s="17"/>
      <c r="W265" s="17"/>
    </row>
    <row r="266" ht="18.75" customHeight="1" spans="1:23">
      <c r="A266" s="57" t="s">
        <v>75</v>
      </c>
      <c r="B266" s="9" t="s">
        <v>441</v>
      </c>
      <c r="C266" s="10" t="s">
        <v>282</v>
      </c>
      <c r="D266" s="9" t="s">
        <v>184</v>
      </c>
      <c r="E266" s="9" t="s">
        <v>185</v>
      </c>
      <c r="F266" s="9" t="s">
        <v>297</v>
      </c>
      <c r="G266" s="9" t="s">
        <v>298</v>
      </c>
      <c r="H266" s="17">
        <v>73200</v>
      </c>
      <c r="I266" s="17">
        <v>73200</v>
      </c>
      <c r="J266" s="17"/>
      <c r="K266" s="17"/>
      <c r="L266" s="17">
        <v>73200</v>
      </c>
      <c r="M266" s="17"/>
      <c r="N266" s="17"/>
      <c r="O266" s="17"/>
      <c r="P266" s="24"/>
      <c r="Q266" s="17"/>
      <c r="R266" s="17"/>
      <c r="S266" s="17"/>
      <c r="T266" s="17"/>
      <c r="U266" s="17"/>
      <c r="V266" s="17"/>
      <c r="W266" s="17"/>
    </row>
    <row r="267" ht="18.75" customHeight="1" spans="1:23">
      <c r="A267" s="57" t="s">
        <v>75</v>
      </c>
      <c r="B267" s="9" t="s">
        <v>442</v>
      </c>
      <c r="C267" s="10" t="s">
        <v>300</v>
      </c>
      <c r="D267" s="9" t="s">
        <v>154</v>
      </c>
      <c r="E267" s="9" t="s">
        <v>155</v>
      </c>
      <c r="F267" s="9" t="s">
        <v>264</v>
      </c>
      <c r="G267" s="9" t="s">
        <v>265</v>
      </c>
      <c r="H267" s="17">
        <v>2131200</v>
      </c>
      <c r="I267" s="17">
        <v>2131200</v>
      </c>
      <c r="J267" s="17"/>
      <c r="K267" s="17"/>
      <c r="L267" s="17">
        <v>2131200</v>
      </c>
      <c r="M267" s="17"/>
      <c r="N267" s="17"/>
      <c r="O267" s="17"/>
      <c r="P267" s="24"/>
      <c r="Q267" s="17"/>
      <c r="R267" s="17"/>
      <c r="S267" s="17"/>
      <c r="T267" s="17"/>
      <c r="U267" s="17"/>
      <c r="V267" s="17"/>
      <c r="W267" s="17"/>
    </row>
    <row r="268" ht="18.75" customHeight="1" spans="1:23">
      <c r="A268" s="57" t="s">
        <v>75</v>
      </c>
      <c r="B268" s="9" t="s">
        <v>443</v>
      </c>
      <c r="C268" s="10" t="s">
        <v>302</v>
      </c>
      <c r="D268" s="9" t="s">
        <v>154</v>
      </c>
      <c r="E268" s="9" t="s">
        <v>155</v>
      </c>
      <c r="F268" s="9" t="s">
        <v>303</v>
      </c>
      <c r="G268" s="9" t="s">
        <v>302</v>
      </c>
      <c r="H268" s="17">
        <v>118400</v>
      </c>
      <c r="I268" s="17">
        <v>118400</v>
      </c>
      <c r="J268" s="17"/>
      <c r="K268" s="17"/>
      <c r="L268" s="17">
        <v>118400</v>
      </c>
      <c r="M268" s="17"/>
      <c r="N268" s="17"/>
      <c r="O268" s="17"/>
      <c r="P268" s="24"/>
      <c r="Q268" s="17"/>
      <c r="R268" s="17"/>
      <c r="S268" s="17"/>
      <c r="T268" s="17"/>
      <c r="U268" s="17"/>
      <c r="V268" s="17"/>
      <c r="W268" s="17"/>
    </row>
    <row r="269" ht="18.75" customHeight="1" spans="1:23">
      <c r="A269" s="57" t="s">
        <v>75</v>
      </c>
      <c r="B269" s="9" t="s">
        <v>444</v>
      </c>
      <c r="C269" s="10" t="s">
        <v>353</v>
      </c>
      <c r="D269" s="9" t="s">
        <v>152</v>
      </c>
      <c r="E269" s="9" t="s">
        <v>153</v>
      </c>
      <c r="F269" s="9" t="s">
        <v>343</v>
      </c>
      <c r="G269" s="9" t="s">
        <v>344</v>
      </c>
      <c r="H269" s="17">
        <v>74880</v>
      </c>
      <c r="I269" s="17">
        <v>74880</v>
      </c>
      <c r="J269" s="17"/>
      <c r="K269" s="17"/>
      <c r="L269" s="17">
        <v>74880</v>
      </c>
      <c r="M269" s="17"/>
      <c r="N269" s="17"/>
      <c r="O269" s="17"/>
      <c r="P269" s="24"/>
      <c r="Q269" s="17"/>
      <c r="R269" s="17"/>
      <c r="S269" s="17"/>
      <c r="T269" s="17"/>
      <c r="U269" s="17"/>
      <c r="V269" s="17"/>
      <c r="W269" s="17"/>
    </row>
    <row r="270" ht="18.75" customHeight="1" spans="1:23">
      <c r="A270" s="57" t="s">
        <v>75</v>
      </c>
      <c r="B270" s="9" t="s">
        <v>444</v>
      </c>
      <c r="C270" s="10" t="s">
        <v>353</v>
      </c>
      <c r="D270" s="9" t="s">
        <v>154</v>
      </c>
      <c r="E270" s="9" t="s">
        <v>155</v>
      </c>
      <c r="F270" s="9" t="s">
        <v>343</v>
      </c>
      <c r="G270" s="9" t="s">
        <v>344</v>
      </c>
      <c r="H270" s="17">
        <v>224640</v>
      </c>
      <c r="I270" s="17">
        <v>224640</v>
      </c>
      <c r="J270" s="17"/>
      <c r="K270" s="17"/>
      <c r="L270" s="17">
        <v>224640</v>
      </c>
      <c r="M270" s="17"/>
      <c r="N270" s="17"/>
      <c r="O270" s="17"/>
      <c r="P270" s="24"/>
      <c r="Q270" s="17"/>
      <c r="R270" s="17"/>
      <c r="S270" s="17"/>
      <c r="T270" s="17"/>
      <c r="U270" s="17"/>
      <c r="V270" s="17"/>
      <c r="W270" s="17"/>
    </row>
    <row r="271" ht="18.75" customHeight="1" spans="1:23">
      <c r="A271" s="57" t="s">
        <v>75</v>
      </c>
      <c r="B271" s="9" t="s">
        <v>445</v>
      </c>
      <c r="C271" s="10" t="s">
        <v>306</v>
      </c>
      <c r="D271" s="9" t="s">
        <v>154</v>
      </c>
      <c r="E271" s="9" t="s">
        <v>155</v>
      </c>
      <c r="F271" s="9" t="s">
        <v>264</v>
      </c>
      <c r="G271" s="9" t="s">
        <v>265</v>
      </c>
      <c r="H271" s="17">
        <v>532800</v>
      </c>
      <c r="I271" s="17">
        <v>532800</v>
      </c>
      <c r="J271" s="17"/>
      <c r="K271" s="17"/>
      <c r="L271" s="17">
        <v>532800</v>
      </c>
      <c r="M271" s="17"/>
      <c r="N271" s="17"/>
      <c r="O271" s="17"/>
      <c r="P271" s="24"/>
      <c r="Q271" s="17"/>
      <c r="R271" s="17"/>
      <c r="S271" s="17"/>
      <c r="T271" s="17"/>
      <c r="U271" s="17"/>
      <c r="V271" s="17"/>
      <c r="W271" s="17"/>
    </row>
    <row r="272" ht="18.75" customHeight="1" spans="1:23">
      <c r="A272" s="57" t="s">
        <v>75</v>
      </c>
      <c r="B272" s="9" t="s">
        <v>446</v>
      </c>
      <c r="C272" s="10" t="s">
        <v>308</v>
      </c>
      <c r="D272" s="9" t="s">
        <v>184</v>
      </c>
      <c r="E272" s="9" t="s">
        <v>185</v>
      </c>
      <c r="F272" s="9" t="s">
        <v>309</v>
      </c>
      <c r="G272" s="9" t="s">
        <v>310</v>
      </c>
      <c r="H272" s="17">
        <v>1756800</v>
      </c>
      <c r="I272" s="17">
        <v>1756800</v>
      </c>
      <c r="J272" s="17"/>
      <c r="K272" s="17"/>
      <c r="L272" s="17">
        <v>1756800</v>
      </c>
      <c r="M272" s="17"/>
      <c r="N272" s="17"/>
      <c r="O272" s="17"/>
      <c r="P272" s="24"/>
      <c r="Q272" s="17"/>
      <c r="R272" s="17"/>
      <c r="S272" s="17"/>
      <c r="T272" s="17"/>
      <c r="U272" s="17"/>
      <c r="V272" s="17"/>
      <c r="W272" s="17"/>
    </row>
    <row r="273" ht="18.75" customHeight="1" spans="1:23">
      <c r="A273" s="57" t="s">
        <v>75</v>
      </c>
      <c r="B273" s="9" t="s">
        <v>447</v>
      </c>
      <c r="C273" s="10" t="s">
        <v>448</v>
      </c>
      <c r="D273" s="9" t="s">
        <v>194</v>
      </c>
      <c r="E273" s="9" t="s">
        <v>195</v>
      </c>
      <c r="F273" s="9" t="s">
        <v>309</v>
      </c>
      <c r="G273" s="9" t="s">
        <v>310</v>
      </c>
      <c r="H273" s="17">
        <v>150000</v>
      </c>
      <c r="I273" s="17">
        <v>150000</v>
      </c>
      <c r="J273" s="17"/>
      <c r="K273" s="17"/>
      <c r="L273" s="17">
        <v>150000</v>
      </c>
      <c r="M273" s="17"/>
      <c r="N273" s="17"/>
      <c r="O273" s="17"/>
      <c r="P273" s="24"/>
      <c r="Q273" s="17"/>
      <c r="R273" s="17"/>
      <c r="S273" s="17"/>
      <c r="T273" s="17"/>
      <c r="U273" s="17"/>
      <c r="V273" s="17"/>
      <c r="W273" s="17"/>
    </row>
    <row r="274" ht="18.75" customHeight="1" spans="1:23">
      <c r="A274" s="57" t="s">
        <v>75</v>
      </c>
      <c r="B274" s="9" t="s">
        <v>449</v>
      </c>
      <c r="C274" s="10" t="s">
        <v>450</v>
      </c>
      <c r="D274" s="9" t="s">
        <v>154</v>
      </c>
      <c r="E274" s="9" t="s">
        <v>155</v>
      </c>
      <c r="F274" s="9" t="s">
        <v>309</v>
      </c>
      <c r="G274" s="9" t="s">
        <v>310</v>
      </c>
      <c r="H274" s="17">
        <v>50000</v>
      </c>
      <c r="I274" s="17">
        <v>50000</v>
      </c>
      <c r="J274" s="17"/>
      <c r="K274" s="17"/>
      <c r="L274" s="17">
        <v>50000</v>
      </c>
      <c r="M274" s="17"/>
      <c r="N274" s="17"/>
      <c r="O274" s="17"/>
      <c r="P274" s="24"/>
      <c r="Q274" s="17"/>
      <c r="R274" s="17"/>
      <c r="S274" s="17"/>
      <c r="T274" s="17"/>
      <c r="U274" s="17"/>
      <c r="V274" s="17"/>
      <c r="W274" s="17"/>
    </row>
    <row r="275" ht="18.75" customHeight="1" spans="1:23">
      <c r="A275" s="57" t="s">
        <v>75</v>
      </c>
      <c r="B275" s="9" t="s">
        <v>451</v>
      </c>
      <c r="C275" s="10" t="s">
        <v>357</v>
      </c>
      <c r="D275" s="9" t="s">
        <v>190</v>
      </c>
      <c r="E275" s="9" t="s">
        <v>191</v>
      </c>
      <c r="F275" s="9" t="s">
        <v>358</v>
      </c>
      <c r="G275" s="9" t="s">
        <v>359</v>
      </c>
      <c r="H275" s="17">
        <v>1200000</v>
      </c>
      <c r="I275" s="17">
        <v>1200000</v>
      </c>
      <c r="J275" s="17"/>
      <c r="K275" s="17"/>
      <c r="L275" s="17">
        <v>1200000</v>
      </c>
      <c r="M275" s="17"/>
      <c r="N275" s="17"/>
      <c r="O275" s="17"/>
      <c r="P275" s="24"/>
      <c r="Q275" s="17"/>
      <c r="R275" s="17"/>
      <c r="S275" s="17"/>
      <c r="T275" s="17"/>
      <c r="U275" s="17"/>
      <c r="V275" s="17"/>
      <c r="W275" s="17"/>
    </row>
    <row r="276" ht="18.75" customHeight="1" spans="1:23">
      <c r="A276" s="57" t="s">
        <v>77</v>
      </c>
      <c r="B276" s="9" t="s">
        <v>452</v>
      </c>
      <c r="C276" s="10" t="s">
        <v>259</v>
      </c>
      <c r="D276" s="9" t="s">
        <v>154</v>
      </c>
      <c r="E276" s="9" t="s">
        <v>155</v>
      </c>
      <c r="F276" s="9" t="s">
        <v>260</v>
      </c>
      <c r="G276" s="9" t="s">
        <v>261</v>
      </c>
      <c r="H276" s="17">
        <v>5605248</v>
      </c>
      <c r="I276" s="17">
        <v>5605248</v>
      </c>
      <c r="J276" s="17"/>
      <c r="K276" s="17"/>
      <c r="L276" s="17">
        <v>5605248</v>
      </c>
      <c r="M276" s="17"/>
      <c r="N276" s="17"/>
      <c r="O276" s="17"/>
      <c r="P276" s="24"/>
      <c r="Q276" s="17"/>
      <c r="R276" s="17"/>
      <c r="S276" s="17"/>
      <c r="T276" s="17"/>
      <c r="U276" s="17"/>
      <c r="V276" s="17"/>
      <c r="W276" s="17"/>
    </row>
    <row r="277" ht="18.75" customHeight="1" spans="1:23">
      <c r="A277" s="57" t="s">
        <v>77</v>
      </c>
      <c r="B277" s="9" t="s">
        <v>452</v>
      </c>
      <c r="C277" s="10" t="s">
        <v>259</v>
      </c>
      <c r="D277" s="9" t="s">
        <v>154</v>
      </c>
      <c r="E277" s="9" t="s">
        <v>155</v>
      </c>
      <c r="F277" s="9" t="s">
        <v>262</v>
      </c>
      <c r="G277" s="9" t="s">
        <v>263</v>
      </c>
      <c r="H277" s="17">
        <v>361440</v>
      </c>
      <c r="I277" s="17">
        <v>361440</v>
      </c>
      <c r="J277" s="17"/>
      <c r="K277" s="17"/>
      <c r="L277" s="17">
        <v>361440</v>
      </c>
      <c r="M277" s="17"/>
      <c r="N277" s="17"/>
      <c r="O277" s="17"/>
      <c r="P277" s="24"/>
      <c r="Q277" s="17"/>
      <c r="R277" s="17"/>
      <c r="S277" s="17"/>
      <c r="T277" s="17"/>
      <c r="U277" s="17"/>
      <c r="V277" s="17"/>
      <c r="W277" s="17"/>
    </row>
    <row r="278" ht="18.75" customHeight="1" spans="1:23">
      <c r="A278" s="57" t="s">
        <v>77</v>
      </c>
      <c r="B278" s="9" t="s">
        <v>452</v>
      </c>
      <c r="C278" s="10" t="s">
        <v>259</v>
      </c>
      <c r="D278" s="9" t="s">
        <v>154</v>
      </c>
      <c r="E278" s="9" t="s">
        <v>155</v>
      </c>
      <c r="F278" s="9" t="s">
        <v>262</v>
      </c>
      <c r="G278" s="9" t="s">
        <v>263</v>
      </c>
      <c r="H278" s="17">
        <v>612000</v>
      </c>
      <c r="I278" s="17">
        <v>612000</v>
      </c>
      <c r="J278" s="17"/>
      <c r="K278" s="17"/>
      <c r="L278" s="17">
        <v>612000</v>
      </c>
      <c r="M278" s="17"/>
      <c r="N278" s="17"/>
      <c r="O278" s="17"/>
      <c r="P278" s="24"/>
      <c r="Q278" s="17"/>
      <c r="R278" s="17"/>
      <c r="S278" s="17"/>
      <c r="T278" s="17"/>
      <c r="U278" s="17"/>
      <c r="V278" s="17"/>
      <c r="W278" s="17"/>
    </row>
    <row r="279" ht="18.75" customHeight="1" spans="1:23">
      <c r="A279" s="57" t="s">
        <v>77</v>
      </c>
      <c r="B279" s="9" t="s">
        <v>452</v>
      </c>
      <c r="C279" s="10" t="s">
        <v>259</v>
      </c>
      <c r="D279" s="9" t="s">
        <v>154</v>
      </c>
      <c r="E279" s="9" t="s">
        <v>155</v>
      </c>
      <c r="F279" s="9" t="s">
        <v>264</v>
      </c>
      <c r="G279" s="9" t="s">
        <v>265</v>
      </c>
      <c r="H279" s="17">
        <v>1034820</v>
      </c>
      <c r="I279" s="17">
        <v>1034820</v>
      </c>
      <c r="J279" s="17"/>
      <c r="K279" s="17"/>
      <c r="L279" s="17">
        <v>1034820</v>
      </c>
      <c r="M279" s="17"/>
      <c r="N279" s="17"/>
      <c r="O279" s="17"/>
      <c r="P279" s="24"/>
      <c r="Q279" s="17"/>
      <c r="R279" s="17"/>
      <c r="S279" s="17"/>
      <c r="T279" s="17"/>
      <c r="U279" s="17"/>
      <c r="V279" s="17"/>
      <c r="W279" s="17"/>
    </row>
    <row r="280" ht="18.75" customHeight="1" spans="1:23">
      <c r="A280" s="57" t="s">
        <v>77</v>
      </c>
      <c r="B280" s="9" t="s">
        <v>452</v>
      </c>
      <c r="C280" s="10" t="s">
        <v>259</v>
      </c>
      <c r="D280" s="9" t="s">
        <v>154</v>
      </c>
      <c r="E280" s="9" t="s">
        <v>155</v>
      </c>
      <c r="F280" s="9" t="s">
        <v>264</v>
      </c>
      <c r="G280" s="9" t="s">
        <v>265</v>
      </c>
      <c r="H280" s="17">
        <v>467104</v>
      </c>
      <c r="I280" s="17">
        <v>467104</v>
      </c>
      <c r="J280" s="17"/>
      <c r="K280" s="17"/>
      <c r="L280" s="17">
        <v>467104</v>
      </c>
      <c r="M280" s="17"/>
      <c r="N280" s="17"/>
      <c r="O280" s="17"/>
      <c r="P280" s="24"/>
      <c r="Q280" s="17"/>
      <c r="R280" s="17"/>
      <c r="S280" s="17"/>
      <c r="T280" s="17"/>
      <c r="U280" s="17"/>
      <c r="V280" s="17"/>
      <c r="W280" s="17"/>
    </row>
    <row r="281" ht="18.75" customHeight="1" spans="1:23">
      <c r="A281" s="57" t="s">
        <v>77</v>
      </c>
      <c r="B281" s="9" t="s">
        <v>452</v>
      </c>
      <c r="C281" s="10" t="s">
        <v>259</v>
      </c>
      <c r="D281" s="9" t="s">
        <v>154</v>
      </c>
      <c r="E281" s="9" t="s">
        <v>155</v>
      </c>
      <c r="F281" s="9" t="s">
        <v>264</v>
      </c>
      <c r="G281" s="9" t="s">
        <v>265</v>
      </c>
      <c r="H281" s="17">
        <v>1751760</v>
      </c>
      <c r="I281" s="17">
        <v>1751760</v>
      </c>
      <c r="J281" s="17"/>
      <c r="K281" s="17"/>
      <c r="L281" s="17">
        <v>1751760</v>
      </c>
      <c r="M281" s="17"/>
      <c r="N281" s="17"/>
      <c r="O281" s="17"/>
      <c r="P281" s="24"/>
      <c r="Q281" s="17"/>
      <c r="R281" s="17"/>
      <c r="S281" s="17"/>
      <c r="T281" s="17"/>
      <c r="U281" s="17"/>
      <c r="V281" s="17"/>
      <c r="W281" s="17"/>
    </row>
    <row r="282" ht="18.75" customHeight="1" spans="1:23">
      <c r="A282" s="57" t="s">
        <v>77</v>
      </c>
      <c r="B282" s="9" t="s">
        <v>452</v>
      </c>
      <c r="C282" s="10" t="s">
        <v>259</v>
      </c>
      <c r="D282" s="9" t="s">
        <v>154</v>
      </c>
      <c r="E282" s="9" t="s">
        <v>155</v>
      </c>
      <c r="F282" s="9" t="s">
        <v>264</v>
      </c>
      <c r="G282" s="9" t="s">
        <v>265</v>
      </c>
      <c r="H282" s="17">
        <v>1883712</v>
      </c>
      <c r="I282" s="17">
        <v>1883712</v>
      </c>
      <c r="J282" s="17"/>
      <c r="K282" s="17"/>
      <c r="L282" s="17">
        <v>1883712</v>
      </c>
      <c r="M282" s="17"/>
      <c r="N282" s="17"/>
      <c r="O282" s="17"/>
      <c r="P282" s="24"/>
      <c r="Q282" s="17"/>
      <c r="R282" s="17"/>
      <c r="S282" s="17"/>
      <c r="T282" s="17"/>
      <c r="U282" s="17"/>
      <c r="V282" s="17"/>
      <c r="W282" s="17"/>
    </row>
    <row r="283" ht="18.75" customHeight="1" spans="1:23">
      <c r="A283" s="57" t="s">
        <v>77</v>
      </c>
      <c r="B283" s="9" t="s">
        <v>453</v>
      </c>
      <c r="C283" s="10" t="s">
        <v>267</v>
      </c>
      <c r="D283" s="9" t="s">
        <v>154</v>
      </c>
      <c r="E283" s="9" t="s">
        <v>155</v>
      </c>
      <c r="F283" s="9" t="s">
        <v>268</v>
      </c>
      <c r="G283" s="9" t="s">
        <v>269</v>
      </c>
      <c r="H283" s="17">
        <v>91561.71</v>
      </c>
      <c r="I283" s="17">
        <v>91561.71</v>
      </c>
      <c r="J283" s="17"/>
      <c r="K283" s="17"/>
      <c r="L283" s="17">
        <v>91561.71</v>
      </c>
      <c r="M283" s="17"/>
      <c r="N283" s="17"/>
      <c r="O283" s="17"/>
      <c r="P283" s="24"/>
      <c r="Q283" s="17"/>
      <c r="R283" s="17"/>
      <c r="S283" s="17"/>
      <c r="T283" s="17"/>
      <c r="U283" s="17"/>
      <c r="V283" s="17"/>
      <c r="W283" s="17"/>
    </row>
    <row r="284" ht="18.75" customHeight="1" spans="1:23">
      <c r="A284" s="57" t="s">
        <v>77</v>
      </c>
      <c r="B284" s="9" t="s">
        <v>453</v>
      </c>
      <c r="C284" s="10" t="s">
        <v>267</v>
      </c>
      <c r="D284" s="9" t="s">
        <v>188</v>
      </c>
      <c r="E284" s="9" t="s">
        <v>189</v>
      </c>
      <c r="F284" s="9" t="s">
        <v>270</v>
      </c>
      <c r="G284" s="9" t="s">
        <v>271</v>
      </c>
      <c r="H284" s="17">
        <v>2092839.04</v>
      </c>
      <c r="I284" s="17">
        <v>2092839.04</v>
      </c>
      <c r="J284" s="17"/>
      <c r="K284" s="17"/>
      <c r="L284" s="17">
        <v>2092839.04</v>
      </c>
      <c r="M284" s="17"/>
      <c r="N284" s="17"/>
      <c r="O284" s="17"/>
      <c r="P284" s="24"/>
      <c r="Q284" s="17"/>
      <c r="R284" s="17"/>
      <c r="S284" s="17"/>
      <c r="T284" s="17"/>
      <c r="U284" s="17"/>
      <c r="V284" s="17"/>
      <c r="W284" s="17"/>
    </row>
    <row r="285" ht="18.75" customHeight="1" spans="1:23">
      <c r="A285" s="57" t="s">
        <v>77</v>
      </c>
      <c r="B285" s="9" t="s">
        <v>453</v>
      </c>
      <c r="C285" s="10" t="s">
        <v>267</v>
      </c>
      <c r="D285" s="9" t="s">
        <v>202</v>
      </c>
      <c r="E285" s="9" t="s">
        <v>203</v>
      </c>
      <c r="F285" s="9" t="s">
        <v>272</v>
      </c>
      <c r="G285" s="9" t="s">
        <v>273</v>
      </c>
      <c r="H285" s="17">
        <v>1085660.25</v>
      </c>
      <c r="I285" s="17">
        <v>1085660.25</v>
      </c>
      <c r="J285" s="17"/>
      <c r="K285" s="17"/>
      <c r="L285" s="17">
        <v>1085660.25</v>
      </c>
      <c r="M285" s="17"/>
      <c r="N285" s="17"/>
      <c r="O285" s="17"/>
      <c r="P285" s="24"/>
      <c r="Q285" s="17"/>
      <c r="R285" s="17"/>
      <c r="S285" s="17"/>
      <c r="T285" s="17"/>
      <c r="U285" s="17"/>
      <c r="V285" s="17"/>
      <c r="W285" s="17"/>
    </row>
    <row r="286" ht="18.75" customHeight="1" spans="1:23">
      <c r="A286" s="57" t="s">
        <v>77</v>
      </c>
      <c r="B286" s="9" t="s">
        <v>453</v>
      </c>
      <c r="C286" s="10" t="s">
        <v>267</v>
      </c>
      <c r="D286" s="9" t="s">
        <v>204</v>
      </c>
      <c r="E286" s="9" t="s">
        <v>205</v>
      </c>
      <c r="F286" s="9" t="s">
        <v>274</v>
      </c>
      <c r="G286" s="9" t="s">
        <v>275</v>
      </c>
      <c r="H286" s="17">
        <v>875596.48</v>
      </c>
      <c r="I286" s="17">
        <v>875596.48</v>
      </c>
      <c r="J286" s="17"/>
      <c r="K286" s="17"/>
      <c r="L286" s="17">
        <v>875596.48</v>
      </c>
      <c r="M286" s="17"/>
      <c r="N286" s="17"/>
      <c r="O286" s="17"/>
      <c r="P286" s="24"/>
      <c r="Q286" s="17"/>
      <c r="R286" s="17"/>
      <c r="S286" s="17"/>
      <c r="T286" s="17"/>
      <c r="U286" s="17"/>
      <c r="V286" s="17"/>
      <c r="W286" s="17"/>
    </row>
    <row r="287" ht="18.75" customHeight="1" spans="1:23">
      <c r="A287" s="57" t="s">
        <v>77</v>
      </c>
      <c r="B287" s="9" t="s">
        <v>453</v>
      </c>
      <c r="C287" s="10" t="s">
        <v>267</v>
      </c>
      <c r="D287" s="9" t="s">
        <v>206</v>
      </c>
      <c r="E287" s="9" t="s">
        <v>207</v>
      </c>
      <c r="F287" s="9" t="s">
        <v>268</v>
      </c>
      <c r="G287" s="9" t="s">
        <v>269</v>
      </c>
      <c r="H287" s="17">
        <v>76601</v>
      </c>
      <c r="I287" s="17">
        <v>76601</v>
      </c>
      <c r="J287" s="17"/>
      <c r="K287" s="17"/>
      <c r="L287" s="17">
        <v>76601</v>
      </c>
      <c r="M287" s="17"/>
      <c r="N287" s="17"/>
      <c r="O287" s="17"/>
      <c r="P287" s="24"/>
      <c r="Q287" s="17"/>
      <c r="R287" s="17"/>
      <c r="S287" s="17"/>
      <c r="T287" s="17"/>
      <c r="U287" s="17"/>
      <c r="V287" s="17"/>
      <c r="W287" s="17"/>
    </row>
    <row r="288" ht="18.75" customHeight="1" spans="1:23">
      <c r="A288" s="57" t="s">
        <v>77</v>
      </c>
      <c r="B288" s="9" t="s">
        <v>453</v>
      </c>
      <c r="C288" s="10" t="s">
        <v>267</v>
      </c>
      <c r="D288" s="9" t="s">
        <v>206</v>
      </c>
      <c r="E288" s="9" t="s">
        <v>207</v>
      </c>
      <c r="F288" s="9" t="s">
        <v>268</v>
      </c>
      <c r="G288" s="9" t="s">
        <v>269</v>
      </c>
      <c r="H288" s="17">
        <v>49704.93</v>
      </c>
      <c r="I288" s="17">
        <v>49704.93</v>
      </c>
      <c r="J288" s="17"/>
      <c r="K288" s="17"/>
      <c r="L288" s="17">
        <v>49704.93</v>
      </c>
      <c r="M288" s="17"/>
      <c r="N288" s="17"/>
      <c r="O288" s="17"/>
      <c r="P288" s="24"/>
      <c r="Q288" s="17"/>
      <c r="R288" s="17"/>
      <c r="S288" s="17"/>
      <c r="T288" s="17"/>
      <c r="U288" s="17"/>
      <c r="V288" s="17"/>
      <c r="W288" s="17"/>
    </row>
    <row r="289" ht="18.75" customHeight="1" spans="1:23">
      <c r="A289" s="57" t="s">
        <v>77</v>
      </c>
      <c r="B289" s="9" t="s">
        <v>454</v>
      </c>
      <c r="C289" s="10" t="s">
        <v>213</v>
      </c>
      <c r="D289" s="9" t="s">
        <v>212</v>
      </c>
      <c r="E289" s="9" t="s">
        <v>213</v>
      </c>
      <c r="F289" s="9" t="s">
        <v>277</v>
      </c>
      <c r="G289" s="9" t="s">
        <v>213</v>
      </c>
      <c r="H289" s="17">
        <v>1584012</v>
      </c>
      <c r="I289" s="17">
        <v>1584012</v>
      </c>
      <c r="J289" s="17"/>
      <c r="K289" s="17"/>
      <c r="L289" s="17">
        <v>1584012</v>
      </c>
      <c r="M289" s="17"/>
      <c r="N289" s="17"/>
      <c r="O289" s="17"/>
      <c r="P289" s="24"/>
      <c r="Q289" s="17"/>
      <c r="R289" s="17"/>
      <c r="S289" s="17"/>
      <c r="T289" s="17"/>
      <c r="U289" s="17"/>
      <c r="V289" s="17"/>
      <c r="W289" s="17"/>
    </row>
    <row r="290" ht="18.75" customHeight="1" spans="1:23">
      <c r="A290" s="57" t="s">
        <v>77</v>
      </c>
      <c r="B290" s="9" t="s">
        <v>455</v>
      </c>
      <c r="C290" s="10" t="s">
        <v>279</v>
      </c>
      <c r="D290" s="9" t="s">
        <v>154</v>
      </c>
      <c r="E290" s="9" t="s">
        <v>155</v>
      </c>
      <c r="F290" s="9" t="s">
        <v>280</v>
      </c>
      <c r="G290" s="9" t="s">
        <v>279</v>
      </c>
      <c r="H290" s="17">
        <v>61200</v>
      </c>
      <c r="I290" s="17">
        <v>61200</v>
      </c>
      <c r="J290" s="17"/>
      <c r="K290" s="17"/>
      <c r="L290" s="17">
        <v>61200</v>
      </c>
      <c r="M290" s="17"/>
      <c r="N290" s="17"/>
      <c r="O290" s="17"/>
      <c r="P290" s="24"/>
      <c r="Q290" s="17"/>
      <c r="R290" s="17"/>
      <c r="S290" s="17"/>
      <c r="T290" s="17"/>
      <c r="U290" s="17"/>
      <c r="V290" s="17"/>
      <c r="W290" s="17"/>
    </row>
    <row r="291" ht="18.75" customHeight="1" spans="1:23">
      <c r="A291" s="57" t="s">
        <v>77</v>
      </c>
      <c r="B291" s="9" t="s">
        <v>456</v>
      </c>
      <c r="C291" s="10" t="s">
        <v>282</v>
      </c>
      <c r="D291" s="9" t="s">
        <v>184</v>
      </c>
      <c r="E291" s="9" t="s">
        <v>185</v>
      </c>
      <c r="F291" s="9" t="s">
        <v>297</v>
      </c>
      <c r="G291" s="9" t="s">
        <v>298</v>
      </c>
      <c r="H291" s="17">
        <v>69000</v>
      </c>
      <c r="I291" s="17">
        <v>69000</v>
      </c>
      <c r="J291" s="17"/>
      <c r="K291" s="17"/>
      <c r="L291" s="17">
        <v>69000</v>
      </c>
      <c r="M291" s="17"/>
      <c r="N291" s="17"/>
      <c r="O291" s="17"/>
      <c r="P291" s="24"/>
      <c r="Q291" s="17"/>
      <c r="R291" s="17"/>
      <c r="S291" s="17"/>
      <c r="T291" s="17"/>
      <c r="U291" s="17"/>
      <c r="V291" s="17"/>
      <c r="W291" s="17"/>
    </row>
    <row r="292" ht="18.75" customHeight="1" spans="1:23">
      <c r="A292" s="57" t="s">
        <v>77</v>
      </c>
      <c r="B292" s="9" t="s">
        <v>457</v>
      </c>
      <c r="C292" s="10" t="s">
        <v>300</v>
      </c>
      <c r="D292" s="9" t="s">
        <v>154</v>
      </c>
      <c r="E292" s="9" t="s">
        <v>155</v>
      </c>
      <c r="F292" s="9" t="s">
        <v>264</v>
      </c>
      <c r="G292" s="9" t="s">
        <v>265</v>
      </c>
      <c r="H292" s="17">
        <v>1468800</v>
      </c>
      <c r="I292" s="17">
        <v>1468800</v>
      </c>
      <c r="J292" s="17"/>
      <c r="K292" s="17"/>
      <c r="L292" s="17">
        <v>1468800</v>
      </c>
      <c r="M292" s="17"/>
      <c r="N292" s="17"/>
      <c r="O292" s="17"/>
      <c r="P292" s="24"/>
      <c r="Q292" s="17"/>
      <c r="R292" s="17"/>
      <c r="S292" s="17"/>
      <c r="T292" s="17"/>
      <c r="U292" s="17"/>
      <c r="V292" s="17"/>
      <c r="W292" s="17"/>
    </row>
    <row r="293" ht="18.75" customHeight="1" spans="1:23">
      <c r="A293" s="57" t="s">
        <v>77</v>
      </c>
      <c r="B293" s="9" t="s">
        <v>458</v>
      </c>
      <c r="C293" s="10" t="s">
        <v>302</v>
      </c>
      <c r="D293" s="9" t="s">
        <v>154</v>
      </c>
      <c r="E293" s="9" t="s">
        <v>155</v>
      </c>
      <c r="F293" s="9" t="s">
        <v>303</v>
      </c>
      <c r="G293" s="9" t="s">
        <v>302</v>
      </c>
      <c r="H293" s="17">
        <v>81600</v>
      </c>
      <c r="I293" s="17">
        <v>81600</v>
      </c>
      <c r="J293" s="17"/>
      <c r="K293" s="17"/>
      <c r="L293" s="17">
        <v>81600</v>
      </c>
      <c r="M293" s="17"/>
      <c r="N293" s="17"/>
      <c r="O293" s="17"/>
      <c r="P293" s="24"/>
      <c r="Q293" s="17"/>
      <c r="R293" s="17"/>
      <c r="S293" s="17"/>
      <c r="T293" s="17"/>
      <c r="U293" s="17"/>
      <c r="V293" s="17"/>
      <c r="W293" s="17"/>
    </row>
    <row r="294" ht="18.75" customHeight="1" spans="1:23">
      <c r="A294" s="57" t="s">
        <v>77</v>
      </c>
      <c r="B294" s="9" t="s">
        <v>459</v>
      </c>
      <c r="C294" s="10" t="s">
        <v>353</v>
      </c>
      <c r="D294" s="9" t="s">
        <v>154</v>
      </c>
      <c r="E294" s="9" t="s">
        <v>155</v>
      </c>
      <c r="F294" s="9" t="s">
        <v>343</v>
      </c>
      <c r="G294" s="9" t="s">
        <v>344</v>
      </c>
      <c r="H294" s="17">
        <v>174720</v>
      </c>
      <c r="I294" s="17">
        <v>174720</v>
      </c>
      <c r="J294" s="17"/>
      <c r="K294" s="17"/>
      <c r="L294" s="17">
        <v>174720</v>
      </c>
      <c r="M294" s="17"/>
      <c r="N294" s="17"/>
      <c r="O294" s="17"/>
      <c r="P294" s="24"/>
      <c r="Q294" s="17"/>
      <c r="R294" s="17"/>
      <c r="S294" s="17"/>
      <c r="T294" s="17"/>
      <c r="U294" s="17"/>
      <c r="V294" s="17"/>
      <c r="W294" s="17"/>
    </row>
    <row r="295" ht="18.75" customHeight="1" spans="1:23">
      <c r="A295" s="57" t="s">
        <v>77</v>
      </c>
      <c r="B295" s="9" t="s">
        <v>460</v>
      </c>
      <c r="C295" s="10" t="s">
        <v>306</v>
      </c>
      <c r="D295" s="9" t="s">
        <v>154</v>
      </c>
      <c r="E295" s="9" t="s">
        <v>155</v>
      </c>
      <c r="F295" s="9" t="s">
        <v>264</v>
      </c>
      <c r="G295" s="9" t="s">
        <v>265</v>
      </c>
      <c r="H295" s="17">
        <v>367200</v>
      </c>
      <c r="I295" s="17">
        <v>367200</v>
      </c>
      <c r="J295" s="17"/>
      <c r="K295" s="17"/>
      <c r="L295" s="17">
        <v>367200</v>
      </c>
      <c r="M295" s="17"/>
      <c r="N295" s="17"/>
      <c r="O295" s="17"/>
      <c r="P295" s="24"/>
      <c r="Q295" s="17"/>
      <c r="R295" s="17"/>
      <c r="S295" s="17"/>
      <c r="T295" s="17"/>
      <c r="U295" s="17"/>
      <c r="V295" s="17"/>
      <c r="W295" s="17"/>
    </row>
    <row r="296" ht="18.75" customHeight="1" spans="1:23">
      <c r="A296" s="57" t="s">
        <v>77</v>
      </c>
      <c r="B296" s="9" t="s">
        <v>461</v>
      </c>
      <c r="C296" s="10" t="s">
        <v>308</v>
      </c>
      <c r="D296" s="9" t="s">
        <v>184</v>
      </c>
      <c r="E296" s="9" t="s">
        <v>185</v>
      </c>
      <c r="F296" s="9" t="s">
        <v>309</v>
      </c>
      <c r="G296" s="9" t="s">
        <v>310</v>
      </c>
      <c r="H296" s="17">
        <v>1656000</v>
      </c>
      <c r="I296" s="17">
        <v>1656000</v>
      </c>
      <c r="J296" s="17"/>
      <c r="K296" s="17"/>
      <c r="L296" s="17">
        <v>1656000</v>
      </c>
      <c r="M296" s="17"/>
      <c r="N296" s="17"/>
      <c r="O296" s="17"/>
      <c r="P296" s="24"/>
      <c r="Q296" s="17"/>
      <c r="R296" s="17"/>
      <c r="S296" s="17"/>
      <c r="T296" s="17"/>
      <c r="U296" s="17"/>
      <c r="V296" s="17"/>
      <c r="W296" s="17"/>
    </row>
    <row r="297" ht="18.75" customHeight="1" spans="1:23">
      <c r="A297" s="57" t="s">
        <v>77</v>
      </c>
      <c r="B297" s="9" t="s">
        <v>462</v>
      </c>
      <c r="C297" s="10" t="s">
        <v>410</v>
      </c>
      <c r="D297" s="9" t="s">
        <v>194</v>
      </c>
      <c r="E297" s="9" t="s">
        <v>195</v>
      </c>
      <c r="F297" s="9" t="s">
        <v>309</v>
      </c>
      <c r="G297" s="9" t="s">
        <v>310</v>
      </c>
      <c r="H297" s="17">
        <v>47892</v>
      </c>
      <c r="I297" s="17">
        <v>47892</v>
      </c>
      <c r="J297" s="17"/>
      <c r="K297" s="17"/>
      <c r="L297" s="17">
        <v>47892</v>
      </c>
      <c r="M297" s="17"/>
      <c r="N297" s="17"/>
      <c r="O297" s="17"/>
      <c r="P297" s="24"/>
      <c r="Q297" s="17"/>
      <c r="R297" s="17"/>
      <c r="S297" s="17"/>
      <c r="T297" s="17"/>
      <c r="U297" s="17"/>
      <c r="V297" s="17"/>
      <c r="W297" s="17"/>
    </row>
    <row r="298" ht="18.75" customHeight="1" spans="1:23">
      <c r="A298" s="57" t="s">
        <v>77</v>
      </c>
      <c r="B298" s="9" t="s">
        <v>463</v>
      </c>
      <c r="C298" s="10" t="s">
        <v>464</v>
      </c>
      <c r="D298" s="9" t="s">
        <v>190</v>
      </c>
      <c r="E298" s="9" t="s">
        <v>191</v>
      </c>
      <c r="F298" s="9" t="s">
        <v>358</v>
      </c>
      <c r="G298" s="9" t="s">
        <v>359</v>
      </c>
      <c r="H298" s="17">
        <v>250000</v>
      </c>
      <c r="I298" s="17">
        <v>250000</v>
      </c>
      <c r="J298" s="17"/>
      <c r="K298" s="17"/>
      <c r="L298" s="17">
        <v>250000</v>
      </c>
      <c r="M298" s="17"/>
      <c r="N298" s="17"/>
      <c r="O298" s="17"/>
      <c r="P298" s="24"/>
      <c r="Q298" s="17"/>
      <c r="R298" s="17"/>
      <c r="S298" s="17"/>
      <c r="T298" s="17"/>
      <c r="U298" s="17"/>
      <c r="V298" s="17"/>
      <c r="W298" s="17"/>
    </row>
    <row r="299" ht="18.75" customHeight="1" spans="1:23">
      <c r="A299" s="57" t="s">
        <v>77</v>
      </c>
      <c r="B299" s="9" t="s">
        <v>465</v>
      </c>
      <c r="C299" s="10" t="s">
        <v>466</v>
      </c>
      <c r="D299" s="9" t="s">
        <v>154</v>
      </c>
      <c r="E299" s="9" t="s">
        <v>155</v>
      </c>
      <c r="F299" s="9" t="s">
        <v>309</v>
      </c>
      <c r="G299" s="9" t="s">
        <v>310</v>
      </c>
      <c r="H299" s="17">
        <v>24828</v>
      </c>
      <c r="I299" s="17">
        <v>24828</v>
      </c>
      <c r="J299" s="17"/>
      <c r="K299" s="17"/>
      <c r="L299" s="17">
        <v>24828</v>
      </c>
      <c r="M299" s="17"/>
      <c r="N299" s="17"/>
      <c r="O299" s="17"/>
      <c r="P299" s="24"/>
      <c r="Q299" s="17"/>
      <c r="R299" s="17"/>
      <c r="S299" s="17"/>
      <c r="T299" s="17"/>
      <c r="U299" s="17"/>
      <c r="V299" s="17"/>
      <c r="W299" s="17"/>
    </row>
    <row r="300" ht="18.75" customHeight="1" spans="1:23">
      <c r="A300" s="57" t="s">
        <v>79</v>
      </c>
      <c r="B300" s="9" t="s">
        <v>467</v>
      </c>
      <c r="C300" s="10" t="s">
        <v>259</v>
      </c>
      <c r="D300" s="9" t="s">
        <v>156</v>
      </c>
      <c r="E300" s="9" t="s">
        <v>157</v>
      </c>
      <c r="F300" s="9" t="s">
        <v>260</v>
      </c>
      <c r="G300" s="9" t="s">
        <v>261</v>
      </c>
      <c r="H300" s="17">
        <v>7437948</v>
      </c>
      <c r="I300" s="17">
        <v>7437948</v>
      </c>
      <c r="J300" s="17"/>
      <c r="K300" s="17"/>
      <c r="L300" s="17">
        <v>7437948</v>
      </c>
      <c r="M300" s="17"/>
      <c r="N300" s="17"/>
      <c r="O300" s="17"/>
      <c r="P300" s="24"/>
      <c r="Q300" s="17"/>
      <c r="R300" s="17"/>
      <c r="S300" s="17"/>
      <c r="T300" s="17"/>
      <c r="U300" s="17"/>
      <c r="V300" s="17"/>
      <c r="W300" s="17"/>
    </row>
    <row r="301" ht="18.75" customHeight="1" spans="1:23">
      <c r="A301" s="57" t="s">
        <v>79</v>
      </c>
      <c r="B301" s="9" t="s">
        <v>467</v>
      </c>
      <c r="C301" s="10" t="s">
        <v>259</v>
      </c>
      <c r="D301" s="9" t="s">
        <v>156</v>
      </c>
      <c r="E301" s="9" t="s">
        <v>157</v>
      </c>
      <c r="F301" s="9" t="s">
        <v>262</v>
      </c>
      <c r="G301" s="9" t="s">
        <v>263</v>
      </c>
      <c r="H301" s="17">
        <v>469392</v>
      </c>
      <c r="I301" s="17">
        <v>469392</v>
      </c>
      <c r="J301" s="17"/>
      <c r="K301" s="17"/>
      <c r="L301" s="17">
        <v>469392</v>
      </c>
      <c r="M301" s="17"/>
      <c r="N301" s="17"/>
      <c r="O301" s="17"/>
      <c r="P301" s="24"/>
      <c r="Q301" s="17"/>
      <c r="R301" s="17"/>
      <c r="S301" s="17"/>
      <c r="T301" s="17"/>
      <c r="U301" s="17"/>
      <c r="V301" s="17"/>
      <c r="W301" s="17"/>
    </row>
    <row r="302" ht="18.75" customHeight="1" spans="1:23">
      <c r="A302" s="57" t="s">
        <v>79</v>
      </c>
      <c r="B302" s="9" t="s">
        <v>467</v>
      </c>
      <c r="C302" s="10" t="s">
        <v>259</v>
      </c>
      <c r="D302" s="9" t="s">
        <v>156</v>
      </c>
      <c r="E302" s="9" t="s">
        <v>157</v>
      </c>
      <c r="F302" s="9" t="s">
        <v>262</v>
      </c>
      <c r="G302" s="9" t="s">
        <v>263</v>
      </c>
      <c r="H302" s="17">
        <v>774000</v>
      </c>
      <c r="I302" s="17">
        <v>774000</v>
      </c>
      <c r="J302" s="17"/>
      <c r="K302" s="17"/>
      <c r="L302" s="17">
        <v>774000</v>
      </c>
      <c r="M302" s="17"/>
      <c r="N302" s="17"/>
      <c r="O302" s="17"/>
      <c r="P302" s="24"/>
      <c r="Q302" s="17"/>
      <c r="R302" s="17"/>
      <c r="S302" s="17"/>
      <c r="T302" s="17"/>
      <c r="U302" s="17"/>
      <c r="V302" s="17"/>
      <c r="W302" s="17"/>
    </row>
    <row r="303" ht="18.75" customHeight="1" spans="1:23">
      <c r="A303" s="57" t="s">
        <v>79</v>
      </c>
      <c r="B303" s="9" t="s">
        <v>467</v>
      </c>
      <c r="C303" s="10" t="s">
        <v>259</v>
      </c>
      <c r="D303" s="9" t="s">
        <v>156</v>
      </c>
      <c r="E303" s="9" t="s">
        <v>157</v>
      </c>
      <c r="F303" s="9" t="s">
        <v>264</v>
      </c>
      <c r="G303" s="9" t="s">
        <v>265</v>
      </c>
      <c r="H303" s="17">
        <v>619829</v>
      </c>
      <c r="I303" s="17">
        <v>619829</v>
      </c>
      <c r="J303" s="17"/>
      <c r="K303" s="17"/>
      <c r="L303" s="17">
        <v>619829</v>
      </c>
      <c r="M303" s="17"/>
      <c r="N303" s="17"/>
      <c r="O303" s="17"/>
      <c r="P303" s="24"/>
      <c r="Q303" s="17"/>
      <c r="R303" s="17"/>
      <c r="S303" s="17"/>
      <c r="T303" s="17"/>
      <c r="U303" s="17"/>
      <c r="V303" s="17"/>
      <c r="W303" s="17"/>
    </row>
    <row r="304" ht="18.75" customHeight="1" spans="1:23">
      <c r="A304" s="57" t="s">
        <v>79</v>
      </c>
      <c r="B304" s="9" t="s">
        <v>467</v>
      </c>
      <c r="C304" s="10" t="s">
        <v>259</v>
      </c>
      <c r="D304" s="9" t="s">
        <v>156</v>
      </c>
      <c r="E304" s="9" t="s">
        <v>157</v>
      </c>
      <c r="F304" s="9" t="s">
        <v>264</v>
      </c>
      <c r="G304" s="9" t="s">
        <v>265</v>
      </c>
      <c r="H304" s="17">
        <v>2243100</v>
      </c>
      <c r="I304" s="17">
        <v>2243100</v>
      </c>
      <c r="J304" s="17"/>
      <c r="K304" s="17"/>
      <c r="L304" s="17">
        <v>2243100</v>
      </c>
      <c r="M304" s="17"/>
      <c r="N304" s="17"/>
      <c r="O304" s="17"/>
      <c r="P304" s="24"/>
      <c r="Q304" s="17"/>
      <c r="R304" s="17"/>
      <c r="S304" s="17"/>
      <c r="T304" s="17"/>
      <c r="U304" s="17"/>
      <c r="V304" s="17"/>
      <c r="W304" s="17"/>
    </row>
    <row r="305" ht="18.75" customHeight="1" spans="1:23">
      <c r="A305" s="57" t="s">
        <v>79</v>
      </c>
      <c r="B305" s="9" t="s">
        <v>467</v>
      </c>
      <c r="C305" s="10" t="s">
        <v>259</v>
      </c>
      <c r="D305" s="9" t="s">
        <v>156</v>
      </c>
      <c r="E305" s="9" t="s">
        <v>157</v>
      </c>
      <c r="F305" s="9" t="s">
        <v>264</v>
      </c>
      <c r="G305" s="9" t="s">
        <v>265</v>
      </c>
      <c r="H305" s="17">
        <v>2426748</v>
      </c>
      <c r="I305" s="17">
        <v>2426748</v>
      </c>
      <c r="J305" s="17"/>
      <c r="K305" s="17"/>
      <c r="L305" s="17">
        <v>2426748</v>
      </c>
      <c r="M305" s="17"/>
      <c r="N305" s="17"/>
      <c r="O305" s="17"/>
      <c r="P305" s="24"/>
      <c r="Q305" s="17"/>
      <c r="R305" s="17"/>
      <c r="S305" s="17"/>
      <c r="T305" s="17"/>
      <c r="U305" s="17"/>
      <c r="V305" s="17"/>
      <c r="W305" s="17"/>
    </row>
    <row r="306" ht="18.75" customHeight="1" spans="1:23">
      <c r="A306" s="57" t="s">
        <v>79</v>
      </c>
      <c r="B306" s="9" t="s">
        <v>467</v>
      </c>
      <c r="C306" s="10" t="s">
        <v>259</v>
      </c>
      <c r="D306" s="9" t="s">
        <v>156</v>
      </c>
      <c r="E306" s="9" t="s">
        <v>157</v>
      </c>
      <c r="F306" s="9" t="s">
        <v>264</v>
      </c>
      <c r="G306" s="9" t="s">
        <v>265</v>
      </c>
      <c r="H306" s="17">
        <v>1335840</v>
      </c>
      <c r="I306" s="17">
        <v>1335840</v>
      </c>
      <c r="J306" s="17"/>
      <c r="K306" s="17"/>
      <c r="L306" s="17">
        <v>1335840</v>
      </c>
      <c r="M306" s="17"/>
      <c r="N306" s="17"/>
      <c r="O306" s="17"/>
      <c r="P306" s="24"/>
      <c r="Q306" s="17"/>
      <c r="R306" s="17"/>
      <c r="S306" s="17"/>
      <c r="T306" s="17"/>
      <c r="U306" s="17"/>
      <c r="V306" s="17"/>
      <c r="W306" s="17"/>
    </row>
    <row r="307" ht="18.75" customHeight="1" spans="1:23">
      <c r="A307" s="57" t="s">
        <v>79</v>
      </c>
      <c r="B307" s="9" t="s">
        <v>468</v>
      </c>
      <c r="C307" s="10" t="s">
        <v>267</v>
      </c>
      <c r="D307" s="9" t="s">
        <v>156</v>
      </c>
      <c r="E307" s="9" t="s">
        <v>157</v>
      </c>
      <c r="F307" s="9" t="s">
        <v>268</v>
      </c>
      <c r="G307" s="9" t="s">
        <v>269</v>
      </c>
      <c r="H307" s="17">
        <v>119358.41</v>
      </c>
      <c r="I307" s="17">
        <v>119358.41</v>
      </c>
      <c r="J307" s="17"/>
      <c r="K307" s="17"/>
      <c r="L307" s="17">
        <v>119358.41</v>
      </c>
      <c r="M307" s="17"/>
      <c r="N307" s="17"/>
      <c r="O307" s="17"/>
      <c r="P307" s="24"/>
      <c r="Q307" s="17"/>
      <c r="R307" s="17"/>
      <c r="S307" s="17"/>
      <c r="T307" s="17"/>
      <c r="U307" s="17"/>
      <c r="V307" s="17"/>
      <c r="W307" s="17"/>
    </row>
    <row r="308" ht="18.75" customHeight="1" spans="1:23">
      <c r="A308" s="57" t="s">
        <v>79</v>
      </c>
      <c r="B308" s="9" t="s">
        <v>468</v>
      </c>
      <c r="C308" s="10" t="s">
        <v>267</v>
      </c>
      <c r="D308" s="9" t="s">
        <v>188</v>
      </c>
      <c r="E308" s="9" t="s">
        <v>189</v>
      </c>
      <c r="F308" s="9" t="s">
        <v>270</v>
      </c>
      <c r="G308" s="9" t="s">
        <v>271</v>
      </c>
      <c r="H308" s="17">
        <v>2728192.16</v>
      </c>
      <c r="I308" s="17">
        <v>2728192.16</v>
      </c>
      <c r="J308" s="17"/>
      <c r="K308" s="17"/>
      <c r="L308" s="17">
        <v>2728192.16</v>
      </c>
      <c r="M308" s="17"/>
      <c r="N308" s="17"/>
      <c r="O308" s="17"/>
      <c r="P308" s="24"/>
      <c r="Q308" s="17"/>
      <c r="R308" s="17"/>
      <c r="S308" s="17"/>
      <c r="T308" s="17"/>
      <c r="U308" s="17"/>
      <c r="V308" s="17"/>
      <c r="W308" s="17"/>
    </row>
    <row r="309" ht="18.75" customHeight="1" spans="1:23">
      <c r="A309" s="57" t="s">
        <v>79</v>
      </c>
      <c r="B309" s="9" t="s">
        <v>468</v>
      </c>
      <c r="C309" s="10" t="s">
        <v>267</v>
      </c>
      <c r="D309" s="9" t="s">
        <v>202</v>
      </c>
      <c r="E309" s="9" t="s">
        <v>203</v>
      </c>
      <c r="F309" s="9" t="s">
        <v>272</v>
      </c>
      <c r="G309" s="9" t="s">
        <v>273</v>
      </c>
      <c r="H309" s="17">
        <v>1415249.68</v>
      </c>
      <c r="I309" s="17">
        <v>1415249.68</v>
      </c>
      <c r="J309" s="17"/>
      <c r="K309" s="17"/>
      <c r="L309" s="17">
        <v>1415249.68</v>
      </c>
      <c r="M309" s="17"/>
      <c r="N309" s="17"/>
      <c r="O309" s="17"/>
      <c r="P309" s="24"/>
      <c r="Q309" s="17"/>
      <c r="R309" s="17"/>
      <c r="S309" s="17"/>
      <c r="T309" s="17"/>
      <c r="U309" s="17"/>
      <c r="V309" s="17"/>
      <c r="W309" s="17"/>
    </row>
    <row r="310" ht="18.75" customHeight="1" spans="1:23">
      <c r="A310" s="57" t="s">
        <v>79</v>
      </c>
      <c r="B310" s="9" t="s">
        <v>468</v>
      </c>
      <c r="C310" s="10" t="s">
        <v>267</v>
      </c>
      <c r="D310" s="9" t="s">
        <v>204</v>
      </c>
      <c r="E310" s="9" t="s">
        <v>205</v>
      </c>
      <c r="F310" s="9" t="s">
        <v>274</v>
      </c>
      <c r="G310" s="9" t="s">
        <v>275</v>
      </c>
      <c r="H310" s="17">
        <v>929302.71</v>
      </c>
      <c r="I310" s="17">
        <v>929302.71</v>
      </c>
      <c r="J310" s="17"/>
      <c r="K310" s="17"/>
      <c r="L310" s="17">
        <v>929302.71</v>
      </c>
      <c r="M310" s="17"/>
      <c r="N310" s="17"/>
      <c r="O310" s="17"/>
      <c r="P310" s="24"/>
      <c r="Q310" s="17"/>
      <c r="R310" s="17"/>
      <c r="S310" s="17"/>
      <c r="T310" s="17"/>
      <c r="U310" s="17"/>
      <c r="V310" s="17"/>
      <c r="W310" s="17"/>
    </row>
    <row r="311" ht="18.75" customHeight="1" spans="1:23">
      <c r="A311" s="57" t="s">
        <v>79</v>
      </c>
      <c r="B311" s="9" t="s">
        <v>468</v>
      </c>
      <c r="C311" s="10" t="s">
        <v>267</v>
      </c>
      <c r="D311" s="9" t="s">
        <v>206</v>
      </c>
      <c r="E311" s="9" t="s">
        <v>207</v>
      </c>
      <c r="F311" s="9" t="s">
        <v>268</v>
      </c>
      <c r="G311" s="9" t="s">
        <v>269</v>
      </c>
      <c r="H311" s="17">
        <v>72012</v>
      </c>
      <c r="I311" s="17">
        <v>72012</v>
      </c>
      <c r="J311" s="17"/>
      <c r="K311" s="17"/>
      <c r="L311" s="17">
        <v>72012</v>
      </c>
      <c r="M311" s="17"/>
      <c r="N311" s="17"/>
      <c r="O311" s="17"/>
      <c r="P311" s="24"/>
      <c r="Q311" s="17"/>
      <c r="R311" s="17"/>
      <c r="S311" s="17"/>
      <c r="T311" s="17"/>
      <c r="U311" s="17"/>
      <c r="V311" s="17"/>
      <c r="W311" s="17"/>
    </row>
    <row r="312" ht="18.75" customHeight="1" spans="1:23">
      <c r="A312" s="57" t="s">
        <v>79</v>
      </c>
      <c r="B312" s="9" t="s">
        <v>468</v>
      </c>
      <c r="C312" s="10" t="s">
        <v>267</v>
      </c>
      <c r="D312" s="9" t="s">
        <v>206</v>
      </c>
      <c r="E312" s="9" t="s">
        <v>207</v>
      </c>
      <c r="F312" s="9" t="s">
        <v>268</v>
      </c>
      <c r="G312" s="9" t="s">
        <v>269</v>
      </c>
      <c r="H312" s="17">
        <v>64794.56</v>
      </c>
      <c r="I312" s="17">
        <v>64794.56</v>
      </c>
      <c r="J312" s="17"/>
      <c r="K312" s="17"/>
      <c r="L312" s="17">
        <v>64794.56</v>
      </c>
      <c r="M312" s="17"/>
      <c r="N312" s="17"/>
      <c r="O312" s="17"/>
      <c r="P312" s="24"/>
      <c r="Q312" s="17"/>
      <c r="R312" s="17"/>
      <c r="S312" s="17"/>
      <c r="T312" s="17"/>
      <c r="U312" s="17"/>
      <c r="V312" s="17"/>
      <c r="W312" s="17"/>
    </row>
    <row r="313" ht="18.75" customHeight="1" spans="1:23">
      <c r="A313" s="57" t="s">
        <v>79</v>
      </c>
      <c r="B313" s="9" t="s">
        <v>469</v>
      </c>
      <c r="C313" s="10" t="s">
        <v>213</v>
      </c>
      <c r="D313" s="9" t="s">
        <v>212</v>
      </c>
      <c r="E313" s="9" t="s">
        <v>213</v>
      </c>
      <c r="F313" s="9" t="s">
        <v>277</v>
      </c>
      <c r="G313" s="9" t="s">
        <v>213</v>
      </c>
      <c r="H313" s="17">
        <v>2067324</v>
      </c>
      <c r="I313" s="17">
        <v>2067324</v>
      </c>
      <c r="J313" s="17"/>
      <c r="K313" s="17"/>
      <c r="L313" s="17">
        <v>2067324</v>
      </c>
      <c r="M313" s="17"/>
      <c r="N313" s="17"/>
      <c r="O313" s="17"/>
      <c r="P313" s="24"/>
      <c r="Q313" s="17"/>
      <c r="R313" s="17"/>
      <c r="S313" s="17"/>
      <c r="T313" s="17"/>
      <c r="U313" s="17"/>
      <c r="V313" s="17"/>
      <c r="W313" s="17"/>
    </row>
    <row r="314" ht="18.75" customHeight="1" spans="1:23">
      <c r="A314" s="57" t="s">
        <v>79</v>
      </c>
      <c r="B314" s="9" t="s">
        <v>470</v>
      </c>
      <c r="C314" s="10" t="s">
        <v>279</v>
      </c>
      <c r="D314" s="9" t="s">
        <v>156</v>
      </c>
      <c r="E314" s="9" t="s">
        <v>157</v>
      </c>
      <c r="F314" s="9" t="s">
        <v>280</v>
      </c>
      <c r="G314" s="9" t="s">
        <v>279</v>
      </c>
      <c r="H314" s="17">
        <v>77400</v>
      </c>
      <c r="I314" s="17">
        <v>77400</v>
      </c>
      <c r="J314" s="17"/>
      <c r="K314" s="17"/>
      <c r="L314" s="17">
        <v>77400</v>
      </c>
      <c r="M314" s="17"/>
      <c r="N314" s="17"/>
      <c r="O314" s="17"/>
      <c r="P314" s="24"/>
      <c r="Q314" s="17"/>
      <c r="R314" s="17"/>
      <c r="S314" s="17"/>
      <c r="T314" s="17"/>
      <c r="U314" s="17"/>
      <c r="V314" s="17"/>
      <c r="W314" s="17"/>
    </row>
    <row r="315" ht="18.75" customHeight="1" spans="1:23">
      <c r="A315" s="57" t="s">
        <v>79</v>
      </c>
      <c r="B315" s="9" t="s">
        <v>471</v>
      </c>
      <c r="C315" s="10" t="s">
        <v>282</v>
      </c>
      <c r="D315" s="9" t="s">
        <v>184</v>
      </c>
      <c r="E315" s="9" t="s">
        <v>185</v>
      </c>
      <c r="F315" s="9" t="s">
        <v>297</v>
      </c>
      <c r="G315" s="9" t="s">
        <v>298</v>
      </c>
      <c r="H315" s="17">
        <v>45000</v>
      </c>
      <c r="I315" s="17">
        <v>45000</v>
      </c>
      <c r="J315" s="17"/>
      <c r="K315" s="17"/>
      <c r="L315" s="17">
        <v>45000</v>
      </c>
      <c r="M315" s="17"/>
      <c r="N315" s="17"/>
      <c r="O315" s="17"/>
      <c r="P315" s="24"/>
      <c r="Q315" s="17"/>
      <c r="R315" s="17"/>
      <c r="S315" s="17"/>
      <c r="T315" s="17"/>
      <c r="U315" s="17"/>
      <c r="V315" s="17"/>
      <c r="W315" s="17"/>
    </row>
    <row r="316" ht="18.75" customHeight="1" spans="1:23">
      <c r="A316" s="57" t="s">
        <v>79</v>
      </c>
      <c r="B316" s="9" t="s">
        <v>472</v>
      </c>
      <c r="C316" s="10" t="s">
        <v>300</v>
      </c>
      <c r="D316" s="9" t="s">
        <v>156</v>
      </c>
      <c r="E316" s="9" t="s">
        <v>157</v>
      </c>
      <c r="F316" s="9" t="s">
        <v>264</v>
      </c>
      <c r="G316" s="9" t="s">
        <v>265</v>
      </c>
      <c r="H316" s="17">
        <v>1857600</v>
      </c>
      <c r="I316" s="17">
        <v>1857600</v>
      </c>
      <c r="J316" s="17"/>
      <c r="K316" s="17"/>
      <c r="L316" s="17">
        <v>1857600</v>
      </c>
      <c r="M316" s="17"/>
      <c r="N316" s="17"/>
      <c r="O316" s="17"/>
      <c r="P316" s="24"/>
      <c r="Q316" s="17"/>
      <c r="R316" s="17"/>
      <c r="S316" s="17"/>
      <c r="T316" s="17"/>
      <c r="U316" s="17"/>
      <c r="V316" s="17"/>
      <c r="W316" s="17"/>
    </row>
    <row r="317" ht="18.75" customHeight="1" spans="1:23">
      <c r="A317" s="57" t="s">
        <v>79</v>
      </c>
      <c r="B317" s="9" t="s">
        <v>473</v>
      </c>
      <c r="C317" s="10" t="s">
        <v>302</v>
      </c>
      <c r="D317" s="9" t="s">
        <v>156</v>
      </c>
      <c r="E317" s="9" t="s">
        <v>157</v>
      </c>
      <c r="F317" s="9" t="s">
        <v>303</v>
      </c>
      <c r="G317" s="9" t="s">
        <v>302</v>
      </c>
      <c r="H317" s="17">
        <v>103200</v>
      </c>
      <c r="I317" s="17">
        <v>103200</v>
      </c>
      <c r="J317" s="17"/>
      <c r="K317" s="17"/>
      <c r="L317" s="17">
        <v>103200</v>
      </c>
      <c r="M317" s="17"/>
      <c r="N317" s="17"/>
      <c r="O317" s="17"/>
      <c r="P317" s="24"/>
      <c r="Q317" s="17"/>
      <c r="R317" s="17"/>
      <c r="S317" s="17"/>
      <c r="T317" s="17"/>
      <c r="U317" s="17"/>
      <c r="V317" s="17"/>
      <c r="W317" s="17"/>
    </row>
    <row r="318" ht="18.75" customHeight="1" spans="1:23">
      <c r="A318" s="57" t="s">
        <v>79</v>
      </c>
      <c r="B318" s="9" t="s">
        <v>474</v>
      </c>
      <c r="C318" s="10" t="s">
        <v>353</v>
      </c>
      <c r="D318" s="9" t="s">
        <v>156</v>
      </c>
      <c r="E318" s="9" t="s">
        <v>157</v>
      </c>
      <c r="F318" s="9" t="s">
        <v>343</v>
      </c>
      <c r="G318" s="9" t="s">
        <v>344</v>
      </c>
      <c r="H318" s="17">
        <v>124800</v>
      </c>
      <c r="I318" s="17">
        <v>124800</v>
      </c>
      <c r="J318" s="17"/>
      <c r="K318" s="17"/>
      <c r="L318" s="17">
        <v>124800</v>
      </c>
      <c r="M318" s="17"/>
      <c r="N318" s="17"/>
      <c r="O318" s="17"/>
      <c r="P318" s="24"/>
      <c r="Q318" s="17"/>
      <c r="R318" s="17"/>
      <c r="S318" s="17"/>
      <c r="T318" s="17"/>
      <c r="U318" s="17"/>
      <c r="V318" s="17"/>
      <c r="W318" s="17"/>
    </row>
    <row r="319" ht="18.75" customHeight="1" spans="1:23">
      <c r="A319" s="57" t="s">
        <v>79</v>
      </c>
      <c r="B319" s="9" t="s">
        <v>475</v>
      </c>
      <c r="C319" s="10" t="s">
        <v>306</v>
      </c>
      <c r="D319" s="9" t="s">
        <v>156</v>
      </c>
      <c r="E319" s="9" t="s">
        <v>157</v>
      </c>
      <c r="F319" s="9" t="s">
        <v>264</v>
      </c>
      <c r="G319" s="9" t="s">
        <v>265</v>
      </c>
      <c r="H319" s="17">
        <v>464400</v>
      </c>
      <c r="I319" s="17">
        <v>464400</v>
      </c>
      <c r="J319" s="17"/>
      <c r="K319" s="17"/>
      <c r="L319" s="17">
        <v>464400</v>
      </c>
      <c r="M319" s="17"/>
      <c r="N319" s="17"/>
      <c r="O319" s="17"/>
      <c r="P319" s="24"/>
      <c r="Q319" s="17"/>
      <c r="R319" s="17"/>
      <c r="S319" s="17"/>
      <c r="T319" s="17"/>
      <c r="U319" s="17"/>
      <c r="V319" s="17"/>
      <c r="W319" s="17"/>
    </row>
    <row r="320" ht="18.75" customHeight="1" spans="1:23">
      <c r="A320" s="57" t="s">
        <v>79</v>
      </c>
      <c r="B320" s="9" t="s">
        <v>476</v>
      </c>
      <c r="C320" s="10" t="s">
        <v>308</v>
      </c>
      <c r="D320" s="9" t="s">
        <v>184</v>
      </c>
      <c r="E320" s="9" t="s">
        <v>185</v>
      </c>
      <c r="F320" s="9" t="s">
        <v>309</v>
      </c>
      <c r="G320" s="9" t="s">
        <v>310</v>
      </c>
      <c r="H320" s="17">
        <v>1080000</v>
      </c>
      <c r="I320" s="17">
        <v>1080000</v>
      </c>
      <c r="J320" s="17"/>
      <c r="K320" s="17"/>
      <c r="L320" s="17">
        <v>1080000</v>
      </c>
      <c r="M320" s="17"/>
      <c r="N320" s="17"/>
      <c r="O320" s="17"/>
      <c r="P320" s="24"/>
      <c r="Q320" s="17"/>
      <c r="R320" s="17"/>
      <c r="S320" s="17"/>
      <c r="T320" s="17"/>
      <c r="U320" s="17"/>
      <c r="V320" s="17"/>
      <c r="W320" s="17"/>
    </row>
    <row r="321" ht="18.75" customHeight="1" spans="1:23">
      <c r="A321" s="57" t="s">
        <v>79</v>
      </c>
      <c r="B321" s="9" t="s">
        <v>477</v>
      </c>
      <c r="C321" s="10" t="s">
        <v>478</v>
      </c>
      <c r="D321" s="9" t="s">
        <v>190</v>
      </c>
      <c r="E321" s="9" t="s">
        <v>191</v>
      </c>
      <c r="F321" s="9" t="s">
        <v>358</v>
      </c>
      <c r="G321" s="9" t="s">
        <v>359</v>
      </c>
      <c r="H321" s="17">
        <v>680000</v>
      </c>
      <c r="I321" s="17">
        <v>680000</v>
      </c>
      <c r="J321" s="17"/>
      <c r="K321" s="17"/>
      <c r="L321" s="17">
        <v>680000</v>
      </c>
      <c r="M321" s="17"/>
      <c r="N321" s="17"/>
      <c r="O321" s="17"/>
      <c r="P321" s="24"/>
      <c r="Q321" s="17"/>
      <c r="R321" s="17"/>
      <c r="S321" s="17"/>
      <c r="T321" s="17"/>
      <c r="U321" s="17"/>
      <c r="V321" s="17"/>
      <c r="W321" s="17"/>
    </row>
    <row r="322" ht="18.75" customHeight="1" spans="1:23">
      <c r="A322" s="57" t="s">
        <v>81</v>
      </c>
      <c r="B322" s="9" t="s">
        <v>479</v>
      </c>
      <c r="C322" s="10" t="s">
        <v>259</v>
      </c>
      <c r="D322" s="9" t="s">
        <v>156</v>
      </c>
      <c r="E322" s="9" t="s">
        <v>157</v>
      </c>
      <c r="F322" s="9" t="s">
        <v>260</v>
      </c>
      <c r="G322" s="9" t="s">
        <v>261</v>
      </c>
      <c r="H322" s="17">
        <v>2767080</v>
      </c>
      <c r="I322" s="17">
        <v>2767080</v>
      </c>
      <c r="J322" s="17"/>
      <c r="K322" s="17"/>
      <c r="L322" s="17">
        <v>2767080</v>
      </c>
      <c r="M322" s="17"/>
      <c r="N322" s="17"/>
      <c r="O322" s="17"/>
      <c r="P322" s="24"/>
      <c r="Q322" s="17"/>
      <c r="R322" s="17"/>
      <c r="S322" s="17"/>
      <c r="T322" s="17"/>
      <c r="U322" s="17"/>
      <c r="V322" s="17"/>
      <c r="W322" s="17"/>
    </row>
    <row r="323" ht="18.75" customHeight="1" spans="1:23">
      <c r="A323" s="57" t="s">
        <v>81</v>
      </c>
      <c r="B323" s="9" t="s">
        <v>479</v>
      </c>
      <c r="C323" s="10" t="s">
        <v>259</v>
      </c>
      <c r="D323" s="9" t="s">
        <v>156</v>
      </c>
      <c r="E323" s="9" t="s">
        <v>157</v>
      </c>
      <c r="F323" s="9" t="s">
        <v>262</v>
      </c>
      <c r="G323" s="9" t="s">
        <v>263</v>
      </c>
      <c r="H323" s="17">
        <v>177828</v>
      </c>
      <c r="I323" s="17">
        <v>177828</v>
      </c>
      <c r="J323" s="17"/>
      <c r="K323" s="17"/>
      <c r="L323" s="17">
        <v>177828</v>
      </c>
      <c r="M323" s="17"/>
      <c r="N323" s="17"/>
      <c r="O323" s="17"/>
      <c r="P323" s="24"/>
      <c r="Q323" s="17"/>
      <c r="R323" s="17"/>
      <c r="S323" s="17"/>
      <c r="T323" s="17"/>
      <c r="U323" s="17"/>
      <c r="V323" s="17"/>
      <c r="W323" s="17"/>
    </row>
    <row r="324" ht="18.75" customHeight="1" spans="1:23">
      <c r="A324" s="57" t="s">
        <v>81</v>
      </c>
      <c r="B324" s="9" t="s">
        <v>479</v>
      </c>
      <c r="C324" s="10" t="s">
        <v>259</v>
      </c>
      <c r="D324" s="9" t="s">
        <v>156</v>
      </c>
      <c r="E324" s="9" t="s">
        <v>157</v>
      </c>
      <c r="F324" s="9" t="s">
        <v>262</v>
      </c>
      <c r="G324" s="9" t="s">
        <v>263</v>
      </c>
      <c r="H324" s="17">
        <v>288000</v>
      </c>
      <c r="I324" s="17">
        <v>288000</v>
      </c>
      <c r="J324" s="17"/>
      <c r="K324" s="17"/>
      <c r="L324" s="17">
        <v>288000</v>
      </c>
      <c r="M324" s="17"/>
      <c r="N324" s="17"/>
      <c r="O324" s="17"/>
      <c r="P324" s="24"/>
      <c r="Q324" s="17"/>
      <c r="R324" s="17"/>
      <c r="S324" s="17"/>
      <c r="T324" s="17"/>
      <c r="U324" s="17"/>
      <c r="V324" s="17"/>
      <c r="W324" s="17"/>
    </row>
    <row r="325" ht="18.75" customHeight="1" spans="1:23">
      <c r="A325" s="57" t="s">
        <v>81</v>
      </c>
      <c r="B325" s="9" t="s">
        <v>479</v>
      </c>
      <c r="C325" s="10" t="s">
        <v>259</v>
      </c>
      <c r="D325" s="9" t="s">
        <v>156</v>
      </c>
      <c r="E325" s="9" t="s">
        <v>157</v>
      </c>
      <c r="F325" s="9" t="s">
        <v>264</v>
      </c>
      <c r="G325" s="9" t="s">
        <v>265</v>
      </c>
      <c r="H325" s="17">
        <v>230590</v>
      </c>
      <c r="I325" s="17">
        <v>230590</v>
      </c>
      <c r="J325" s="17"/>
      <c r="K325" s="17"/>
      <c r="L325" s="17">
        <v>230590</v>
      </c>
      <c r="M325" s="17"/>
      <c r="N325" s="17"/>
      <c r="O325" s="17"/>
      <c r="P325" s="24"/>
      <c r="Q325" s="17"/>
      <c r="R325" s="17"/>
      <c r="S325" s="17"/>
      <c r="T325" s="17"/>
      <c r="U325" s="17"/>
      <c r="V325" s="17"/>
      <c r="W325" s="17"/>
    </row>
    <row r="326" ht="18.75" customHeight="1" spans="1:23">
      <c r="A326" s="57" t="s">
        <v>81</v>
      </c>
      <c r="B326" s="9" t="s">
        <v>479</v>
      </c>
      <c r="C326" s="10" t="s">
        <v>259</v>
      </c>
      <c r="D326" s="9" t="s">
        <v>156</v>
      </c>
      <c r="E326" s="9" t="s">
        <v>157</v>
      </c>
      <c r="F326" s="9" t="s">
        <v>264</v>
      </c>
      <c r="G326" s="9" t="s">
        <v>265</v>
      </c>
      <c r="H326" s="17">
        <v>844440</v>
      </c>
      <c r="I326" s="17">
        <v>844440</v>
      </c>
      <c r="J326" s="17"/>
      <c r="K326" s="17"/>
      <c r="L326" s="17">
        <v>844440</v>
      </c>
      <c r="M326" s="17"/>
      <c r="N326" s="17"/>
      <c r="O326" s="17"/>
      <c r="P326" s="24"/>
      <c r="Q326" s="17"/>
      <c r="R326" s="17"/>
      <c r="S326" s="17"/>
      <c r="T326" s="17"/>
      <c r="U326" s="17"/>
      <c r="V326" s="17"/>
      <c r="W326" s="17"/>
    </row>
    <row r="327" ht="18.75" customHeight="1" spans="1:23">
      <c r="A327" s="57" t="s">
        <v>81</v>
      </c>
      <c r="B327" s="9" t="s">
        <v>479</v>
      </c>
      <c r="C327" s="10" t="s">
        <v>259</v>
      </c>
      <c r="D327" s="9" t="s">
        <v>156</v>
      </c>
      <c r="E327" s="9" t="s">
        <v>157</v>
      </c>
      <c r="F327" s="9" t="s">
        <v>264</v>
      </c>
      <c r="G327" s="9" t="s">
        <v>265</v>
      </c>
      <c r="H327" s="17">
        <v>505860</v>
      </c>
      <c r="I327" s="17">
        <v>505860</v>
      </c>
      <c r="J327" s="17"/>
      <c r="K327" s="17"/>
      <c r="L327" s="17">
        <v>505860</v>
      </c>
      <c r="M327" s="17"/>
      <c r="N327" s="17"/>
      <c r="O327" s="17"/>
      <c r="P327" s="24"/>
      <c r="Q327" s="17"/>
      <c r="R327" s="17"/>
      <c r="S327" s="17"/>
      <c r="T327" s="17"/>
      <c r="U327" s="17"/>
      <c r="V327" s="17"/>
      <c r="W327" s="17"/>
    </row>
    <row r="328" ht="18.75" customHeight="1" spans="1:23">
      <c r="A328" s="57" t="s">
        <v>81</v>
      </c>
      <c r="B328" s="9" t="s">
        <v>479</v>
      </c>
      <c r="C328" s="10" t="s">
        <v>259</v>
      </c>
      <c r="D328" s="9" t="s">
        <v>156</v>
      </c>
      <c r="E328" s="9" t="s">
        <v>157</v>
      </c>
      <c r="F328" s="9" t="s">
        <v>264</v>
      </c>
      <c r="G328" s="9" t="s">
        <v>265</v>
      </c>
      <c r="H328" s="17">
        <v>910032</v>
      </c>
      <c r="I328" s="17">
        <v>910032</v>
      </c>
      <c r="J328" s="17"/>
      <c r="K328" s="17"/>
      <c r="L328" s="17">
        <v>910032</v>
      </c>
      <c r="M328" s="17"/>
      <c r="N328" s="17"/>
      <c r="O328" s="17"/>
      <c r="P328" s="24"/>
      <c r="Q328" s="17"/>
      <c r="R328" s="17"/>
      <c r="S328" s="17"/>
      <c r="T328" s="17"/>
      <c r="U328" s="17"/>
      <c r="V328" s="17"/>
      <c r="W328" s="17"/>
    </row>
    <row r="329" ht="18.75" customHeight="1" spans="1:23">
      <c r="A329" s="57" t="s">
        <v>81</v>
      </c>
      <c r="B329" s="9" t="s">
        <v>480</v>
      </c>
      <c r="C329" s="10" t="s">
        <v>267</v>
      </c>
      <c r="D329" s="9" t="s">
        <v>156</v>
      </c>
      <c r="E329" s="9" t="s">
        <v>157</v>
      </c>
      <c r="F329" s="9" t="s">
        <v>268</v>
      </c>
      <c r="G329" s="9" t="s">
        <v>269</v>
      </c>
      <c r="H329" s="17">
        <v>44701.26</v>
      </c>
      <c r="I329" s="17">
        <v>44701.26</v>
      </c>
      <c r="J329" s="17"/>
      <c r="K329" s="17"/>
      <c r="L329" s="17">
        <v>44701.26</v>
      </c>
      <c r="M329" s="17"/>
      <c r="N329" s="17"/>
      <c r="O329" s="17"/>
      <c r="P329" s="24"/>
      <c r="Q329" s="17"/>
      <c r="R329" s="17"/>
      <c r="S329" s="17"/>
      <c r="T329" s="17"/>
      <c r="U329" s="17"/>
      <c r="V329" s="17"/>
      <c r="W329" s="17"/>
    </row>
    <row r="330" ht="18.75" customHeight="1" spans="1:23">
      <c r="A330" s="57" t="s">
        <v>81</v>
      </c>
      <c r="B330" s="9" t="s">
        <v>480</v>
      </c>
      <c r="C330" s="10" t="s">
        <v>267</v>
      </c>
      <c r="D330" s="9" t="s">
        <v>188</v>
      </c>
      <c r="E330" s="9" t="s">
        <v>189</v>
      </c>
      <c r="F330" s="9" t="s">
        <v>270</v>
      </c>
      <c r="G330" s="9" t="s">
        <v>271</v>
      </c>
      <c r="H330" s="17">
        <v>1021743.04</v>
      </c>
      <c r="I330" s="17">
        <v>1021743.04</v>
      </c>
      <c r="J330" s="17"/>
      <c r="K330" s="17"/>
      <c r="L330" s="17">
        <v>1021743.04</v>
      </c>
      <c r="M330" s="17"/>
      <c r="N330" s="17"/>
      <c r="O330" s="17"/>
      <c r="P330" s="24"/>
      <c r="Q330" s="17"/>
      <c r="R330" s="17"/>
      <c r="S330" s="17"/>
      <c r="T330" s="17"/>
      <c r="U330" s="17"/>
      <c r="V330" s="17"/>
      <c r="W330" s="17"/>
    </row>
    <row r="331" ht="18.75" customHeight="1" spans="1:23">
      <c r="A331" s="57" t="s">
        <v>81</v>
      </c>
      <c r="B331" s="9" t="s">
        <v>480</v>
      </c>
      <c r="C331" s="10" t="s">
        <v>267</v>
      </c>
      <c r="D331" s="9" t="s">
        <v>202</v>
      </c>
      <c r="E331" s="9" t="s">
        <v>203</v>
      </c>
      <c r="F331" s="9" t="s">
        <v>272</v>
      </c>
      <c r="G331" s="9" t="s">
        <v>273</v>
      </c>
      <c r="H331" s="17">
        <v>530029.2</v>
      </c>
      <c r="I331" s="17">
        <v>530029.2</v>
      </c>
      <c r="J331" s="17"/>
      <c r="K331" s="17"/>
      <c r="L331" s="17">
        <v>530029.2</v>
      </c>
      <c r="M331" s="17"/>
      <c r="N331" s="17"/>
      <c r="O331" s="17"/>
      <c r="P331" s="24"/>
      <c r="Q331" s="17"/>
      <c r="R331" s="17"/>
      <c r="S331" s="17"/>
      <c r="T331" s="17"/>
      <c r="U331" s="17"/>
      <c r="V331" s="17"/>
      <c r="W331" s="17"/>
    </row>
    <row r="332" ht="18.75" customHeight="1" spans="1:23">
      <c r="A332" s="57" t="s">
        <v>81</v>
      </c>
      <c r="B332" s="9" t="s">
        <v>480</v>
      </c>
      <c r="C332" s="10" t="s">
        <v>267</v>
      </c>
      <c r="D332" s="9" t="s">
        <v>204</v>
      </c>
      <c r="E332" s="9" t="s">
        <v>205</v>
      </c>
      <c r="F332" s="9" t="s">
        <v>274</v>
      </c>
      <c r="G332" s="9" t="s">
        <v>275</v>
      </c>
      <c r="H332" s="17">
        <v>348173.9</v>
      </c>
      <c r="I332" s="17">
        <v>348173.9</v>
      </c>
      <c r="J332" s="17"/>
      <c r="K332" s="17"/>
      <c r="L332" s="17">
        <v>348173.9</v>
      </c>
      <c r="M332" s="17"/>
      <c r="N332" s="17"/>
      <c r="O332" s="17"/>
      <c r="P332" s="24"/>
      <c r="Q332" s="17"/>
      <c r="R332" s="17"/>
      <c r="S332" s="17"/>
      <c r="T332" s="17"/>
      <c r="U332" s="17"/>
      <c r="V332" s="17"/>
      <c r="W332" s="17"/>
    </row>
    <row r="333" ht="18.75" customHeight="1" spans="1:23">
      <c r="A333" s="57" t="s">
        <v>81</v>
      </c>
      <c r="B333" s="9" t="s">
        <v>480</v>
      </c>
      <c r="C333" s="10" t="s">
        <v>267</v>
      </c>
      <c r="D333" s="9" t="s">
        <v>206</v>
      </c>
      <c r="E333" s="9" t="s">
        <v>207</v>
      </c>
      <c r="F333" s="9" t="s">
        <v>268</v>
      </c>
      <c r="G333" s="9" t="s">
        <v>269</v>
      </c>
      <c r="H333" s="17">
        <v>24266.4</v>
      </c>
      <c r="I333" s="17">
        <v>24266.4</v>
      </c>
      <c r="J333" s="17"/>
      <c r="K333" s="17"/>
      <c r="L333" s="17">
        <v>24266.4</v>
      </c>
      <c r="M333" s="17"/>
      <c r="N333" s="17"/>
      <c r="O333" s="17"/>
      <c r="P333" s="24"/>
      <c r="Q333" s="17"/>
      <c r="R333" s="17"/>
      <c r="S333" s="17"/>
      <c r="T333" s="17"/>
      <c r="U333" s="17"/>
      <c r="V333" s="17"/>
      <c r="W333" s="17"/>
    </row>
    <row r="334" ht="18.75" customHeight="1" spans="1:23">
      <c r="A334" s="57" t="s">
        <v>81</v>
      </c>
      <c r="B334" s="9" t="s">
        <v>480</v>
      </c>
      <c r="C334" s="10" t="s">
        <v>267</v>
      </c>
      <c r="D334" s="9" t="s">
        <v>206</v>
      </c>
      <c r="E334" s="9" t="s">
        <v>207</v>
      </c>
      <c r="F334" s="9" t="s">
        <v>268</v>
      </c>
      <c r="G334" s="9" t="s">
        <v>269</v>
      </c>
      <c r="H334" s="17">
        <v>27181</v>
      </c>
      <c r="I334" s="17">
        <v>27181</v>
      </c>
      <c r="J334" s="17"/>
      <c r="K334" s="17"/>
      <c r="L334" s="17">
        <v>27181</v>
      </c>
      <c r="M334" s="17"/>
      <c r="N334" s="17"/>
      <c r="O334" s="17"/>
      <c r="P334" s="24"/>
      <c r="Q334" s="17"/>
      <c r="R334" s="17"/>
      <c r="S334" s="17"/>
      <c r="T334" s="17"/>
      <c r="U334" s="17"/>
      <c r="V334" s="17"/>
      <c r="W334" s="17"/>
    </row>
    <row r="335" ht="18.75" customHeight="1" spans="1:23">
      <c r="A335" s="57" t="s">
        <v>81</v>
      </c>
      <c r="B335" s="9" t="s">
        <v>481</v>
      </c>
      <c r="C335" s="10" t="s">
        <v>213</v>
      </c>
      <c r="D335" s="9" t="s">
        <v>212</v>
      </c>
      <c r="E335" s="9" t="s">
        <v>213</v>
      </c>
      <c r="F335" s="9" t="s">
        <v>277</v>
      </c>
      <c r="G335" s="9" t="s">
        <v>213</v>
      </c>
      <c r="H335" s="17">
        <v>766176</v>
      </c>
      <c r="I335" s="17">
        <v>766176</v>
      </c>
      <c r="J335" s="17"/>
      <c r="K335" s="17"/>
      <c r="L335" s="17">
        <v>766176</v>
      </c>
      <c r="M335" s="17"/>
      <c r="N335" s="17"/>
      <c r="O335" s="17"/>
      <c r="P335" s="24"/>
      <c r="Q335" s="17"/>
      <c r="R335" s="17"/>
      <c r="S335" s="17"/>
      <c r="T335" s="17"/>
      <c r="U335" s="17"/>
      <c r="V335" s="17"/>
      <c r="W335" s="17"/>
    </row>
    <row r="336" ht="18.75" customHeight="1" spans="1:23">
      <c r="A336" s="57" t="s">
        <v>81</v>
      </c>
      <c r="B336" s="9" t="s">
        <v>482</v>
      </c>
      <c r="C336" s="10" t="s">
        <v>279</v>
      </c>
      <c r="D336" s="9" t="s">
        <v>156</v>
      </c>
      <c r="E336" s="9" t="s">
        <v>157</v>
      </c>
      <c r="F336" s="9" t="s">
        <v>280</v>
      </c>
      <c r="G336" s="9" t="s">
        <v>279</v>
      </c>
      <c r="H336" s="17">
        <v>28800</v>
      </c>
      <c r="I336" s="17">
        <v>28800</v>
      </c>
      <c r="J336" s="17"/>
      <c r="K336" s="17"/>
      <c r="L336" s="17">
        <v>28800</v>
      </c>
      <c r="M336" s="17"/>
      <c r="N336" s="17"/>
      <c r="O336" s="17"/>
      <c r="P336" s="24"/>
      <c r="Q336" s="17"/>
      <c r="R336" s="17"/>
      <c r="S336" s="17"/>
      <c r="T336" s="17"/>
      <c r="U336" s="17"/>
      <c r="V336" s="17"/>
      <c r="W336" s="17"/>
    </row>
    <row r="337" ht="18.75" customHeight="1" spans="1:23">
      <c r="A337" s="57" t="s">
        <v>81</v>
      </c>
      <c r="B337" s="9" t="s">
        <v>483</v>
      </c>
      <c r="C337" s="10" t="s">
        <v>282</v>
      </c>
      <c r="D337" s="9" t="s">
        <v>184</v>
      </c>
      <c r="E337" s="9" t="s">
        <v>185</v>
      </c>
      <c r="F337" s="9" t="s">
        <v>297</v>
      </c>
      <c r="G337" s="9" t="s">
        <v>298</v>
      </c>
      <c r="H337" s="17">
        <v>17400</v>
      </c>
      <c r="I337" s="17">
        <v>17400</v>
      </c>
      <c r="J337" s="17"/>
      <c r="K337" s="17"/>
      <c r="L337" s="17">
        <v>17400</v>
      </c>
      <c r="M337" s="17"/>
      <c r="N337" s="17"/>
      <c r="O337" s="17"/>
      <c r="P337" s="24"/>
      <c r="Q337" s="17"/>
      <c r="R337" s="17"/>
      <c r="S337" s="17"/>
      <c r="T337" s="17"/>
      <c r="U337" s="17"/>
      <c r="V337" s="17"/>
      <c r="W337" s="17"/>
    </row>
    <row r="338" ht="18.75" customHeight="1" spans="1:23">
      <c r="A338" s="57" t="s">
        <v>81</v>
      </c>
      <c r="B338" s="9" t="s">
        <v>484</v>
      </c>
      <c r="C338" s="10" t="s">
        <v>300</v>
      </c>
      <c r="D338" s="9" t="s">
        <v>156</v>
      </c>
      <c r="E338" s="9" t="s">
        <v>157</v>
      </c>
      <c r="F338" s="9" t="s">
        <v>264</v>
      </c>
      <c r="G338" s="9" t="s">
        <v>265</v>
      </c>
      <c r="H338" s="17">
        <v>691200</v>
      </c>
      <c r="I338" s="17">
        <v>691200</v>
      </c>
      <c r="J338" s="17"/>
      <c r="K338" s="17"/>
      <c r="L338" s="17">
        <v>691200</v>
      </c>
      <c r="M338" s="17"/>
      <c r="N338" s="17"/>
      <c r="O338" s="17"/>
      <c r="P338" s="24"/>
      <c r="Q338" s="17"/>
      <c r="R338" s="17"/>
      <c r="S338" s="17"/>
      <c r="T338" s="17"/>
      <c r="U338" s="17"/>
      <c r="V338" s="17"/>
      <c r="W338" s="17"/>
    </row>
    <row r="339" ht="18.75" customHeight="1" spans="1:23">
      <c r="A339" s="57" t="s">
        <v>81</v>
      </c>
      <c r="B339" s="9" t="s">
        <v>485</v>
      </c>
      <c r="C339" s="10" t="s">
        <v>302</v>
      </c>
      <c r="D339" s="9" t="s">
        <v>156</v>
      </c>
      <c r="E339" s="9" t="s">
        <v>157</v>
      </c>
      <c r="F339" s="9" t="s">
        <v>303</v>
      </c>
      <c r="G339" s="9" t="s">
        <v>302</v>
      </c>
      <c r="H339" s="17">
        <v>38400</v>
      </c>
      <c r="I339" s="17">
        <v>38400</v>
      </c>
      <c r="J339" s="17"/>
      <c r="K339" s="17"/>
      <c r="L339" s="17">
        <v>38400</v>
      </c>
      <c r="M339" s="17"/>
      <c r="N339" s="17"/>
      <c r="O339" s="17"/>
      <c r="P339" s="24"/>
      <c r="Q339" s="17"/>
      <c r="R339" s="17"/>
      <c r="S339" s="17"/>
      <c r="T339" s="17"/>
      <c r="U339" s="17"/>
      <c r="V339" s="17"/>
      <c r="W339" s="17"/>
    </row>
    <row r="340" ht="18.75" customHeight="1" spans="1:23">
      <c r="A340" s="57" t="s">
        <v>81</v>
      </c>
      <c r="B340" s="9" t="s">
        <v>486</v>
      </c>
      <c r="C340" s="10" t="s">
        <v>353</v>
      </c>
      <c r="D340" s="9" t="s">
        <v>156</v>
      </c>
      <c r="E340" s="9" t="s">
        <v>157</v>
      </c>
      <c r="F340" s="9" t="s">
        <v>343</v>
      </c>
      <c r="G340" s="9" t="s">
        <v>344</v>
      </c>
      <c r="H340" s="17">
        <v>124800</v>
      </c>
      <c r="I340" s="17">
        <v>124800</v>
      </c>
      <c r="J340" s="17"/>
      <c r="K340" s="17"/>
      <c r="L340" s="17">
        <v>124800</v>
      </c>
      <c r="M340" s="17"/>
      <c r="N340" s="17"/>
      <c r="O340" s="17"/>
      <c r="P340" s="24"/>
      <c r="Q340" s="17"/>
      <c r="R340" s="17"/>
      <c r="S340" s="17"/>
      <c r="T340" s="17"/>
      <c r="U340" s="17"/>
      <c r="V340" s="17"/>
      <c r="W340" s="17"/>
    </row>
    <row r="341" ht="18.75" customHeight="1" spans="1:23">
      <c r="A341" s="57" t="s">
        <v>81</v>
      </c>
      <c r="B341" s="9" t="s">
        <v>487</v>
      </c>
      <c r="C341" s="10" t="s">
        <v>306</v>
      </c>
      <c r="D341" s="9" t="s">
        <v>156</v>
      </c>
      <c r="E341" s="9" t="s">
        <v>157</v>
      </c>
      <c r="F341" s="9" t="s">
        <v>264</v>
      </c>
      <c r="G341" s="9" t="s">
        <v>265</v>
      </c>
      <c r="H341" s="17">
        <v>172800</v>
      </c>
      <c r="I341" s="17">
        <v>172800</v>
      </c>
      <c r="J341" s="17"/>
      <c r="K341" s="17"/>
      <c r="L341" s="17">
        <v>172800</v>
      </c>
      <c r="M341" s="17"/>
      <c r="N341" s="17"/>
      <c r="O341" s="17"/>
      <c r="P341" s="24"/>
      <c r="Q341" s="17"/>
      <c r="R341" s="17"/>
      <c r="S341" s="17"/>
      <c r="T341" s="17"/>
      <c r="U341" s="17"/>
      <c r="V341" s="17"/>
      <c r="W341" s="17"/>
    </row>
    <row r="342" ht="18.75" customHeight="1" spans="1:23">
      <c r="A342" s="57" t="s">
        <v>81</v>
      </c>
      <c r="B342" s="9" t="s">
        <v>488</v>
      </c>
      <c r="C342" s="10" t="s">
        <v>308</v>
      </c>
      <c r="D342" s="9" t="s">
        <v>184</v>
      </c>
      <c r="E342" s="9" t="s">
        <v>185</v>
      </c>
      <c r="F342" s="9" t="s">
        <v>309</v>
      </c>
      <c r="G342" s="9" t="s">
        <v>310</v>
      </c>
      <c r="H342" s="17">
        <v>417600</v>
      </c>
      <c r="I342" s="17">
        <v>417600</v>
      </c>
      <c r="J342" s="17"/>
      <c r="K342" s="17"/>
      <c r="L342" s="17">
        <v>417600</v>
      </c>
      <c r="M342" s="17"/>
      <c r="N342" s="17"/>
      <c r="O342" s="17"/>
      <c r="P342" s="24"/>
      <c r="Q342" s="17"/>
      <c r="R342" s="17"/>
      <c r="S342" s="17"/>
      <c r="T342" s="17"/>
      <c r="U342" s="17"/>
      <c r="V342" s="17"/>
      <c r="W342" s="17"/>
    </row>
    <row r="343" ht="18.75" customHeight="1" spans="1:23">
      <c r="A343" s="57" t="s">
        <v>81</v>
      </c>
      <c r="B343" s="9" t="s">
        <v>489</v>
      </c>
      <c r="C343" s="10" t="s">
        <v>490</v>
      </c>
      <c r="D343" s="9" t="s">
        <v>194</v>
      </c>
      <c r="E343" s="9" t="s">
        <v>195</v>
      </c>
      <c r="F343" s="9" t="s">
        <v>309</v>
      </c>
      <c r="G343" s="9" t="s">
        <v>310</v>
      </c>
      <c r="H343" s="17">
        <v>47892</v>
      </c>
      <c r="I343" s="17">
        <v>47892</v>
      </c>
      <c r="J343" s="17"/>
      <c r="K343" s="17"/>
      <c r="L343" s="17">
        <v>47892</v>
      </c>
      <c r="M343" s="17"/>
      <c r="N343" s="17"/>
      <c r="O343" s="17"/>
      <c r="P343" s="24"/>
      <c r="Q343" s="17"/>
      <c r="R343" s="17"/>
      <c r="S343" s="17"/>
      <c r="T343" s="17"/>
      <c r="U343" s="17"/>
      <c r="V343" s="17"/>
      <c r="W343" s="17"/>
    </row>
    <row r="344" ht="18.75" customHeight="1" spans="1:23">
      <c r="A344" s="57" t="s">
        <v>81</v>
      </c>
      <c r="B344" s="9" t="s">
        <v>491</v>
      </c>
      <c r="C344" s="10" t="s">
        <v>436</v>
      </c>
      <c r="D344" s="9" t="s">
        <v>190</v>
      </c>
      <c r="E344" s="9" t="s">
        <v>191</v>
      </c>
      <c r="F344" s="9" t="s">
        <v>358</v>
      </c>
      <c r="G344" s="9" t="s">
        <v>359</v>
      </c>
      <c r="H344" s="17">
        <v>660000</v>
      </c>
      <c r="I344" s="17">
        <v>660000</v>
      </c>
      <c r="J344" s="17"/>
      <c r="K344" s="17"/>
      <c r="L344" s="17">
        <v>660000</v>
      </c>
      <c r="M344" s="17"/>
      <c r="N344" s="17"/>
      <c r="O344" s="17"/>
      <c r="P344" s="24"/>
      <c r="Q344" s="17"/>
      <c r="R344" s="17"/>
      <c r="S344" s="17"/>
      <c r="T344" s="17"/>
      <c r="U344" s="17"/>
      <c r="V344" s="17"/>
      <c r="W344" s="17"/>
    </row>
    <row r="345" ht="18.75" customHeight="1" spans="1:23">
      <c r="A345" s="57" t="s">
        <v>83</v>
      </c>
      <c r="B345" s="9" t="s">
        <v>492</v>
      </c>
      <c r="C345" s="10" t="s">
        <v>259</v>
      </c>
      <c r="D345" s="9" t="s">
        <v>154</v>
      </c>
      <c r="E345" s="9" t="s">
        <v>155</v>
      </c>
      <c r="F345" s="9" t="s">
        <v>260</v>
      </c>
      <c r="G345" s="9" t="s">
        <v>261</v>
      </c>
      <c r="H345" s="17">
        <v>4854324</v>
      </c>
      <c r="I345" s="17">
        <v>4854324</v>
      </c>
      <c r="J345" s="17"/>
      <c r="K345" s="17"/>
      <c r="L345" s="17">
        <v>4854324</v>
      </c>
      <c r="M345" s="17"/>
      <c r="N345" s="17"/>
      <c r="O345" s="17"/>
      <c r="P345" s="24"/>
      <c r="Q345" s="17"/>
      <c r="R345" s="17"/>
      <c r="S345" s="17"/>
      <c r="T345" s="17"/>
      <c r="U345" s="17"/>
      <c r="V345" s="17"/>
      <c r="W345" s="17"/>
    </row>
    <row r="346" ht="18.75" customHeight="1" spans="1:23">
      <c r="A346" s="57" t="s">
        <v>83</v>
      </c>
      <c r="B346" s="9" t="s">
        <v>492</v>
      </c>
      <c r="C346" s="10" t="s">
        <v>259</v>
      </c>
      <c r="D346" s="9" t="s">
        <v>154</v>
      </c>
      <c r="E346" s="9" t="s">
        <v>155</v>
      </c>
      <c r="F346" s="9" t="s">
        <v>262</v>
      </c>
      <c r="G346" s="9" t="s">
        <v>263</v>
      </c>
      <c r="H346" s="17">
        <v>564000</v>
      </c>
      <c r="I346" s="17">
        <v>564000</v>
      </c>
      <c r="J346" s="17"/>
      <c r="K346" s="17"/>
      <c r="L346" s="17">
        <v>564000</v>
      </c>
      <c r="M346" s="17"/>
      <c r="N346" s="17"/>
      <c r="O346" s="17"/>
      <c r="P346" s="24"/>
      <c r="Q346" s="17"/>
      <c r="R346" s="17"/>
      <c r="S346" s="17"/>
      <c r="T346" s="17"/>
      <c r="U346" s="17"/>
      <c r="V346" s="17"/>
      <c r="W346" s="17"/>
    </row>
    <row r="347" ht="18.75" customHeight="1" spans="1:23">
      <c r="A347" s="57" t="s">
        <v>83</v>
      </c>
      <c r="B347" s="9" t="s">
        <v>492</v>
      </c>
      <c r="C347" s="10" t="s">
        <v>259</v>
      </c>
      <c r="D347" s="9" t="s">
        <v>154</v>
      </c>
      <c r="E347" s="9" t="s">
        <v>155</v>
      </c>
      <c r="F347" s="9" t="s">
        <v>262</v>
      </c>
      <c r="G347" s="9" t="s">
        <v>263</v>
      </c>
      <c r="H347" s="17">
        <v>322680</v>
      </c>
      <c r="I347" s="17">
        <v>322680</v>
      </c>
      <c r="J347" s="17"/>
      <c r="K347" s="17"/>
      <c r="L347" s="17">
        <v>322680</v>
      </c>
      <c r="M347" s="17"/>
      <c r="N347" s="17"/>
      <c r="O347" s="17"/>
      <c r="P347" s="24"/>
      <c r="Q347" s="17"/>
      <c r="R347" s="17"/>
      <c r="S347" s="17"/>
      <c r="T347" s="17"/>
      <c r="U347" s="17"/>
      <c r="V347" s="17"/>
      <c r="W347" s="17"/>
    </row>
    <row r="348" ht="18.75" customHeight="1" spans="1:23">
      <c r="A348" s="57" t="s">
        <v>83</v>
      </c>
      <c r="B348" s="9" t="s">
        <v>492</v>
      </c>
      <c r="C348" s="10" t="s">
        <v>259</v>
      </c>
      <c r="D348" s="9" t="s">
        <v>154</v>
      </c>
      <c r="E348" s="9" t="s">
        <v>155</v>
      </c>
      <c r="F348" s="9" t="s">
        <v>264</v>
      </c>
      <c r="G348" s="9" t="s">
        <v>265</v>
      </c>
      <c r="H348" s="17">
        <v>1596480</v>
      </c>
      <c r="I348" s="17">
        <v>1596480</v>
      </c>
      <c r="J348" s="17"/>
      <c r="K348" s="17"/>
      <c r="L348" s="17">
        <v>1596480</v>
      </c>
      <c r="M348" s="17"/>
      <c r="N348" s="17"/>
      <c r="O348" s="17"/>
      <c r="P348" s="24"/>
      <c r="Q348" s="17"/>
      <c r="R348" s="17"/>
      <c r="S348" s="17"/>
      <c r="T348" s="17"/>
      <c r="U348" s="17"/>
      <c r="V348" s="17"/>
      <c r="W348" s="17"/>
    </row>
    <row r="349" ht="18.75" customHeight="1" spans="1:23">
      <c r="A349" s="57" t="s">
        <v>83</v>
      </c>
      <c r="B349" s="9" t="s">
        <v>492</v>
      </c>
      <c r="C349" s="10" t="s">
        <v>259</v>
      </c>
      <c r="D349" s="9" t="s">
        <v>154</v>
      </c>
      <c r="E349" s="9" t="s">
        <v>155</v>
      </c>
      <c r="F349" s="9" t="s">
        <v>264</v>
      </c>
      <c r="G349" s="9" t="s">
        <v>265</v>
      </c>
      <c r="H349" s="17">
        <v>1711740</v>
      </c>
      <c r="I349" s="17">
        <v>1711740</v>
      </c>
      <c r="J349" s="17"/>
      <c r="K349" s="17"/>
      <c r="L349" s="17">
        <v>1711740</v>
      </c>
      <c r="M349" s="17"/>
      <c r="N349" s="17"/>
      <c r="O349" s="17"/>
      <c r="P349" s="24"/>
      <c r="Q349" s="17"/>
      <c r="R349" s="17"/>
      <c r="S349" s="17"/>
      <c r="T349" s="17"/>
      <c r="U349" s="17"/>
      <c r="V349" s="17"/>
      <c r="W349" s="17"/>
    </row>
    <row r="350" ht="18.75" customHeight="1" spans="1:23">
      <c r="A350" s="57" t="s">
        <v>83</v>
      </c>
      <c r="B350" s="9" t="s">
        <v>492</v>
      </c>
      <c r="C350" s="10" t="s">
        <v>259</v>
      </c>
      <c r="D350" s="9" t="s">
        <v>154</v>
      </c>
      <c r="E350" s="9" t="s">
        <v>155</v>
      </c>
      <c r="F350" s="9" t="s">
        <v>264</v>
      </c>
      <c r="G350" s="9" t="s">
        <v>265</v>
      </c>
      <c r="H350" s="17">
        <v>937500</v>
      </c>
      <c r="I350" s="17">
        <v>937500</v>
      </c>
      <c r="J350" s="17"/>
      <c r="K350" s="17"/>
      <c r="L350" s="17">
        <v>937500</v>
      </c>
      <c r="M350" s="17"/>
      <c r="N350" s="17"/>
      <c r="O350" s="17"/>
      <c r="P350" s="24"/>
      <c r="Q350" s="17"/>
      <c r="R350" s="17"/>
      <c r="S350" s="17"/>
      <c r="T350" s="17"/>
      <c r="U350" s="17"/>
      <c r="V350" s="17"/>
      <c r="W350" s="17"/>
    </row>
    <row r="351" ht="18.75" customHeight="1" spans="1:23">
      <c r="A351" s="57" t="s">
        <v>83</v>
      </c>
      <c r="B351" s="9" t="s">
        <v>492</v>
      </c>
      <c r="C351" s="10" t="s">
        <v>259</v>
      </c>
      <c r="D351" s="9" t="s">
        <v>154</v>
      </c>
      <c r="E351" s="9" t="s">
        <v>155</v>
      </c>
      <c r="F351" s="9" t="s">
        <v>264</v>
      </c>
      <c r="G351" s="9" t="s">
        <v>265</v>
      </c>
      <c r="H351" s="17">
        <v>404527</v>
      </c>
      <c r="I351" s="17">
        <v>404527</v>
      </c>
      <c r="J351" s="17"/>
      <c r="K351" s="17"/>
      <c r="L351" s="17">
        <v>404527</v>
      </c>
      <c r="M351" s="17"/>
      <c r="N351" s="17"/>
      <c r="O351" s="17"/>
      <c r="P351" s="24"/>
      <c r="Q351" s="17"/>
      <c r="R351" s="17"/>
      <c r="S351" s="17"/>
      <c r="T351" s="17"/>
      <c r="U351" s="17"/>
      <c r="V351" s="17"/>
      <c r="W351" s="17"/>
    </row>
    <row r="352" ht="18.75" customHeight="1" spans="1:23">
      <c r="A352" s="57" t="s">
        <v>83</v>
      </c>
      <c r="B352" s="9" t="s">
        <v>493</v>
      </c>
      <c r="C352" s="10" t="s">
        <v>267</v>
      </c>
      <c r="D352" s="9" t="s">
        <v>154</v>
      </c>
      <c r="E352" s="9" t="s">
        <v>155</v>
      </c>
      <c r="F352" s="9" t="s">
        <v>268</v>
      </c>
      <c r="G352" s="9" t="s">
        <v>269</v>
      </c>
      <c r="H352" s="17">
        <v>81374.13</v>
      </c>
      <c r="I352" s="17">
        <v>81374.13</v>
      </c>
      <c r="J352" s="17"/>
      <c r="K352" s="17"/>
      <c r="L352" s="17">
        <v>81374.13</v>
      </c>
      <c r="M352" s="17"/>
      <c r="N352" s="17"/>
      <c r="O352" s="17"/>
      <c r="P352" s="24"/>
      <c r="Q352" s="17"/>
      <c r="R352" s="17"/>
      <c r="S352" s="17"/>
      <c r="T352" s="17"/>
      <c r="U352" s="17"/>
      <c r="V352" s="17"/>
      <c r="W352" s="17"/>
    </row>
    <row r="353" ht="18.75" customHeight="1" spans="1:23">
      <c r="A353" s="57" t="s">
        <v>83</v>
      </c>
      <c r="B353" s="9" t="s">
        <v>493</v>
      </c>
      <c r="C353" s="10" t="s">
        <v>267</v>
      </c>
      <c r="D353" s="9" t="s">
        <v>188</v>
      </c>
      <c r="E353" s="9" t="s">
        <v>189</v>
      </c>
      <c r="F353" s="9" t="s">
        <v>270</v>
      </c>
      <c r="G353" s="9" t="s">
        <v>271</v>
      </c>
      <c r="H353" s="17">
        <v>1859980</v>
      </c>
      <c r="I353" s="17">
        <v>1859980</v>
      </c>
      <c r="J353" s="17"/>
      <c r="K353" s="17"/>
      <c r="L353" s="17">
        <v>1859980</v>
      </c>
      <c r="M353" s="17"/>
      <c r="N353" s="17"/>
      <c r="O353" s="17"/>
      <c r="P353" s="24"/>
      <c r="Q353" s="17"/>
      <c r="R353" s="17"/>
      <c r="S353" s="17"/>
      <c r="T353" s="17"/>
      <c r="U353" s="17"/>
      <c r="V353" s="17"/>
      <c r="W353" s="17"/>
    </row>
    <row r="354" ht="18.75" customHeight="1" spans="1:23">
      <c r="A354" s="57" t="s">
        <v>83</v>
      </c>
      <c r="B354" s="9" t="s">
        <v>493</v>
      </c>
      <c r="C354" s="10" t="s">
        <v>267</v>
      </c>
      <c r="D354" s="9" t="s">
        <v>202</v>
      </c>
      <c r="E354" s="9" t="s">
        <v>203</v>
      </c>
      <c r="F354" s="9" t="s">
        <v>272</v>
      </c>
      <c r="G354" s="9" t="s">
        <v>273</v>
      </c>
      <c r="H354" s="17">
        <v>964864.63</v>
      </c>
      <c r="I354" s="17">
        <v>964864.63</v>
      </c>
      <c r="J354" s="17"/>
      <c r="K354" s="17"/>
      <c r="L354" s="17">
        <v>964864.63</v>
      </c>
      <c r="M354" s="17"/>
      <c r="N354" s="17"/>
      <c r="O354" s="17"/>
      <c r="P354" s="24"/>
      <c r="Q354" s="17"/>
      <c r="R354" s="17"/>
      <c r="S354" s="17"/>
      <c r="T354" s="17"/>
      <c r="U354" s="17"/>
      <c r="V354" s="17"/>
      <c r="W354" s="17"/>
    </row>
    <row r="355" ht="18.75" customHeight="1" spans="1:23">
      <c r="A355" s="57" t="s">
        <v>83</v>
      </c>
      <c r="B355" s="9" t="s">
        <v>493</v>
      </c>
      <c r="C355" s="10" t="s">
        <v>267</v>
      </c>
      <c r="D355" s="9" t="s">
        <v>204</v>
      </c>
      <c r="E355" s="9" t="s">
        <v>205</v>
      </c>
      <c r="F355" s="9" t="s">
        <v>274</v>
      </c>
      <c r="G355" s="9" t="s">
        <v>275</v>
      </c>
      <c r="H355" s="17">
        <v>655857.31</v>
      </c>
      <c r="I355" s="17">
        <v>655857.31</v>
      </c>
      <c r="J355" s="17"/>
      <c r="K355" s="17"/>
      <c r="L355" s="17">
        <v>655857.31</v>
      </c>
      <c r="M355" s="17"/>
      <c r="N355" s="17"/>
      <c r="O355" s="17"/>
      <c r="P355" s="24"/>
      <c r="Q355" s="17"/>
      <c r="R355" s="17"/>
      <c r="S355" s="17"/>
      <c r="T355" s="17"/>
      <c r="U355" s="17"/>
      <c r="V355" s="17"/>
      <c r="W355" s="17"/>
    </row>
    <row r="356" ht="18.75" customHeight="1" spans="1:23">
      <c r="A356" s="57" t="s">
        <v>83</v>
      </c>
      <c r="B356" s="9" t="s">
        <v>493</v>
      </c>
      <c r="C356" s="10" t="s">
        <v>267</v>
      </c>
      <c r="D356" s="9" t="s">
        <v>206</v>
      </c>
      <c r="E356" s="9" t="s">
        <v>207</v>
      </c>
      <c r="F356" s="9" t="s">
        <v>268</v>
      </c>
      <c r="G356" s="9" t="s">
        <v>269</v>
      </c>
      <c r="H356" s="17">
        <v>56480</v>
      </c>
      <c r="I356" s="17">
        <v>56480</v>
      </c>
      <c r="J356" s="17"/>
      <c r="K356" s="17"/>
      <c r="L356" s="17">
        <v>56480</v>
      </c>
      <c r="M356" s="17"/>
      <c r="N356" s="17"/>
      <c r="O356" s="17"/>
      <c r="P356" s="24"/>
      <c r="Q356" s="17"/>
      <c r="R356" s="17"/>
      <c r="S356" s="17"/>
      <c r="T356" s="17"/>
      <c r="U356" s="17"/>
      <c r="V356" s="17"/>
      <c r="W356" s="17"/>
    </row>
    <row r="357" ht="18.75" customHeight="1" spans="1:23">
      <c r="A357" s="57" t="s">
        <v>83</v>
      </c>
      <c r="B357" s="9" t="s">
        <v>493</v>
      </c>
      <c r="C357" s="10" t="s">
        <v>267</v>
      </c>
      <c r="D357" s="9" t="s">
        <v>206</v>
      </c>
      <c r="E357" s="9" t="s">
        <v>207</v>
      </c>
      <c r="F357" s="9" t="s">
        <v>268</v>
      </c>
      <c r="G357" s="9" t="s">
        <v>269</v>
      </c>
      <c r="H357" s="17">
        <v>44174.53</v>
      </c>
      <c r="I357" s="17">
        <v>44174.53</v>
      </c>
      <c r="J357" s="17"/>
      <c r="K357" s="17"/>
      <c r="L357" s="17">
        <v>44174.53</v>
      </c>
      <c r="M357" s="17"/>
      <c r="N357" s="17"/>
      <c r="O357" s="17"/>
      <c r="P357" s="24"/>
      <c r="Q357" s="17"/>
      <c r="R357" s="17"/>
      <c r="S357" s="17"/>
      <c r="T357" s="17"/>
      <c r="U357" s="17"/>
      <c r="V357" s="17"/>
      <c r="W357" s="17"/>
    </row>
    <row r="358" ht="18.75" customHeight="1" spans="1:23">
      <c r="A358" s="57" t="s">
        <v>83</v>
      </c>
      <c r="B358" s="9" t="s">
        <v>494</v>
      </c>
      <c r="C358" s="10" t="s">
        <v>213</v>
      </c>
      <c r="D358" s="9" t="s">
        <v>212</v>
      </c>
      <c r="E358" s="9" t="s">
        <v>213</v>
      </c>
      <c r="F358" s="9" t="s">
        <v>277</v>
      </c>
      <c r="G358" s="9" t="s">
        <v>213</v>
      </c>
      <c r="H358" s="17">
        <v>1438740</v>
      </c>
      <c r="I358" s="17">
        <v>1438740</v>
      </c>
      <c r="J358" s="17"/>
      <c r="K358" s="17"/>
      <c r="L358" s="17">
        <v>1438740</v>
      </c>
      <c r="M358" s="17"/>
      <c r="N358" s="17"/>
      <c r="O358" s="17"/>
      <c r="P358" s="24"/>
      <c r="Q358" s="17"/>
      <c r="R358" s="17"/>
      <c r="S358" s="17"/>
      <c r="T358" s="17"/>
      <c r="U358" s="17"/>
      <c r="V358" s="17"/>
      <c r="W358" s="17"/>
    </row>
    <row r="359" ht="18.75" customHeight="1" spans="1:23">
      <c r="A359" s="57" t="s">
        <v>83</v>
      </c>
      <c r="B359" s="9" t="s">
        <v>495</v>
      </c>
      <c r="C359" s="10" t="s">
        <v>279</v>
      </c>
      <c r="D359" s="9" t="s">
        <v>154</v>
      </c>
      <c r="E359" s="9" t="s">
        <v>155</v>
      </c>
      <c r="F359" s="9" t="s">
        <v>280</v>
      </c>
      <c r="G359" s="9" t="s">
        <v>279</v>
      </c>
      <c r="H359" s="17">
        <v>56400</v>
      </c>
      <c r="I359" s="17">
        <v>56400</v>
      </c>
      <c r="J359" s="17"/>
      <c r="K359" s="17"/>
      <c r="L359" s="17">
        <v>56400</v>
      </c>
      <c r="M359" s="17"/>
      <c r="N359" s="17"/>
      <c r="O359" s="17"/>
      <c r="P359" s="24"/>
      <c r="Q359" s="17"/>
      <c r="R359" s="17"/>
      <c r="S359" s="17"/>
      <c r="T359" s="17"/>
      <c r="U359" s="17"/>
      <c r="V359" s="17"/>
      <c r="W359" s="17"/>
    </row>
    <row r="360" ht="18.75" customHeight="1" spans="1:23">
      <c r="A360" s="57" t="s">
        <v>83</v>
      </c>
      <c r="B360" s="9" t="s">
        <v>496</v>
      </c>
      <c r="C360" s="10" t="s">
        <v>282</v>
      </c>
      <c r="D360" s="9" t="s">
        <v>184</v>
      </c>
      <c r="E360" s="9" t="s">
        <v>185</v>
      </c>
      <c r="F360" s="9" t="s">
        <v>297</v>
      </c>
      <c r="G360" s="9" t="s">
        <v>298</v>
      </c>
      <c r="H360" s="17">
        <v>39600</v>
      </c>
      <c r="I360" s="17">
        <v>39600</v>
      </c>
      <c r="J360" s="17"/>
      <c r="K360" s="17"/>
      <c r="L360" s="17">
        <v>39600</v>
      </c>
      <c r="M360" s="17"/>
      <c r="N360" s="17"/>
      <c r="O360" s="17"/>
      <c r="P360" s="24"/>
      <c r="Q360" s="17"/>
      <c r="R360" s="17"/>
      <c r="S360" s="17"/>
      <c r="T360" s="17"/>
      <c r="U360" s="17"/>
      <c r="V360" s="17"/>
      <c r="W360" s="17"/>
    </row>
    <row r="361" ht="18.75" customHeight="1" spans="1:23">
      <c r="A361" s="57" t="s">
        <v>83</v>
      </c>
      <c r="B361" s="9" t="s">
        <v>497</v>
      </c>
      <c r="C361" s="10" t="s">
        <v>300</v>
      </c>
      <c r="D361" s="9" t="s">
        <v>154</v>
      </c>
      <c r="E361" s="9" t="s">
        <v>155</v>
      </c>
      <c r="F361" s="9" t="s">
        <v>264</v>
      </c>
      <c r="G361" s="9" t="s">
        <v>265</v>
      </c>
      <c r="H361" s="17">
        <v>1353600</v>
      </c>
      <c r="I361" s="17">
        <v>1353600</v>
      </c>
      <c r="J361" s="17"/>
      <c r="K361" s="17"/>
      <c r="L361" s="17">
        <v>1353600</v>
      </c>
      <c r="M361" s="17"/>
      <c r="N361" s="17"/>
      <c r="O361" s="17"/>
      <c r="P361" s="24"/>
      <c r="Q361" s="17"/>
      <c r="R361" s="17"/>
      <c r="S361" s="17"/>
      <c r="T361" s="17"/>
      <c r="U361" s="17"/>
      <c r="V361" s="17"/>
      <c r="W361" s="17"/>
    </row>
    <row r="362" ht="18.75" customHeight="1" spans="1:23">
      <c r="A362" s="57" t="s">
        <v>83</v>
      </c>
      <c r="B362" s="9" t="s">
        <v>498</v>
      </c>
      <c r="C362" s="10" t="s">
        <v>302</v>
      </c>
      <c r="D362" s="9" t="s">
        <v>154</v>
      </c>
      <c r="E362" s="9" t="s">
        <v>155</v>
      </c>
      <c r="F362" s="9" t="s">
        <v>303</v>
      </c>
      <c r="G362" s="9" t="s">
        <v>302</v>
      </c>
      <c r="H362" s="17">
        <v>75200</v>
      </c>
      <c r="I362" s="17">
        <v>75200</v>
      </c>
      <c r="J362" s="17"/>
      <c r="K362" s="17"/>
      <c r="L362" s="17">
        <v>75200</v>
      </c>
      <c r="M362" s="17"/>
      <c r="N362" s="17"/>
      <c r="O362" s="17"/>
      <c r="P362" s="24"/>
      <c r="Q362" s="17"/>
      <c r="R362" s="17"/>
      <c r="S362" s="17"/>
      <c r="T362" s="17"/>
      <c r="U362" s="17"/>
      <c r="V362" s="17"/>
      <c r="W362" s="17"/>
    </row>
    <row r="363" ht="18.75" customHeight="1" spans="1:23">
      <c r="A363" s="57" t="s">
        <v>83</v>
      </c>
      <c r="B363" s="9" t="s">
        <v>499</v>
      </c>
      <c r="C363" s="10" t="s">
        <v>500</v>
      </c>
      <c r="D363" s="9" t="s">
        <v>154</v>
      </c>
      <c r="E363" s="9" t="s">
        <v>155</v>
      </c>
      <c r="F363" s="9" t="s">
        <v>309</v>
      </c>
      <c r="G363" s="9" t="s">
        <v>310</v>
      </c>
      <c r="H363" s="17">
        <v>24828</v>
      </c>
      <c r="I363" s="17">
        <v>24828</v>
      </c>
      <c r="J363" s="17"/>
      <c r="K363" s="17"/>
      <c r="L363" s="17">
        <v>24828</v>
      </c>
      <c r="M363" s="17"/>
      <c r="N363" s="17"/>
      <c r="O363" s="17"/>
      <c r="P363" s="24"/>
      <c r="Q363" s="17"/>
      <c r="R363" s="17"/>
      <c r="S363" s="17"/>
      <c r="T363" s="17"/>
      <c r="U363" s="17"/>
      <c r="V363" s="17"/>
      <c r="W363" s="17"/>
    </row>
    <row r="364" ht="18.75" customHeight="1" spans="1:23">
      <c r="A364" s="57" t="s">
        <v>83</v>
      </c>
      <c r="B364" s="9" t="s">
        <v>501</v>
      </c>
      <c r="C364" s="10" t="s">
        <v>353</v>
      </c>
      <c r="D364" s="9" t="s">
        <v>154</v>
      </c>
      <c r="E364" s="9" t="s">
        <v>155</v>
      </c>
      <c r="F364" s="9" t="s">
        <v>343</v>
      </c>
      <c r="G364" s="9" t="s">
        <v>344</v>
      </c>
      <c r="H364" s="17">
        <v>199680</v>
      </c>
      <c r="I364" s="17">
        <v>199680</v>
      </c>
      <c r="J364" s="17"/>
      <c r="K364" s="17"/>
      <c r="L364" s="17">
        <v>199680</v>
      </c>
      <c r="M364" s="17"/>
      <c r="N364" s="17"/>
      <c r="O364" s="17"/>
      <c r="P364" s="24"/>
      <c r="Q364" s="17"/>
      <c r="R364" s="17"/>
      <c r="S364" s="17"/>
      <c r="T364" s="17"/>
      <c r="U364" s="17"/>
      <c r="V364" s="17"/>
      <c r="W364" s="17"/>
    </row>
    <row r="365" ht="18.75" customHeight="1" spans="1:23">
      <c r="A365" s="57" t="s">
        <v>83</v>
      </c>
      <c r="B365" s="9" t="s">
        <v>502</v>
      </c>
      <c r="C365" s="10" t="s">
        <v>306</v>
      </c>
      <c r="D365" s="9" t="s">
        <v>154</v>
      </c>
      <c r="E365" s="9" t="s">
        <v>155</v>
      </c>
      <c r="F365" s="9" t="s">
        <v>264</v>
      </c>
      <c r="G365" s="9" t="s">
        <v>265</v>
      </c>
      <c r="H365" s="17">
        <v>338400</v>
      </c>
      <c r="I365" s="17">
        <v>338400</v>
      </c>
      <c r="J365" s="17"/>
      <c r="K365" s="17"/>
      <c r="L365" s="17">
        <v>338400</v>
      </c>
      <c r="M365" s="17"/>
      <c r="N365" s="17"/>
      <c r="O365" s="17"/>
      <c r="P365" s="24"/>
      <c r="Q365" s="17"/>
      <c r="R365" s="17"/>
      <c r="S365" s="17"/>
      <c r="T365" s="17"/>
      <c r="U365" s="17"/>
      <c r="V365" s="17"/>
      <c r="W365" s="17"/>
    </row>
    <row r="366" ht="18.75" customHeight="1" spans="1:23">
      <c r="A366" s="57" t="s">
        <v>83</v>
      </c>
      <c r="B366" s="9" t="s">
        <v>503</v>
      </c>
      <c r="C366" s="10" t="s">
        <v>308</v>
      </c>
      <c r="D366" s="9" t="s">
        <v>184</v>
      </c>
      <c r="E366" s="9" t="s">
        <v>185</v>
      </c>
      <c r="F366" s="9" t="s">
        <v>309</v>
      </c>
      <c r="G366" s="9" t="s">
        <v>310</v>
      </c>
      <c r="H366" s="17">
        <v>950400</v>
      </c>
      <c r="I366" s="17">
        <v>950400</v>
      </c>
      <c r="J366" s="17"/>
      <c r="K366" s="17"/>
      <c r="L366" s="17">
        <v>950400</v>
      </c>
      <c r="M366" s="17"/>
      <c r="N366" s="17"/>
      <c r="O366" s="17"/>
      <c r="P366" s="24"/>
      <c r="Q366" s="17"/>
      <c r="R366" s="17"/>
      <c r="S366" s="17"/>
      <c r="T366" s="17"/>
      <c r="U366" s="17"/>
      <c r="V366" s="17"/>
      <c r="W366" s="17"/>
    </row>
    <row r="367" ht="18.75" customHeight="1" spans="1:23">
      <c r="A367" s="57" t="s">
        <v>83</v>
      </c>
      <c r="B367" s="9" t="s">
        <v>504</v>
      </c>
      <c r="C367" s="10" t="s">
        <v>505</v>
      </c>
      <c r="D367" s="9" t="s">
        <v>194</v>
      </c>
      <c r="E367" s="9" t="s">
        <v>195</v>
      </c>
      <c r="F367" s="9" t="s">
        <v>309</v>
      </c>
      <c r="G367" s="9" t="s">
        <v>310</v>
      </c>
      <c r="H367" s="17">
        <v>189368</v>
      </c>
      <c r="I367" s="17">
        <v>189368</v>
      </c>
      <c r="J367" s="17"/>
      <c r="K367" s="17"/>
      <c r="L367" s="17">
        <v>189368</v>
      </c>
      <c r="M367" s="17"/>
      <c r="N367" s="17"/>
      <c r="O367" s="17"/>
      <c r="P367" s="24"/>
      <c r="Q367" s="17"/>
      <c r="R367" s="17"/>
      <c r="S367" s="17"/>
      <c r="T367" s="17"/>
      <c r="U367" s="17"/>
      <c r="V367" s="17"/>
      <c r="W367" s="17"/>
    </row>
    <row r="368" ht="18.75" customHeight="1" spans="1:23">
      <c r="A368" s="57" t="s">
        <v>83</v>
      </c>
      <c r="B368" s="9" t="s">
        <v>506</v>
      </c>
      <c r="C368" s="10" t="s">
        <v>507</v>
      </c>
      <c r="D368" s="9" t="s">
        <v>190</v>
      </c>
      <c r="E368" s="9" t="s">
        <v>191</v>
      </c>
      <c r="F368" s="9" t="s">
        <v>358</v>
      </c>
      <c r="G368" s="9" t="s">
        <v>359</v>
      </c>
      <c r="H368" s="17">
        <v>347674.9</v>
      </c>
      <c r="I368" s="17">
        <v>347674.9</v>
      </c>
      <c r="J368" s="17"/>
      <c r="K368" s="17"/>
      <c r="L368" s="17">
        <v>347674.9</v>
      </c>
      <c r="M368" s="17"/>
      <c r="N368" s="17"/>
      <c r="O368" s="17"/>
      <c r="P368" s="24"/>
      <c r="Q368" s="17"/>
      <c r="R368" s="17"/>
      <c r="S368" s="17"/>
      <c r="T368" s="17"/>
      <c r="U368" s="17"/>
      <c r="V368" s="17"/>
      <c r="W368" s="17"/>
    </row>
    <row r="369" ht="18.75" customHeight="1" spans="1:23">
      <c r="A369" s="57" t="s">
        <v>85</v>
      </c>
      <c r="B369" s="9" t="s">
        <v>508</v>
      </c>
      <c r="C369" s="10" t="s">
        <v>259</v>
      </c>
      <c r="D369" s="9" t="s">
        <v>154</v>
      </c>
      <c r="E369" s="9" t="s">
        <v>155</v>
      </c>
      <c r="F369" s="9" t="s">
        <v>260</v>
      </c>
      <c r="G369" s="9" t="s">
        <v>261</v>
      </c>
      <c r="H369" s="17">
        <v>1948392</v>
      </c>
      <c r="I369" s="17">
        <v>1948392</v>
      </c>
      <c r="J369" s="17"/>
      <c r="K369" s="17"/>
      <c r="L369" s="17">
        <v>1948392</v>
      </c>
      <c r="M369" s="17"/>
      <c r="N369" s="17"/>
      <c r="O369" s="17"/>
      <c r="P369" s="24"/>
      <c r="Q369" s="17"/>
      <c r="R369" s="17"/>
      <c r="S369" s="17"/>
      <c r="T369" s="17"/>
      <c r="U369" s="17"/>
      <c r="V369" s="17"/>
      <c r="W369" s="17"/>
    </row>
    <row r="370" ht="18.75" customHeight="1" spans="1:23">
      <c r="A370" s="57" t="s">
        <v>85</v>
      </c>
      <c r="B370" s="9" t="s">
        <v>508</v>
      </c>
      <c r="C370" s="10" t="s">
        <v>259</v>
      </c>
      <c r="D370" s="9" t="s">
        <v>154</v>
      </c>
      <c r="E370" s="9" t="s">
        <v>155</v>
      </c>
      <c r="F370" s="9" t="s">
        <v>262</v>
      </c>
      <c r="G370" s="9" t="s">
        <v>263</v>
      </c>
      <c r="H370" s="17">
        <v>137424</v>
      </c>
      <c r="I370" s="17">
        <v>137424</v>
      </c>
      <c r="J370" s="17"/>
      <c r="K370" s="17"/>
      <c r="L370" s="17">
        <v>137424</v>
      </c>
      <c r="M370" s="17"/>
      <c r="N370" s="17"/>
      <c r="O370" s="17"/>
      <c r="P370" s="24"/>
      <c r="Q370" s="17"/>
      <c r="R370" s="17"/>
      <c r="S370" s="17"/>
      <c r="T370" s="17"/>
      <c r="U370" s="17"/>
      <c r="V370" s="17"/>
      <c r="W370" s="17"/>
    </row>
    <row r="371" ht="18.75" customHeight="1" spans="1:23">
      <c r="A371" s="57" t="s">
        <v>85</v>
      </c>
      <c r="B371" s="9" t="s">
        <v>508</v>
      </c>
      <c r="C371" s="10" t="s">
        <v>259</v>
      </c>
      <c r="D371" s="9" t="s">
        <v>154</v>
      </c>
      <c r="E371" s="9" t="s">
        <v>155</v>
      </c>
      <c r="F371" s="9" t="s">
        <v>262</v>
      </c>
      <c r="G371" s="9" t="s">
        <v>263</v>
      </c>
      <c r="H371" s="17">
        <v>252000</v>
      </c>
      <c r="I371" s="17">
        <v>252000</v>
      </c>
      <c r="J371" s="17"/>
      <c r="K371" s="17"/>
      <c r="L371" s="17">
        <v>252000</v>
      </c>
      <c r="M371" s="17"/>
      <c r="N371" s="17"/>
      <c r="O371" s="17"/>
      <c r="P371" s="24"/>
      <c r="Q371" s="17"/>
      <c r="R371" s="17"/>
      <c r="S371" s="17"/>
      <c r="T371" s="17"/>
      <c r="U371" s="17"/>
      <c r="V371" s="17"/>
      <c r="W371" s="17"/>
    </row>
    <row r="372" ht="18.75" customHeight="1" spans="1:23">
      <c r="A372" s="57" t="s">
        <v>85</v>
      </c>
      <c r="B372" s="9" t="s">
        <v>508</v>
      </c>
      <c r="C372" s="10" t="s">
        <v>259</v>
      </c>
      <c r="D372" s="9" t="s">
        <v>154</v>
      </c>
      <c r="E372" s="9" t="s">
        <v>155</v>
      </c>
      <c r="F372" s="9" t="s">
        <v>264</v>
      </c>
      <c r="G372" s="9" t="s">
        <v>265</v>
      </c>
      <c r="H372" s="17">
        <v>738576</v>
      </c>
      <c r="I372" s="17">
        <v>738576</v>
      </c>
      <c r="J372" s="17"/>
      <c r="K372" s="17"/>
      <c r="L372" s="17">
        <v>738576</v>
      </c>
      <c r="M372" s="17"/>
      <c r="N372" s="17"/>
      <c r="O372" s="17"/>
      <c r="P372" s="24"/>
      <c r="Q372" s="17"/>
      <c r="R372" s="17"/>
      <c r="S372" s="17"/>
      <c r="T372" s="17"/>
      <c r="U372" s="17"/>
      <c r="V372" s="17"/>
      <c r="W372" s="17"/>
    </row>
    <row r="373" ht="18.75" customHeight="1" spans="1:23">
      <c r="A373" s="57" t="s">
        <v>85</v>
      </c>
      <c r="B373" s="9" t="s">
        <v>508</v>
      </c>
      <c r="C373" s="10" t="s">
        <v>259</v>
      </c>
      <c r="D373" s="9" t="s">
        <v>154</v>
      </c>
      <c r="E373" s="9" t="s">
        <v>155</v>
      </c>
      <c r="F373" s="9" t="s">
        <v>264</v>
      </c>
      <c r="G373" s="9" t="s">
        <v>265</v>
      </c>
      <c r="H373" s="17">
        <v>693840</v>
      </c>
      <c r="I373" s="17">
        <v>693840</v>
      </c>
      <c r="J373" s="17"/>
      <c r="K373" s="17"/>
      <c r="L373" s="17">
        <v>693840</v>
      </c>
      <c r="M373" s="17"/>
      <c r="N373" s="17"/>
      <c r="O373" s="17"/>
      <c r="P373" s="24"/>
      <c r="Q373" s="17"/>
      <c r="R373" s="17"/>
      <c r="S373" s="17"/>
      <c r="T373" s="17"/>
      <c r="U373" s="17"/>
      <c r="V373" s="17"/>
      <c r="W373" s="17"/>
    </row>
    <row r="374" ht="18.75" customHeight="1" spans="1:23">
      <c r="A374" s="57" t="s">
        <v>85</v>
      </c>
      <c r="B374" s="9" t="s">
        <v>508</v>
      </c>
      <c r="C374" s="10" t="s">
        <v>259</v>
      </c>
      <c r="D374" s="9" t="s">
        <v>154</v>
      </c>
      <c r="E374" s="9" t="s">
        <v>155</v>
      </c>
      <c r="F374" s="9" t="s">
        <v>264</v>
      </c>
      <c r="G374" s="9" t="s">
        <v>265</v>
      </c>
      <c r="H374" s="17">
        <v>162366</v>
      </c>
      <c r="I374" s="17">
        <v>162366</v>
      </c>
      <c r="J374" s="17"/>
      <c r="K374" s="17"/>
      <c r="L374" s="17">
        <v>162366</v>
      </c>
      <c r="M374" s="17"/>
      <c r="N374" s="17"/>
      <c r="O374" s="17"/>
      <c r="P374" s="24"/>
      <c r="Q374" s="17"/>
      <c r="R374" s="17"/>
      <c r="S374" s="17"/>
      <c r="T374" s="17"/>
      <c r="U374" s="17"/>
      <c r="V374" s="17"/>
      <c r="W374" s="17"/>
    </row>
    <row r="375" ht="18.75" customHeight="1" spans="1:23">
      <c r="A375" s="57" t="s">
        <v>85</v>
      </c>
      <c r="B375" s="9" t="s">
        <v>508</v>
      </c>
      <c r="C375" s="10" t="s">
        <v>259</v>
      </c>
      <c r="D375" s="9" t="s">
        <v>154</v>
      </c>
      <c r="E375" s="9" t="s">
        <v>155</v>
      </c>
      <c r="F375" s="9" t="s">
        <v>264</v>
      </c>
      <c r="G375" s="9" t="s">
        <v>265</v>
      </c>
      <c r="H375" s="17">
        <v>401280</v>
      </c>
      <c r="I375" s="17">
        <v>401280</v>
      </c>
      <c r="J375" s="17"/>
      <c r="K375" s="17"/>
      <c r="L375" s="17">
        <v>401280</v>
      </c>
      <c r="M375" s="17"/>
      <c r="N375" s="17"/>
      <c r="O375" s="17"/>
      <c r="P375" s="24"/>
      <c r="Q375" s="17"/>
      <c r="R375" s="17"/>
      <c r="S375" s="17"/>
      <c r="T375" s="17"/>
      <c r="U375" s="17"/>
      <c r="V375" s="17"/>
      <c r="W375" s="17"/>
    </row>
    <row r="376" ht="18.75" customHeight="1" spans="1:23">
      <c r="A376" s="57" t="s">
        <v>85</v>
      </c>
      <c r="B376" s="9" t="s">
        <v>509</v>
      </c>
      <c r="C376" s="10" t="s">
        <v>267</v>
      </c>
      <c r="D376" s="9" t="s">
        <v>154</v>
      </c>
      <c r="E376" s="9" t="s">
        <v>155</v>
      </c>
      <c r="F376" s="9" t="s">
        <v>268</v>
      </c>
      <c r="G376" s="9" t="s">
        <v>269</v>
      </c>
      <c r="H376" s="17">
        <v>34013.24</v>
      </c>
      <c r="I376" s="17">
        <v>34013.24</v>
      </c>
      <c r="J376" s="17"/>
      <c r="K376" s="17"/>
      <c r="L376" s="17">
        <v>34013.24</v>
      </c>
      <c r="M376" s="17"/>
      <c r="N376" s="17"/>
      <c r="O376" s="17"/>
      <c r="P376" s="24"/>
      <c r="Q376" s="17"/>
      <c r="R376" s="17"/>
      <c r="S376" s="17"/>
      <c r="T376" s="17"/>
      <c r="U376" s="17"/>
      <c r="V376" s="17"/>
      <c r="W376" s="17"/>
    </row>
    <row r="377" ht="18.75" customHeight="1" spans="1:23">
      <c r="A377" s="57" t="s">
        <v>85</v>
      </c>
      <c r="B377" s="9" t="s">
        <v>509</v>
      </c>
      <c r="C377" s="10" t="s">
        <v>267</v>
      </c>
      <c r="D377" s="9" t="s">
        <v>188</v>
      </c>
      <c r="E377" s="9" t="s">
        <v>189</v>
      </c>
      <c r="F377" s="9" t="s">
        <v>270</v>
      </c>
      <c r="G377" s="9" t="s">
        <v>271</v>
      </c>
      <c r="H377" s="17">
        <v>777445.44</v>
      </c>
      <c r="I377" s="17">
        <v>777445.44</v>
      </c>
      <c r="J377" s="17"/>
      <c r="K377" s="17"/>
      <c r="L377" s="17">
        <v>777445.44</v>
      </c>
      <c r="M377" s="17"/>
      <c r="N377" s="17"/>
      <c r="O377" s="17"/>
      <c r="P377" s="24"/>
      <c r="Q377" s="17"/>
      <c r="R377" s="17"/>
      <c r="S377" s="17"/>
      <c r="T377" s="17"/>
      <c r="U377" s="17"/>
      <c r="V377" s="17"/>
      <c r="W377" s="17"/>
    </row>
    <row r="378" ht="18.75" customHeight="1" spans="1:23">
      <c r="A378" s="57" t="s">
        <v>85</v>
      </c>
      <c r="B378" s="9" t="s">
        <v>509</v>
      </c>
      <c r="C378" s="10" t="s">
        <v>267</v>
      </c>
      <c r="D378" s="9" t="s">
        <v>202</v>
      </c>
      <c r="E378" s="9" t="s">
        <v>203</v>
      </c>
      <c r="F378" s="9" t="s">
        <v>272</v>
      </c>
      <c r="G378" s="9" t="s">
        <v>273</v>
      </c>
      <c r="H378" s="17">
        <v>403299.82</v>
      </c>
      <c r="I378" s="17">
        <v>403299.82</v>
      </c>
      <c r="J378" s="17"/>
      <c r="K378" s="17"/>
      <c r="L378" s="17">
        <v>403299.82</v>
      </c>
      <c r="M378" s="17"/>
      <c r="N378" s="17"/>
      <c r="O378" s="17"/>
      <c r="P378" s="24"/>
      <c r="Q378" s="17"/>
      <c r="R378" s="17"/>
      <c r="S378" s="17"/>
      <c r="T378" s="17"/>
      <c r="U378" s="17"/>
      <c r="V378" s="17"/>
      <c r="W378" s="17"/>
    </row>
    <row r="379" ht="18.75" customHeight="1" spans="1:23">
      <c r="A379" s="57" t="s">
        <v>85</v>
      </c>
      <c r="B379" s="9" t="s">
        <v>509</v>
      </c>
      <c r="C379" s="10" t="s">
        <v>267</v>
      </c>
      <c r="D379" s="9" t="s">
        <v>204</v>
      </c>
      <c r="E379" s="9" t="s">
        <v>205</v>
      </c>
      <c r="F379" s="9" t="s">
        <v>274</v>
      </c>
      <c r="G379" s="9" t="s">
        <v>275</v>
      </c>
      <c r="H379" s="17">
        <v>291406.23</v>
      </c>
      <c r="I379" s="17">
        <v>291406.23</v>
      </c>
      <c r="J379" s="17"/>
      <c r="K379" s="17"/>
      <c r="L379" s="17">
        <v>291406.23</v>
      </c>
      <c r="M379" s="17"/>
      <c r="N379" s="17"/>
      <c r="O379" s="17"/>
      <c r="P379" s="24"/>
      <c r="Q379" s="17"/>
      <c r="R379" s="17"/>
      <c r="S379" s="17"/>
      <c r="T379" s="17"/>
      <c r="U379" s="17"/>
      <c r="V379" s="17"/>
      <c r="W379" s="17"/>
    </row>
    <row r="380" ht="18.75" customHeight="1" spans="1:23">
      <c r="A380" s="57" t="s">
        <v>85</v>
      </c>
      <c r="B380" s="9" t="s">
        <v>509</v>
      </c>
      <c r="C380" s="10" t="s">
        <v>267</v>
      </c>
      <c r="D380" s="9" t="s">
        <v>206</v>
      </c>
      <c r="E380" s="9" t="s">
        <v>207</v>
      </c>
      <c r="F380" s="9" t="s">
        <v>268</v>
      </c>
      <c r="G380" s="9" t="s">
        <v>269</v>
      </c>
      <c r="H380" s="17">
        <v>18464.33</v>
      </c>
      <c r="I380" s="17">
        <v>18464.33</v>
      </c>
      <c r="J380" s="17"/>
      <c r="K380" s="17"/>
      <c r="L380" s="17">
        <v>18464.33</v>
      </c>
      <c r="M380" s="17"/>
      <c r="N380" s="17"/>
      <c r="O380" s="17"/>
      <c r="P380" s="24"/>
      <c r="Q380" s="17"/>
      <c r="R380" s="17"/>
      <c r="S380" s="17"/>
      <c r="T380" s="17"/>
      <c r="U380" s="17"/>
      <c r="V380" s="17"/>
      <c r="W380" s="17"/>
    </row>
    <row r="381" ht="18.75" customHeight="1" spans="1:23">
      <c r="A381" s="57" t="s">
        <v>85</v>
      </c>
      <c r="B381" s="9" t="s">
        <v>509</v>
      </c>
      <c r="C381" s="10" t="s">
        <v>267</v>
      </c>
      <c r="D381" s="9" t="s">
        <v>206</v>
      </c>
      <c r="E381" s="9" t="s">
        <v>207</v>
      </c>
      <c r="F381" s="9" t="s">
        <v>268</v>
      </c>
      <c r="G381" s="9" t="s">
        <v>269</v>
      </c>
      <c r="H381" s="17">
        <v>26122</v>
      </c>
      <c r="I381" s="17">
        <v>26122</v>
      </c>
      <c r="J381" s="17"/>
      <c r="K381" s="17"/>
      <c r="L381" s="17">
        <v>26122</v>
      </c>
      <c r="M381" s="17"/>
      <c r="N381" s="17"/>
      <c r="O381" s="17"/>
      <c r="P381" s="24"/>
      <c r="Q381" s="17"/>
      <c r="R381" s="17"/>
      <c r="S381" s="17"/>
      <c r="T381" s="17"/>
      <c r="U381" s="17"/>
      <c r="V381" s="17"/>
      <c r="W381" s="17"/>
    </row>
    <row r="382" ht="18.75" customHeight="1" spans="1:23">
      <c r="A382" s="57" t="s">
        <v>85</v>
      </c>
      <c r="B382" s="9" t="s">
        <v>510</v>
      </c>
      <c r="C382" s="10" t="s">
        <v>213</v>
      </c>
      <c r="D382" s="9" t="s">
        <v>212</v>
      </c>
      <c r="E382" s="9" t="s">
        <v>213</v>
      </c>
      <c r="F382" s="9" t="s">
        <v>277</v>
      </c>
      <c r="G382" s="9" t="s">
        <v>213</v>
      </c>
      <c r="H382" s="17">
        <v>592752</v>
      </c>
      <c r="I382" s="17">
        <v>592752</v>
      </c>
      <c r="J382" s="17"/>
      <c r="K382" s="17"/>
      <c r="L382" s="17">
        <v>592752</v>
      </c>
      <c r="M382" s="17"/>
      <c r="N382" s="17"/>
      <c r="O382" s="17"/>
      <c r="P382" s="24"/>
      <c r="Q382" s="17"/>
      <c r="R382" s="17"/>
      <c r="S382" s="17"/>
      <c r="T382" s="17"/>
      <c r="U382" s="17"/>
      <c r="V382" s="17"/>
      <c r="W382" s="17"/>
    </row>
    <row r="383" ht="18.75" customHeight="1" spans="1:23">
      <c r="A383" s="57" t="s">
        <v>85</v>
      </c>
      <c r="B383" s="9" t="s">
        <v>511</v>
      </c>
      <c r="C383" s="10" t="s">
        <v>279</v>
      </c>
      <c r="D383" s="9" t="s">
        <v>154</v>
      </c>
      <c r="E383" s="9" t="s">
        <v>155</v>
      </c>
      <c r="F383" s="9" t="s">
        <v>280</v>
      </c>
      <c r="G383" s="9" t="s">
        <v>279</v>
      </c>
      <c r="H383" s="17">
        <v>25200</v>
      </c>
      <c r="I383" s="17">
        <v>25200</v>
      </c>
      <c r="J383" s="17"/>
      <c r="K383" s="17"/>
      <c r="L383" s="17">
        <v>25200</v>
      </c>
      <c r="M383" s="17"/>
      <c r="N383" s="17"/>
      <c r="O383" s="17"/>
      <c r="P383" s="24"/>
      <c r="Q383" s="17"/>
      <c r="R383" s="17"/>
      <c r="S383" s="17"/>
      <c r="T383" s="17"/>
      <c r="U383" s="17"/>
      <c r="V383" s="17"/>
      <c r="W383" s="17"/>
    </row>
    <row r="384" ht="18.75" customHeight="1" spans="1:23">
      <c r="A384" s="57" t="s">
        <v>85</v>
      </c>
      <c r="B384" s="9" t="s">
        <v>512</v>
      </c>
      <c r="C384" s="10" t="s">
        <v>282</v>
      </c>
      <c r="D384" s="9" t="s">
        <v>184</v>
      </c>
      <c r="E384" s="9" t="s">
        <v>185</v>
      </c>
      <c r="F384" s="9" t="s">
        <v>297</v>
      </c>
      <c r="G384" s="9" t="s">
        <v>298</v>
      </c>
      <c r="H384" s="17">
        <v>19200</v>
      </c>
      <c r="I384" s="17">
        <v>19200</v>
      </c>
      <c r="J384" s="17"/>
      <c r="K384" s="17"/>
      <c r="L384" s="17">
        <v>19200</v>
      </c>
      <c r="M384" s="17"/>
      <c r="N384" s="17"/>
      <c r="O384" s="17"/>
      <c r="P384" s="24"/>
      <c r="Q384" s="17"/>
      <c r="R384" s="17"/>
      <c r="S384" s="17"/>
      <c r="T384" s="17"/>
      <c r="U384" s="17"/>
      <c r="V384" s="17"/>
      <c r="W384" s="17"/>
    </row>
    <row r="385" ht="18.75" customHeight="1" spans="1:23">
      <c r="A385" s="57" t="s">
        <v>85</v>
      </c>
      <c r="B385" s="9" t="s">
        <v>513</v>
      </c>
      <c r="C385" s="10" t="s">
        <v>300</v>
      </c>
      <c r="D385" s="9" t="s">
        <v>154</v>
      </c>
      <c r="E385" s="9" t="s">
        <v>155</v>
      </c>
      <c r="F385" s="9" t="s">
        <v>264</v>
      </c>
      <c r="G385" s="9" t="s">
        <v>265</v>
      </c>
      <c r="H385" s="17">
        <v>604800</v>
      </c>
      <c r="I385" s="17">
        <v>604800</v>
      </c>
      <c r="J385" s="17"/>
      <c r="K385" s="17"/>
      <c r="L385" s="17">
        <v>604800</v>
      </c>
      <c r="M385" s="17"/>
      <c r="N385" s="17"/>
      <c r="O385" s="17"/>
      <c r="P385" s="24"/>
      <c r="Q385" s="17"/>
      <c r="R385" s="17"/>
      <c r="S385" s="17"/>
      <c r="T385" s="17"/>
      <c r="U385" s="17"/>
      <c r="V385" s="17"/>
      <c r="W385" s="17"/>
    </row>
    <row r="386" ht="18.75" customHeight="1" spans="1:23">
      <c r="A386" s="57" t="s">
        <v>85</v>
      </c>
      <c r="B386" s="9" t="s">
        <v>514</v>
      </c>
      <c r="C386" s="10" t="s">
        <v>302</v>
      </c>
      <c r="D386" s="9" t="s">
        <v>154</v>
      </c>
      <c r="E386" s="9" t="s">
        <v>155</v>
      </c>
      <c r="F386" s="9" t="s">
        <v>303</v>
      </c>
      <c r="G386" s="9" t="s">
        <v>302</v>
      </c>
      <c r="H386" s="17">
        <v>33600</v>
      </c>
      <c r="I386" s="17">
        <v>33600</v>
      </c>
      <c r="J386" s="17"/>
      <c r="K386" s="17"/>
      <c r="L386" s="17">
        <v>33600</v>
      </c>
      <c r="M386" s="17"/>
      <c r="N386" s="17"/>
      <c r="O386" s="17"/>
      <c r="P386" s="24"/>
      <c r="Q386" s="17"/>
      <c r="R386" s="17"/>
      <c r="S386" s="17"/>
      <c r="T386" s="17"/>
      <c r="U386" s="17"/>
      <c r="V386" s="17"/>
      <c r="W386" s="17"/>
    </row>
    <row r="387" ht="18.75" customHeight="1" spans="1:23">
      <c r="A387" s="57" t="s">
        <v>85</v>
      </c>
      <c r="B387" s="9" t="s">
        <v>515</v>
      </c>
      <c r="C387" s="10" t="s">
        <v>353</v>
      </c>
      <c r="D387" s="9" t="s">
        <v>154</v>
      </c>
      <c r="E387" s="9" t="s">
        <v>155</v>
      </c>
      <c r="F387" s="9" t="s">
        <v>343</v>
      </c>
      <c r="G387" s="9" t="s">
        <v>344</v>
      </c>
      <c r="H387" s="17">
        <v>149760</v>
      </c>
      <c r="I387" s="17">
        <v>149760</v>
      </c>
      <c r="J387" s="17"/>
      <c r="K387" s="17"/>
      <c r="L387" s="17">
        <v>149760</v>
      </c>
      <c r="M387" s="17"/>
      <c r="N387" s="17"/>
      <c r="O387" s="17"/>
      <c r="P387" s="24"/>
      <c r="Q387" s="17"/>
      <c r="R387" s="17"/>
      <c r="S387" s="17"/>
      <c r="T387" s="17"/>
      <c r="U387" s="17"/>
      <c r="V387" s="17"/>
      <c r="W387" s="17"/>
    </row>
    <row r="388" ht="18.75" customHeight="1" spans="1:23">
      <c r="A388" s="57" t="s">
        <v>85</v>
      </c>
      <c r="B388" s="9" t="s">
        <v>516</v>
      </c>
      <c r="C388" s="10" t="s">
        <v>306</v>
      </c>
      <c r="D388" s="9" t="s">
        <v>154</v>
      </c>
      <c r="E388" s="9" t="s">
        <v>155</v>
      </c>
      <c r="F388" s="9" t="s">
        <v>264</v>
      </c>
      <c r="G388" s="9" t="s">
        <v>265</v>
      </c>
      <c r="H388" s="17">
        <v>151200</v>
      </c>
      <c r="I388" s="17">
        <v>151200</v>
      </c>
      <c r="J388" s="17"/>
      <c r="K388" s="17"/>
      <c r="L388" s="17">
        <v>151200</v>
      </c>
      <c r="M388" s="17"/>
      <c r="N388" s="17"/>
      <c r="O388" s="17"/>
      <c r="P388" s="24"/>
      <c r="Q388" s="17"/>
      <c r="R388" s="17"/>
      <c r="S388" s="17"/>
      <c r="T388" s="17"/>
      <c r="U388" s="17"/>
      <c r="V388" s="17"/>
      <c r="W388" s="17"/>
    </row>
    <row r="389" ht="18.75" customHeight="1" spans="1:23">
      <c r="A389" s="57" t="s">
        <v>85</v>
      </c>
      <c r="B389" s="9" t="s">
        <v>517</v>
      </c>
      <c r="C389" s="10" t="s">
        <v>308</v>
      </c>
      <c r="D389" s="9" t="s">
        <v>184</v>
      </c>
      <c r="E389" s="9" t="s">
        <v>185</v>
      </c>
      <c r="F389" s="9" t="s">
        <v>309</v>
      </c>
      <c r="G389" s="9" t="s">
        <v>310</v>
      </c>
      <c r="H389" s="17">
        <v>460800</v>
      </c>
      <c r="I389" s="17">
        <v>460800</v>
      </c>
      <c r="J389" s="17"/>
      <c r="K389" s="17"/>
      <c r="L389" s="17">
        <v>460800</v>
      </c>
      <c r="M389" s="17"/>
      <c r="N389" s="17"/>
      <c r="O389" s="17"/>
      <c r="P389" s="24"/>
      <c r="Q389" s="17"/>
      <c r="R389" s="17"/>
      <c r="S389" s="17"/>
      <c r="T389" s="17"/>
      <c r="U389" s="17"/>
      <c r="V389" s="17"/>
      <c r="W389" s="17"/>
    </row>
    <row r="390" ht="18.75" customHeight="1" spans="1:23">
      <c r="A390" s="57" t="s">
        <v>85</v>
      </c>
      <c r="B390" s="9" t="s">
        <v>518</v>
      </c>
      <c r="C390" s="10" t="s">
        <v>519</v>
      </c>
      <c r="D390" s="9" t="s">
        <v>194</v>
      </c>
      <c r="E390" s="9" t="s">
        <v>195</v>
      </c>
      <c r="F390" s="9" t="s">
        <v>309</v>
      </c>
      <c r="G390" s="9" t="s">
        <v>310</v>
      </c>
      <c r="H390" s="17">
        <v>64524</v>
      </c>
      <c r="I390" s="17">
        <v>64524</v>
      </c>
      <c r="J390" s="17"/>
      <c r="K390" s="17"/>
      <c r="L390" s="17">
        <v>64524</v>
      </c>
      <c r="M390" s="17"/>
      <c r="N390" s="17"/>
      <c r="O390" s="17"/>
      <c r="P390" s="24"/>
      <c r="Q390" s="17"/>
      <c r="R390" s="17"/>
      <c r="S390" s="17"/>
      <c r="T390" s="17"/>
      <c r="U390" s="17"/>
      <c r="V390" s="17"/>
      <c r="W390" s="17"/>
    </row>
    <row r="391" ht="18.75" customHeight="1" spans="1:23">
      <c r="A391" s="57" t="s">
        <v>85</v>
      </c>
      <c r="B391" s="9" t="s">
        <v>520</v>
      </c>
      <c r="C391" s="10" t="s">
        <v>436</v>
      </c>
      <c r="D391" s="9" t="s">
        <v>190</v>
      </c>
      <c r="E391" s="9" t="s">
        <v>191</v>
      </c>
      <c r="F391" s="9" t="s">
        <v>358</v>
      </c>
      <c r="G391" s="9" t="s">
        <v>359</v>
      </c>
      <c r="H391" s="17">
        <v>180711.89</v>
      </c>
      <c r="I391" s="17">
        <v>180711.89</v>
      </c>
      <c r="J391" s="17"/>
      <c r="K391" s="17"/>
      <c r="L391" s="17">
        <v>180711.89</v>
      </c>
      <c r="M391" s="17"/>
      <c r="N391" s="17"/>
      <c r="O391" s="17"/>
      <c r="P391" s="24"/>
      <c r="Q391" s="17"/>
      <c r="R391" s="17"/>
      <c r="S391" s="17"/>
      <c r="T391" s="17"/>
      <c r="U391" s="17"/>
      <c r="V391" s="17"/>
      <c r="W391" s="17"/>
    </row>
    <row r="392" ht="18.75" customHeight="1" spans="1:23">
      <c r="A392" s="57" t="s">
        <v>87</v>
      </c>
      <c r="B392" s="9" t="s">
        <v>521</v>
      </c>
      <c r="C392" s="10" t="s">
        <v>259</v>
      </c>
      <c r="D392" s="9" t="s">
        <v>154</v>
      </c>
      <c r="E392" s="9" t="s">
        <v>155</v>
      </c>
      <c r="F392" s="9" t="s">
        <v>260</v>
      </c>
      <c r="G392" s="9" t="s">
        <v>261</v>
      </c>
      <c r="H392" s="17">
        <v>3489060</v>
      </c>
      <c r="I392" s="17">
        <v>3489060</v>
      </c>
      <c r="J392" s="17"/>
      <c r="K392" s="17"/>
      <c r="L392" s="17">
        <v>3489060</v>
      </c>
      <c r="M392" s="17"/>
      <c r="N392" s="17"/>
      <c r="O392" s="17"/>
      <c r="P392" s="24"/>
      <c r="Q392" s="17"/>
      <c r="R392" s="17"/>
      <c r="S392" s="17"/>
      <c r="T392" s="17"/>
      <c r="U392" s="17"/>
      <c r="V392" s="17"/>
      <c r="W392" s="17"/>
    </row>
    <row r="393" ht="18.75" customHeight="1" spans="1:23">
      <c r="A393" s="57" t="s">
        <v>87</v>
      </c>
      <c r="B393" s="9" t="s">
        <v>521</v>
      </c>
      <c r="C393" s="10" t="s">
        <v>259</v>
      </c>
      <c r="D393" s="9" t="s">
        <v>154</v>
      </c>
      <c r="E393" s="9" t="s">
        <v>155</v>
      </c>
      <c r="F393" s="9" t="s">
        <v>262</v>
      </c>
      <c r="G393" s="9" t="s">
        <v>263</v>
      </c>
      <c r="H393" s="17">
        <v>402000</v>
      </c>
      <c r="I393" s="17">
        <v>402000</v>
      </c>
      <c r="J393" s="17"/>
      <c r="K393" s="17"/>
      <c r="L393" s="17">
        <v>402000</v>
      </c>
      <c r="M393" s="17"/>
      <c r="N393" s="17"/>
      <c r="O393" s="17"/>
      <c r="P393" s="24"/>
      <c r="Q393" s="17"/>
      <c r="R393" s="17"/>
      <c r="S393" s="17"/>
      <c r="T393" s="17"/>
      <c r="U393" s="17"/>
      <c r="V393" s="17"/>
      <c r="W393" s="17"/>
    </row>
    <row r="394" ht="18.75" customHeight="1" spans="1:23">
      <c r="A394" s="57" t="s">
        <v>87</v>
      </c>
      <c r="B394" s="9" t="s">
        <v>521</v>
      </c>
      <c r="C394" s="10" t="s">
        <v>259</v>
      </c>
      <c r="D394" s="9" t="s">
        <v>154</v>
      </c>
      <c r="E394" s="9" t="s">
        <v>155</v>
      </c>
      <c r="F394" s="9" t="s">
        <v>262</v>
      </c>
      <c r="G394" s="9" t="s">
        <v>263</v>
      </c>
      <c r="H394" s="17">
        <v>230448</v>
      </c>
      <c r="I394" s="17">
        <v>230448</v>
      </c>
      <c r="J394" s="17"/>
      <c r="K394" s="17"/>
      <c r="L394" s="17">
        <v>230448</v>
      </c>
      <c r="M394" s="17"/>
      <c r="N394" s="17"/>
      <c r="O394" s="17"/>
      <c r="P394" s="24"/>
      <c r="Q394" s="17"/>
      <c r="R394" s="17"/>
      <c r="S394" s="17"/>
      <c r="T394" s="17"/>
      <c r="U394" s="17"/>
      <c r="V394" s="17"/>
      <c r="W394" s="17"/>
    </row>
    <row r="395" ht="18.75" customHeight="1" spans="1:23">
      <c r="A395" s="57" t="s">
        <v>87</v>
      </c>
      <c r="B395" s="9" t="s">
        <v>521</v>
      </c>
      <c r="C395" s="10" t="s">
        <v>259</v>
      </c>
      <c r="D395" s="9" t="s">
        <v>154</v>
      </c>
      <c r="E395" s="9" t="s">
        <v>155</v>
      </c>
      <c r="F395" s="9" t="s">
        <v>264</v>
      </c>
      <c r="G395" s="9" t="s">
        <v>265</v>
      </c>
      <c r="H395" s="17">
        <v>290755</v>
      </c>
      <c r="I395" s="17">
        <v>290755</v>
      </c>
      <c r="J395" s="17"/>
      <c r="K395" s="17"/>
      <c r="L395" s="17">
        <v>290755</v>
      </c>
      <c r="M395" s="17"/>
      <c r="N395" s="17"/>
      <c r="O395" s="17"/>
      <c r="P395" s="24"/>
      <c r="Q395" s="17"/>
      <c r="R395" s="17"/>
      <c r="S395" s="17"/>
      <c r="T395" s="17"/>
      <c r="U395" s="17"/>
      <c r="V395" s="17"/>
      <c r="W395" s="17"/>
    </row>
    <row r="396" ht="18.75" customHeight="1" spans="1:23">
      <c r="A396" s="57" t="s">
        <v>87</v>
      </c>
      <c r="B396" s="9" t="s">
        <v>521</v>
      </c>
      <c r="C396" s="10" t="s">
        <v>259</v>
      </c>
      <c r="D396" s="9" t="s">
        <v>154</v>
      </c>
      <c r="E396" s="9" t="s">
        <v>155</v>
      </c>
      <c r="F396" s="9" t="s">
        <v>264</v>
      </c>
      <c r="G396" s="9" t="s">
        <v>265</v>
      </c>
      <c r="H396" s="17">
        <v>662820</v>
      </c>
      <c r="I396" s="17">
        <v>662820</v>
      </c>
      <c r="J396" s="17"/>
      <c r="K396" s="17"/>
      <c r="L396" s="17">
        <v>662820</v>
      </c>
      <c r="M396" s="17"/>
      <c r="N396" s="17"/>
      <c r="O396" s="17"/>
      <c r="P396" s="24"/>
      <c r="Q396" s="17"/>
      <c r="R396" s="17"/>
      <c r="S396" s="17"/>
      <c r="T396" s="17"/>
      <c r="U396" s="17"/>
      <c r="V396" s="17"/>
      <c r="W396" s="17"/>
    </row>
    <row r="397" ht="18.75" customHeight="1" spans="1:23">
      <c r="A397" s="57" t="s">
        <v>87</v>
      </c>
      <c r="B397" s="9" t="s">
        <v>521</v>
      </c>
      <c r="C397" s="10" t="s">
        <v>259</v>
      </c>
      <c r="D397" s="9" t="s">
        <v>154</v>
      </c>
      <c r="E397" s="9" t="s">
        <v>155</v>
      </c>
      <c r="F397" s="9" t="s">
        <v>264</v>
      </c>
      <c r="G397" s="9" t="s">
        <v>265</v>
      </c>
      <c r="H397" s="17">
        <v>1131420</v>
      </c>
      <c r="I397" s="17">
        <v>1131420</v>
      </c>
      <c r="J397" s="17"/>
      <c r="K397" s="17"/>
      <c r="L397" s="17">
        <v>1131420</v>
      </c>
      <c r="M397" s="17"/>
      <c r="N397" s="17"/>
      <c r="O397" s="17"/>
      <c r="P397" s="24"/>
      <c r="Q397" s="17"/>
      <c r="R397" s="17"/>
      <c r="S397" s="17"/>
      <c r="T397" s="17"/>
      <c r="U397" s="17"/>
      <c r="V397" s="17"/>
      <c r="W397" s="17"/>
    </row>
    <row r="398" ht="18.75" customHeight="1" spans="1:23">
      <c r="A398" s="57" t="s">
        <v>87</v>
      </c>
      <c r="B398" s="9" t="s">
        <v>521</v>
      </c>
      <c r="C398" s="10" t="s">
        <v>259</v>
      </c>
      <c r="D398" s="9" t="s">
        <v>154</v>
      </c>
      <c r="E398" s="9" t="s">
        <v>155</v>
      </c>
      <c r="F398" s="9" t="s">
        <v>264</v>
      </c>
      <c r="G398" s="9" t="s">
        <v>265</v>
      </c>
      <c r="H398" s="17">
        <v>1226772</v>
      </c>
      <c r="I398" s="17">
        <v>1226772</v>
      </c>
      <c r="J398" s="17"/>
      <c r="K398" s="17"/>
      <c r="L398" s="17">
        <v>1226772</v>
      </c>
      <c r="M398" s="17"/>
      <c r="N398" s="17"/>
      <c r="O398" s="17"/>
      <c r="P398" s="24"/>
      <c r="Q398" s="17"/>
      <c r="R398" s="17"/>
      <c r="S398" s="17"/>
      <c r="T398" s="17"/>
      <c r="U398" s="17"/>
      <c r="V398" s="17"/>
      <c r="W398" s="17"/>
    </row>
    <row r="399" ht="18.75" customHeight="1" spans="1:23">
      <c r="A399" s="57" t="s">
        <v>87</v>
      </c>
      <c r="B399" s="9" t="s">
        <v>522</v>
      </c>
      <c r="C399" s="10" t="s">
        <v>267</v>
      </c>
      <c r="D399" s="9" t="s">
        <v>154</v>
      </c>
      <c r="E399" s="9" t="s">
        <v>155</v>
      </c>
      <c r="F399" s="9" t="s">
        <v>268</v>
      </c>
      <c r="G399" s="9" t="s">
        <v>269</v>
      </c>
      <c r="H399" s="17">
        <v>58126.87</v>
      </c>
      <c r="I399" s="17">
        <v>58126.87</v>
      </c>
      <c r="J399" s="17"/>
      <c r="K399" s="17"/>
      <c r="L399" s="17">
        <v>58126.87</v>
      </c>
      <c r="M399" s="17"/>
      <c r="N399" s="17"/>
      <c r="O399" s="17"/>
      <c r="P399" s="24"/>
      <c r="Q399" s="17"/>
      <c r="R399" s="17"/>
      <c r="S399" s="17"/>
      <c r="T399" s="17"/>
      <c r="U399" s="17"/>
      <c r="V399" s="17"/>
      <c r="W399" s="17"/>
    </row>
    <row r="400" ht="18.75" customHeight="1" spans="1:23">
      <c r="A400" s="57" t="s">
        <v>87</v>
      </c>
      <c r="B400" s="9" t="s">
        <v>522</v>
      </c>
      <c r="C400" s="10" t="s">
        <v>267</v>
      </c>
      <c r="D400" s="9" t="s">
        <v>188</v>
      </c>
      <c r="E400" s="9" t="s">
        <v>189</v>
      </c>
      <c r="F400" s="9" t="s">
        <v>270</v>
      </c>
      <c r="G400" s="9" t="s">
        <v>271</v>
      </c>
      <c r="H400" s="17">
        <v>1328614.24</v>
      </c>
      <c r="I400" s="17">
        <v>1328614.24</v>
      </c>
      <c r="J400" s="17"/>
      <c r="K400" s="17"/>
      <c r="L400" s="17">
        <v>1328614.24</v>
      </c>
      <c r="M400" s="17"/>
      <c r="N400" s="17"/>
      <c r="O400" s="17"/>
      <c r="P400" s="24"/>
      <c r="Q400" s="17"/>
      <c r="R400" s="17"/>
      <c r="S400" s="17"/>
      <c r="T400" s="17"/>
      <c r="U400" s="17"/>
      <c r="V400" s="17"/>
      <c r="W400" s="17"/>
    </row>
    <row r="401" ht="18.75" customHeight="1" spans="1:23">
      <c r="A401" s="57" t="s">
        <v>87</v>
      </c>
      <c r="B401" s="9" t="s">
        <v>522</v>
      </c>
      <c r="C401" s="10" t="s">
        <v>267</v>
      </c>
      <c r="D401" s="9" t="s">
        <v>202</v>
      </c>
      <c r="E401" s="9" t="s">
        <v>203</v>
      </c>
      <c r="F401" s="9" t="s">
        <v>272</v>
      </c>
      <c r="G401" s="9" t="s">
        <v>273</v>
      </c>
      <c r="H401" s="17">
        <v>689218.64</v>
      </c>
      <c r="I401" s="17">
        <v>689218.64</v>
      </c>
      <c r="J401" s="17"/>
      <c r="K401" s="17"/>
      <c r="L401" s="17">
        <v>689218.64</v>
      </c>
      <c r="M401" s="17"/>
      <c r="N401" s="17"/>
      <c r="O401" s="17"/>
      <c r="P401" s="24"/>
      <c r="Q401" s="17"/>
      <c r="R401" s="17"/>
      <c r="S401" s="17"/>
      <c r="T401" s="17"/>
      <c r="U401" s="17"/>
      <c r="V401" s="17"/>
      <c r="W401" s="17"/>
    </row>
    <row r="402" ht="18.75" customHeight="1" spans="1:23">
      <c r="A402" s="57" t="s">
        <v>87</v>
      </c>
      <c r="B402" s="9" t="s">
        <v>522</v>
      </c>
      <c r="C402" s="10" t="s">
        <v>267</v>
      </c>
      <c r="D402" s="9" t="s">
        <v>204</v>
      </c>
      <c r="E402" s="9" t="s">
        <v>205</v>
      </c>
      <c r="F402" s="9" t="s">
        <v>274</v>
      </c>
      <c r="G402" s="9" t="s">
        <v>275</v>
      </c>
      <c r="H402" s="17">
        <v>554780.68</v>
      </c>
      <c r="I402" s="17">
        <v>554780.68</v>
      </c>
      <c r="J402" s="17"/>
      <c r="K402" s="17"/>
      <c r="L402" s="17">
        <v>554780.68</v>
      </c>
      <c r="M402" s="17"/>
      <c r="N402" s="17"/>
      <c r="O402" s="17"/>
      <c r="P402" s="24"/>
      <c r="Q402" s="17"/>
      <c r="R402" s="17"/>
      <c r="S402" s="17"/>
      <c r="T402" s="17"/>
      <c r="U402" s="17"/>
      <c r="V402" s="17"/>
      <c r="W402" s="17"/>
    </row>
    <row r="403" ht="18.75" customHeight="1" spans="1:23">
      <c r="A403" s="57" t="s">
        <v>87</v>
      </c>
      <c r="B403" s="9" t="s">
        <v>522</v>
      </c>
      <c r="C403" s="10" t="s">
        <v>267</v>
      </c>
      <c r="D403" s="9" t="s">
        <v>206</v>
      </c>
      <c r="E403" s="9" t="s">
        <v>207</v>
      </c>
      <c r="F403" s="9" t="s">
        <v>268</v>
      </c>
      <c r="G403" s="9" t="s">
        <v>269</v>
      </c>
      <c r="H403" s="17">
        <v>31554.59</v>
      </c>
      <c r="I403" s="17">
        <v>31554.59</v>
      </c>
      <c r="J403" s="17"/>
      <c r="K403" s="17"/>
      <c r="L403" s="17">
        <v>31554.59</v>
      </c>
      <c r="M403" s="17"/>
      <c r="N403" s="17"/>
      <c r="O403" s="17"/>
      <c r="P403" s="24"/>
      <c r="Q403" s="17"/>
      <c r="R403" s="17"/>
      <c r="S403" s="17"/>
      <c r="T403" s="17"/>
      <c r="U403" s="17"/>
      <c r="V403" s="17"/>
      <c r="W403" s="17"/>
    </row>
    <row r="404" ht="18.75" customHeight="1" spans="1:23">
      <c r="A404" s="57" t="s">
        <v>87</v>
      </c>
      <c r="B404" s="9" t="s">
        <v>522</v>
      </c>
      <c r="C404" s="10" t="s">
        <v>267</v>
      </c>
      <c r="D404" s="9" t="s">
        <v>206</v>
      </c>
      <c r="E404" s="9" t="s">
        <v>207</v>
      </c>
      <c r="F404" s="9" t="s">
        <v>268</v>
      </c>
      <c r="G404" s="9" t="s">
        <v>269</v>
      </c>
      <c r="H404" s="17">
        <v>49067</v>
      </c>
      <c r="I404" s="17">
        <v>49067</v>
      </c>
      <c r="J404" s="17"/>
      <c r="K404" s="17"/>
      <c r="L404" s="17">
        <v>49067</v>
      </c>
      <c r="M404" s="17"/>
      <c r="N404" s="17"/>
      <c r="O404" s="17"/>
      <c r="P404" s="24"/>
      <c r="Q404" s="17"/>
      <c r="R404" s="17"/>
      <c r="S404" s="17"/>
      <c r="T404" s="17"/>
      <c r="U404" s="17"/>
      <c r="V404" s="17"/>
      <c r="W404" s="17"/>
    </row>
    <row r="405" ht="18.75" customHeight="1" spans="1:23">
      <c r="A405" s="57" t="s">
        <v>87</v>
      </c>
      <c r="B405" s="9" t="s">
        <v>523</v>
      </c>
      <c r="C405" s="10" t="s">
        <v>213</v>
      </c>
      <c r="D405" s="9" t="s">
        <v>212</v>
      </c>
      <c r="E405" s="9" t="s">
        <v>213</v>
      </c>
      <c r="F405" s="9" t="s">
        <v>277</v>
      </c>
      <c r="G405" s="9" t="s">
        <v>213</v>
      </c>
      <c r="H405" s="17">
        <v>1011180</v>
      </c>
      <c r="I405" s="17">
        <v>1011180</v>
      </c>
      <c r="J405" s="17"/>
      <c r="K405" s="17"/>
      <c r="L405" s="17">
        <v>1011180</v>
      </c>
      <c r="M405" s="17"/>
      <c r="N405" s="17"/>
      <c r="O405" s="17"/>
      <c r="P405" s="24"/>
      <c r="Q405" s="17"/>
      <c r="R405" s="17"/>
      <c r="S405" s="17"/>
      <c r="T405" s="17"/>
      <c r="U405" s="17"/>
      <c r="V405" s="17"/>
      <c r="W405" s="17"/>
    </row>
    <row r="406" ht="18.75" customHeight="1" spans="1:23">
      <c r="A406" s="57" t="s">
        <v>87</v>
      </c>
      <c r="B406" s="9" t="s">
        <v>524</v>
      </c>
      <c r="C406" s="10" t="s">
        <v>279</v>
      </c>
      <c r="D406" s="9" t="s">
        <v>154</v>
      </c>
      <c r="E406" s="9" t="s">
        <v>155</v>
      </c>
      <c r="F406" s="9" t="s">
        <v>280</v>
      </c>
      <c r="G406" s="9" t="s">
        <v>279</v>
      </c>
      <c r="H406" s="17">
        <v>40200</v>
      </c>
      <c r="I406" s="17">
        <v>40200</v>
      </c>
      <c r="J406" s="17"/>
      <c r="K406" s="17"/>
      <c r="L406" s="17">
        <v>40200</v>
      </c>
      <c r="M406" s="17"/>
      <c r="N406" s="17"/>
      <c r="O406" s="17"/>
      <c r="P406" s="24"/>
      <c r="Q406" s="17"/>
      <c r="R406" s="17"/>
      <c r="S406" s="17"/>
      <c r="T406" s="17"/>
      <c r="U406" s="17"/>
      <c r="V406" s="17"/>
      <c r="W406" s="17"/>
    </row>
    <row r="407" ht="18.75" customHeight="1" spans="1:23">
      <c r="A407" s="57" t="s">
        <v>87</v>
      </c>
      <c r="B407" s="9" t="s">
        <v>525</v>
      </c>
      <c r="C407" s="10" t="s">
        <v>282</v>
      </c>
      <c r="D407" s="9" t="s">
        <v>184</v>
      </c>
      <c r="E407" s="9" t="s">
        <v>185</v>
      </c>
      <c r="F407" s="9" t="s">
        <v>297</v>
      </c>
      <c r="G407" s="9" t="s">
        <v>298</v>
      </c>
      <c r="H407" s="17">
        <v>43200</v>
      </c>
      <c r="I407" s="17">
        <v>43200</v>
      </c>
      <c r="J407" s="17"/>
      <c r="K407" s="17"/>
      <c r="L407" s="17">
        <v>43200</v>
      </c>
      <c r="M407" s="17"/>
      <c r="N407" s="17"/>
      <c r="O407" s="17"/>
      <c r="P407" s="24"/>
      <c r="Q407" s="17"/>
      <c r="R407" s="17"/>
      <c r="S407" s="17"/>
      <c r="T407" s="17"/>
      <c r="U407" s="17"/>
      <c r="V407" s="17"/>
      <c r="W407" s="17"/>
    </row>
    <row r="408" ht="18.75" customHeight="1" spans="1:23">
      <c r="A408" s="57" t="s">
        <v>87</v>
      </c>
      <c r="B408" s="9" t="s">
        <v>526</v>
      </c>
      <c r="C408" s="10" t="s">
        <v>300</v>
      </c>
      <c r="D408" s="9" t="s">
        <v>154</v>
      </c>
      <c r="E408" s="9" t="s">
        <v>155</v>
      </c>
      <c r="F408" s="9" t="s">
        <v>264</v>
      </c>
      <c r="G408" s="9" t="s">
        <v>265</v>
      </c>
      <c r="H408" s="17">
        <v>964800</v>
      </c>
      <c r="I408" s="17">
        <v>964800</v>
      </c>
      <c r="J408" s="17"/>
      <c r="K408" s="17"/>
      <c r="L408" s="17">
        <v>964800</v>
      </c>
      <c r="M408" s="17"/>
      <c r="N408" s="17"/>
      <c r="O408" s="17"/>
      <c r="P408" s="24"/>
      <c r="Q408" s="17"/>
      <c r="R408" s="17"/>
      <c r="S408" s="17"/>
      <c r="T408" s="17"/>
      <c r="U408" s="17"/>
      <c r="V408" s="17"/>
      <c r="W408" s="17"/>
    </row>
    <row r="409" ht="18.75" customHeight="1" spans="1:23">
      <c r="A409" s="57" t="s">
        <v>87</v>
      </c>
      <c r="B409" s="9" t="s">
        <v>527</v>
      </c>
      <c r="C409" s="10" t="s">
        <v>302</v>
      </c>
      <c r="D409" s="9" t="s">
        <v>154</v>
      </c>
      <c r="E409" s="9" t="s">
        <v>155</v>
      </c>
      <c r="F409" s="9" t="s">
        <v>303</v>
      </c>
      <c r="G409" s="9" t="s">
        <v>302</v>
      </c>
      <c r="H409" s="17">
        <v>53600</v>
      </c>
      <c r="I409" s="17">
        <v>53600</v>
      </c>
      <c r="J409" s="17"/>
      <c r="K409" s="17"/>
      <c r="L409" s="17">
        <v>53600</v>
      </c>
      <c r="M409" s="17"/>
      <c r="N409" s="17"/>
      <c r="O409" s="17"/>
      <c r="P409" s="24"/>
      <c r="Q409" s="17"/>
      <c r="R409" s="17"/>
      <c r="S409" s="17"/>
      <c r="T409" s="17"/>
      <c r="U409" s="17"/>
      <c r="V409" s="17"/>
      <c r="W409" s="17"/>
    </row>
    <row r="410" ht="18.75" customHeight="1" spans="1:23">
      <c r="A410" s="57" t="s">
        <v>87</v>
      </c>
      <c r="B410" s="9" t="s">
        <v>528</v>
      </c>
      <c r="C410" s="10" t="s">
        <v>353</v>
      </c>
      <c r="D410" s="9" t="s">
        <v>154</v>
      </c>
      <c r="E410" s="9" t="s">
        <v>155</v>
      </c>
      <c r="F410" s="9" t="s">
        <v>343</v>
      </c>
      <c r="G410" s="9" t="s">
        <v>344</v>
      </c>
      <c r="H410" s="17">
        <v>149760</v>
      </c>
      <c r="I410" s="17">
        <v>149760</v>
      </c>
      <c r="J410" s="17"/>
      <c r="K410" s="17"/>
      <c r="L410" s="17">
        <v>149760</v>
      </c>
      <c r="M410" s="17"/>
      <c r="N410" s="17"/>
      <c r="O410" s="17"/>
      <c r="P410" s="24"/>
      <c r="Q410" s="17"/>
      <c r="R410" s="17"/>
      <c r="S410" s="17"/>
      <c r="T410" s="17"/>
      <c r="U410" s="17"/>
      <c r="V410" s="17"/>
      <c r="W410" s="17"/>
    </row>
    <row r="411" ht="18.75" customHeight="1" spans="1:23">
      <c r="A411" s="57" t="s">
        <v>87</v>
      </c>
      <c r="B411" s="9" t="s">
        <v>529</v>
      </c>
      <c r="C411" s="10" t="s">
        <v>306</v>
      </c>
      <c r="D411" s="9" t="s">
        <v>154</v>
      </c>
      <c r="E411" s="9" t="s">
        <v>155</v>
      </c>
      <c r="F411" s="9" t="s">
        <v>264</v>
      </c>
      <c r="G411" s="9" t="s">
        <v>265</v>
      </c>
      <c r="H411" s="17">
        <v>241200</v>
      </c>
      <c r="I411" s="17">
        <v>241200</v>
      </c>
      <c r="J411" s="17"/>
      <c r="K411" s="17"/>
      <c r="L411" s="17">
        <v>241200</v>
      </c>
      <c r="M411" s="17"/>
      <c r="N411" s="17"/>
      <c r="O411" s="17"/>
      <c r="P411" s="24"/>
      <c r="Q411" s="17"/>
      <c r="R411" s="17"/>
      <c r="S411" s="17"/>
      <c r="T411" s="17"/>
      <c r="U411" s="17"/>
      <c r="V411" s="17"/>
      <c r="W411" s="17"/>
    </row>
    <row r="412" ht="18.75" customHeight="1" spans="1:23">
      <c r="A412" s="57" t="s">
        <v>87</v>
      </c>
      <c r="B412" s="9" t="s">
        <v>530</v>
      </c>
      <c r="C412" s="10" t="s">
        <v>308</v>
      </c>
      <c r="D412" s="9" t="s">
        <v>184</v>
      </c>
      <c r="E412" s="9" t="s">
        <v>185</v>
      </c>
      <c r="F412" s="9" t="s">
        <v>309</v>
      </c>
      <c r="G412" s="9" t="s">
        <v>310</v>
      </c>
      <c r="H412" s="17">
        <v>1036800</v>
      </c>
      <c r="I412" s="17">
        <v>1036800</v>
      </c>
      <c r="J412" s="17"/>
      <c r="K412" s="17"/>
      <c r="L412" s="17">
        <v>1036800</v>
      </c>
      <c r="M412" s="17"/>
      <c r="N412" s="17"/>
      <c r="O412" s="17"/>
      <c r="P412" s="24"/>
      <c r="Q412" s="17"/>
      <c r="R412" s="17"/>
      <c r="S412" s="17"/>
      <c r="T412" s="17"/>
      <c r="U412" s="17"/>
      <c r="V412" s="17"/>
      <c r="W412" s="17"/>
    </row>
    <row r="413" ht="18.75" customHeight="1" spans="1:23">
      <c r="A413" s="57" t="s">
        <v>87</v>
      </c>
      <c r="B413" s="9" t="s">
        <v>531</v>
      </c>
      <c r="C413" s="10" t="s">
        <v>436</v>
      </c>
      <c r="D413" s="9" t="s">
        <v>190</v>
      </c>
      <c r="E413" s="9" t="s">
        <v>191</v>
      </c>
      <c r="F413" s="9" t="s">
        <v>358</v>
      </c>
      <c r="G413" s="9" t="s">
        <v>359</v>
      </c>
      <c r="H413" s="17">
        <v>279126</v>
      </c>
      <c r="I413" s="17">
        <v>279126</v>
      </c>
      <c r="J413" s="17"/>
      <c r="K413" s="17"/>
      <c r="L413" s="17">
        <v>279126</v>
      </c>
      <c r="M413" s="17"/>
      <c r="N413" s="17"/>
      <c r="O413" s="17"/>
      <c r="P413" s="24"/>
      <c r="Q413" s="17"/>
      <c r="R413" s="17"/>
      <c r="S413" s="17"/>
      <c r="T413" s="17"/>
      <c r="U413" s="17"/>
      <c r="V413" s="17"/>
      <c r="W413" s="17"/>
    </row>
    <row r="414" ht="18.75" customHeight="1" spans="1:23">
      <c r="A414" s="57" t="s">
        <v>87</v>
      </c>
      <c r="B414" s="9" t="s">
        <v>532</v>
      </c>
      <c r="C414" s="10" t="s">
        <v>533</v>
      </c>
      <c r="D414" s="9" t="s">
        <v>194</v>
      </c>
      <c r="E414" s="9" t="s">
        <v>195</v>
      </c>
      <c r="F414" s="9" t="s">
        <v>309</v>
      </c>
      <c r="G414" s="9" t="s">
        <v>310</v>
      </c>
      <c r="H414" s="17">
        <v>72840</v>
      </c>
      <c r="I414" s="17">
        <v>72840</v>
      </c>
      <c r="J414" s="17"/>
      <c r="K414" s="17"/>
      <c r="L414" s="17">
        <v>72840</v>
      </c>
      <c r="M414" s="17"/>
      <c r="N414" s="17"/>
      <c r="O414" s="17"/>
      <c r="P414" s="24"/>
      <c r="Q414" s="17"/>
      <c r="R414" s="17"/>
      <c r="S414" s="17"/>
      <c r="T414" s="17"/>
      <c r="U414" s="17"/>
      <c r="V414" s="17"/>
      <c r="W414" s="17"/>
    </row>
    <row r="415" ht="18.75" customHeight="1" spans="1:23">
      <c r="A415" s="57" t="s">
        <v>89</v>
      </c>
      <c r="B415" s="9" t="s">
        <v>534</v>
      </c>
      <c r="C415" s="10" t="s">
        <v>259</v>
      </c>
      <c r="D415" s="9" t="s">
        <v>156</v>
      </c>
      <c r="E415" s="9" t="s">
        <v>157</v>
      </c>
      <c r="F415" s="9" t="s">
        <v>260</v>
      </c>
      <c r="G415" s="9" t="s">
        <v>261</v>
      </c>
      <c r="H415" s="17">
        <v>3631308</v>
      </c>
      <c r="I415" s="17">
        <v>3631308</v>
      </c>
      <c r="J415" s="17"/>
      <c r="K415" s="17"/>
      <c r="L415" s="17">
        <v>3631308</v>
      </c>
      <c r="M415" s="17"/>
      <c r="N415" s="17"/>
      <c r="O415" s="17"/>
      <c r="P415" s="24"/>
      <c r="Q415" s="17"/>
      <c r="R415" s="17"/>
      <c r="S415" s="17"/>
      <c r="T415" s="17"/>
      <c r="U415" s="17"/>
      <c r="V415" s="17"/>
      <c r="W415" s="17"/>
    </row>
    <row r="416" ht="18.75" customHeight="1" spans="1:23">
      <c r="A416" s="57" t="s">
        <v>89</v>
      </c>
      <c r="B416" s="9" t="s">
        <v>534</v>
      </c>
      <c r="C416" s="10" t="s">
        <v>259</v>
      </c>
      <c r="D416" s="9" t="s">
        <v>156</v>
      </c>
      <c r="E416" s="9" t="s">
        <v>157</v>
      </c>
      <c r="F416" s="9" t="s">
        <v>262</v>
      </c>
      <c r="G416" s="9" t="s">
        <v>263</v>
      </c>
      <c r="H416" s="17">
        <v>234252</v>
      </c>
      <c r="I416" s="17">
        <v>234252</v>
      </c>
      <c r="J416" s="17"/>
      <c r="K416" s="17"/>
      <c r="L416" s="17">
        <v>234252</v>
      </c>
      <c r="M416" s="17"/>
      <c r="N416" s="17"/>
      <c r="O416" s="17"/>
      <c r="P416" s="24"/>
      <c r="Q416" s="17"/>
      <c r="R416" s="17"/>
      <c r="S416" s="17"/>
      <c r="T416" s="17"/>
      <c r="U416" s="17"/>
      <c r="V416" s="17"/>
      <c r="W416" s="17"/>
    </row>
    <row r="417" ht="18.75" customHeight="1" spans="1:23">
      <c r="A417" s="57" t="s">
        <v>89</v>
      </c>
      <c r="B417" s="9" t="s">
        <v>534</v>
      </c>
      <c r="C417" s="10" t="s">
        <v>259</v>
      </c>
      <c r="D417" s="9" t="s">
        <v>156</v>
      </c>
      <c r="E417" s="9" t="s">
        <v>157</v>
      </c>
      <c r="F417" s="9" t="s">
        <v>262</v>
      </c>
      <c r="G417" s="9" t="s">
        <v>263</v>
      </c>
      <c r="H417" s="17">
        <v>390000</v>
      </c>
      <c r="I417" s="17">
        <v>390000</v>
      </c>
      <c r="J417" s="17"/>
      <c r="K417" s="17"/>
      <c r="L417" s="17">
        <v>390000</v>
      </c>
      <c r="M417" s="17"/>
      <c r="N417" s="17"/>
      <c r="O417" s="17"/>
      <c r="P417" s="24"/>
      <c r="Q417" s="17"/>
      <c r="R417" s="17"/>
      <c r="S417" s="17"/>
      <c r="T417" s="17"/>
      <c r="U417" s="17"/>
      <c r="V417" s="17"/>
      <c r="W417" s="17"/>
    </row>
    <row r="418" ht="18.75" customHeight="1" spans="1:23">
      <c r="A418" s="57" t="s">
        <v>89</v>
      </c>
      <c r="B418" s="9" t="s">
        <v>534</v>
      </c>
      <c r="C418" s="10" t="s">
        <v>259</v>
      </c>
      <c r="D418" s="9" t="s">
        <v>156</v>
      </c>
      <c r="E418" s="9" t="s">
        <v>157</v>
      </c>
      <c r="F418" s="9" t="s">
        <v>264</v>
      </c>
      <c r="G418" s="9" t="s">
        <v>265</v>
      </c>
      <c r="H418" s="17">
        <v>302609</v>
      </c>
      <c r="I418" s="17">
        <v>302609</v>
      </c>
      <c r="J418" s="17"/>
      <c r="K418" s="17"/>
      <c r="L418" s="17">
        <v>302609</v>
      </c>
      <c r="M418" s="17"/>
      <c r="N418" s="17"/>
      <c r="O418" s="17"/>
      <c r="P418" s="24"/>
      <c r="Q418" s="17"/>
      <c r="R418" s="17"/>
      <c r="S418" s="17"/>
      <c r="T418" s="17"/>
      <c r="U418" s="17"/>
      <c r="V418" s="17"/>
      <c r="W418" s="17"/>
    </row>
    <row r="419" ht="18.75" customHeight="1" spans="1:23">
      <c r="A419" s="57" t="s">
        <v>89</v>
      </c>
      <c r="B419" s="9" t="s">
        <v>534</v>
      </c>
      <c r="C419" s="10" t="s">
        <v>259</v>
      </c>
      <c r="D419" s="9" t="s">
        <v>156</v>
      </c>
      <c r="E419" s="9" t="s">
        <v>157</v>
      </c>
      <c r="F419" s="9" t="s">
        <v>264</v>
      </c>
      <c r="G419" s="9" t="s">
        <v>265</v>
      </c>
      <c r="H419" s="17">
        <v>1125300</v>
      </c>
      <c r="I419" s="17">
        <v>1125300</v>
      </c>
      <c r="J419" s="17"/>
      <c r="K419" s="17"/>
      <c r="L419" s="17">
        <v>1125300</v>
      </c>
      <c r="M419" s="17"/>
      <c r="N419" s="17"/>
      <c r="O419" s="17"/>
      <c r="P419" s="24"/>
      <c r="Q419" s="17"/>
      <c r="R419" s="17"/>
      <c r="S419" s="17"/>
      <c r="T419" s="17"/>
      <c r="U419" s="17"/>
      <c r="V419" s="17"/>
      <c r="W419" s="17"/>
    </row>
    <row r="420" ht="18.75" customHeight="1" spans="1:23">
      <c r="A420" s="57" t="s">
        <v>89</v>
      </c>
      <c r="B420" s="9" t="s">
        <v>534</v>
      </c>
      <c r="C420" s="10" t="s">
        <v>259</v>
      </c>
      <c r="D420" s="9" t="s">
        <v>156</v>
      </c>
      <c r="E420" s="9" t="s">
        <v>157</v>
      </c>
      <c r="F420" s="9" t="s">
        <v>264</v>
      </c>
      <c r="G420" s="9" t="s">
        <v>265</v>
      </c>
      <c r="H420" s="17">
        <v>1209408</v>
      </c>
      <c r="I420" s="17">
        <v>1209408</v>
      </c>
      <c r="J420" s="17"/>
      <c r="K420" s="17"/>
      <c r="L420" s="17">
        <v>1209408</v>
      </c>
      <c r="M420" s="17"/>
      <c r="N420" s="17"/>
      <c r="O420" s="17"/>
      <c r="P420" s="24"/>
      <c r="Q420" s="17"/>
      <c r="R420" s="17"/>
      <c r="S420" s="17"/>
      <c r="T420" s="17"/>
      <c r="U420" s="17"/>
      <c r="V420" s="17"/>
      <c r="W420" s="17"/>
    </row>
    <row r="421" ht="18.75" customHeight="1" spans="1:23">
      <c r="A421" s="57" t="s">
        <v>89</v>
      </c>
      <c r="B421" s="9" t="s">
        <v>534</v>
      </c>
      <c r="C421" s="10" t="s">
        <v>259</v>
      </c>
      <c r="D421" s="9" t="s">
        <v>156</v>
      </c>
      <c r="E421" s="9" t="s">
        <v>157</v>
      </c>
      <c r="F421" s="9" t="s">
        <v>264</v>
      </c>
      <c r="G421" s="9" t="s">
        <v>265</v>
      </c>
      <c r="H421" s="17">
        <v>669840</v>
      </c>
      <c r="I421" s="17">
        <v>669840</v>
      </c>
      <c r="J421" s="17"/>
      <c r="K421" s="17"/>
      <c r="L421" s="17">
        <v>669840</v>
      </c>
      <c r="M421" s="17"/>
      <c r="N421" s="17"/>
      <c r="O421" s="17"/>
      <c r="P421" s="24"/>
      <c r="Q421" s="17"/>
      <c r="R421" s="17"/>
      <c r="S421" s="17"/>
      <c r="T421" s="17"/>
      <c r="U421" s="17"/>
      <c r="V421" s="17"/>
      <c r="W421" s="17"/>
    </row>
    <row r="422" ht="18.75" customHeight="1" spans="1:23">
      <c r="A422" s="57" t="s">
        <v>89</v>
      </c>
      <c r="B422" s="9" t="s">
        <v>535</v>
      </c>
      <c r="C422" s="10" t="s">
        <v>267</v>
      </c>
      <c r="D422" s="9" t="s">
        <v>156</v>
      </c>
      <c r="E422" s="9" t="s">
        <v>157</v>
      </c>
      <c r="F422" s="9" t="s">
        <v>268</v>
      </c>
      <c r="G422" s="9" t="s">
        <v>269</v>
      </c>
      <c r="H422" s="17">
        <v>59114.66</v>
      </c>
      <c r="I422" s="17">
        <v>59114.66</v>
      </c>
      <c r="J422" s="17"/>
      <c r="K422" s="17"/>
      <c r="L422" s="17">
        <v>59114.66</v>
      </c>
      <c r="M422" s="17"/>
      <c r="N422" s="17"/>
      <c r="O422" s="17"/>
      <c r="P422" s="24"/>
      <c r="Q422" s="17"/>
      <c r="R422" s="17"/>
      <c r="S422" s="17"/>
      <c r="T422" s="17"/>
      <c r="U422" s="17"/>
      <c r="V422" s="17"/>
      <c r="W422" s="17"/>
    </row>
    <row r="423" ht="18.75" customHeight="1" spans="1:23">
      <c r="A423" s="57" t="s">
        <v>89</v>
      </c>
      <c r="B423" s="9" t="s">
        <v>535</v>
      </c>
      <c r="C423" s="10" t="s">
        <v>267</v>
      </c>
      <c r="D423" s="9" t="s">
        <v>188</v>
      </c>
      <c r="E423" s="9" t="s">
        <v>189</v>
      </c>
      <c r="F423" s="9" t="s">
        <v>270</v>
      </c>
      <c r="G423" s="9" t="s">
        <v>271</v>
      </c>
      <c r="H423" s="17">
        <v>1351192.16</v>
      </c>
      <c r="I423" s="17">
        <v>1351192.16</v>
      </c>
      <c r="J423" s="17"/>
      <c r="K423" s="17"/>
      <c r="L423" s="17">
        <v>1351192.16</v>
      </c>
      <c r="M423" s="17"/>
      <c r="N423" s="17"/>
      <c r="O423" s="17"/>
      <c r="P423" s="24"/>
      <c r="Q423" s="17"/>
      <c r="R423" s="17"/>
      <c r="S423" s="17"/>
      <c r="T423" s="17"/>
      <c r="U423" s="17"/>
      <c r="V423" s="17"/>
      <c r="W423" s="17"/>
    </row>
    <row r="424" ht="18.75" customHeight="1" spans="1:23">
      <c r="A424" s="57" t="s">
        <v>89</v>
      </c>
      <c r="B424" s="9" t="s">
        <v>535</v>
      </c>
      <c r="C424" s="10" t="s">
        <v>267</v>
      </c>
      <c r="D424" s="9" t="s">
        <v>202</v>
      </c>
      <c r="E424" s="9" t="s">
        <v>203</v>
      </c>
      <c r="F424" s="9" t="s">
        <v>272</v>
      </c>
      <c r="G424" s="9" t="s">
        <v>273</v>
      </c>
      <c r="H424" s="17">
        <v>700930.93</v>
      </c>
      <c r="I424" s="17">
        <v>700930.93</v>
      </c>
      <c r="J424" s="17"/>
      <c r="K424" s="17"/>
      <c r="L424" s="17">
        <v>700930.93</v>
      </c>
      <c r="M424" s="17"/>
      <c r="N424" s="17"/>
      <c r="O424" s="17"/>
      <c r="P424" s="24"/>
      <c r="Q424" s="17"/>
      <c r="R424" s="17"/>
      <c r="S424" s="17"/>
      <c r="T424" s="17"/>
      <c r="U424" s="17"/>
      <c r="V424" s="17"/>
      <c r="W424" s="17"/>
    </row>
    <row r="425" ht="18.75" customHeight="1" spans="1:23">
      <c r="A425" s="57" t="s">
        <v>89</v>
      </c>
      <c r="B425" s="9" t="s">
        <v>535</v>
      </c>
      <c r="C425" s="10" t="s">
        <v>267</v>
      </c>
      <c r="D425" s="9" t="s">
        <v>204</v>
      </c>
      <c r="E425" s="9" t="s">
        <v>205</v>
      </c>
      <c r="F425" s="9" t="s">
        <v>274</v>
      </c>
      <c r="G425" s="9" t="s">
        <v>275</v>
      </c>
      <c r="H425" s="17">
        <v>435940.98</v>
      </c>
      <c r="I425" s="17">
        <v>435940.98</v>
      </c>
      <c r="J425" s="17"/>
      <c r="K425" s="17"/>
      <c r="L425" s="17">
        <v>435940.98</v>
      </c>
      <c r="M425" s="17"/>
      <c r="N425" s="17"/>
      <c r="O425" s="17"/>
      <c r="P425" s="24"/>
      <c r="Q425" s="17"/>
      <c r="R425" s="17"/>
      <c r="S425" s="17"/>
      <c r="T425" s="17"/>
      <c r="U425" s="17"/>
      <c r="V425" s="17"/>
      <c r="W425" s="17"/>
    </row>
    <row r="426" ht="18.75" customHeight="1" spans="1:23">
      <c r="A426" s="57" t="s">
        <v>89</v>
      </c>
      <c r="B426" s="9" t="s">
        <v>535</v>
      </c>
      <c r="C426" s="10" t="s">
        <v>267</v>
      </c>
      <c r="D426" s="9" t="s">
        <v>206</v>
      </c>
      <c r="E426" s="9" t="s">
        <v>207</v>
      </c>
      <c r="F426" s="9" t="s">
        <v>268</v>
      </c>
      <c r="G426" s="9" t="s">
        <v>269</v>
      </c>
      <c r="H426" s="17">
        <v>33182</v>
      </c>
      <c r="I426" s="17">
        <v>33182</v>
      </c>
      <c r="J426" s="17"/>
      <c r="K426" s="17"/>
      <c r="L426" s="17">
        <v>33182</v>
      </c>
      <c r="M426" s="17"/>
      <c r="N426" s="17"/>
      <c r="O426" s="17"/>
      <c r="P426" s="24"/>
      <c r="Q426" s="17"/>
      <c r="R426" s="17"/>
      <c r="S426" s="17"/>
      <c r="T426" s="17"/>
      <c r="U426" s="17"/>
      <c r="V426" s="17"/>
      <c r="W426" s="17"/>
    </row>
    <row r="427" ht="18.75" customHeight="1" spans="1:23">
      <c r="A427" s="57" t="s">
        <v>89</v>
      </c>
      <c r="B427" s="9" t="s">
        <v>535</v>
      </c>
      <c r="C427" s="10" t="s">
        <v>267</v>
      </c>
      <c r="D427" s="9" t="s">
        <v>206</v>
      </c>
      <c r="E427" s="9" t="s">
        <v>207</v>
      </c>
      <c r="F427" s="9" t="s">
        <v>268</v>
      </c>
      <c r="G427" s="9" t="s">
        <v>269</v>
      </c>
      <c r="H427" s="17">
        <v>32090.81</v>
      </c>
      <c r="I427" s="17">
        <v>32090.81</v>
      </c>
      <c r="J427" s="17"/>
      <c r="K427" s="17"/>
      <c r="L427" s="17">
        <v>32090.81</v>
      </c>
      <c r="M427" s="17"/>
      <c r="N427" s="17"/>
      <c r="O427" s="17"/>
      <c r="P427" s="24"/>
      <c r="Q427" s="17"/>
      <c r="R427" s="17"/>
      <c r="S427" s="17"/>
      <c r="T427" s="17"/>
      <c r="U427" s="17"/>
      <c r="V427" s="17"/>
      <c r="W427" s="17"/>
    </row>
    <row r="428" ht="18.75" customHeight="1" spans="1:23">
      <c r="A428" s="57" t="s">
        <v>89</v>
      </c>
      <c r="B428" s="9" t="s">
        <v>536</v>
      </c>
      <c r="C428" s="10" t="s">
        <v>213</v>
      </c>
      <c r="D428" s="9" t="s">
        <v>212</v>
      </c>
      <c r="E428" s="9" t="s">
        <v>213</v>
      </c>
      <c r="F428" s="9" t="s">
        <v>277</v>
      </c>
      <c r="G428" s="9" t="s">
        <v>213</v>
      </c>
      <c r="H428" s="17">
        <v>1018428</v>
      </c>
      <c r="I428" s="17">
        <v>1018428</v>
      </c>
      <c r="J428" s="17"/>
      <c r="K428" s="17"/>
      <c r="L428" s="17">
        <v>1018428</v>
      </c>
      <c r="M428" s="17"/>
      <c r="N428" s="17"/>
      <c r="O428" s="17"/>
      <c r="P428" s="24"/>
      <c r="Q428" s="17"/>
      <c r="R428" s="17"/>
      <c r="S428" s="17"/>
      <c r="T428" s="17"/>
      <c r="U428" s="17"/>
      <c r="V428" s="17"/>
      <c r="W428" s="17"/>
    </row>
    <row r="429" ht="18.75" customHeight="1" spans="1:23">
      <c r="A429" s="57" t="s">
        <v>89</v>
      </c>
      <c r="B429" s="9" t="s">
        <v>537</v>
      </c>
      <c r="C429" s="10" t="s">
        <v>279</v>
      </c>
      <c r="D429" s="9" t="s">
        <v>156</v>
      </c>
      <c r="E429" s="9" t="s">
        <v>157</v>
      </c>
      <c r="F429" s="9" t="s">
        <v>280</v>
      </c>
      <c r="G429" s="9" t="s">
        <v>279</v>
      </c>
      <c r="H429" s="17">
        <v>39000</v>
      </c>
      <c r="I429" s="17">
        <v>39000</v>
      </c>
      <c r="J429" s="17"/>
      <c r="K429" s="17"/>
      <c r="L429" s="17">
        <v>39000</v>
      </c>
      <c r="M429" s="17"/>
      <c r="N429" s="17"/>
      <c r="O429" s="17"/>
      <c r="P429" s="24"/>
      <c r="Q429" s="17"/>
      <c r="R429" s="17"/>
      <c r="S429" s="17"/>
      <c r="T429" s="17"/>
      <c r="U429" s="17"/>
      <c r="V429" s="17"/>
      <c r="W429" s="17"/>
    </row>
    <row r="430" ht="18.75" customHeight="1" spans="1:23">
      <c r="A430" s="57" t="s">
        <v>89</v>
      </c>
      <c r="B430" s="9" t="s">
        <v>538</v>
      </c>
      <c r="C430" s="10" t="s">
        <v>282</v>
      </c>
      <c r="D430" s="9" t="s">
        <v>184</v>
      </c>
      <c r="E430" s="9" t="s">
        <v>185</v>
      </c>
      <c r="F430" s="9" t="s">
        <v>297</v>
      </c>
      <c r="G430" s="9" t="s">
        <v>298</v>
      </c>
      <c r="H430" s="17">
        <v>17400</v>
      </c>
      <c r="I430" s="17">
        <v>17400</v>
      </c>
      <c r="J430" s="17"/>
      <c r="K430" s="17"/>
      <c r="L430" s="17">
        <v>17400</v>
      </c>
      <c r="M430" s="17"/>
      <c r="N430" s="17"/>
      <c r="O430" s="17"/>
      <c r="P430" s="24"/>
      <c r="Q430" s="17"/>
      <c r="R430" s="17"/>
      <c r="S430" s="17"/>
      <c r="T430" s="17"/>
      <c r="U430" s="17"/>
      <c r="V430" s="17"/>
      <c r="W430" s="17"/>
    </row>
    <row r="431" ht="18.75" customHeight="1" spans="1:23">
      <c r="A431" s="57" t="s">
        <v>89</v>
      </c>
      <c r="B431" s="9" t="s">
        <v>539</v>
      </c>
      <c r="C431" s="10" t="s">
        <v>302</v>
      </c>
      <c r="D431" s="9" t="s">
        <v>156</v>
      </c>
      <c r="E431" s="9" t="s">
        <v>157</v>
      </c>
      <c r="F431" s="9" t="s">
        <v>303</v>
      </c>
      <c r="G431" s="9" t="s">
        <v>302</v>
      </c>
      <c r="H431" s="17">
        <v>52000</v>
      </c>
      <c r="I431" s="17">
        <v>52000</v>
      </c>
      <c r="J431" s="17"/>
      <c r="K431" s="17"/>
      <c r="L431" s="17">
        <v>52000</v>
      </c>
      <c r="M431" s="17"/>
      <c r="N431" s="17"/>
      <c r="O431" s="17"/>
      <c r="P431" s="24"/>
      <c r="Q431" s="17"/>
      <c r="R431" s="17"/>
      <c r="S431" s="17"/>
      <c r="T431" s="17"/>
      <c r="U431" s="17"/>
      <c r="V431" s="17"/>
      <c r="W431" s="17"/>
    </row>
    <row r="432" ht="18.75" customHeight="1" spans="1:23">
      <c r="A432" s="57" t="s">
        <v>89</v>
      </c>
      <c r="B432" s="9" t="s">
        <v>540</v>
      </c>
      <c r="C432" s="10" t="s">
        <v>300</v>
      </c>
      <c r="D432" s="9" t="s">
        <v>156</v>
      </c>
      <c r="E432" s="9" t="s">
        <v>157</v>
      </c>
      <c r="F432" s="9" t="s">
        <v>264</v>
      </c>
      <c r="G432" s="9" t="s">
        <v>265</v>
      </c>
      <c r="H432" s="17">
        <v>936000</v>
      </c>
      <c r="I432" s="17">
        <v>936000</v>
      </c>
      <c r="J432" s="17"/>
      <c r="K432" s="17"/>
      <c r="L432" s="17">
        <v>936000</v>
      </c>
      <c r="M432" s="17"/>
      <c r="N432" s="17"/>
      <c r="O432" s="17"/>
      <c r="P432" s="24"/>
      <c r="Q432" s="17"/>
      <c r="R432" s="17"/>
      <c r="S432" s="17"/>
      <c r="T432" s="17"/>
      <c r="U432" s="17"/>
      <c r="V432" s="17"/>
      <c r="W432" s="17"/>
    </row>
    <row r="433" ht="18.75" customHeight="1" spans="1:23">
      <c r="A433" s="57" t="s">
        <v>89</v>
      </c>
      <c r="B433" s="9" t="s">
        <v>541</v>
      </c>
      <c r="C433" s="10" t="s">
        <v>353</v>
      </c>
      <c r="D433" s="9" t="s">
        <v>156</v>
      </c>
      <c r="E433" s="9" t="s">
        <v>157</v>
      </c>
      <c r="F433" s="9" t="s">
        <v>343</v>
      </c>
      <c r="G433" s="9" t="s">
        <v>344</v>
      </c>
      <c r="H433" s="17">
        <v>274560</v>
      </c>
      <c r="I433" s="17">
        <v>274560</v>
      </c>
      <c r="J433" s="17"/>
      <c r="K433" s="17"/>
      <c r="L433" s="17">
        <v>274560</v>
      </c>
      <c r="M433" s="17"/>
      <c r="N433" s="17"/>
      <c r="O433" s="17"/>
      <c r="P433" s="24"/>
      <c r="Q433" s="17"/>
      <c r="R433" s="17"/>
      <c r="S433" s="17"/>
      <c r="T433" s="17"/>
      <c r="U433" s="17"/>
      <c r="V433" s="17"/>
      <c r="W433" s="17"/>
    </row>
    <row r="434" ht="18.75" customHeight="1" spans="1:23">
      <c r="A434" s="57" t="s">
        <v>89</v>
      </c>
      <c r="B434" s="9" t="s">
        <v>542</v>
      </c>
      <c r="C434" s="10" t="s">
        <v>306</v>
      </c>
      <c r="D434" s="9" t="s">
        <v>156</v>
      </c>
      <c r="E434" s="9" t="s">
        <v>157</v>
      </c>
      <c r="F434" s="9" t="s">
        <v>264</v>
      </c>
      <c r="G434" s="9" t="s">
        <v>265</v>
      </c>
      <c r="H434" s="17">
        <v>234000</v>
      </c>
      <c r="I434" s="17">
        <v>234000</v>
      </c>
      <c r="J434" s="17"/>
      <c r="K434" s="17"/>
      <c r="L434" s="17">
        <v>234000</v>
      </c>
      <c r="M434" s="17"/>
      <c r="N434" s="17"/>
      <c r="O434" s="17"/>
      <c r="P434" s="24"/>
      <c r="Q434" s="17"/>
      <c r="R434" s="17"/>
      <c r="S434" s="17"/>
      <c r="T434" s="17"/>
      <c r="U434" s="17"/>
      <c r="V434" s="17"/>
      <c r="W434" s="17"/>
    </row>
    <row r="435" ht="18.75" customHeight="1" spans="1:23">
      <c r="A435" s="57" t="s">
        <v>89</v>
      </c>
      <c r="B435" s="9" t="s">
        <v>543</v>
      </c>
      <c r="C435" s="10" t="s">
        <v>308</v>
      </c>
      <c r="D435" s="9" t="s">
        <v>184</v>
      </c>
      <c r="E435" s="9" t="s">
        <v>185</v>
      </c>
      <c r="F435" s="9" t="s">
        <v>309</v>
      </c>
      <c r="G435" s="9" t="s">
        <v>310</v>
      </c>
      <c r="H435" s="17">
        <v>417600</v>
      </c>
      <c r="I435" s="17">
        <v>417600</v>
      </c>
      <c r="J435" s="17"/>
      <c r="K435" s="17"/>
      <c r="L435" s="17">
        <v>417600</v>
      </c>
      <c r="M435" s="17"/>
      <c r="N435" s="17"/>
      <c r="O435" s="17"/>
      <c r="P435" s="24"/>
      <c r="Q435" s="17"/>
      <c r="R435" s="17"/>
      <c r="S435" s="17"/>
      <c r="T435" s="17"/>
      <c r="U435" s="17"/>
      <c r="V435" s="17"/>
      <c r="W435" s="17"/>
    </row>
    <row r="436" ht="18.75" customHeight="1" spans="1:23">
      <c r="A436" s="57" t="s">
        <v>89</v>
      </c>
      <c r="B436" s="9" t="s">
        <v>544</v>
      </c>
      <c r="C436" s="10" t="s">
        <v>545</v>
      </c>
      <c r="D436" s="9" t="s">
        <v>206</v>
      </c>
      <c r="E436" s="9" t="s">
        <v>207</v>
      </c>
      <c r="F436" s="9" t="s">
        <v>386</v>
      </c>
      <c r="G436" s="9" t="s">
        <v>387</v>
      </c>
      <c r="H436" s="17">
        <v>40000</v>
      </c>
      <c r="I436" s="17">
        <v>40000</v>
      </c>
      <c r="J436" s="17"/>
      <c r="K436" s="17"/>
      <c r="L436" s="17">
        <v>40000</v>
      </c>
      <c r="M436" s="17"/>
      <c r="N436" s="17"/>
      <c r="O436" s="17"/>
      <c r="P436" s="24"/>
      <c r="Q436" s="17"/>
      <c r="R436" s="17"/>
      <c r="S436" s="17"/>
      <c r="T436" s="17"/>
      <c r="U436" s="17"/>
      <c r="V436" s="17"/>
      <c r="W436" s="17"/>
    </row>
    <row r="437" ht="18.75" customHeight="1" spans="1:23">
      <c r="A437" s="57" t="s">
        <v>89</v>
      </c>
      <c r="B437" s="9" t="s">
        <v>546</v>
      </c>
      <c r="C437" s="10" t="s">
        <v>357</v>
      </c>
      <c r="D437" s="9" t="s">
        <v>190</v>
      </c>
      <c r="E437" s="9" t="s">
        <v>191</v>
      </c>
      <c r="F437" s="9" t="s">
        <v>358</v>
      </c>
      <c r="G437" s="9" t="s">
        <v>359</v>
      </c>
      <c r="H437" s="17">
        <v>420536.59</v>
      </c>
      <c r="I437" s="17">
        <v>420536.59</v>
      </c>
      <c r="J437" s="17"/>
      <c r="K437" s="17"/>
      <c r="L437" s="17">
        <v>420536.59</v>
      </c>
      <c r="M437" s="17"/>
      <c r="N437" s="17"/>
      <c r="O437" s="17"/>
      <c r="P437" s="24"/>
      <c r="Q437" s="17"/>
      <c r="R437" s="17"/>
      <c r="S437" s="17"/>
      <c r="T437" s="17"/>
      <c r="U437" s="17"/>
      <c r="V437" s="17"/>
      <c r="W437" s="17"/>
    </row>
    <row r="438" ht="18.75" customHeight="1" spans="1:23">
      <c r="A438" s="57" t="s">
        <v>91</v>
      </c>
      <c r="B438" s="9" t="s">
        <v>547</v>
      </c>
      <c r="C438" s="10" t="s">
        <v>259</v>
      </c>
      <c r="D438" s="9" t="s">
        <v>156</v>
      </c>
      <c r="E438" s="9" t="s">
        <v>157</v>
      </c>
      <c r="F438" s="9" t="s">
        <v>260</v>
      </c>
      <c r="G438" s="9" t="s">
        <v>261</v>
      </c>
      <c r="H438" s="17">
        <v>1479204</v>
      </c>
      <c r="I438" s="17">
        <v>1479204</v>
      </c>
      <c r="J438" s="17"/>
      <c r="K438" s="17"/>
      <c r="L438" s="17">
        <v>1479204</v>
      </c>
      <c r="M438" s="17"/>
      <c r="N438" s="17"/>
      <c r="O438" s="17"/>
      <c r="P438" s="24"/>
      <c r="Q438" s="17"/>
      <c r="R438" s="17"/>
      <c r="S438" s="17"/>
      <c r="T438" s="17"/>
      <c r="U438" s="17"/>
      <c r="V438" s="17"/>
      <c r="W438" s="17"/>
    </row>
    <row r="439" ht="18.75" customHeight="1" spans="1:23">
      <c r="A439" s="57" t="s">
        <v>91</v>
      </c>
      <c r="B439" s="9" t="s">
        <v>547</v>
      </c>
      <c r="C439" s="10" t="s">
        <v>259</v>
      </c>
      <c r="D439" s="9" t="s">
        <v>156</v>
      </c>
      <c r="E439" s="9" t="s">
        <v>157</v>
      </c>
      <c r="F439" s="9" t="s">
        <v>262</v>
      </c>
      <c r="G439" s="9" t="s">
        <v>263</v>
      </c>
      <c r="H439" s="17">
        <v>174000</v>
      </c>
      <c r="I439" s="17">
        <v>174000</v>
      </c>
      <c r="J439" s="17"/>
      <c r="K439" s="17"/>
      <c r="L439" s="17">
        <v>174000</v>
      </c>
      <c r="M439" s="17"/>
      <c r="N439" s="17"/>
      <c r="O439" s="17"/>
      <c r="P439" s="24"/>
      <c r="Q439" s="17"/>
      <c r="R439" s="17"/>
      <c r="S439" s="17"/>
      <c r="T439" s="17"/>
      <c r="U439" s="17"/>
      <c r="V439" s="17"/>
      <c r="W439" s="17"/>
    </row>
    <row r="440" ht="18.75" customHeight="1" spans="1:23">
      <c r="A440" s="57" t="s">
        <v>91</v>
      </c>
      <c r="B440" s="9" t="s">
        <v>547</v>
      </c>
      <c r="C440" s="10" t="s">
        <v>259</v>
      </c>
      <c r="D440" s="9" t="s">
        <v>156</v>
      </c>
      <c r="E440" s="9" t="s">
        <v>157</v>
      </c>
      <c r="F440" s="9" t="s">
        <v>262</v>
      </c>
      <c r="G440" s="9" t="s">
        <v>263</v>
      </c>
      <c r="H440" s="17">
        <v>100356</v>
      </c>
      <c r="I440" s="17">
        <v>100356</v>
      </c>
      <c r="J440" s="17"/>
      <c r="K440" s="17"/>
      <c r="L440" s="17">
        <v>100356</v>
      </c>
      <c r="M440" s="17"/>
      <c r="N440" s="17"/>
      <c r="O440" s="17"/>
      <c r="P440" s="24"/>
      <c r="Q440" s="17"/>
      <c r="R440" s="17"/>
      <c r="S440" s="17"/>
      <c r="T440" s="17"/>
      <c r="U440" s="17"/>
      <c r="V440" s="17"/>
      <c r="W440" s="17"/>
    </row>
    <row r="441" ht="18.75" customHeight="1" spans="1:23">
      <c r="A441" s="57" t="s">
        <v>91</v>
      </c>
      <c r="B441" s="9" t="s">
        <v>547</v>
      </c>
      <c r="C441" s="10" t="s">
        <v>259</v>
      </c>
      <c r="D441" s="9" t="s">
        <v>156</v>
      </c>
      <c r="E441" s="9" t="s">
        <v>157</v>
      </c>
      <c r="F441" s="9" t="s">
        <v>264</v>
      </c>
      <c r="G441" s="9" t="s">
        <v>265</v>
      </c>
      <c r="H441" s="17">
        <v>288360</v>
      </c>
      <c r="I441" s="17">
        <v>288360</v>
      </c>
      <c r="J441" s="17"/>
      <c r="K441" s="17"/>
      <c r="L441" s="17">
        <v>288360</v>
      </c>
      <c r="M441" s="17"/>
      <c r="N441" s="17"/>
      <c r="O441" s="17"/>
      <c r="P441" s="24"/>
      <c r="Q441" s="17"/>
      <c r="R441" s="17"/>
      <c r="S441" s="17"/>
      <c r="T441" s="17"/>
      <c r="U441" s="17"/>
      <c r="V441" s="17"/>
      <c r="W441" s="17"/>
    </row>
    <row r="442" ht="18.75" customHeight="1" spans="1:23">
      <c r="A442" s="57" t="s">
        <v>91</v>
      </c>
      <c r="B442" s="9" t="s">
        <v>547</v>
      </c>
      <c r="C442" s="10" t="s">
        <v>259</v>
      </c>
      <c r="D442" s="9" t="s">
        <v>156</v>
      </c>
      <c r="E442" s="9" t="s">
        <v>157</v>
      </c>
      <c r="F442" s="9" t="s">
        <v>264</v>
      </c>
      <c r="G442" s="9" t="s">
        <v>265</v>
      </c>
      <c r="H442" s="17">
        <v>524688</v>
      </c>
      <c r="I442" s="17">
        <v>524688</v>
      </c>
      <c r="J442" s="17"/>
      <c r="K442" s="17"/>
      <c r="L442" s="17">
        <v>524688</v>
      </c>
      <c r="M442" s="17"/>
      <c r="N442" s="17"/>
      <c r="O442" s="17"/>
      <c r="P442" s="24"/>
      <c r="Q442" s="17"/>
      <c r="R442" s="17"/>
      <c r="S442" s="17"/>
      <c r="T442" s="17"/>
      <c r="U442" s="17"/>
      <c r="V442" s="17"/>
      <c r="W442" s="17"/>
    </row>
    <row r="443" ht="18.75" customHeight="1" spans="1:23">
      <c r="A443" s="57" t="s">
        <v>91</v>
      </c>
      <c r="B443" s="9" t="s">
        <v>547</v>
      </c>
      <c r="C443" s="10" t="s">
        <v>259</v>
      </c>
      <c r="D443" s="9" t="s">
        <v>156</v>
      </c>
      <c r="E443" s="9" t="s">
        <v>157</v>
      </c>
      <c r="F443" s="9" t="s">
        <v>264</v>
      </c>
      <c r="G443" s="9" t="s">
        <v>265</v>
      </c>
      <c r="H443" s="17">
        <v>123267</v>
      </c>
      <c r="I443" s="17">
        <v>123267</v>
      </c>
      <c r="J443" s="17"/>
      <c r="K443" s="17"/>
      <c r="L443" s="17">
        <v>123267</v>
      </c>
      <c r="M443" s="17"/>
      <c r="N443" s="17"/>
      <c r="O443" s="17"/>
      <c r="P443" s="24"/>
      <c r="Q443" s="17"/>
      <c r="R443" s="17"/>
      <c r="S443" s="17"/>
      <c r="T443" s="17"/>
      <c r="U443" s="17"/>
      <c r="V443" s="17"/>
      <c r="W443" s="17"/>
    </row>
    <row r="444" ht="18.75" customHeight="1" spans="1:23">
      <c r="A444" s="57" t="s">
        <v>91</v>
      </c>
      <c r="B444" s="9" t="s">
        <v>547</v>
      </c>
      <c r="C444" s="10" t="s">
        <v>259</v>
      </c>
      <c r="D444" s="9" t="s">
        <v>156</v>
      </c>
      <c r="E444" s="9" t="s">
        <v>157</v>
      </c>
      <c r="F444" s="9" t="s">
        <v>264</v>
      </c>
      <c r="G444" s="9" t="s">
        <v>265</v>
      </c>
      <c r="H444" s="17">
        <v>490860</v>
      </c>
      <c r="I444" s="17">
        <v>490860</v>
      </c>
      <c r="J444" s="17"/>
      <c r="K444" s="17"/>
      <c r="L444" s="17">
        <v>490860</v>
      </c>
      <c r="M444" s="17"/>
      <c r="N444" s="17"/>
      <c r="O444" s="17"/>
      <c r="P444" s="24"/>
      <c r="Q444" s="17"/>
      <c r="R444" s="17"/>
      <c r="S444" s="17"/>
      <c r="T444" s="17"/>
      <c r="U444" s="17"/>
      <c r="V444" s="17"/>
      <c r="W444" s="17"/>
    </row>
    <row r="445" ht="18.75" customHeight="1" spans="1:23">
      <c r="A445" s="57" t="s">
        <v>91</v>
      </c>
      <c r="B445" s="9" t="s">
        <v>548</v>
      </c>
      <c r="C445" s="10" t="s">
        <v>267</v>
      </c>
      <c r="D445" s="9" t="s">
        <v>156</v>
      </c>
      <c r="E445" s="9" t="s">
        <v>157</v>
      </c>
      <c r="F445" s="9" t="s">
        <v>268</v>
      </c>
      <c r="G445" s="9" t="s">
        <v>269</v>
      </c>
      <c r="H445" s="17">
        <v>24895.35</v>
      </c>
      <c r="I445" s="17">
        <v>24895.35</v>
      </c>
      <c r="J445" s="17"/>
      <c r="K445" s="17"/>
      <c r="L445" s="17">
        <v>24895.35</v>
      </c>
      <c r="M445" s="17"/>
      <c r="N445" s="17"/>
      <c r="O445" s="17"/>
      <c r="P445" s="24"/>
      <c r="Q445" s="17"/>
      <c r="R445" s="17"/>
      <c r="S445" s="17"/>
      <c r="T445" s="17"/>
      <c r="U445" s="17"/>
      <c r="V445" s="17"/>
      <c r="W445" s="17"/>
    </row>
    <row r="446" ht="18.75" customHeight="1" spans="1:23">
      <c r="A446" s="57" t="s">
        <v>91</v>
      </c>
      <c r="B446" s="9" t="s">
        <v>548</v>
      </c>
      <c r="C446" s="10" t="s">
        <v>267</v>
      </c>
      <c r="D446" s="9" t="s">
        <v>188</v>
      </c>
      <c r="E446" s="9" t="s">
        <v>189</v>
      </c>
      <c r="F446" s="9" t="s">
        <v>270</v>
      </c>
      <c r="G446" s="9" t="s">
        <v>271</v>
      </c>
      <c r="H446" s="17">
        <v>569036.64</v>
      </c>
      <c r="I446" s="17">
        <v>569036.64</v>
      </c>
      <c r="J446" s="17"/>
      <c r="K446" s="17"/>
      <c r="L446" s="17">
        <v>569036.64</v>
      </c>
      <c r="M446" s="17"/>
      <c r="N446" s="17"/>
      <c r="O446" s="17"/>
      <c r="P446" s="24"/>
      <c r="Q446" s="17"/>
      <c r="R446" s="17"/>
      <c r="S446" s="17"/>
      <c r="T446" s="17"/>
      <c r="U446" s="17"/>
      <c r="V446" s="17"/>
      <c r="W446" s="17"/>
    </row>
    <row r="447" ht="18.75" customHeight="1" spans="1:23">
      <c r="A447" s="57" t="s">
        <v>91</v>
      </c>
      <c r="B447" s="9" t="s">
        <v>548</v>
      </c>
      <c r="C447" s="10" t="s">
        <v>267</v>
      </c>
      <c r="D447" s="9" t="s">
        <v>202</v>
      </c>
      <c r="E447" s="9" t="s">
        <v>203</v>
      </c>
      <c r="F447" s="9" t="s">
        <v>272</v>
      </c>
      <c r="G447" s="9" t="s">
        <v>273</v>
      </c>
      <c r="H447" s="17">
        <v>295187.76</v>
      </c>
      <c r="I447" s="17">
        <v>295187.76</v>
      </c>
      <c r="J447" s="17"/>
      <c r="K447" s="17"/>
      <c r="L447" s="17">
        <v>295187.76</v>
      </c>
      <c r="M447" s="17"/>
      <c r="N447" s="17"/>
      <c r="O447" s="17"/>
      <c r="P447" s="24"/>
      <c r="Q447" s="17"/>
      <c r="R447" s="17"/>
      <c r="S447" s="17"/>
      <c r="T447" s="17"/>
      <c r="U447" s="17"/>
      <c r="V447" s="17"/>
      <c r="W447" s="17"/>
    </row>
    <row r="448" ht="18.75" customHeight="1" spans="1:23">
      <c r="A448" s="57" t="s">
        <v>91</v>
      </c>
      <c r="B448" s="9" t="s">
        <v>548</v>
      </c>
      <c r="C448" s="10" t="s">
        <v>267</v>
      </c>
      <c r="D448" s="9" t="s">
        <v>204</v>
      </c>
      <c r="E448" s="9" t="s">
        <v>205</v>
      </c>
      <c r="F448" s="9" t="s">
        <v>274</v>
      </c>
      <c r="G448" s="9" t="s">
        <v>275</v>
      </c>
      <c r="H448" s="17">
        <v>167144.9</v>
      </c>
      <c r="I448" s="17">
        <v>167144.9</v>
      </c>
      <c r="J448" s="17"/>
      <c r="K448" s="17"/>
      <c r="L448" s="17">
        <v>167144.9</v>
      </c>
      <c r="M448" s="17"/>
      <c r="N448" s="17"/>
      <c r="O448" s="17"/>
      <c r="P448" s="24"/>
      <c r="Q448" s="17"/>
      <c r="R448" s="17"/>
      <c r="S448" s="17"/>
      <c r="T448" s="17"/>
      <c r="U448" s="17"/>
      <c r="V448" s="17"/>
      <c r="W448" s="17"/>
    </row>
    <row r="449" ht="18.75" customHeight="1" spans="1:23">
      <c r="A449" s="57" t="s">
        <v>91</v>
      </c>
      <c r="B449" s="9" t="s">
        <v>548</v>
      </c>
      <c r="C449" s="10" t="s">
        <v>267</v>
      </c>
      <c r="D449" s="9" t="s">
        <v>206</v>
      </c>
      <c r="E449" s="9" t="s">
        <v>207</v>
      </c>
      <c r="F449" s="9" t="s">
        <v>268</v>
      </c>
      <c r="G449" s="9" t="s">
        <v>269</v>
      </c>
      <c r="H449" s="17">
        <v>13061</v>
      </c>
      <c r="I449" s="17">
        <v>13061</v>
      </c>
      <c r="J449" s="17"/>
      <c r="K449" s="17"/>
      <c r="L449" s="17">
        <v>13061</v>
      </c>
      <c r="M449" s="17"/>
      <c r="N449" s="17"/>
      <c r="O449" s="17"/>
      <c r="P449" s="24"/>
      <c r="Q449" s="17"/>
      <c r="R449" s="17"/>
      <c r="S449" s="17"/>
      <c r="T449" s="17"/>
      <c r="U449" s="17"/>
      <c r="V449" s="17"/>
      <c r="W449" s="17"/>
    </row>
    <row r="450" ht="18.75" customHeight="1" spans="1:23">
      <c r="A450" s="57" t="s">
        <v>91</v>
      </c>
      <c r="B450" s="9" t="s">
        <v>548</v>
      </c>
      <c r="C450" s="10" t="s">
        <v>267</v>
      </c>
      <c r="D450" s="9" t="s">
        <v>206</v>
      </c>
      <c r="E450" s="9" t="s">
        <v>207</v>
      </c>
      <c r="F450" s="9" t="s">
        <v>268</v>
      </c>
      <c r="G450" s="9" t="s">
        <v>269</v>
      </c>
      <c r="H450" s="17">
        <v>13514.62</v>
      </c>
      <c r="I450" s="17">
        <v>13514.62</v>
      </c>
      <c r="J450" s="17"/>
      <c r="K450" s="17"/>
      <c r="L450" s="17">
        <v>13514.62</v>
      </c>
      <c r="M450" s="17"/>
      <c r="N450" s="17"/>
      <c r="O450" s="17"/>
      <c r="P450" s="24"/>
      <c r="Q450" s="17"/>
      <c r="R450" s="17"/>
      <c r="S450" s="17"/>
      <c r="T450" s="17"/>
      <c r="U450" s="17"/>
      <c r="V450" s="17"/>
      <c r="W450" s="17"/>
    </row>
    <row r="451" ht="18.75" customHeight="1" spans="1:23">
      <c r="A451" s="57" t="s">
        <v>91</v>
      </c>
      <c r="B451" s="9" t="s">
        <v>549</v>
      </c>
      <c r="C451" s="10" t="s">
        <v>213</v>
      </c>
      <c r="D451" s="9" t="s">
        <v>212</v>
      </c>
      <c r="E451" s="9" t="s">
        <v>213</v>
      </c>
      <c r="F451" s="9" t="s">
        <v>277</v>
      </c>
      <c r="G451" s="9" t="s">
        <v>213</v>
      </c>
      <c r="H451" s="17">
        <v>430752</v>
      </c>
      <c r="I451" s="17">
        <v>430752</v>
      </c>
      <c r="J451" s="17"/>
      <c r="K451" s="17"/>
      <c r="L451" s="17">
        <v>430752</v>
      </c>
      <c r="M451" s="17"/>
      <c r="N451" s="17"/>
      <c r="O451" s="17"/>
      <c r="P451" s="24"/>
      <c r="Q451" s="17"/>
      <c r="R451" s="17"/>
      <c r="S451" s="17"/>
      <c r="T451" s="17"/>
      <c r="U451" s="17"/>
      <c r="V451" s="17"/>
      <c r="W451" s="17"/>
    </row>
    <row r="452" ht="18.75" customHeight="1" spans="1:23">
      <c r="A452" s="57" t="s">
        <v>91</v>
      </c>
      <c r="B452" s="9" t="s">
        <v>550</v>
      </c>
      <c r="C452" s="10" t="s">
        <v>279</v>
      </c>
      <c r="D452" s="9" t="s">
        <v>156</v>
      </c>
      <c r="E452" s="9" t="s">
        <v>157</v>
      </c>
      <c r="F452" s="9" t="s">
        <v>280</v>
      </c>
      <c r="G452" s="9" t="s">
        <v>279</v>
      </c>
      <c r="H452" s="17">
        <v>17400</v>
      </c>
      <c r="I452" s="17">
        <v>17400</v>
      </c>
      <c r="J452" s="17"/>
      <c r="K452" s="17"/>
      <c r="L452" s="17">
        <v>17400</v>
      </c>
      <c r="M452" s="17"/>
      <c r="N452" s="17"/>
      <c r="O452" s="17"/>
      <c r="P452" s="24"/>
      <c r="Q452" s="17"/>
      <c r="R452" s="17"/>
      <c r="S452" s="17"/>
      <c r="T452" s="17"/>
      <c r="U452" s="17"/>
      <c r="V452" s="17"/>
      <c r="W452" s="17"/>
    </row>
    <row r="453" ht="18.75" customHeight="1" spans="1:23">
      <c r="A453" s="57" t="s">
        <v>91</v>
      </c>
      <c r="B453" s="9" t="s">
        <v>551</v>
      </c>
      <c r="C453" s="10" t="s">
        <v>282</v>
      </c>
      <c r="D453" s="9" t="s">
        <v>184</v>
      </c>
      <c r="E453" s="9" t="s">
        <v>185</v>
      </c>
      <c r="F453" s="9" t="s">
        <v>297</v>
      </c>
      <c r="G453" s="9" t="s">
        <v>298</v>
      </c>
      <c r="H453" s="17">
        <v>4800</v>
      </c>
      <c r="I453" s="17">
        <v>4800</v>
      </c>
      <c r="J453" s="17"/>
      <c r="K453" s="17"/>
      <c r="L453" s="17">
        <v>4800</v>
      </c>
      <c r="M453" s="17"/>
      <c r="N453" s="17"/>
      <c r="O453" s="17"/>
      <c r="P453" s="24"/>
      <c r="Q453" s="17"/>
      <c r="R453" s="17"/>
      <c r="S453" s="17"/>
      <c r="T453" s="17"/>
      <c r="U453" s="17"/>
      <c r="V453" s="17"/>
      <c r="W453" s="17"/>
    </row>
    <row r="454" ht="18.75" customHeight="1" spans="1:23">
      <c r="A454" s="57" t="s">
        <v>91</v>
      </c>
      <c r="B454" s="9" t="s">
        <v>552</v>
      </c>
      <c r="C454" s="10" t="s">
        <v>300</v>
      </c>
      <c r="D454" s="9" t="s">
        <v>156</v>
      </c>
      <c r="E454" s="9" t="s">
        <v>157</v>
      </c>
      <c r="F454" s="9" t="s">
        <v>264</v>
      </c>
      <c r="G454" s="9" t="s">
        <v>265</v>
      </c>
      <c r="H454" s="17">
        <v>417600</v>
      </c>
      <c r="I454" s="17">
        <v>417600</v>
      </c>
      <c r="J454" s="17"/>
      <c r="K454" s="17"/>
      <c r="L454" s="17">
        <v>417600</v>
      </c>
      <c r="M454" s="17"/>
      <c r="N454" s="17"/>
      <c r="O454" s="17"/>
      <c r="P454" s="24"/>
      <c r="Q454" s="17"/>
      <c r="R454" s="17"/>
      <c r="S454" s="17"/>
      <c r="T454" s="17"/>
      <c r="U454" s="17"/>
      <c r="V454" s="17"/>
      <c r="W454" s="17"/>
    </row>
    <row r="455" ht="18.75" customHeight="1" spans="1:23">
      <c r="A455" s="57" t="s">
        <v>91</v>
      </c>
      <c r="B455" s="9" t="s">
        <v>553</v>
      </c>
      <c r="C455" s="10" t="s">
        <v>302</v>
      </c>
      <c r="D455" s="9" t="s">
        <v>156</v>
      </c>
      <c r="E455" s="9" t="s">
        <v>157</v>
      </c>
      <c r="F455" s="9" t="s">
        <v>303</v>
      </c>
      <c r="G455" s="9" t="s">
        <v>302</v>
      </c>
      <c r="H455" s="17">
        <v>23200</v>
      </c>
      <c r="I455" s="17">
        <v>23200</v>
      </c>
      <c r="J455" s="17"/>
      <c r="K455" s="17"/>
      <c r="L455" s="17">
        <v>23200</v>
      </c>
      <c r="M455" s="17"/>
      <c r="N455" s="17"/>
      <c r="O455" s="17"/>
      <c r="P455" s="24"/>
      <c r="Q455" s="17"/>
      <c r="R455" s="17"/>
      <c r="S455" s="17"/>
      <c r="T455" s="17"/>
      <c r="U455" s="17"/>
      <c r="V455" s="17"/>
      <c r="W455" s="17"/>
    </row>
    <row r="456" ht="18.75" customHeight="1" spans="1:23">
      <c r="A456" s="57" t="s">
        <v>91</v>
      </c>
      <c r="B456" s="9" t="s">
        <v>554</v>
      </c>
      <c r="C456" s="10" t="s">
        <v>353</v>
      </c>
      <c r="D456" s="9" t="s">
        <v>156</v>
      </c>
      <c r="E456" s="9" t="s">
        <v>157</v>
      </c>
      <c r="F456" s="9" t="s">
        <v>343</v>
      </c>
      <c r="G456" s="9" t="s">
        <v>344</v>
      </c>
      <c r="H456" s="17">
        <v>149760</v>
      </c>
      <c r="I456" s="17">
        <v>149760</v>
      </c>
      <c r="J456" s="17"/>
      <c r="K456" s="17"/>
      <c r="L456" s="17">
        <v>149760</v>
      </c>
      <c r="M456" s="17"/>
      <c r="N456" s="17"/>
      <c r="O456" s="17"/>
      <c r="P456" s="24"/>
      <c r="Q456" s="17"/>
      <c r="R456" s="17"/>
      <c r="S456" s="17"/>
      <c r="T456" s="17"/>
      <c r="U456" s="17"/>
      <c r="V456" s="17"/>
      <c r="W456" s="17"/>
    </row>
    <row r="457" ht="18.75" customHeight="1" spans="1:23">
      <c r="A457" s="57" t="s">
        <v>91</v>
      </c>
      <c r="B457" s="9" t="s">
        <v>555</v>
      </c>
      <c r="C457" s="10" t="s">
        <v>306</v>
      </c>
      <c r="D457" s="9" t="s">
        <v>156</v>
      </c>
      <c r="E457" s="9" t="s">
        <v>157</v>
      </c>
      <c r="F457" s="9" t="s">
        <v>264</v>
      </c>
      <c r="G457" s="9" t="s">
        <v>265</v>
      </c>
      <c r="H457" s="17">
        <v>104400</v>
      </c>
      <c r="I457" s="17">
        <v>104400</v>
      </c>
      <c r="J457" s="17"/>
      <c r="K457" s="17"/>
      <c r="L457" s="17">
        <v>104400</v>
      </c>
      <c r="M457" s="17"/>
      <c r="N457" s="17"/>
      <c r="O457" s="17"/>
      <c r="P457" s="24"/>
      <c r="Q457" s="17"/>
      <c r="R457" s="17"/>
      <c r="S457" s="17"/>
      <c r="T457" s="17"/>
      <c r="U457" s="17"/>
      <c r="V457" s="17"/>
      <c r="W457" s="17"/>
    </row>
    <row r="458" ht="18.75" customHeight="1" spans="1:23">
      <c r="A458" s="57" t="s">
        <v>91</v>
      </c>
      <c r="B458" s="9" t="s">
        <v>556</v>
      </c>
      <c r="C458" s="10" t="s">
        <v>308</v>
      </c>
      <c r="D458" s="9" t="s">
        <v>184</v>
      </c>
      <c r="E458" s="9" t="s">
        <v>185</v>
      </c>
      <c r="F458" s="9" t="s">
        <v>309</v>
      </c>
      <c r="G458" s="9" t="s">
        <v>310</v>
      </c>
      <c r="H458" s="17">
        <v>115200</v>
      </c>
      <c r="I458" s="17">
        <v>115200</v>
      </c>
      <c r="J458" s="17"/>
      <c r="K458" s="17"/>
      <c r="L458" s="17">
        <v>115200</v>
      </c>
      <c r="M458" s="17"/>
      <c r="N458" s="17"/>
      <c r="O458" s="17"/>
      <c r="P458" s="24"/>
      <c r="Q458" s="17"/>
      <c r="R458" s="17"/>
      <c r="S458" s="17"/>
      <c r="T458" s="17"/>
      <c r="U458" s="17"/>
      <c r="V458" s="17"/>
      <c r="W458" s="17"/>
    </row>
    <row r="459" ht="18.75" customHeight="1" spans="1:23">
      <c r="A459" s="57" t="s">
        <v>91</v>
      </c>
      <c r="B459" s="9" t="s">
        <v>557</v>
      </c>
      <c r="C459" s="10" t="s">
        <v>410</v>
      </c>
      <c r="D459" s="9" t="s">
        <v>194</v>
      </c>
      <c r="E459" s="9" t="s">
        <v>195</v>
      </c>
      <c r="F459" s="9" t="s">
        <v>309</v>
      </c>
      <c r="G459" s="9" t="s">
        <v>310</v>
      </c>
      <c r="H459" s="17">
        <v>8316</v>
      </c>
      <c r="I459" s="17">
        <v>8316</v>
      </c>
      <c r="J459" s="17"/>
      <c r="K459" s="17"/>
      <c r="L459" s="17">
        <v>8316</v>
      </c>
      <c r="M459" s="17"/>
      <c r="N459" s="17"/>
      <c r="O459" s="17"/>
      <c r="P459" s="24"/>
      <c r="Q459" s="17"/>
      <c r="R459" s="17"/>
      <c r="S459" s="17"/>
      <c r="T459" s="17"/>
      <c r="U459" s="17"/>
      <c r="V459" s="17"/>
      <c r="W459" s="17"/>
    </row>
    <row r="460" ht="18.75" customHeight="1" spans="1:23">
      <c r="A460" s="57" t="s">
        <v>91</v>
      </c>
      <c r="B460" s="9" t="s">
        <v>558</v>
      </c>
      <c r="C460" s="10" t="s">
        <v>357</v>
      </c>
      <c r="D460" s="9" t="s">
        <v>190</v>
      </c>
      <c r="E460" s="9" t="s">
        <v>191</v>
      </c>
      <c r="F460" s="9" t="s">
        <v>358</v>
      </c>
      <c r="G460" s="9" t="s">
        <v>359</v>
      </c>
      <c r="H460" s="17">
        <v>328964.13</v>
      </c>
      <c r="I460" s="17">
        <v>328964.13</v>
      </c>
      <c r="J460" s="17"/>
      <c r="K460" s="17"/>
      <c r="L460" s="17">
        <v>328964.13</v>
      </c>
      <c r="M460" s="17"/>
      <c r="N460" s="17"/>
      <c r="O460" s="17"/>
      <c r="P460" s="24"/>
      <c r="Q460" s="17"/>
      <c r="R460" s="17"/>
      <c r="S460" s="17"/>
      <c r="T460" s="17"/>
      <c r="U460" s="17"/>
      <c r="V460" s="17"/>
      <c r="W460" s="17"/>
    </row>
    <row r="461" ht="18.75" customHeight="1" spans="1:23">
      <c r="A461" s="57" t="s">
        <v>93</v>
      </c>
      <c r="B461" s="9" t="s">
        <v>559</v>
      </c>
      <c r="C461" s="10" t="s">
        <v>259</v>
      </c>
      <c r="D461" s="9" t="s">
        <v>156</v>
      </c>
      <c r="E461" s="9" t="s">
        <v>157</v>
      </c>
      <c r="F461" s="9" t="s">
        <v>260</v>
      </c>
      <c r="G461" s="9" t="s">
        <v>261</v>
      </c>
      <c r="H461" s="17">
        <v>2689512</v>
      </c>
      <c r="I461" s="17">
        <v>2689512</v>
      </c>
      <c r="J461" s="17"/>
      <c r="K461" s="17"/>
      <c r="L461" s="17">
        <v>2689512</v>
      </c>
      <c r="M461" s="17"/>
      <c r="N461" s="17"/>
      <c r="O461" s="17"/>
      <c r="P461" s="24"/>
      <c r="Q461" s="17"/>
      <c r="R461" s="17"/>
      <c r="S461" s="17"/>
      <c r="T461" s="17"/>
      <c r="U461" s="17"/>
      <c r="V461" s="17"/>
      <c r="W461" s="17"/>
    </row>
    <row r="462" ht="18.75" customHeight="1" spans="1:23">
      <c r="A462" s="57" t="s">
        <v>93</v>
      </c>
      <c r="B462" s="9" t="s">
        <v>559</v>
      </c>
      <c r="C462" s="10" t="s">
        <v>259</v>
      </c>
      <c r="D462" s="9" t="s">
        <v>156</v>
      </c>
      <c r="E462" s="9" t="s">
        <v>157</v>
      </c>
      <c r="F462" s="9" t="s">
        <v>262</v>
      </c>
      <c r="G462" s="9" t="s">
        <v>263</v>
      </c>
      <c r="H462" s="17">
        <v>173868</v>
      </c>
      <c r="I462" s="17">
        <v>173868</v>
      </c>
      <c r="J462" s="17"/>
      <c r="K462" s="17"/>
      <c r="L462" s="17">
        <v>173868</v>
      </c>
      <c r="M462" s="17"/>
      <c r="N462" s="17"/>
      <c r="O462" s="17"/>
      <c r="P462" s="24"/>
      <c r="Q462" s="17"/>
      <c r="R462" s="17"/>
      <c r="S462" s="17"/>
      <c r="T462" s="17"/>
      <c r="U462" s="17"/>
      <c r="V462" s="17"/>
      <c r="W462" s="17"/>
    </row>
    <row r="463" ht="18.75" customHeight="1" spans="1:23">
      <c r="A463" s="57" t="s">
        <v>93</v>
      </c>
      <c r="B463" s="9" t="s">
        <v>559</v>
      </c>
      <c r="C463" s="10" t="s">
        <v>259</v>
      </c>
      <c r="D463" s="9" t="s">
        <v>156</v>
      </c>
      <c r="E463" s="9" t="s">
        <v>157</v>
      </c>
      <c r="F463" s="9" t="s">
        <v>262</v>
      </c>
      <c r="G463" s="9" t="s">
        <v>263</v>
      </c>
      <c r="H463" s="17">
        <v>294000</v>
      </c>
      <c r="I463" s="17">
        <v>294000</v>
      </c>
      <c r="J463" s="17"/>
      <c r="K463" s="17"/>
      <c r="L463" s="17">
        <v>294000</v>
      </c>
      <c r="M463" s="17"/>
      <c r="N463" s="17"/>
      <c r="O463" s="17"/>
      <c r="P463" s="24"/>
      <c r="Q463" s="17"/>
      <c r="R463" s="17"/>
      <c r="S463" s="17"/>
      <c r="T463" s="17"/>
      <c r="U463" s="17"/>
      <c r="V463" s="17"/>
      <c r="W463" s="17"/>
    </row>
    <row r="464" ht="18.75" customHeight="1" spans="1:23">
      <c r="A464" s="57" t="s">
        <v>93</v>
      </c>
      <c r="B464" s="9" t="s">
        <v>559</v>
      </c>
      <c r="C464" s="10" t="s">
        <v>259</v>
      </c>
      <c r="D464" s="9" t="s">
        <v>156</v>
      </c>
      <c r="E464" s="9" t="s">
        <v>157</v>
      </c>
      <c r="F464" s="9" t="s">
        <v>264</v>
      </c>
      <c r="G464" s="9" t="s">
        <v>265</v>
      </c>
      <c r="H464" s="17">
        <v>841080</v>
      </c>
      <c r="I464" s="17">
        <v>841080</v>
      </c>
      <c r="J464" s="17"/>
      <c r="K464" s="17"/>
      <c r="L464" s="17">
        <v>841080</v>
      </c>
      <c r="M464" s="17"/>
      <c r="N464" s="17"/>
      <c r="O464" s="17"/>
      <c r="P464" s="24"/>
      <c r="Q464" s="17"/>
      <c r="R464" s="17"/>
      <c r="S464" s="17"/>
      <c r="T464" s="17"/>
      <c r="U464" s="17"/>
      <c r="V464" s="17"/>
      <c r="W464" s="17"/>
    </row>
    <row r="465" ht="18.75" customHeight="1" spans="1:23">
      <c r="A465" s="57" t="s">
        <v>93</v>
      </c>
      <c r="B465" s="9" t="s">
        <v>559</v>
      </c>
      <c r="C465" s="10" t="s">
        <v>259</v>
      </c>
      <c r="D465" s="9" t="s">
        <v>156</v>
      </c>
      <c r="E465" s="9" t="s">
        <v>157</v>
      </c>
      <c r="F465" s="9" t="s">
        <v>264</v>
      </c>
      <c r="G465" s="9" t="s">
        <v>265</v>
      </c>
      <c r="H465" s="17">
        <v>498120</v>
      </c>
      <c r="I465" s="17">
        <v>498120</v>
      </c>
      <c r="J465" s="17"/>
      <c r="K465" s="17"/>
      <c r="L465" s="17">
        <v>498120</v>
      </c>
      <c r="M465" s="17"/>
      <c r="N465" s="17"/>
      <c r="O465" s="17"/>
      <c r="P465" s="24"/>
      <c r="Q465" s="17"/>
      <c r="R465" s="17"/>
      <c r="S465" s="17"/>
      <c r="T465" s="17"/>
      <c r="U465" s="17"/>
      <c r="V465" s="17"/>
      <c r="W465" s="17"/>
    </row>
    <row r="466" ht="18.75" customHeight="1" spans="1:23">
      <c r="A466" s="57" t="s">
        <v>93</v>
      </c>
      <c r="B466" s="9" t="s">
        <v>559</v>
      </c>
      <c r="C466" s="10" t="s">
        <v>259</v>
      </c>
      <c r="D466" s="9" t="s">
        <v>156</v>
      </c>
      <c r="E466" s="9" t="s">
        <v>157</v>
      </c>
      <c r="F466" s="9" t="s">
        <v>264</v>
      </c>
      <c r="G466" s="9" t="s">
        <v>265</v>
      </c>
      <c r="H466" s="17">
        <v>224126</v>
      </c>
      <c r="I466" s="17">
        <v>224126</v>
      </c>
      <c r="J466" s="17"/>
      <c r="K466" s="17"/>
      <c r="L466" s="17">
        <v>224126</v>
      </c>
      <c r="M466" s="17"/>
      <c r="N466" s="17"/>
      <c r="O466" s="17"/>
      <c r="P466" s="24"/>
      <c r="Q466" s="17"/>
      <c r="R466" s="17"/>
      <c r="S466" s="17"/>
      <c r="T466" s="17"/>
      <c r="U466" s="17"/>
      <c r="V466" s="17"/>
      <c r="W466" s="17"/>
    </row>
    <row r="467" ht="18.75" customHeight="1" spans="1:23">
      <c r="A467" s="57" t="s">
        <v>93</v>
      </c>
      <c r="B467" s="9" t="s">
        <v>559</v>
      </c>
      <c r="C467" s="10" t="s">
        <v>259</v>
      </c>
      <c r="D467" s="9" t="s">
        <v>156</v>
      </c>
      <c r="E467" s="9" t="s">
        <v>157</v>
      </c>
      <c r="F467" s="9" t="s">
        <v>264</v>
      </c>
      <c r="G467" s="9" t="s">
        <v>265</v>
      </c>
      <c r="H467" s="17">
        <v>901404</v>
      </c>
      <c r="I467" s="17">
        <v>901404</v>
      </c>
      <c r="J467" s="17"/>
      <c r="K467" s="17"/>
      <c r="L467" s="17">
        <v>901404</v>
      </c>
      <c r="M467" s="17"/>
      <c r="N467" s="17"/>
      <c r="O467" s="17"/>
      <c r="P467" s="24"/>
      <c r="Q467" s="17"/>
      <c r="R467" s="17"/>
      <c r="S467" s="17"/>
      <c r="T467" s="17"/>
      <c r="U467" s="17"/>
      <c r="V467" s="17"/>
      <c r="W467" s="17"/>
    </row>
    <row r="468" ht="18.75" customHeight="1" spans="1:23">
      <c r="A468" s="57" t="s">
        <v>93</v>
      </c>
      <c r="B468" s="9" t="s">
        <v>560</v>
      </c>
      <c r="C468" s="10" t="s">
        <v>267</v>
      </c>
      <c r="D468" s="9" t="s">
        <v>156</v>
      </c>
      <c r="E468" s="9" t="s">
        <v>157</v>
      </c>
      <c r="F468" s="9" t="s">
        <v>268</v>
      </c>
      <c r="G468" s="9" t="s">
        <v>269</v>
      </c>
      <c r="H468" s="17">
        <v>43897.74</v>
      </c>
      <c r="I468" s="17">
        <v>43897.74</v>
      </c>
      <c r="J468" s="17"/>
      <c r="K468" s="17"/>
      <c r="L468" s="17">
        <v>43897.74</v>
      </c>
      <c r="M468" s="17"/>
      <c r="N468" s="17"/>
      <c r="O468" s="17"/>
      <c r="P468" s="24"/>
      <c r="Q468" s="17"/>
      <c r="R468" s="17"/>
      <c r="S468" s="17"/>
      <c r="T468" s="17"/>
      <c r="U468" s="17"/>
      <c r="V468" s="17"/>
      <c r="W468" s="17"/>
    </row>
    <row r="469" ht="18.75" customHeight="1" spans="1:23">
      <c r="A469" s="57" t="s">
        <v>93</v>
      </c>
      <c r="B469" s="9" t="s">
        <v>560</v>
      </c>
      <c r="C469" s="10" t="s">
        <v>267</v>
      </c>
      <c r="D469" s="9" t="s">
        <v>188</v>
      </c>
      <c r="E469" s="9" t="s">
        <v>189</v>
      </c>
      <c r="F469" s="9" t="s">
        <v>270</v>
      </c>
      <c r="G469" s="9" t="s">
        <v>271</v>
      </c>
      <c r="H469" s="17">
        <v>1003376.96</v>
      </c>
      <c r="I469" s="17">
        <v>1003376.96</v>
      </c>
      <c r="J469" s="17"/>
      <c r="K469" s="17"/>
      <c r="L469" s="17">
        <v>1003376.96</v>
      </c>
      <c r="M469" s="17"/>
      <c r="N469" s="17"/>
      <c r="O469" s="17"/>
      <c r="P469" s="24"/>
      <c r="Q469" s="17"/>
      <c r="R469" s="17"/>
      <c r="S469" s="17"/>
      <c r="T469" s="17"/>
      <c r="U469" s="17"/>
      <c r="V469" s="17"/>
      <c r="W469" s="17"/>
    </row>
    <row r="470" ht="18.75" customHeight="1" spans="1:23">
      <c r="A470" s="57" t="s">
        <v>93</v>
      </c>
      <c r="B470" s="9" t="s">
        <v>560</v>
      </c>
      <c r="C470" s="10" t="s">
        <v>267</v>
      </c>
      <c r="D470" s="9" t="s">
        <v>202</v>
      </c>
      <c r="E470" s="9" t="s">
        <v>203</v>
      </c>
      <c r="F470" s="9" t="s">
        <v>272</v>
      </c>
      <c r="G470" s="9" t="s">
        <v>273</v>
      </c>
      <c r="H470" s="17">
        <v>520501.8</v>
      </c>
      <c r="I470" s="17">
        <v>520501.8</v>
      </c>
      <c r="J470" s="17"/>
      <c r="K470" s="17"/>
      <c r="L470" s="17">
        <v>520501.8</v>
      </c>
      <c r="M470" s="17"/>
      <c r="N470" s="17"/>
      <c r="O470" s="17"/>
      <c r="P470" s="24"/>
      <c r="Q470" s="17"/>
      <c r="R470" s="17"/>
      <c r="S470" s="17"/>
      <c r="T470" s="17"/>
      <c r="U470" s="17"/>
      <c r="V470" s="17"/>
      <c r="W470" s="17"/>
    </row>
    <row r="471" ht="18.75" customHeight="1" spans="1:23">
      <c r="A471" s="57" t="s">
        <v>93</v>
      </c>
      <c r="B471" s="9" t="s">
        <v>560</v>
      </c>
      <c r="C471" s="10" t="s">
        <v>267</v>
      </c>
      <c r="D471" s="9" t="s">
        <v>204</v>
      </c>
      <c r="E471" s="9" t="s">
        <v>205</v>
      </c>
      <c r="F471" s="9" t="s">
        <v>274</v>
      </c>
      <c r="G471" s="9" t="s">
        <v>275</v>
      </c>
      <c r="H471" s="17">
        <v>340866.12</v>
      </c>
      <c r="I471" s="17">
        <v>340866.12</v>
      </c>
      <c r="J471" s="17"/>
      <c r="K471" s="17"/>
      <c r="L471" s="17">
        <v>340866.12</v>
      </c>
      <c r="M471" s="17"/>
      <c r="N471" s="17"/>
      <c r="O471" s="17"/>
      <c r="P471" s="24"/>
      <c r="Q471" s="17"/>
      <c r="R471" s="17"/>
      <c r="S471" s="17"/>
      <c r="T471" s="17"/>
      <c r="U471" s="17"/>
      <c r="V471" s="17"/>
      <c r="W471" s="17"/>
    </row>
    <row r="472" ht="18.75" customHeight="1" spans="1:23">
      <c r="A472" s="57" t="s">
        <v>93</v>
      </c>
      <c r="B472" s="9" t="s">
        <v>560</v>
      </c>
      <c r="C472" s="10" t="s">
        <v>267</v>
      </c>
      <c r="D472" s="9" t="s">
        <v>206</v>
      </c>
      <c r="E472" s="9" t="s">
        <v>207</v>
      </c>
      <c r="F472" s="9" t="s">
        <v>268</v>
      </c>
      <c r="G472" s="9" t="s">
        <v>269</v>
      </c>
      <c r="H472" s="17">
        <v>26828</v>
      </c>
      <c r="I472" s="17">
        <v>26828</v>
      </c>
      <c r="J472" s="17"/>
      <c r="K472" s="17"/>
      <c r="L472" s="17">
        <v>26828</v>
      </c>
      <c r="M472" s="17"/>
      <c r="N472" s="17"/>
      <c r="O472" s="17"/>
      <c r="P472" s="24"/>
      <c r="Q472" s="17"/>
      <c r="R472" s="17"/>
      <c r="S472" s="17"/>
      <c r="T472" s="17"/>
      <c r="U472" s="17"/>
      <c r="V472" s="17"/>
      <c r="W472" s="17"/>
    </row>
    <row r="473" ht="18.75" customHeight="1" spans="1:23">
      <c r="A473" s="57" t="s">
        <v>93</v>
      </c>
      <c r="B473" s="9" t="s">
        <v>560</v>
      </c>
      <c r="C473" s="10" t="s">
        <v>267</v>
      </c>
      <c r="D473" s="9" t="s">
        <v>206</v>
      </c>
      <c r="E473" s="9" t="s">
        <v>207</v>
      </c>
      <c r="F473" s="9" t="s">
        <v>268</v>
      </c>
      <c r="G473" s="9" t="s">
        <v>269</v>
      </c>
      <c r="H473" s="17">
        <v>23830.2</v>
      </c>
      <c r="I473" s="17">
        <v>23830.2</v>
      </c>
      <c r="J473" s="17"/>
      <c r="K473" s="17"/>
      <c r="L473" s="17">
        <v>23830.2</v>
      </c>
      <c r="M473" s="17"/>
      <c r="N473" s="17"/>
      <c r="O473" s="17"/>
      <c r="P473" s="24"/>
      <c r="Q473" s="17"/>
      <c r="R473" s="17"/>
      <c r="S473" s="17"/>
      <c r="T473" s="17"/>
      <c r="U473" s="17"/>
      <c r="V473" s="17"/>
      <c r="W473" s="17"/>
    </row>
    <row r="474" ht="18.75" customHeight="1" spans="1:23">
      <c r="A474" s="57" t="s">
        <v>93</v>
      </c>
      <c r="B474" s="9" t="s">
        <v>561</v>
      </c>
      <c r="C474" s="10" t="s">
        <v>213</v>
      </c>
      <c r="D474" s="9" t="s">
        <v>212</v>
      </c>
      <c r="E474" s="9" t="s">
        <v>213</v>
      </c>
      <c r="F474" s="9" t="s">
        <v>277</v>
      </c>
      <c r="G474" s="9" t="s">
        <v>213</v>
      </c>
      <c r="H474" s="17">
        <v>757512</v>
      </c>
      <c r="I474" s="17">
        <v>757512</v>
      </c>
      <c r="J474" s="17"/>
      <c r="K474" s="17"/>
      <c r="L474" s="17">
        <v>757512</v>
      </c>
      <c r="M474" s="17"/>
      <c r="N474" s="17"/>
      <c r="O474" s="17"/>
      <c r="P474" s="24"/>
      <c r="Q474" s="17"/>
      <c r="R474" s="17"/>
      <c r="S474" s="17"/>
      <c r="T474" s="17"/>
      <c r="U474" s="17"/>
      <c r="V474" s="17"/>
      <c r="W474" s="17"/>
    </row>
    <row r="475" ht="18.75" customHeight="1" spans="1:23">
      <c r="A475" s="57" t="s">
        <v>93</v>
      </c>
      <c r="B475" s="9" t="s">
        <v>562</v>
      </c>
      <c r="C475" s="10" t="s">
        <v>279</v>
      </c>
      <c r="D475" s="9" t="s">
        <v>156</v>
      </c>
      <c r="E475" s="9" t="s">
        <v>157</v>
      </c>
      <c r="F475" s="9" t="s">
        <v>280</v>
      </c>
      <c r="G475" s="9" t="s">
        <v>279</v>
      </c>
      <c r="H475" s="17">
        <v>29400</v>
      </c>
      <c r="I475" s="17">
        <v>29400</v>
      </c>
      <c r="J475" s="17"/>
      <c r="K475" s="17"/>
      <c r="L475" s="17">
        <v>29400</v>
      </c>
      <c r="M475" s="17"/>
      <c r="N475" s="17"/>
      <c r="O475" s="17"/>
      <c r="P475" s="24"/>
      <c r="Q475" s="17"/>
      <c r="R475" s="17"/>
      <c r="S475" s="17"/>
      <c r="T475" s="17"/>
      <c r="U475" s="17"/>
      <c r="V475" s="17"/>
      <c r="W475" s="17"/>
    </row>
    <row r="476" ht="18.75" customHeight="1" spans="1:23">
      <c r="A476" s="57" t="s">
        <v>93</v>
      </c>
      <c r="B476" s="9" t="s">
        <v>563</v>
      </c>
      <c r="C476" s="10" t="s">
        <v>282</v>
      </c>
      <c r="D476" s="9" t="s">
        <v>184</v>
      </c>
      <c r="E476" s="9" t="s">
        <v>185</v>
      </c>
      <c r="F476" s="9" t="s">
        <v>297</v>
      </c>
      <c r="G476" s="9" t="s">
        <v>298</v>
      </c>
      <c r="H476" s="17">
        <v>16200</v>
      </c>
      <c r="I476" s="17">
        <v>16200</v>
      </c>
      <c r="J476" s="17"/>
      <c r="K476" s="17"/>
      <c r="L476" s="17">
        <v>16200</v>
      </c>
      <c r="M476" s="17"/>
      <c r="N476" s="17"/>
      <c r="O476" s="17"/>
      <c r="P476" s="24"/>
      <c r="Q476" s="17"/>
      <c r="R476" s="17"/>
      <c r="S476" s="17"/>
      <c r="T476" s="17"/>
      <c r="U476" s="17"/>
      <c r="V476" s="17"/>
      <c r="W476" s="17"/>
    </row>
    <row r="477" ht="18.75" customHeight="1" spans="1:23">
      <c r="A477" s="57" t="s">
        <v>93</v>
      </c>
      <c r="B477" s="9" t="s">
        <v>564</v>
      </c>
      <c r="C477" s="10" t="s">
        <v>302</v>
      </c>
      <c r="D477" s="9" t="s">
        <v>156</v>
      </c>
      <c r="E477" s="9" t="s">
        <v>157</v>
      </c>
      <c r="F477" s="9" t="s">
        <v>303</v>
      </c>
      <c r="G477" s="9" t="s">
        <v>302</v>
      </c>
      <c r="H477" s="17">
        <v>39200</v>
      </c>
      <c r="I477" s="17">
        <v>39200</v>
      </c>
      <c r="J477" s="17"/>
      <c r="K477" s="17"/>
      <c r="L477" s="17">
        <v>39200</v>
      </c>
      <c r="M477" s="17"/>
      <c r="N477" s="17"/>
      <c r="O477" s="17"/>
      <c r="P477" s="24"/>
      <c r="Q477" s="17"/>
      <c r="R477" s="17"/>
      <c r="S477" s="17"/>
      <c r="T477" s="17"/>
      <c r="U477" s="17"/>
      <c r="V477" s="17"/>
      <c r="W477" s="17"/>
    </row>
    <row r="478" ht="18.75" customHeight="1" spans="1:23">
      <c r="A478" s="57" t="s">
        <v>93</v>
      </c>
      <c r="B478" s="9" t="s">
        <v>565</v>
      </c>
      <c r="C478" s="10" t="s">
        <v>300</v>
      </c>
      <c r="D478" s="9" t="s">
        <v>156</v>
      </c>
      <c r="E478" s="9" t="s">
        <v>157</v>
      </c>
      <c r="F478" s="9" t="s">
        <v>264</v>
      </c>
      <c r="G478" s="9" t="s">
        <v>265</v>
      </c>
      <c r="H478" s="17">
        <v>705600</v>
      </c>
      <c r="I478" s="17">
        <v>705600</v>
      </c>
      <c r="J478" s="17"/>
      <c r="K478" s="17"/>
      <c r="L478" s="17">
        <v>705600</v>
      </c>
      <c r="M478" s="17"/>
      <c r="N478" s="17"/>
      <c r="O478" s="17"/>
      <c r="P478" s="24"/>
      <c r="Q478" s="17"/>
      <c r="R478" s="17"/>
      <c r="S478" s="17"/>
      <c r="T478" s="17"/>
      <c r="U478" s="17"/>
      <c r="V478" s="17"/>
      <c r="W478" s="17"/>
    </row>
    <row r="479" ht="18.75" customHeight="1" spans="1:23">
      <c r="A479" s="57" t="s">
        <v>93</v>
      </c>
      <c r="B479" s="9" t="s">
        <v>566</v>
      </c>
      <c r="C479" s="10" t="s">
        <v>353</v>
      </c>
      <c r="D479" s="9" t="s">
        <v>156</v>
      </c>
      <c r="E479" s="9" t="s">
        <v>157</v>
      </c>
      <c r="F479" s="9" t="s">
        <v>343</v>
      </c>
      <c r="G479" s="9" t="s">
        <v>344</v>
      </c>
      <c r="H479" s="17">
        <v>174720</v>
      </c>
      <c r="I479" s="17">
        <v>174720</v>
      </c>
      <c r="J479" s="17"/>
      <c r="K479" s="17"/>
      <c r="L479" s="17">
        <v>174720</v>
      </c>
      <c r="M479" s="17"/>
      <c r="N479" s="17"/>
      <c r="O479" s="17"/>
      <c r="P479" s="24"/>
      <c r="Q479" s="17"/>
      <c r="R479" s="17"/>
      <c r="S479" s="17"/>
      <c r="T479" s="17"/>
      <c r="U479" s="17"/>
      <c r="V479" s="17"/>
      <c r="W479" s="17"/>
    </row>
    <row r="480" ht="18.75" customHeight="1" spans="1:23">
      <c r="A480" s="57" t="s">
        <v>93</v>
      </c>
      <c r="B480" s="9" t="s">
        <v>567</v>
      </c>
      <c r="C480" s="10" t="s">
        <v>306</v>
      </c>
      <c r="D480" s="9" t="s">
        <v>156</v>
      </c>
      <c r="E480" s="9" t="s">
        <v>157</v>
      </c>
      <c r="F480" s="9" t="s">
        <v>264</v>
      </c>
      <c r="G480" s="9" t="s">
        <v>265</v>
      </c>
      <c r="H480" s="17">
        <v>176400</v>
      </c>
      <c r="I480" s="17">
        <v>176400</v>
      </c>
      <c r="J480" s="17"/>
      <c r="K480" s="17"/>
      <c r="L480" s="17">
        <v>176400</v>
      </c>
      <c r="M480" s="17"/>
      <c r="N480" s="17"/>
      <c r="O480" s="17"/>
      <c r="P480" s="24"/>
      <c r="Q480" s="17"/>
      <c r="R480" s="17"/>
      <c r="S480" s="17"/>
      <c r="T480" s="17"/>
      <c r="U480" s="17"/>
      <c r="V480" s="17"/>
      <c r="W480" s="17"/>
    </row>
    <row r="481" ht="18.75" customHeight="1" spans="1:23">
      <c r="A481" s="57" t="s">
        <v>93</v>
      </c>
      <c r="B481" s="9" t="s">
        <v>568</v>
      </c>
      <c r="C481" s="10" t="s">
        <v>308</v>
      </c>
      <c r="D481" s="9" t="s">
        <v>184</v>
      </c>
      <c r="E481" s="9" t="s">
        <v>185</v>
      </c>
      <c r="F481" s="9" t="s">
        <v>309</v>
      </c>
      <c r="G481" s="9" t="s">
        <v>310</v>
      </c>
      <c r="H481" s="17">
        <v>388800</v>
      </c>
      <c r="I481" s="17">
        <v>388800</v>
      </c>
      <c r="J481" s="17"/>
      <c r="K481" s="17"/>
      <c r="L481" s="17">
        <v>388800</v>
      </c>
      <c r="M481" s="17"/>
      <c r="N481" s="17"/>
      <c r="O481" s="17"/>
      <c r="P481" s="24"/>
      <c r="Q481" s="17"/>
      <c r="R481" s="17"/>
      <c r="S481" s="17"/>
      <c r="T481" s="17"/>
      <c r="U481" s="17"/>
      <c r="V481" s="17"/>
      <c r="W481" s="17"/>
    </row>
    <row r="482" ht="18.75" customHeight="1" spans="1:23">
      <c r="A482" s="57" t="s">
        <v>93</v>
      </c>
      <c r="B482" s="9" t="s">
        <v>569</v>
      </c>
      <c r="C482" s="10" t="s">
        <v>570</v>
      </c>
      <c r="D482" s="9" t="s">
        <v>194</v>
      </c>
      <c r="E482" s="9" t="s">
        <v>195</v>
      </c>
      <c r="F482" s="9" t="s">
        <v>309</v>
      </c>
      <c r="G482" s="9" t="s">
        <v>310</v>
      </c>
      <c r="H482" s="17">
        <v>24948</v>
      </c>
      <c r="I482" s="17">
        <v>24948</v>
      </c>
      <c r="J482" s="17"/>
      <c r="K482" s="17"/>
      <c r="L482" s="17">
        <v>24948</v>
      </c>
      <c r="M482" s="17"/>
      <c r="N482" s="17"/>
      <c r="O482" s="17"/>
      <c r="P482" s="24"/>
      <c r="Q482" s="17"/>
      <c r="R482" s="17"/>
      <c r="S482" s="17"/>
      <c r="T482" s="17"/>
      <c r="U482" s="17"/>
      <c r="V482" s="17"/>
      <c r="W482" s="17"/>
    </row>
    <row r="483" ht="18.75" customHeight="1" spans="1:23">
      <c r="A483" s="57" t="s">
        <v>93</v>
      </c>
      <c r="B483" s="9" t="s">
        <v>571</v>
      </c>
      <c r="C483" s="10" t="s">
        <v>357</v>
      </c>
      <c r="D483" s="9" t="s">
        <v>190</v>
      </c>
      <c r="E483" s="9" t="s">
        <v>191</v>
      </c>
      <c r="F483" s="9" t="s">
        <v>358</v>
      </c>
      <c r="G483" s="9" t="s">
        <v>359</v>
      </c>
      <c r="H483" s="17">
        <v>212077.57</v>
      </c>
      <c r="I483" s="17">
        <v>212077.57</v>
      </c>
      <c r="J483" s="17"/>
      <c r="K483" s="17"/>
      <c r="L483" s="17">
        <v>212077.57</v>
      </c>
      <c r="M483" s="17"/>
      <c r="N483" s="17"/>
      <c r="O483" s="17"/>
      <c r="P483" s="24"/>
      <c r="Q483" s="17"/>
      <c r="R483" s="17"/>
      <c r="S483" s="17"/>
      <c r="T483" s="17"/>
      <c r="U483" s="17"/>
      <c r="V483" s="17"/>
      <c r="W483" s="17"/>
    </row>
    <row r="484" ht="18.75" customHeight="1" spans="1:23">
      <c r="A484" s="57" t="s">
        <v>95</v>
      </c>
      <c r="B484" s="9" t="s">
        <v>572</v>
      </c>
      <c r="C484" s="10" t="s">
        <v>259</v>
      </c>
      <c r="D484" s="9" t="s">
        <v>154</v>
      </c>
      <c r="E484" s="9" t="s">
        <v>155</v>
      </c>
      <c r="F484" s="9" t="s">
        <v>260</v>
      </c>
      <c r="G484" s="9" t="s">
        <v>261</v>
      </c>
      <c r="H484" s="17">
        <v>4793724</v>
      </c>
      <c r="I484" s="17">
        <v>4793724</v>
      </c>
      <c r="J484" s="17"/>
      <c r="K484" s="17"/>
      <c r="L484" s="17">
        <v>4793724</v>
      </c>
      <c r="M484" s="17"/>
      <c r="N484" s="17"/>
      <c r="O484" s="17"/>
      <c r="P484" s="24"/>
      <c r="Q484" s="17"/>
      <c r="R484" s="17"/>
      <c r="S484" s="17"/>
      <c r="T484" s="17"/>
      <c r="U484" s="17"/>
      <c r="V484" s="17"/>
      <c r="W484" s="17"/>
    </row>
    <row r="485" ht="18.75" customHeight="1" spans="1:23">
      <c r="A485" s="57" t="s">
        <v>95</v>
      </c>
      <c r="B485" s="9" t="s">
        <v>572</v>
      </c>
      <c r="C485" s="10" t="s">
        <v>259</v>
      </c>
      <c r="D485" s="9" t="s">
        <v>154</v>
      </c>
      <c r="E485" s="9" t="s">
        <v>155</v>
      </c>
      <c r="F485" s="9" t="s">
        <v>262</v>
      </c>
      <c r="G485" s="9" t="s">
        <v>263</v>
      </c>
      <c r="H485" s="17">
        <v>309000</v>
      </c>
      <c r="I485" s="17">
        <v>309000</v>
      </c>
      <c r="J485" s="17"/>
      <c r="K485" s="17"/>
      <c r="L485" s="17">
        <v>309000</v>
      </c>
      <c r="M485" s="17"/>
      <c r="N485" s="17"/>
      <c r="O485" s="17"/>
      <c r="P485" s="24"/>
      <c r="Q485" s="17"/>
      <c r="R485" s="17"/>
      <c r="S485" s="17"/>
      <c r="T485" s="17"/>
      <c r="U485" s="17"/>
      <c r="V485" s="17"/>
      <c r="W485" s="17"/>
    </row>
    <row r="486" ht="18.75" customHeight="1" spans="1:23">
      <c r="A486" s="57" t="s">
        <v>95</v>
      </c>
      <c r="B486" s="9" t="s">
        <v>572</v>
      </c>
      <c r="C486" s="10" t="s">
        <v>259</v>
      </c>
      <c r="D486" s="9" t="s">
        <v>154</v>
      </c>
      <c r="E486" s="9" t="s">
        <v>155</v>
      </c>
      <c r="F486" s="9" t="s">
        <v>262</v>
      </c>
      <c r="G486" s="9" t="s">
        <v>263</v>
      </c>
      <c r="H486" s="17">
        <v>522000</v>
      </c>
      <c r="I486" s="17">
        <v>522000</v>
      </c>
      <c r="J486" s="17"/>
      <c r="K486" s="17"/>
      <c r="L486" s="17">
        <v>522000</v>
      </c>
      <c r="M486" s="17"/>
      <c r="N486" s="17"/>
      <c r="O486" s="17"/>
      <c r="P486" s="24"/>
      <c r="Q486" s="17"/>
      <c r="R486" s="17"/>
      <c r="S486" s="17"/>
      <c r="T486" s="17"/>
      <c r="U486" s="17"/>
      <c r="V486" s="17"/>
      <c r="W486" s="17"/>
    </row>
    <row r="487" ht="18.75" customHeight="1" spans="1:23">
      <c r="A487" s="57" t="s">
        <v>95</v>
      </c>
      <c r="B487" s="9" t="s">
        <v>572</v>
      </c>
      <c r="C487" s="10" t="s">
        <v>259</v>
      </c>
      <c r="D487" s="9" t="s">
        <v>154</v>
      </c>
      <c r="E487" s="9" t="s">
        <v>155</v>
      </c>
      <c r="F487" s="9" t="s">
        <v>264</v>
      </c>
      <c r="G487" s="9" t="s">
        <v>265</v>
      </c>
      <c r="H487" s="17">
        <v>878880</v>
      </c>
      <c r="I487" s="17">
        <v>878880</v>
      </c>
      <c r="J487" s="17"/>
      <c r="K487" s="17"/>
      <c r="L487" s="17">
        <v>878880</v>
      </c>
      <c r="M487" s="17"/>
      <c r="N487" s="17"/>
      <c r="O487" s="17"/>
      <c r="P487" s="24"/>
      <c r="Q487" s="17"/>
      <c r="R487" s="17"/>
      <c r="S487" s="17"/>
      <c r="T487" s="17"/>
      <c r="U487" s="17"/>
      <c r="V487" s="17"/>
      <c r="W487" s="17"/>
    </row>
    <row r="488" ht="18.75" customHeight="1" spans="1:23">
      <c r="A488" s="57" t="s">
        <v>95</v>
      </c>
      <c r="B488" s="9" t="s">
        <v>572</v>
      </c>
      <c r="C488" s="10" t="s">
        <v>259</v>
      </c>
      <c r="D488" s="9" t="s">
        <v>154</v>
      </c>
      <c r="E488" s="9" t="s">
        <v>155</v>
      </c>
      <c r="F488" s="9" t="s">
        <v>264</v>
      </c>
      <c r="G488" s="9" t="s">
        <v>265</v>
      </c>
      <c r="H488" s="17">
        <v>1625400</v>
      </c>
      <c r="I488" s="17">
        <v>1625400</v>
      </c>
      <c r="J488" s="17"/>
      <c r="K488" s="17"/>
      <c r="L488" s="17">
        <v>1625400</v>
      </c>
      <c r="M488" s="17"/>
      <c r="N488" s="17"/>
      <c r="O488" s="17"/>
      <c r="P488" s="24"/>
      <c r="Q488" s="17"/>
      <c r="R488" s="17"/>
      <c r="S488" s="17"/>
      <c r="T488" s="17"/>
      <c r="U488" s="17"/>
      <c r="V488" s="17"/>
      <c r="W488" s="17"/>
    </row>
    <row r="489" ht="18.75" customHeight="1" spans="1:23">
      <c r="A489" s="57" t="s">
        <v>95</v>
      </c>
      <c r="B489" s="9" t="s">
        <v>572</v>
      </c>
      <c r="C489" s="10" t="s">
        <v>259</v>
      </c>
      <c r="D489" s="9" t="s">
        <v>154</v>
      </c>
      <c r="E489" s="9" t="s">
        <v>155</v>
      </c>
      <c r="F489" s="9" t="s">
        <v>264</v>
      </c>
      <c r="G489" s="9" t="s">
        <v>265</v>
      </c>
      <c r="H489" s="17">
        <v>1500300</v>
      </c>
      <c r="I489" s="17">
        <v>1500300</v>
      </c>
      <c r="J489" s="17"/>
      <c r="K489" s="17"/>
      <c r="L489" s="17">
        <v>1500300</v>
      </c>
      <c r="M489" s="17"/>
      <c r="N489" s="17"/>
      <c r="O489" s="17"/>
      <c r="P489" s="24"/>
      <c r="Q489" s="17"/>
      <c r="R489" s="17"/>
      <c r="S489" s="17"/>
      <c r="T489" s="17"/>
      <c r="U489" s="17"/>
      <c r="V489" s="17"/>
      <c r="W489" s="17"/>
    </row>
    <row r="490" ht="18.75" customHeight="1" spans="1:23">
      <c r="A490" s="57" t="s">
        <v>95</v>
      </c>
      <c r="B490" s="9" t="s">
        <v>572</v>
      </c>
      <c r="C490" s="10" t="s">
        <v>259</v>
      </c>
      <c r="D490" s="9" t="s">
        <v>154</v>
      </c>
      <c r="E490" s="9" t="s">
        <v>155</v>
      </c>
      <c r="F490" s="9" t="s">
        <v>264</v>
      </c>
      <c r="G490" s="9" t="s">
        <v>265</v>
      </c>
      <c r="H490" s="17">
        <v>399477</v>
      </c>
      <c r="I490" s="17">
        <v>399477</v>
      </c>
      <c r="J490" s="17"/>
      <c r="K490" s="17"/>
      <c r="L490" s="17">
        <v>399477</v>
      </c>
      <c r="M490" s="17"/>
      <c r="N490" s="17"/>
      <c r="O490" s="17"/>
      <c r="P490" s="24"/>
      <c r="Q490" s="17"/>
      <c r="R490" s="17"/>
      <c r="S490" s="17"/>
      <c r="T490" s="17"/>
      <c r="U490" s="17"/>
      <c r="V490" s="17"/>
      <c r="W490" s="17"/>
    </row>
    <row r="491" ht="18.75" customHeight="1" spans="1:23">
      <c r="A491" s="57" t="s">
        <v>95</v>
      </c>
      <c r="B491" s="9" t="s">
        <v>573</v>
      </c>
      <c r="C491" s="10" t="s">
        <v>267</v>
      </c>
      <c r="D491" s="9" t="s">
        <v>154</v>
      </c>
      <c r="E491" s="9" t="s">
        <v>155</v>
      </c>
      <c r="F491" s="9" t="s">
        <v>268</v>
      </c>
      <c r="G491" s="9" t="s">
        <v>269</v>
      </c>
      <c r="H491" s="17">
        <v>78299.49</v>
      </c>
      <c r="I491" s="17">
        <v>78299.49</v>
      </c>
      <c r="J491" s="17"/>
      <c r="K491" s="17"/>
      <c r="L491" s="17">
        <v>78299.49</v>
      </c>
      <c r="M491" s="17"/>
      <c r="N491" s="17"/>
      <c r="O491" s="17"/>
      <c r="P491" s="24"/>
      <c r="Q491" s="17"/>
      <c r="R491" s="17"/>
      <c r="S491" s="17"/>
      <c r="T491" s="17"/>
      <c r="U491" s="17"/>
      <c r="V491" s="17"/>
      <c r="W491" s="17"/>
    </row>
    <row r="492" ht="18.75" customHeight="1" spans="1:23">
      <c r="A492" s="57" t="s">
        <v>95</v>
      </c>
      <c r="B492" s="9" t="s">
        <v>573</v>
      </c>
      <c r="C492" s="10" t="s">
        <v>267</v>
      </c>
      <c r="D492" s="9" t="s">
        <v>188</v>
      </c>
      <c r="E492" s="9" t="s">
        <v>189</v>
      </c>
      <c r="F492" s="9" t="s">
        <v>270</v>
      </c>
      <c r="G492" s="9" t="s">
        <v>271</v>
      </c>
      <c r="H492" s="17">
        <v>1789702.56</v>
      </c>
      <c r="I492" s="17">
        <v>1789702.56</v>
      </c>
      <c r="J492" s="17"/>
      <c r="K492" s="17"/>
      <c r="L492" s="17">
        <v>1789702.56</v>
      </c>
      <c r="M492" s="17"/>
      <c r="N492" s="17"/>
      <c r="O492" s="17"/>
      <c r="P492" s="24"/>
      <c r="Q492" s="17"/>
      <c r="R492" s="17"/>
      <c r="S492" s="17"/>
      <c r="T492" s="17"/>
      <c r="U492" s="17"/>
      <c r="V492" s="17"/>
      <c r="W492" s="17"/>
    </row>
    <row r="493" ht="18.75" customHeight="1" spans="1:23">
      <c r="A493" s="57" t="s">
        <v>95</v>
      </c>
      <c r="B493" s="9" t="s">
        <v>573</v>
      </c>
      <c r="C493" s="10" t="s">
        <v>267</v>
      </c>
      <c r="D493" s="9" t="s">
        <v>202</v>
      </c>
      <c r="E493" s="9" t="s">
        <v>203</v>
      </c>
      <c r="F493" s="9" t="s">
        <v>272</v>
      </c>
      <c r="G493" s="9" t="s">
        <v>273</v>
      </c>
      <c r="H493" s="17">
        <v>928408.2</v>
      </c>
      <c r="I493" s="17">
        <v>928408.2</v>
      </c>
      <c r="J493" s="17"/>
      <c r="K493" s="17"/>
      <c r="L493" s="17">
        <v>928408.2</v>
      </c>
      <c r="M493" s="17"/>
      <c r="N493" s="17"/>
      <c r="O493" s="17"/>
      <c r="P493" s="24"/>
      <c r="Q493" s="17"/>
      <c r="R493" s="17"/>
      <c r="S493" s="17"/>
      <c r="T493" s="17"/>
      <c r="U493" s="17"/>
      <c r="V493" s="17"/>
      <c r="W493" s="17"/>
    </row>
    <row r="494" ht="18.75" customHeight="1" spans="1:23">
      <c r="A494" s="57" t="s">
        <v>95</v>
      </c>
      <c r="B494" s="9" t="s">
        <v>573</v>
      </c>
      <c r="C494" s="10" t="s">
        <v>267</v>
      </c>
      <c r="D494" s="9" t="s">
        <v>204</v>
      </c>
      <c r="E494" s="9" t="s">
        <v>205</v>
      </c>
      <c r="F494" s="9" t="s">
        <v>274</v>
      </c>
      <c r="G494" s="9" t="s">
        <v>275</v>
      </c>
      <c r="H494" s="17">
        <v>680983.44</v>
      </c>
      <c r="I494" s="17">
        <v>680983.44</v>
      </c>
      <c r="J494" s="17"/>
      <c r="K494" s="17"/>
      <c r="L494" s="17">
        <v>680983.44</v>
      </c>
      <c r="M494" s="17"/>
      <c r="N494" s="17"/>
      <c r="O494" s="17"/>
      <c r="P494" s="24"/>
      <c r="Q494" s="17"/>
      <c r="R494" s="17"/>
      <c r="S494" s="17"/>
      <c r="T494" s="17"/>
      <c r="U494" s="17"/>
      <c r="V494" s="17"/>
      <c r="W494" s="17"/>
    </row>
    <row r="495" ht="18.75" customHeight="1" spans="1:23">
      <c r="A495" s="57" t="s">
        <v>95</v>
      </c>
      <c r="B495" s="9" t="s">
        <v>573</v>
      </c>
      <c r="C495" s="10" t="s">
        <v>267</v>
      </c>
      <c r="D495" s="9" t="s">
        <v>206</v>
      </c>
      <c r="E495" s="9" t="s">
        <v>207</v>
      </c>
      <c r="F495" s="9" t="s">
        <v>268</v>
      </c>
      <c r="G495" s="9" t="s">
        <v>269</v>
      </c>
      <c r="H495" s="17">
        <v>58598</v>
      </c>
      <c r="I495" s="17">
        <v>58598</v>
      </c>
      <c r="J495" s="17"/>
      <c r="K495" s="17"/>
      <c r="L495" s="17">
        <v>58598</v>
      </c>
      <c r="M495" s="17"/>
      <c r="N495" s="17"/>
      <c r="O495" s="17"/>
      <c r="P495" s="24"/>
      <c r="Q495" s="17"/>
      <c r="R495" s="17"/>
      <c r="S495" s="17"/>
      <c r="T495" s="17"/>
      <c r="U495" s="17"/>
      <c r="V495" s="17"/>
      <c r="W495" s="17"/>
    </row>
    <row r="496" ht="18.75" customHeight="1" spans="1:23">
      <c r="A496" s="57" t="s">
        <v>95</v>
      </c>
      <c r="B496" s="9" t="s">
        <v>573</v>
      </c>
      <c r="C496" s="10" t="s">
        <v>267</v>
      </c>
      <c r="D496" s="9" t="s">
        <v>206</v>
      </c>
      <c r="E496" s="9" t="s">
        <v>207</v>
      </c>
      <c r="F496" s="9" t="s">
        <v>268</v>
      </c>
      <c r="G496" s="9" t="s">
        <v>269</v>
      </c>
      <c r="H496" s="17">
        <v>42505.44</v>
      </c>
      <c r="I496" s="17">
        <v>42505.44</v>
      </c>
      <c r="J496" s="17"/>
      <c r="K496" s="17"/>
      <c r="L496" s="17">
        <v>42505.44</v>
      </c>
      <c r="M496" s="17"/>
      <c r="N496" s="17"/>
      <c r="O496" s="17"/>
      <c r="P496" s="24"/>
      <c r="Q496" s="17"/>
      <c r="R496" s="17"/>
      <c r="S496" s="17"/>
      <c r="T496" s="17"/>
      <c r="U496" s="17"/>
      <c r="V496" s="17"/>
      <c r="W496" s="17"/>
    </row>
    <row r="497" ht="18.75" customHeight="1" spans="1:23">
      <c r="A497" s="57" t="s">
        <v>95</v>
      </c>
      <c r="B497" s="9" t="s">
        <v>574</v>
      </c>
      <c r="C497" s="10" t="s">
        <v>213</v>
      </c>
      <c r="D497" s="9" t="s">
        <v>212</v>
      </c>
      <c r="E497" s="9" t="s">
        <v>213</v>
      </c>
      <c r="F497" s="9" t="s">
        <v>277</v>
      </c>
      <c r="G497" s="9" t="s">
        <v>213</v>
      </c>
      <c r="H497" s="17">
        <v>1363272</v>
      </c>
      <c r="I497" s="17">
        <v>1363272</v>
      </c>
      <c r="J497" s="17"/>
      <c r="K497" s="17"/>
      <c r="L497" s="17">
        <v>1363272</v>
      </c>
      <c r="M497" s="17"/>
      <c r="N497" s="17"/>
      <c r="O497" s="17"/>
      <c r="P497" s="24"/>
      <c r="Q497" s="17"/>
      <c r="R497" s="17"/>
      <c r="S497" s="17"/>
      <c r="T497" s="17"/>
      <c r="U497" s="17"/>
      <c r="V497" s="17"/>
      <c r="W497" s="17"/>
    </row>
    <row r="498" ht="18.75" customHeight="1" spans="1:23">
      <c r="A498" s="57" t="s">
        <v>95</v>
      </c>
      <c r="B498" s="9" t="s">
        <v>575</v>
      </c>
      <c r="C498" s="10" t="s">
        <v>279</v>
      </c>
      <c r="D498" s="9" t="s">
        <v>154</v>
      </c>
      <c r="E498" s="9" t="s">
        <v>155</v>
      </c>
      <c r="F498" s="9" t="s">
        <v>280</v>
      </c>
      <c r="G498" s="9" t="s">
        <v>279</v>
      </c>
      <c r="H498" s="17">
        <v>52800</v>
      </c>
      <c r="I498" s="17">
        <v>52800</v>
      </c>
      <c r="J498" s="17"/>
      <c r="K498" s="17"/>
      <c r="L498" s="17">
        <v>52800</v>
      </c>
      <c r="M498" s="17"/>
      <c r="N498" s="17"/>
      <c r="O498" s="17"/>
      <c r="P498" s="24"/>
      <c r="Q498" s="17"/>
      <c r="R498" s="17"/>
      <c r="S498" s="17"/>
      <c r="T498" s="17"/>
      <c r="U498" s="17"/>
      <c r="V498" s="17"/>
      <c r="W498" s="17"/>
    </row>
    <row r="499" ht="18.75" customHeight="1" spans="1:23">
      <c r="A499" s="57" t="s">
        <v>95</v>
      </c>
      <c r="B499" s="9" t="s">
        <v>576</v>
      </c>
      <c r="C499" s="10" t="s">
        <v>282</v>
      </c>
      <c r="D499" s="9" t="s">
        <v>184</v>
      </c>
      <c r="E499" s="9" t="s">
        <v>185</v>
      </c>
      <c r="F499" s="9" t="s">
        <v>297</v>
      </c>
      <c r="G499" s="9" t="s">
        <v>298</v>
      </c>
      <c r="H499" s="17">
        <v>46800</v>
      </c>
      <c r="I499" s="17">
        <v>46800</v>
      </c>
      <c r="J499" s="17"/>
      <c r="K499" s="17"/>
      <c r="L499" s="17">
        <v>46800</v>
      </c>
      <c r="M499" s="17"/>
      <c r="N499" s="17"/>
      <c r="O499" s="17"/>
      <c r="P499" s="24"/>
      <c r="Q499" s="17"/>
      <c r="R499" s="17"/>
      <c r="S499" s="17"/>
      <c r="T499" s="17"/>
      <c r="U499" s="17"/>
      <c r="V499" s="17"/>
      <c r="W499" s="17"/>
    </row>
    <row r="500" ht="18.75" customHeight="1" spans="1:23">
      <c r="A500" s="57" t="s">
        <v>95</v>
      </c>
      <c r="B500" s="9" t="s">
        <v>577</v>
      </c>
      <c r="C500" s="10" t="s">
        <v>300</v>
      </c>
      <c r="D500" s="9" t="s">
        <v>154</v>
      </c>
      <c r="E500" s="9" t="s">
        <v>155</v>
      </c>
      <c r="F500" s="9" t="s">
        <v>264</v>
      </c>
      <c r="G500" s="9" t="s">
        <v>265</v>
      </c>
      <c r="H500" s="17">
        <v>1252800</v>
      </c>
      <c r="I500" s="17">
        <v>1252800</v>
      </c>
      <c r="J500" s="17"/>
      <c r="K500" s="17"/>
      <c r="L500" s="17">
        <v>1252800</v>
      </c>
      <c r="M500" s="17"/>
      <c r="N500" s="17"/>
      <c r="O500" s="17"/>
      <c r="P500" s="24"/>
      <c r="Q500" s="17"/>
      <c r="R500" s="17"/>
      <c r="S500" s="17"/>
      <c r="T500" s="17"/>
      <c r="U500" s="17"/>
      <c r="V500" s="17"/>
      <c r="W500" s="17"/>
    </row>
    <row r="501" ht="18.75" customHeight="1" spans="1:23">
      <c r="A501" s="57" t="s">
        <v>95</v>
      </c>
      <c r="B501" s="9" t="s">
        <v>578</v>
      </c>
      <c r="C501" s="10" t="s">
        <v>302</v>
      </c>
      <c r="D501" s="9" t="s">
        <v>154</v>
      </c>
      <c r="E501" s="9" t="s">
        <v>155</v>
      </c>
      <c r="F501" s="9" t="s">
        <v>303</v>
      </c>
      <c r="G501" s="9" t="s">
        <v>302</v>
      </c>
      <c r="H501" s="17">
        <v>70400</v>
      </c>
      <c r="I501" s="17">
        <v>70400</v>
      </c>
      <c r="J501" s="17"/>
      <c r="K501" s="17"/>
      <c r="L501" s="17">
        <v>70400</v>
      </c>
      <c r="M501" s="17"/>
      <c r="N501" s="17"/>
      <c r="O501" s="17"/>
      <c r="P501" s="24"/>
      <c r="Q501" s="17"/>
      <c r="R501" s="17"/>
      <c r="S501" s="17"/>
      <c r="T501" s="17"/>
      <c r="U501" s="17"/>
      <c r="V501" s="17"/>
      <c r="W501" s="17"/>
    </row>
    <row r="502" ht="18.75" customHeight="1" spans="1:23">
      <c r="A502" s="57" t="s">
        <v>95</v>
      </c>
      <c r="B502" s="9" t="s">
        <v>579</v>
      </c>
      <c r="C502" s="10" t="s">
        <v>353</v>
      </c>
      <c r="D502" s="9" t="s">
        <v>154</v>
      </c>
      <c r="E502" s="9" t="s">
        <v>155</v>
      </c>
      <c r="F502" s="9" t="s">
        <v>343</v>
      </c>
      <c r="G502" s="9" t="s">
        <v>344</v>
      </c>
      <c r="H502" s="17">
        <v>199680</v>
      </c>
      <c r="I502" s="17">
        <v>199680</v>
      </c>
      <c r="J502" s="17"/>
      <c r="K502" s="17"/>
      <c r="L502" s="17">
        <v>199680</v>
      </c>
      <c r="M502" s="17"/>
      <c r="N502" s="17"/>
      <c r="O502" s="17"/>
      <c r="P502" s="24"/>
      <c r="Q502" s="17"/>
      <c r="R502" s="17"/>
      <c r="S502" s="17"/>
      <c r="T502" s="17"/>
      <c r="U502" s="17"/>
      <c r="V502" s="17"/>
      <c r="W502" s="17"/>
    </row>
    <row r="503" ht="18.75" customHeight="1" spans="1:23">
      <c r="A503" s="57" t="s">
        <v>95</v>
      </c>
      <c r="B503" s="9" t="s">
        <v>580</v>
      </c>
      <c r="C503" s="10" t="s">
        <v>306</v>
      </c>
      <c r="D503" s="9" t="s">
        <v>154</v>
      </c>
      <c r="E503" s="9" t="s">
        <v>155</v>
      </c>
      <c r="F503" s="9" t="s">
        <v>264</v>
      </c>
      <c r="G503" s="9" t="s">
        <v>265</v>
      </c>
      <c r="H503" s="17">
        <v>313200</v>
      </c>
      <c r="I503" s="17">
        <v>313200</v>
      </c>
      <c r="J503" s="17"/>
      <c r="K503" s="17"/>
      <c r="L503" s="17">
        <v>313200</v>
      </c>
      <c r="M503" s="17"/>
      <c r="N503" s="17"/>
      <c r="O503" s="17"/>
      <c r="P503" s="24"/>
      <c r="Q503" s="17"/>
      <c r="R503" s="17"/>
      <c r="S503" s="17"/>
      <c r="T503" s="17"/>
      <c r="U503" s="17"/>
      <c r="V503" s="17"/>
      <c r="W503" s="17"/>
    </row>
    <row r="504" ht="18.75" customHeight="1" spans="1:23">
      <c r="A504" s="57" t="s">
        <v>95</v>
      </c>
      <c r="B504" s="9" t="s">
        <v>581</v>
      </c>
      <c r="C504" s="10" t="s">
        <v>308</v>
      </c>
      <c r="D504" s="9" t="s">
        <v>184</v>
      </c>
      <c r="E504" s="9" t="s">
        <v>185</v>
      </c>
      <c r="F504" s="9" t="s">
        <v>309</v>
      </c>
      <c r="G504" s="9" t="s">
        <v>310</v>
      </c>
      <c r="H504" s="17">
        <v>1123200</v>
      </c>
      <c r="I504" s="17">
        <v>1123200</v>
      </c>
      <c r="J504" s="17"/>
      <c r="K504" s="17"/>
      <c r="L504" s="17">
        <v>1123200</v>
      </c>
      <c r="M504" s="17"/>
      <c r="N504" s="17"/>
      <c r="O504" s="17"/>
      <c r="P504" s="24"/>
      <c r="Q504" s="17"/>
      <c r="R504" s="17"/>
      <c r="S504" s="17"/>
      <c r="T504" s="17"/>
      <c r="U504" s="17"/>
      <c r="V504" s="17"/>
      <c r="W504" s="17"/>
    </row>
    <row r="505" ht="18.75" customHeight="1" spans="1:23">
      <c r="A505" s="57" t="s">
        <v>95</v>
      </c>
      <c r="B505" s="9" t="s">
        <v>582</v>
      </c>
      <c r="C505" s="10" t="s">
        <v>583</v>
      </c>
      <c r="D505" s="9" t="s">
        <v>194</v>
      </c>
      <c r="E505" s="9" t="s">
        <v>195</v>
      </c>
      <c r="F505" s="9" t="s">
        <v>309</v>
      </c>
      <c r="G505" s="9" t="s">
        <v>310</v>
      </c>
      <c r="H505" s="17">
        <v>79152</v>
      </c>
      <c r="I505" s="17">
        <v>79152</v>
      </c>
      <c r="J505" s="17"/>
      <c r="K505" s="17"/>
      <c r="L505" s="17">
        <v>79152</v>
      </c>
      <c r="M505" s="17"/>
      <c r="N505" s="17"/>
      <c r="O505" s="17"/>
      <c r="P505" s="24"/>
      <c r="Q505" s="17"/>
      <c r="R505" s="17"/>
      <c r="S505" s="17"/>
      <c r="T505" s="17"/>
      <c r="U505" s="17"/>
      <c r="V505" s="17"/>
      <c r="W505" s="17"/>
    </row>
    <row r="506" ht="18.75" customHeight="1" spans="1:23">
      <c r="A506" s="57" t="s">
        <v>95</v>
      </c>
      <c r="B506" s="9" t="s">
        <v>584</v>
      </c>
      <c r="C506" s="10" t="s">
        <v>357</v>
      </c>
      <c r="D506" s="9" t="s">
        <v>190</v>
      </c>
      <c r="E506" s="9" t="s">
        <v>191</v>
      </c>
      <c r="F506" s="9" t="s">
        <v>358</v>
      </c>
      <c r="G506" s="9" t="s">
        <v>359</v>
      </c>
      <c r="H506" s="17">
        <v>447000</v>
      </c>
      <c r="I506" s="17">
        <v>447000</v>
      </c>
      <c r="J506" s="17"/>
      <c r="K506" s="17"/>
      <c r="L506" s="17">
        <v>447000</v>
      </c>
      <c r="M506" s="17"/>
      <c r="N506" s="17"/>
      <c r="O506" s="17"/>
      <c r="P506" s="24"/>
      <c r="Q506" s="17"/>
      <c r="R506" s="17"/>
      <c r="S506" s="17"/>
      <c r="T506" s="17"/>
      <c r="U506" s="17"/>
      <c r="V506" s="17"/>
      <c r="W506" s="17"/>
    </row>
    <row r="507" ht="18.75" customHeight="1" spans="1:23">
      <c r="A507" s="57" t="s">
        <v>97</v>
      </c>
      <c r="B507" s="9" t="s">
        <v>585</v>
      </c>
      <c r="C507" s="10" t="s">
        <v>259</v>
      </c>
      <c r="D507" s="9" t="s">
        <v>154</v>
      </c>
      <c r="E507" s="9" t="s">
        <v>155</v>
      </c>
      <c r="F507" s="9" t="s">
        <v>260</v>
      </c>
      <c r="G507" s="9" t="s">
        <v>261</v>
      </c>
      <c r="H507" s="17">
        <v>3988512</v>
      </c>
      <c r="I507" s="17">
        <v>3988512</v>
      </c>
      <c r="J507" s="17"/>
      <c r="K507" s="17"/>
      <c r="L507" s="17">
        <v>3988512</v>
      </c>
      <c r="M507" s="17"/>
      <c r="N507" s="17"/>
      <c r="O507" s="17"/>
      <c r="P507" s="24"/>
      <c r="Q507" s="17"/>
      <c r="R507" s="17"/>
      <c r="S507" s="17"/>
      <c r="T507" s="17"/>
      <c r="U507" s="17"/>
      <c r="V507" s="17"/>
      <c r="W507" s="17"/>
    </row>
    <row r="508" ht="18.75" customHeight="1" spans="1:23">
      <c r="A508" s="57" t="s">
        <v>97</v>
      </c>
      <c r="B508" s="9" t="s">
        <v>585</v>
      </c>
      <c r="C508" s="10" t="s">
        <v>259</v>
      </c>
      <c r="D508" s="9" t="s">
        <v>154</v>
      </c>
      <c r="E508" s="9" t="s">
        <v>155</v>
      </c>
      <c r="F508" s="9" t="s">
        <v>262</v>
      </c>
      <c r="G508" s="9" t="s">
        <v>263</v>
      </c>
      <c r="H508" s="17">
        <v>396000</v>
      </c>
      <c r="I508" s="17">
        <v>396000</v>
      </c>
      <c r="J508" s="17"/>
      <c r="K508" s="17"/>
      <c r="L508" s="17">
        <v>396000</v>
      </c>
      <c r="M508" s="17"/>
      <c r="N508" s="17"/>
      <c r="O508" s="17"/>
      <c r="P508" s="24"/>
      <c r="Q508" s="17"/>
      <c r="R508" s="17"/>
      <c r="S508" s="17"/>
      <c r="T508" s="17"/>
      <c r="U508" s="17"/>
      <c r="V508" s="17"/>
      <c r="W508" s="17"/>
    </row>
    <row r="509" ht="18.75" customHeight="1" spans="1:23">
      <c r="A509" s="57" t="s">
        <v>97</v>
      </c>
      <c r="B509" s="9" t="s">
        <v>585</v>
      </c>
      <c r="C509" s="10" t="s">
        <v>259</v>
      </c>
      <c r="D509" s="9" t="s">
        <v>154</v>
      </c>
      <c r="E509" s="9" t="s">
        <v>155</v>
      </c>
      <c r="F509" s="9" t="s">
        <v>262</v>
      </c>
      <c r="G509" s="9" t="s">
        <v>263</v>
      </c>
      <c r="H509" s="17">
        <v>247212</v>
      </c>
      <c r="I509" s="17">
        <v>247212</v>
      </c>
      <c r="J509" s="17"/>
      <c r="K509" s="17"/>
      <c r="L509" s="17">
        <v>247212</v>
      </c>
      <c r="M509" s="17"/>
      <c r="N509" s="17"/>
      <c r="O509" s="17"/>
      <c r="P509" s="24"/>
      <c r="Q509" s="17"/>
      <c r="R509" s="17"/>
      <c r="S509" s="17"/>
      <c r="T509" s="17"/>
      <c r="U509" s="17"/>
      <c r="V509" s="17"/>
      <c r="W509" s="17"/>
    </row>
    <row r="510" ht="18.75" customHeight="1" spans="1:23">
      <c r="A510" s="57" t="s">
        <v>97</v>
      </c>
      <c r="B510" s="9" t="s">
        <v>585</v>
      </c>
      <c r="C510" s="10" t="s">
        <v>259</v>
      </c>
      <c r="D510" s="9" t="s">
        <v>154</v>
      </c>
      <c r="E510" s="9" t="s">
        <v>155</v>
      </c>
      <c r="F510" s="9" t="s">
        <v>264</v>
      </c>
      <c r="G510" s="9" t="s">
        <v>265</v>
      </c>
      <c r="H510" s="17">
        <v>1166400</v>
      </c>
      <c r="I510" s="17">
        <v>1166400</v>
      </c>
      <c r="J510" s="17"/>
      <c r="K510" s="17"/>
      <c r="L510" s="17">
        <v>1166400</v>
      </c>
      <c r="M510" s="17"/>
      <c r="N510" s="17"/>
      <c r="O510" s="17"/>
      <c r="P510" s="24"/>
      <c r="Q510" s="17"/>
      <c r="R510" s="17"/>
      <c r="S510" s="17"/>
      <c r="T510" s="17"/>
      <c r="U510" s="17"/>
      <c r="V510" s="17"/>
      <c r="W510" s="17"/>
    </row>
    <row r="511" ht="18.75" customHeight="1" spans="1:23">
      <c r="A511" s="57" t="s">
        <v>97</v>
      </c>
      <c r="B511" s="9" t="s">
        <v>585</v>
      </c>
      <c r="C511" s="10" t="s">
        <v>259</v>
      </c>
      <c r="D511" s="9" t="s">
        <v>154</v>
      </c>
      <c r="E511" s="9" t="s">
        <v>155</v>
      </c>
      <c r="F511" s="9" t="s">
        <v>264</v>
      </c>
      <c r="G511" s="9" t="s">
        <v>265</v>
      </c>
      <c r="H511" s="17">
        <v>699540</v>
      </c>
      <c r="I511" s="17">
        <v>699540</v>
      </c>
      <c r="J511" s="17"/>
      <c r="K511" s="17"/>
      <c r="L511" s="17">
        <v>699540</v>
      </c>
      <c r="M511" s="17"/>
      <c r="N511" s="17"/>
      <c r="O511" s="17"/>
      <c r="P511" s="24"/>
      <c r="Q511" s="17"/>
      <c r="R511" s="17"/>
      <c r="S511" s="17"/>
      <c r="T511" s="17"/>
      <c r="U511" s="17"/>
      <c r="V511" s="17"/>
      <c r="W511" s="17"/>
    </row>
    <row r="512" ht="18.75" customHeight="1" spans="1:23">
      <c r="A512" s="57" t="s">
        <v>97</v>
      </c>
      <c r="B512" s="9" t="s">
        <v>585</v>
      </c>
      <c r="C512" s="10" t="s">
        <v>259</v>
      </c>
      <c r="D512" s="9" t="s">
        <v>154</v>
      </c>
      <c r="E512" s="9" t="s">
        <v>155</v>
      </c>
      <c r="F512" s="9" t="s">
        <v>264</v>
      </c>
      <c r="G512" s="9" t="s">
        <v>265</v>
      </c>
      <c r="H512" s="17">
        <v>332376</v>
      </c>
      <c r="I512" s="17">
        <v>332376</v>
      </c>
      <c r="J512" s="17"/>
      <c r="K512" s="17"/>
      <c r="L512" s="17">
        <v>332376</v>
      </c>
      <c r="M512" s="17"/>
      <c r="N512" s="17"/>
      <c r="O512" s="17"/>
      <c r="P512" s="24"/>
      <c r="Q512" s="17"/>
      <c r="R512" s="17"/>
      <c r="S512" s="17"/>
      <c r="T512" s="17"/>
      <c r="U512" s="17"/>
      <c r="V512" s="17"/>
      <c r="W512" s="17"/>
    </row>
    <row r="513" ht="18.75" customHeight="1" spans="1:23">
      <c r="A513" s="57" t="s">
        <v>97</v>
      </c>
      <c r="B513" s="9" t="s">
        <v>585</v>
      </c>
      <c r="C513" s="10" t="s">
        <v>259</v>
      </c>
      <c r="D513" s="9" t="s">
        <v>154</v>
      </c>
      <c r="E513" s="9" t="s">
        <v>155</v>
      </c>
      <c r="F513" s="9" t="s">
        <v>264</v>
      </c>
      <c r="G513" s="9" t="s">
        <v>265</v>
      </c>
      <c r="H513" s="17">
        <v>1266612</v>
      </c>
      <c r="I513" s="17">
        <v>1266612</v>
      </c>
      <c r="J513" s="17"/>
      <c r="K513" s="17"/>
      <c r="L513" s="17">
        <v>1266612</v>
      </c>
      <c r="M513" s="17"/>
      <c r="N513" s="17"/>
      <c r="O513" s="17"/>
      <c r="P513" s="24"/>
      <c r="Q513" s="17"/>
      <c r="R513" s="17"/>
      <c r="S513" s="17"/>
      <c r="T513" s="17"/>
      <c r="U513" s="17"/>
      <c r="V513" s="17"/>
      <c r="W513" s="17"/>
    </row>
    <row r="514" ht="18.75" customHeight="1" spans="1:23">
      <c r="A514" s="57" t="s">
        <v>97</v>
      </c>
      <c r="B514" s="9" t="s">
        <v>586</v>
      </c>
      <c r="C514" s="10" t="s">
        <v>267</v>
      </c>
      <c r="D514" s="9" t="s">
        <v>154</v>
      </c>
      <c r="E514" s="9" t="s">
        <v>155</v>
      </c>
      <c r="F514" s="9" t="s">
        <v>268</v>
      </c>
      <c r="G514" s="9" t="s">
        <v>269</v>
      </c>
      <c r="H514" s="17">
        <v>63133.48</v>
      </c>
      <c r="I514" s="17">
        <v>63133.48</v>
      </c>
      <c r="J514" s="17"/>
      <c r="K514" s="17"/>
      <c r="L514" s="17">
        <v>63133.48</v>
      </c>
      <c r="M514" s="17"/>
      <c r="N514" s="17"/>
      <c r="O514" s="17"/>
      <c r="P514" s="24"/>
      <c r="Q514" s="17"/>
      <c r="R514" s="17"/>
      <c r="S514" s="17"/>
      <c r="T514" s="17"/>
      <c r="U514" s="17"/>
      <c r="V514" s="17"/>
      <c r="W514" s="17"/>
    </row>
    <row r="515" ht="18.75" customHeight="1" spans="1:23">
      <c r="A515" s="57" t="s">
        <v>97</v>
      </c>
      <c r="B515" s="9" t="s">
        <v>586</v>
      </c>
      <c r="C515" s="10" t="s">
        <v>267</v>
      </c>
      <c r="D515" s="9" t="s">
        <v>188</v>
      </c>
      <c r="E515" s="9" t="s">
        <v>189</v>
      </c>
      <c r="F515" s="9" t="s">
        <v>270</v>
      </c>
      <c r="G515" s="9" t="s">
        <v>271</v>
      </c>
      <c r="H515" s="17">
        <v>1443050.88</v>
      </c>
      <c r="I515" s="17">
        <v>1443050.88</v>
      </c>
      <c r="J515" s="17"/>
      <c r="K515" s="17"/>
      <c r="L515" s="17">
        <v>1443050.88</v>
      </c>
      <c r="M515" s="17"/>
      <c r="N515" s="17"/>
      <c r="O515" s="17"/>
      <c r="P515" s="24"/>
      <c r="Q515" s="17"/>
      <c r="R515" s="17"/>
      <c r="S515" s="17"/>
      <c r="T515" s="17"/>
      <c r="U515" s="17"/>
      <c r="V515" s="17"/>
      <c r="W515" s="17"/>
    </row>
    <row r="516" ht="18.75" customHeight="1" spans="1:23">
      <c r="A516" s="57" t="s">
        <v>97</v>
      </c>
      <c r="B516" s="9" t="s">
        <v>586</v>
      </c>
      <c r="C516" s="10" t="s">
        <v>267</v>
      </c>
      <c r="D516" s="9" t="s">
        <v>202</v>
      </c>
      <c r="E516" s="9" t="s">
        <v>203</v>
      </c>
      <c r="F516" s="9" t="s">
        <v>272</v>
      </c>
      <c r="G516" s="9" t="s">
        <v>273</v>
      </c>
      <c r="H516" s="17">
        <v>748582.64</v>
      </c>
      <c r="I516" s="17">
        <v>748582.64</v>
      </c>
      <c r="J516" s="17"/>
      <c r="K516" s="17"/>
      <c r="L516" s="17">
        <v>748582.64</v>
      </c>
      <c r="M516" s="17"/>
      <c r="N516" s="17"/>
      <c r="O516" s="17"/>
      <c r="P516" s="24"/>
      <c r="Q516" s="17"/>
      <c r="R516" s="17"/>
      <c r="S516" s="17"/>
      <c r="T516" s="17"/>
      <c r="U516" s="17"/>
      <c r="V516" s="17"/>
      <c r="W516" s="17"/>
    </row>
    <row r="517" ht="18.75" customHeight="1" spans="1:23">
      <c r="A517" s="57" t="s">
        <v>97</v>
      </c>
      <c r="B517" s="9" t="s">
        <v>586</v>
      </c>
      <c r="C517" s="10" t="s">
        <v>267</v>
      </c>
      <c r="D517" s="9" t="s">
        <v>204</v>
      </c>
      <c r="E517" s="9" t="s">
        <v>205</v>
      </c>
      <c r="F517" s="9" t="s">
        <v>274</v>
      </c>
      <c r="G517" s="9" t="s">
        <v>275</v>
      </c>
      <c r="H517" s="17">
        <v>553393.17</v>
      </c>
      <c r="I517" s="17">
        <v>553393.17</v>
      </c>
      <c r="J517" s="17"/>
      <c r="K517" s="17"/>
      <c r="L517" s="17">
        <v>553393.17</v>
      </c>
      <c r="M517" s="17"/>
      <c r="N517" s="17"/>
      <c r="O517" s="17"/>
      <c r="P517" s="24"/>
      <c r="Q517" s="17"/>
      <c r="R517" s="17"/>
      <c r="S517" s="17"/>
      <c r="T517" s="17"/>
      <c r="U517" s="17"/>
      <c r="V517" s="17"/>
      <c r="W517" s="17"/>
    </row>
    <row r="518" ht="18.75" customHeight="1" spans="1:23">
      <c r="A518" s="57" t="s">
        <v>97</v>
      </c>
      <c r="B518" s="9" t="s">
        <v>586</v>
      </c>
      <c r="C518" s="10" t="s">
        <v>267</v>
      </c>
      <c r="D518" s="9" t="s">
        <v>206</v>
      </c>
      <c r="E518" s="9" t="s">
        <v>207</v>
      </c>
      <c r="F518" s="9" t="s">
        <v>268</v>
      </c>
      <c r="G518" s="9" t="s">
        <v>269</v>
      </c>
      <c r="H518" s="17">
        <v>45537</v>
      </c>
      <c r="I518" s="17">
        <v>45537</v>
      </c>
      <c r="J518" s="17"/>
      <c r="K518" s="17"/>
      <c r="L518" s="17">
        <v>45537</v>
      </c>
      <c r="M518" s="17"/>
      <c r="N518" s="17"/>
      <c r="O518" s="17"/>
      <c r="P518" s="24"/>
      <c r="Q518" s="17"/>
      <c r="R518" s="17"/>
      <c r="S518" s="17"/>
      <c r="T518" s="17"/>
      <c r="U518" s="17"/>
      <c r="V518" s="17"/>
      <c r="W518" s="17"/>
    </row>
    <row r="519" ht="18.75" customHeight="1" spans="1:23">
      <c r="A519" s="57" t="s">
        <v>97</v>
      </c>
      <c r="B519" s="9" t="s">
        <v>586</v>
      </c>
      <c r="C519" s="10" t="s">
        <v>267</v>
      </c>
      <c r="D519" s="9" t="s">
        <v>206</v>
      </c>
      <c r="E519" s="9" t="s">
        <v>207</v>
      </c>
      <c r="F519" s="9" t="s">
        <v>268</v>
      </c>
      <c r="G519" s="9" t="s">
        <v>269</v>
      </c>
      <c r="H519" s="17">
        <v>34272.46</v>
      </c>
      <c r="I519" s="17">
        <v>34272.46</v>
      </c>
      <c r="J519" s="17"/>
      <c r="K519" s="17"/>
      <c r="L519" s="17">
        <v>34272.46</v>
      </c>
      <c r="M519" s="17"/>
      <c r="N519" s="17"/>
      <c r="O519" s="17"/>
      <c r="P519" s="24"/>
      <c r="Q519" s="17"/>
      <c r="R519" s="17"/>
      <c r="S519" s="17"/>
      <c r="T519" s="17"/>
      <c r="U519" s="17"/>
      <c r="V519" s="17"/>
      <c r="W519" s="17"/>
    </row>
    <row r="520" ht="18.75" customHeight="1" spans="1:23">
      <c r="A520" s="57" t="s">
        <v>97</v>
      </c>
      <c r="B520" s="9" t="s">
        <v>587</v>
      </c>
      <c r="C520" s="10" t="s">
        <v>213</v>
      </c>
      <c r="D520" s="9" t="s">
        <v>212</v>
      </c>
      <c r="E520" s="9" t="s">
        <v>213</v>
      </c>
      <c r="F520" s="9" t="s">
        <v>277</v>
      </c>
      <c r="G520" s="9" t="s">
        <v>213</v>
      </c>
      <c r="H520" s="17">
        <v>1079052</v>
      </c>
      <c r="I520" s="17">
        <v>1079052</v>
      </c>
      <c r="J520" s="17"/>
      <c r="K520" s="17"/>
      <c r="L520" s="17">
        <v>1079052</v>
      </c>
      <c r="M520" s="17"/>
      <c r="N520" s="17"/>
      <c r="O520" s="17"/>
      <c r="P520" s="24"/>
      <c r="Q520" s="17"/>
      <c r="R520" s="17"/>
      <c r="S520" s="17"/>
      <c r="T520" s="17"/>
      <c r="U520" s="17"/>
      <c r="V520" s="17"/>
      <c r="W520" s="17"/>
    </row>
    <row r="521" ht="18.75" customHeight="1" spans="1:23">
      <c r="A521" s="57" t="s">
        <v>97</v>
      </c>
      <c r="B521" s="9" t="s">
        <v>588</v>
      </c>
      <c r="C521" s="10" t="s">
        <v>279</v>
      </c>
      <c r="D521" s="9" t="s">
        <v>154</v>
      </c>
      <c r="E521" s="9" t="s">
        <v>155</v>
      </c>
      <c r="F521" s="9" t="s">
        <v>280</v>
      </c>
      <c r="G521" s="9" t="s">
        <v>279</v>
      </c>
      <c r="H521" s="17">
        <v>39600</v>
      </c>
      <c r="I521" s="17">
        <v>39600</v>
      </c>
      <c r="J521" s="17"/>
      <c r="K521" s="17"/>
      <c r="L521" s="17">
        <v>39600</v>
      </c>
      <c r="M521" s="17"/>
      <c r="N521" s="17"/>
      <c r="O521" s="17"/>
      <c r="P521" s="24"/>
      <c r="Q521" s="17"/>
      <c r="R521" s="17"/>
      <c r="S521" s="17"/>
      <c r="T521" s="17"/>
      <c r="U521" s="17"/>
      <c r="V521" s="17"/>
      <c r="W521" s="17"/>
    </row>
    <row r="522" ht="18.75" customHeight="1" spans="1:23">
      <c r="A522" s="57" t="s">
        <v>97</v>
      </c>
      <c r="B522" s="9" t="s">
        <v>589</v>
      </c>
      <c r="C522" s="10" t="s">
        <v>282</v>
      </c>
      <c r="D522" s="9" t="s">
        <v>184</v>
      </c>
      <c r="E522" s="9" t="s">
        <v>185</v>
      </c>
      <c r="F522" s="9" t="s">
        <v>297</v>
      </c>
      <c r="G522" s="9" t="s">
        <v>298</v>
      </c>
      <c r="H522" s="17">
        <v>37800</v>
      </c>
      <c r="I522" s="17">
        <v>37800</v>
      </c>
      <c r="J522" s="17"/>
      <c r="K522" s="17"/>
      <c r="L522" s="17">
        <v>37800</v>
      </c>
      <c r="M522" s="17"/>
      <c r="N522" s="17"/>
      <c r="O522" s="17"/>
      <c r="P522" s="24"/>
      <c r="Q522" s="17"/>
      <c r="R522" s="17"/>
      <c r="S522" s="17"/>
      <c r="T522" s="17"/>
      <c r="U522" s="17"/>
      <c r="V522" s="17"/>
      <c r="W522" s="17"/>
    </row>
    <row r="523" ht="18.75" customHeight="1" spans="1:23">
      <c r="A523" s="57" t="s">
        <v>97</v>
      </c>
      <c r="B523" s="9" t="s">
        <v>590</v>
      </c>
      <c r="C523" s="10" t="s">
        <v>300</v>
      </c>
      <c r="D523" s="9" t="s">
        <v>154</v>
      </c>
      <c r="E523" s="9" t="s">
        <v>155</v>
      </c>
      <c r="F523" s="9" t="s">
        <v>264</v>
      </c>
      <c r="G523" s="9" t="s">
        <v>265</v>
      </c>
      <c r="H523" s="17">
        <v>950400</v>
      </c>
      <c r="I523" s="17">
        <v>950400</v>
      </c>
      <c r="J523" s="17"/>
      <c r="K523" s="17"/>
      <c r="L523" s="17">
        <v>950400</v>
      </c>
      <c r="M523" s="17"/>
      <c r="N523" s="17"/>
      <c r="O523" s="17"/>
      <c r="P523" s="24"/>
      <c r="Q523" s="17"/>
      <c r="R523" s="17"/>
      <c r="S523" s="17"/>
      <c r="T523" s="17"/>
      <c r="U523" s="17"/>
      <c r="V523" s="17"/>
      <c r="W523" s="17"/>
    </row>
    <row r="524" ht="18.75" customHeight="1" spans="1:23">
      <c r="A524" s="57" t="s">
        <v>97</v>
      </c>
      <c r="B524" s="9" t="s">
        <v>591</v>
      </c>
      <c r="C524" s="10" t="s">
        <v>353</v>
      </c>
      <c r="D524" s="9" t="s">
        <v>154</v>
      </c>
      <c r="E524" s="9" t="s">
        <v>155</v>
      </c>
      <c r="F524" s="9" t="s">
        <v>343</v>
      </c>
      <c r="G524" s="9" t="s">
        <v>344</v>
      </c>
      <c r="H524" s="17">
        <v>174720</v>
      </c>
      <c r="I524" s="17">
        <v>174720</v>
      </c>
      <c r="J524" s="17"/>
      <c r="K524" s="17"/>
      <c r="L524" s="17">
        <v>174720</v>
      </c>
      <c r="M524" s="17"/>
      <c r="N524" s="17"/>
      <c r="O524" s="17"/>
      <c r="P524" s="24"/>
      <c r="Q524" s="17"/>
      <c r="R524" s="17"/>
      <c r="S524" s="17"/>
      <c r="T524" s="17"/>
      <c r="U524" s="17"/>
      <c r="V524" s="17"/>
      <c r="W524" s="17"/>
    </row>
    <row r="525" ht="18.75" customHeight="1" spans="1:23">
      <c r="A525" s="57" t="s">
        <v>97</v>
      </c>
      <c r="B525" s="9" t="s">
        <v>592</v>
      </c>
      <c r="C525" s="10" t="s">
        <v>302</v>
      </c>
      <c r="D525" s="9" t="s">
        <v>154</v>
      </c>
      <c r="E525" s="9" t="s">
        <v>155</v>
      </c>
      <c r="F525" s="9" t="s">
        <v>303</v>
      </c>
      <c r="G525" s="9" t="s">
        <v>302</v>
      </c>
      <c r="H525" s="17">
        <v>52800</v>
      </c>
      <c r="I525" s="17">
        <v>52800</v>
      </c>
      <c r="J525" s="17"/>
      <c r="K525" s="17"/>
      <c r="L525" s="17">
        <v>52800</v>
      </c>
      <c r="M525" s="17"/>
      <c r="N525" s="17"/>
      <c r="O525" s="17"/>
      <c r="P525" s="24"/>
      <c r="Q525" s="17"/>
      <c r="R525" s="17"/>
      <c r="S525" s="17"/>
      <c r="T525" s="17"/>
      <c r="U525" s="17"/>
      <c r="V525" s="17"/>
      <c r="W525" s="17"/>
    </row>
    <row r="526" ht="18.75" customHeight="1" spans="1:23">
      <c r="A526" s="57" t="s">
        <v>97</v>
      </c>
      <c r="B526" s="9" t="s">
        <v>593</v>
      </c>
      <c r="C526" s="10" t="s">
        <v>594</v>
      </c>
      <c r="D526" s="9" t="s">
        <v>154</v>
      </c>
      <c r="E526" s="9" t="s">
        <v>155</v>
      </c>
      <c r="F526" s="9" t="s">
        <v>309</v>
      </c>
      <c r="G526" s="9" t="s">
        <v>310</v>
      </c>
      <c r="H526" s="17">
        <v>24828</v>
      </c>
      <c r="I526" s="17">
        <v>24828</v>
      </c>
      <c r="J526" s="17"/>
      <c r="K526" s="17"/>
      <c r="L526" s="17">
        <v>24828</v>
      </c>
      <c r="M526" s="17"/>
      <c r="N526" s="17"/>
      <c r="O526" s="17"/>
      <c r="P526" s="24"/>
      <c r="Q526" s="17"/>
      <c r="R526" s="17"/>
      <c r="S526" s="17"/>
      <c r="T526" s="17"/>
      <c r="U526" s="17"/>
      <c r="V526" s="17"/>
      <c r="W526" s="17"/>
    </row>
    <row r="527" ht="18.75" customHeight="1" spans="1:23">
      <c r="A527" s="57" t="s">
        <v>97</v>
      </c>
      <c r="B527" s="9" t="s">
        <v>595</v>
      </c>
      <c r="C527" s="10" t="s">
        <v>306</v>
      </c>
      <c r="D527" s="9" t="s">
        <v>154</v>
      </c>
      <c r="E527" s="9" t="s">
        <v>155</v>
      </c>
      <c r="F527" s="9" t="s">
        <v>264</v>
      </c>
      <c r="G527" s="9" t="s">
        <v>265</v>
      </c>
      <c r="H527" s="17">
        <v>237600</v>
      </c>
      <c r="I527" s="17">
        <v>237600</v>
      </c>
      <c r="J527" s="17"/>
      <c r="K527" s="17"/>
      <c r="L527" s="17">
        <v>237600</v>
      </c>
      <c r="M527" s="17"/>
      <c r="N527" s="17"/>
      <c r="O527" s="17"/>
      <c r="P527" s="24"/>
      <c r="Q527" s="17"/>
      <c r="R527" s="17"/>
      <c r="S527" s="17"/>
      <c r="T527" s="17"/>
      <c r="U527" s="17"/>
      <c r="V527" s="17"/>
      <c r="W527" s="17"/>
    </row>
    <row r="528" ht="18.75" customHeight="1" spans="1:23">
      <c r="A528" s="57" t="s">
        <v>97</v>
      </c>
      <c r="B528" s="9" t="s">
        <v>596</v>
      </c>
      <c r="C528" s="10" t="s">
        <v>308</v>
      </c>
      <c r="D528" s="9" t="s">
        <v>184</v>
      </c>
      <c r="E528" s="9" t="s">
        <v>185</v>
      </c>
      <c r="F528" s="9" t="s">
        <v>309</v>
      </c>
      <c r="G528" s="9" t="s">
        <v>310</v>
      </c>
      <c r="H528" s="17">
        <v>907200</v>
      </c>
      <c r="I528" s="17">
        <v>907200</v>
      </c>
      <c r="J528" s="17"/>
      <c r="K528" s="17"/>
      <c r="L528" s="17">
        <v>907200</v>
      </c>
      <c r="M528" s="17"/>
      <c r="N528" s="17"/>
      <c r="O528" s="17"/>
      <c r="P528" s="24"/>
      <c r="Q528" s="17"/>
      <c r="R528" s="17"/>
      <c r="S528" s="17"/>
      <c r="T528" s="17"/>
      <c r="U528" s="17"/>
      <c r="V528" s="17"/>
      <c r="W528" s="17"/>
    </row>
    <row r="529" ht="18.75" customHeight="1" spans="1:23">
      <c r="A529" s="57" t="s">
        <v>97</v>
      </c>
      <c r="B529" s="9" t="s">
        <v>597</v>
      </c>
      <c r="C529" s="10" t="s">
        <v>583</v>
      </c>
      <c r="D529" s="9" t="s">
        <v>194</v>
      </c>
      <c r="E529" s="9" t="s">
        <v>195</v>
      </c>
      <c r="F529" s="9" t="s">
        <v>309</v>
      </c>
      <c r="G529" s="9" t="s">
        <v>310</v>
      </c>
      <c r="H529" s="17">
        <v>62736</v>
      </c>
      <c r="I529" s="17">
        <v>62736</v>
      </c>
      <c r="J529" s="17"/>
      <c r="K529" s="17"/>
      <c r="L529" s="17">
        <v>62736</v>
      </c>
      <c r="M529" s="17"/>
      <c r="N529" s="17"/>
      <c r="O529" s="17"/>
      <c r="P529" s="24"/>
      <c r="Q529" s="17"/>
      <c r="R529" s="17"/>
      <c r="S529" s="17"/>
      <c r="T529" s="17"/>
      <c r="U529" s="17"/>
      <c r="V529" s="17"/>
      <c r="W529" s="17"/>
    </row>
    <row r="530" ht="18.75" customHeight="1" spans="1:23">
      <c r="A530" s="57" t="s">
        <v>97</v>
      </c>
      <c r="B530" s="9" t="s">
        <v>598</v>
      </c>
      <c r="C530" s="10" t="s">
        <v>357</v>
      </c>
      <c r="D530" s="9" t="s">
        <v>190</v>
      </c>
      <c r="E530" s="9" t="s">
        <v>191</v>
      </c>
      <c r="F530" s="9" t="s">
        <v>358</v>
      </c>
      <c r="G530" s="9" t="s">
        <v>359</v>
      </c>
      <c r="H530" s="17">
        <v>742218</v>
      </c>
      <c r="I530" s="17">
        <v>742218</v>
      </c>
      <c r="J530" s="17"/>
      <c r="K530" s="17"/>
      <c r="L530" s="17">
        <v>742218</v>
      </c>
      <c r="M530" s="17"/>
      <c r="N530" s="17"/>
      <c r="O530" s="17"/>
      <c r="P530" s="24"/>
      <c r="Q530" s="17"/>
      <c r="R530" s="17"/>
      <c r="S530" s="17"/>
      <c r="T530" s="17"/>
      <c r="U530" s="17"/>
      <c r="V530" s="17"/>
      <c r="W530" s="17"/>
    </row>
    <row r="531" ht="18.75" customHeight="1" spans="1:23">
      <c r="A531" s="57" t="s">
        <v>99</v>
      </c>
      <c r="B531" s="9" t="s">
        <v>599</v>
      </c>
      <c r="C531" s="10" t="s">
        <v>259</v>
      </c>
      <c r="D531" s="9" t="s">
        <v>156</v>
      </c>
      <c r="E531" s="9" t="s">
        <v>157</v>
      </c>
      <c r="F531" s="9" t="s">
        <v>260</v>
      </c>
      <c r="G531" s="9" t="s">
        <v>261</v>
      </c>
      <c r="H531" s="17">
        <v>4116096</v>
      </c>
      <c r="I531" s="17">
        <v>4116096</v>
      </c>
      <c r="J531" s="17"/>
      <c r="K531" s="17"/>
      <c r="L531" s="17">
        <v>4116096</v>
      </c>
      <c r="M531" s="17"/>
      <c r="N531" s="17"/>
      <c r="O531" s="17"/>
      <c r="P531" s="24"/>
      <c r="Q531" s="17"/>
      <c r="R531" s="17"/>
      <c r="S531" s="17"/>
      <c r="T531" s="17"/>
      <c r="U531" s="17"/>
      <c r="V531" s="17"/>
      <c r="W531" s="17"/>
    </row>
    <row r="532" ht="18.75" customHeight="1" spans="1:23">
      <c r="A532" s="57" t="s">
        <v>99</v>
      </c>
      <c r="B532" s="9" t="s">
        <v>599</v>
      </c>
      <c r="C532" s="10" t="s">
        <v>259</v>
      </c>
      <c r="D532" s="9" t="s">
        <v>156</v>
      </c>
      <c r="E532" s="9" t="s">
        <v>157</v>
      </c>
      <c r="F532" s="9" t="s">
        <v>262</v>
      </c>
      <c r="G532" s="9" t="s">
        <v>263</v>
      </c>
      <c r="H532" s="17">
        <v>262920</v>
      </c>
      <c r="I532" s="17">
        <v>262920</v>
      </c>
      <c r="J532" s="17"/>
      <c r="K532" s="17"/>
      <c r="L532" s="17">
        <v>262920</v>
      </c>
      <c r="M532" s="17"/>
      <c r="N532" s="17"/>
      <c r="O532" s="17"/>
      <c r="P532" s="24"/>
      <c r="Q532" s="17"/>
      <c r="R532" s="17"/>
      <c r="S532" s="17"/>
      <c r="T532" s="17"/>
      <c r="U532" s="17"/>
      <c r="V532" s="17"/>
      <c r="W532" s="17"/>
    </row>
    <row r="533" ht="18.75" customHeight="1" spans="1:23">
      <c r="A533" s="57" t="s">
        <v>99</v>
      </c>
      <c r="B533" s="9" t="s">
        <v>599</v>
      </c>
      <c r="C533" s="10" t="s">
        <v>259</v>
      </c>
      <c r="D533" s="9" t="s">
        <v>156</v>
      </c>
      <c r="E533" s="9" t="s">
        <v>157</v>
      </c>
      <c r="F533" s="9" t="s">
        <v>262</v>
      </c>
      <c r="G533" s="9" t="s">
        <v>263</v>
      </c>
      <c r="H533" s="17">
        <v>426000</v>
      </c>
      <c r="I533" s="17">
        <v>426000</v>
      </c>
      <c r="J533" s="17"/>
      <c r="K533" s="17"/>
      <c r="L533" s="17">
        <v>426000</v>
      </c>
      <c r="M533" s="17"/>
      <c r="N533" s="17"/>
      <c r="O533" s="17"/>
      <c r="P533" s="24"/>
      <c r="Q533" s="17"/>
      <c r="R533" s="17"/>
      <c r="S533" s="17"/>
      <c r="T533" s="17"/>
      <c r="U533" s="17"/>
      <c r="V533" s="17"/>
      <c r="W533" s="17"/>
    </row>
    <row r="534" ht="18.75" customHeight="1" spans="1:23">
      <c r="A534" s="57" t="s">
        <v>99</v>
      </c>
      <c r="B534" s="9" t="s">
        <v>599</v>
      </c>
      <c r="C534" s="10" t="s">
        <v>259</v>
      </c>
      <c r="D534" s="9" t="s">
        <v>156</v>
      </c>
      <c r="E534" s="9" t="s">
        <v>157</v>
      </c>
      <c r="F534" s="9" t="s">
        <v>264</v>
      </c>
      <c r="G534" s="9" t="s">
        <v>265</v>
      </c>
      <c r="H534" s="17">
        <v>1243740</v>
      </c>
      <c r="I534" s="17">
        <v>1243740</v>
      </c>
      <c r="J534" s="17"/>
      <c r="K534" s="17"/>
      <c r="L534" s="17">
        <v>1243740</v>
      </c>
      <c r="M534" s="17"/>
      <c r="N534" s="17"/>
      <c r="O534" s="17"/>
      <c r="P534" s="24"/>
      <c r="Q534" s="17"/>
      <c r="R534" s="17"/>
      <c r="S534" s="17"/>
      <c r="T534" s="17"/>
      <c r="U534" s="17"/>
      <c r="V534" s="17"/>
      <c r="W534" s="17"/>
    </row>
    <row r="535" ht="18.75" customHeight="1" spans="1:23">
      <c r="A535" s="57" t="s">
        <v>99</v>
      </c>
      <c r="B535" s="9" t="s">
        <v>599</v>
      </c>
      <c r="C535" s="10" t="s">
        <v>259</v>
      </c>
      <c r="D535" s="9" t="s">
        <v>156</v>
      </c>
      <c r="E535" s="9" t="s">
        <v>157</v>
      </c>
      <c r="F535" s="9" t="s">
        <v>264</v>
      </c>
      <c r="G535" s="9" t="s">
        <v>265</v>
      </c>
      <c r="H535" s="17">
        <v>343008</v>
      </c>
      <c r="I535" s="17">
        <v>343008</v>
      </c>
      <c r="J535" s="17"/>
      <c r="K535" s="17"/>
      <c r="L535" s="17">
        <v>343008</v>
      </c>
      <c r="M535" s="17"/>
      <c r="N535" s="17"/>
      <c r="O535" s="17"/>
      <c r="P535" s="24"/>
      <c r="Q535" s="17"/>
      <c r="R535" s="17"/>
      <c r="S535" s="17"/>
      <c r="T535" s="17"/>
      <c r="U535" s="17"/>
      <c r="V535" s="17"/>
      <c r="W535" s="17"/>
    </row>
    <row r="536" ht="18.75" customHeight="1" spans="1:23">
      <c r="A536" s="57" t="s">
        <v>99</v>
      </c>
      <c r="B536" s="9" t="s">
        <v>599</v>
      </c>
      <c r="C536" s="10" t="s">
        <v>259</v>
      </c>
      <c r="D536" s="9" t="s">
        <v>156</v>
      </c>
      <c r="E536" s="9" t="s">
        <v>157</v>
      </c>
      <c r="F536" s="9" t="s">
        <v>264</v>
      </c>
      <c r="G536" s="9" t="s">
        <v>265</v>
      </c>
      <c r="H536" s="17">
        <v>1342044</v>
      </c>
      <c r="I536" s="17">
        <v>1342044</v>
      </c>
      <c r="J536" s="17"/>
      <c r="K536" s="17"/>
      <c r="L536" s="17">
        <v>1342044</v>
      </c>
      <c r="M536" s="17"/>
      <c r="N536" s="17"/>
      <c r="O536" s="17"/>
      <c r="P536" s="24"/>
      <c r="Q536" s="17"/>
      <c r="R536" s="17"/>
      <c r="S536" s="17"/>
      <c r="T536" s="17"/>
      <c r="U536" s="17"/>
      <c r="V536" s="17"/>
      <c r="W536" s="17"/>
    </row>
    <row r="537" ht="18.75" customHeight="1" spans="1:23">
      <c r="A537" s="57" t="s">
        <v>99</v>
      </c>
      <c r="B537" s="9" t="s">
        <v>599</v>
      </c>
      <c r="C537" s="10" t="s">
        <v>259</v>
      </c>
      <c r="D537" s="9" t="s">
        <v>156</v>
      </c>
      <c r="E537" s="9" t="s">
        <v>157</v>
      </c>
      <c r="F537" s="9" t="s">
        <v>264</v>
      </c>
      <c r="G537" s="9" t="s">
        <v>265</v>
      </c>
      <c r="H537" s="17">
        <v>747360</v>
      </c>
      <c r="I537" s="17">
        <v>747360</v>
      </c>
      <c r="J537" s="17"/>
      <c r="K537" s="17"/>
      <c r="L537" s="17">
        <v>747360</v>
      </c>
      <c r="M537" s="17"/>
      <c r="N537" s="17"/>
      <c r="O537" s="17"/>
      <c r="P537" s="24"/>
      <c r="Q537" s="17"/>
      <c r="R537" s="17"/>
      <c r="S537" s="17"/>
      <c r="T537" s="17"/>
      <c r="U537" s="17"/>
      <c r="V537" s="17"/>
      <c r="W537" s="17"/>
    </row>
    <row r="538" ht="18.75" customHeight="1" spans="1:23">
      <c r="A538" s="57" t="s">
        <v>99</v>
      </c>
      <c r="B538" s="9" t="s">
        <v>600</v>
      </c>
      <c r="C538" s="10" t="s">
        <v>267</v>
      </c>
      <c r="D538" s="9" t="s">
        <v>156</v>
      </c>
      <c r="E538" s="9" t="s">
        <v>157</v>
      </c>
      <c r="F538" s="9" t="s">
        <v>268</v>
      </c>
      <c r="G538" s="9" t="s">
        <v>269</v>
      </c>
      <c r="H538" s="17">
        <v>66238.62</v>
      </c>
      <c r="I538" s="17">
        <v>66238.62</v>
      </c>
      <c r="J538" s="17"/>
      <c r="K538" s="17"/>
      <c r="L538" s="17">
        <v>66238.62</v>
      </c>
      <c r="M538" s="17"/>
      <c r="N538" s="17"/>
      <c r="O538" s="17"/>
      <c r="P538" s="24"/>
      <c r="Q538" s="17"/>
      <c r="R538" s="17"/>
      <c r="S538" s="17"/>
      <c r="T538" s="17"/>
      <c r="U538" s="17"/>
      <c r="V538" s="17"/>
      <c r="W538" s="17"/>
    </row>
    <row r="539" ht="18.75" customHeight="1" spans="1:23">
      <c r="A539" s="57" t="s">
        <v>99</v>
      </c>
      <c r="B539" s="9" t="s">
        <v>600</v>
      </c>
      <c r="C539" s="10" t="s">
        <v>267</v>
      </c>
      <c r="D539" s="9" t="s">
        <v>188</v>
      </c>
      <c r="E539" s="9" t="s">
        <v>189</v>
      </c>
      <c r="F539" s="9" t="s">
        <v>270</v>
      </c>
      <c r="G539" s="9" t="s">
        <v>271</v>
      </c>
      <c r="H539" s="17">
        <v>1514025.6</v>
      </c>
      <c r="I539" s="17">
        <v>1514025.6</v>
      </c>
      <c r="J539" s="17"/>
      <c r="K539" s="17"/>
      <c r="L539" s="17">
        <v>1514025.6</v>
      </c>
      <c r="M539" s="17"/>
      <c r="N539" s="17"/>
      <c r="O539" s="17"/>
      <c r="P539" s="24"/>
      <c r="Q539" s="17"/>
      <c r="R539" s="17"/>
      <c r="S539" s="17"/>
      <c r="T539" s="17"/>
      <c r="U539" s="17"/>
      <c r="V539" s="17"/>
      <c r="W539" s="17"/>
    </row>
    <row r="540" ht="18.75" customHeight="1" spans="1:23">
      <c r="A540" s="57" t="s">
        <v>99</v>
      </c>
      <c r="B540" s="9" t="s">
        <v>600</v>
      </c>
      <c r="C540" s="10" t="s">
        <v>267</v>
      </c>
      <c r="D540" s="9" t="s">
        <v>202</v>
      </c>
      <c r="E540" s="9" t="s">
        <v>203</v>
      </c>
      <c r="F540" s="9" t="s">
        <v>272</v>
      </c>
      <c r="G540" s="9" t="s">
        <v>273</v>
      </c>
      <c r="H540" s="17">
        <v>785400.78</v>
      </c>
      <c r="I540" s="17">
        <v>785400.78</v>
      </c>
      <c r="J540" s="17"/>
      <c r="K540" s="17"/>
      <c r="L540" s="17">
        <v>785400.78</v>
      </c>
      <c r="M540" s="17"/>
      <c r="N540" s="17"/>
      <c r="O540" s="17"/>
      <c r="P540" s="24"/>
      <c r="Q540" s="17"/>
      <c r="R540" s="17"/>
      <c r="S540" s="17"/>
      <c r="T540" s="17"/>
      <c r="U540" s="17"/>
      <c r="V540" s="17"/>
      <c r="W540" s="17"/>
    </row>
    <row r="541" ht="18.75" customHeight="1" spans="1:23">
      <c r="A541" s="57" t="s">
        <v>99</v>
      </c>
      <c r="B541" s="9" t="s">
        <v>600</v>
      </c>
      <c r="C541" s="10" t="s">
        <v>267</v>
      </c>
      <c r="D541" s="9" t="s">
        <v>204</v>
      </c>
      <c r="E541" s="9" t="s">
        <v>205</v>
      </c>
      <c r="F541" s="9" t="s">
        <v>274</v>
      </c>
      <c r="G541" s="9" t="s">
        <v>275</v>
      </c>
      <c r="H541" s="17">
        <v>454935.1</v>
      </c>
      <c r="I541" s="17">
        <v>454935.1</v>
      </c>
      <c r="J541" s="17"/>
      <c r="K541" s="17"/>
      <c r="L541" s="17">
        <v>454935.1</v>
      </c>
      <c r="M541" s="17"/>
      <c r="N541" s="17"/>
      <c r="O541" s="17"/>
      <c r="P541" s="24"/>
      <c r="Q541" s="17"/>
      <c r="R541" s="17"/>
      <c r="S541" s="17"/>
      <c r="T541" s="17"/>
      <c r="U541" s="17"/>
      <c r="V541" s="17"/>
      <c r="W541" s="17"/>
    </row>
    <row r="542" ht="18.75" customHeight="1" spans="1:23">
      <c r="A542" s="57" t="s">
        <v>99</v>
      </c>
      <c r="B542" s="9" t="s">
        <v>600</v>
      </c>
      <c r="C542" s="10" t="s">
        <v>267</v>
      </c>
      <c r="D542" s="9" t="s">
        <v>206</v>
      </c>
      <c r="E542" s="9" t="s">
        <v>207</v>
      </c>
      <c r="F542" s="9" t="s">
        <v>268</v>
      </c>
      <c r="G542" s="9" t="s">
        <v>269</v>
      </c>
      <c r="H542" s="17">
        <v>35958.11</v>
      </c>
      <c r="I542" s="17">
        <v>35958.11</v>
      </c>
      <c r="J542" s="17"/>
      <c r="K542" s="17"/>
      <c r="L542" s="17">
        <v>35958.11</v>
      </c>
      <c r="M542" s="17"/>
      <c r="N542" s="17"/>
      <c r="O542" s="17"/>
      <c r="P542" s="24"/>
      <c r="Q542" s="17"/>
      <c r="R542" s="17"/>
      <c r="S542" s="17"/>
      <c r="T542" s="17"/>
      <c r="U542" s="17"/>
      <c r="V542" s="17"/>
      <c r="W542" s="17"/>
    </row>
    <row r="543" ht="18.75" customHeight="1" spans="1:23">
      <c r="A543" s="57" t="s">
        <v>99</v>
      </c>
      <c r="B543" s="9" t="s">
        <v>600</v>
      </c>
      <c r="C543" s="10" t="s">
        <v>267</v>
      </c>
      <c r="D543" s="9" t="s">
        <v>206</v>
      </c>
      <c r="E543" s="9" t="s">
        <v>207</v>
      </c>
      <c r="F543" s="9" t="s">
        <v>268</v>
      </c>
      <c r="G543" s="9" t="s">
        <v>269</v>
      </c>
      <c r="H543" s="17">
        <v>33182</v>
      </c>
      <c r="I543" s="17">
        <v>33182</v>
      </c>
      <c r="J543" s="17"/>
      <c r="K543" s="17"/>
      <c r="L543" s="17">
        <v>33182</v>
      </c>
      <c r="M543" s="17"/>
      <c r="N543" s="17"/>
      <c r="O543" s="17"/>
      <c r="P543" s="24"/>
      <c r="Q543" s="17"/>
      <c r="R543" s="17"/>
      <c r="S543" s="17"/>
      <c r="T543" s="17"/>
      <c r="U543" s="17"/>
      <c r="V543" s="17"/>
      <c r="W543" s="17"/>
    </row>
    <row r="544" ht="18.75" customHeight="1" spans="1:23">
      <c r="A544" s="57" t="s">
        <v>99</v>
      </c>
      <c r="B544" s="9" t="s">
        <v>601</v>
      </c>
      <c r="C544" s="10" t="s">
        <v>213</v>
      </c>
      <c r="D544" s="9" t="s">
        <v>212</v>
      </c>
      <c r="E544" s="9" t="s">
        <v>213</v>
      </c>
      <c r="F544" s="9" t="s">
        <v>277</v>
      </c>
      <c r="G544" s="9" t="s">
        <v>213</v>
      </c>
      <c r="H544" s="17">
        <v>1147752</v>
      </c>
      <c r="I544" s="17">
        <v>1147752</v>
      </c>
      <c r="J544" s="17"/>
      <c r="K544" s="17"/>
      <c r="L544" s="17">
        <v>1147752</v>
      </c>
      <c r="M544" s="17"/>
      <c r="N544" s="17"/>
      <c r="O544" s="17"/>
      <c r="P544" s="24"/>
      <c r="Q544" s="17"/>
      <c r="R544" s="17"/>
      <c r="S544" s="17"/>
      <c r="T544" s="17"/>
      <c r="U544" s="17"/>
      <c r="V544" s="17"/>
      <c r="W544" s="17"/>
    </row>
    <row r="545" ht="18.75" customHeight="1" spans="1:23">
      <c r="A545" s="57" t="s">
        <v>99</v>
      </c>
      <c r="B545" s="9" t="s">
        <v>602</v>
      </c>
      <c r="C545" s="10" t="s">
        <v>279</v>
      </c>
      <c r="D545" s="9" t="s">
        <v>156</v>
      </c>
      <c r="E545" s="9" t="s">
        <v>157</v>
      </c>
      <c r="F545" s="9" t="s">
        <v>280</v>
      </c>
      <c r="G545" s="9" t="s">
        <v>279</v>
      </c>
      <c r="H545" s="17">
        <v>42600</v>
      </c>
      <c r="I545" s="17">
        <v>42600</v>
      </c>
      <c r="J545" s="17"/>
      <c r="K545" s="17"/>
      <c r="L545" s="17">
        <v>42600</v>
      </c>
      <c r="M545" s="17"/>
      <c r="N545" s="17"/>
      <c r="O545" s="17"/>
      <c r="P545" s="24"/>
      <c r="Q545" s="17"/>
      <c r="R545" s="17"/>
      <c r="S545" s="17"/>
      <c r="T545" s="17"/>
      <c r="U545" s="17"/>
      <c r="V545" s="17"/>
      <c r="W545" s="17"/>
    </row>
    <row r="546" ht="18.75" customHeight="1" spans="1:23">
      <c r="A546" s="57" t="s">
        <v>99</v>
      </c>
      <c r="B546" s="9" t="s">
        <v>603</v>
      </c>
      <c r="C546" s="10" t="s">
        <v>282</v>
      </c>
      <c r="D546" s="9" t="s">
        <v>184</v>
      </c>
      <c r="E546" s="9" t="s">
        <v>185</v>
      </c>
      <c r="F546" s="9" t="s">
        <v>297</v>
      </c>
      <c r="G546" s="9" t="s">
        <v>298</v>
      </c>
      <c r="H546" s="17">
        <v>13800</v>
      </c>
      <c r="I546" s="17">
        <v>13800</v>
      </c>
      <c r="J546" s="17"/>
      <c r="K546" s="17"/>
      <c r="L546" s="17">
        <v>13800</v>
      </c>
      <c r="M546" s="17"/>
      <c r="N546" s="17"/>
      <c r="O546" s="17"/>
      <c r="P546" s="24"/>
      <c r="Q546" s="17"/>
      <c r="R546" s="17"/>
      <c r="S546" s="17"/>
      <c r="T546" s="17"/>
      <c r="U546" s="17"/>
      <c r="V546" s="17"/>
      <c r="W546" s="17"/>
    </row>
    <row r="547" ht="18.75" customHeight="1" spans="1:23">
      <c r="A547" s="57" t="s">
        <v>99</v>
      </c>
      <c r="B547" s="9" t="s">
        <v>604</v>
      </c>
      <c r="C547" s="10" t="s">
        <v>302</v>
      </c>
      <c r="D547" s="9" t="s">
        <v>156</v>
      </c>
      <c r="E547" s="9" t="s">
        <v>157</v>
      </c>
      <c r="F547" s="9" t="s">
        <v>303</v>
      </c>
      <c r="G547" s="9" t="s">
        <v>302</v>
      </c>
      <c r="H547" s="17">
        <v>56800</v>
      </c>
      <c r="I547" s="17">
        <v>56800</v>
      </c>
      <c r="J547" s="17"/>
      <c r="K547" s="17"/>
      <c r="L547" s="17">
        <v>56800</v>
      </c>
      <c r="M547" s="17"/>
      <c r="N547" s="17"/>
      <c r="O547" s="17"/>
      <c r="P547" s="24"/>
      <c r="Q547" s="17"/>
      <c r="R547" s="17"/>
      <c r="S547" s="17"/>
      <c r="T547" s="17"/>
      <c r="U547" s="17"/>
      <c r="V547" s="17"/>
      <c r="W547" s="17"/>
    </row>
    <row r="548" ht="18.75" customHeight="1" spans="1:23">
      <c r="A548" s="57" t="s">
        <v>99</v>
      </c>
      <c r="B548" s="9" t="s">
        <v>605</v>
      </c>
      <c r="C548" s="10" t="s">
        <v>300</v>
      </c>
      <c r="D548" s="9" t="s">
        <v>156</v>
      </c>
      <c r="E548" s="9" t="s">
        <v>157</v>
      </c>
      <c r="F548" s="9" t="s">
        <v>264</v>
      </c>
      <c r="G548" s="9" t="s">
        <v>265</v>
      </c>
      <c r="H548" s="17">
        <v>1022400</v>
      </c>
      <c r="I548" s="17">
        <v>1022400</v>
      </c>
      <c r="J548" s="17"/>
      <c r="K548" s="17"/>
      <c r="L548" s="17">
        <v>1022400</v>
      </c>
      <c r="M548" s="17"/>
      <c r="N548" s="17"/>
      <c r="O548" s="17"/>
      <c r="P548" s="24"/>
      <c r="Q548" s="17"/>
      <c r="R548" s="17"/>
      <c r="S548" s="17"/>
      <c r="T548" s="17"/>
      <c r="U548" s="17"/>
      <c r="V548" s="17"/>
      <c r="W548" s="17"/>
    </row>
    <row r="549" ht="18.75" customHeight="1" spans="1:23">
      <c r="A549" s="57" t="s">
        <v>99</v>
      </c>
      <c r="B549" s="9" t="s">
        <v>606</v>
      </c>
      <c r="C549" s="10" t="s">
        <v>353</v>
      </c>
      <c r="D549" s="9" t="s">
        <v>156</v>
      </c>
      <c r="E549" s="9" t="s">
        <v>157</v>
      </c>
      <c r="F549" s="9" t="s">
        <v>343</v>
      </c>
      <c r="G549" s="9" t="s">
        <v>344</v>
      </c>
      <c r="H549" s="17">
        <v>274560</v>
      </c>
      <c r="I549" s="17">
        <v>274560</v>
      </c>
      <c r="J549" s="17"/>
      <c r="K549" s="17"/>
      <c r="L549" s="17">
        <v>274560</v>
      </c>
      <c r="M549" s="17"/>
      <c r="N549" s="17"/>
      <c r="O549" s="17"/>
      <c r="P549" s="24"/>
      <c r="Q549" s="17"/>
      <c r="R549" s="17"/>
      <c r="S549" s="17"/>
      <c r="T549" s="17"/>
      <c r="U549" s="17"/>
      <c r="V549" s="17"/>
      <c r="W549" s="17"/>
    </row>
    <row r="550" ht="18.75" customHeight="1" spans="1:23">
      <c r="A550" s="57" t="s">
        <v>99</v>
      </c>
      <c r="B550" s="9" t="s">
        <v>607</v>
      </c>
      <c r="C550" s="10" t="s">
        <v>306</v>
      </c>
      <c r="D550" s="9" t="s">
        <v>156</v>
      </c>
      <c r="E550" s="9" t="s">
        <v>157</v>
      </c>
      <c r="F550" s="9" t="s">
        <v>264</v>
      </c>
      <c r="G550" s="9" t="s">
        <v>265</v>
      </c>
      <c r="H550" s="17">
        <v>255600</v>
      </c>
      <c r="I550" s="17">
        <v>255600</v>
      </c>
      <c r="J550" s="17"/>
      <c r="K550" s="17"/>
      <c r="L550" s="17">
        <v>255600</v>
      </c>
      <c r="M550" s="17"/>
      <c r="N550" s="17"/>
      <c r="O550" s="17"/>
      <c r="P550" s="24"/>
      <c r="Q550" s="17"/>
      <c r="R550" s="17"/>
      <c r="S550" s="17"/>
      <c r="T550" s="17"/>
      <c r="U550" s="17"/>
      <c r="V550" s="17"/>
      <c r="W550" s="17"/>
    </row>
    <row r="551" ht="18.75" customHeight="1" spans="1:23">
      <c r="A551" s="57" t="s">
        <v>99</v>
      </c>
      <c r="B551" s="9" t="s">
        <v>608</v>
      </c>
      <c r="C551" s="10" t="s">
        <v>308</v>
      </c>
      <c r="D551" s="9" t="s">
        <v>184</v>
      </c>
      <c r="E551" s="9" t="s">
        <v>185</v>
      </c>
      <c r="F551" s="9" t="s">
        <v>309</v>
      </c>
      <c r="G551" s="9" t="s">
        <v>310</v>
      </c>
      <c r="H551" s="17">
        <v>331200</v>
      </c>
      <c r="I551" s="17">
        <v>331200</v>
      </c>
      <c r="J551" s="17"/>
      <c r="K551" s="17"/>
      <c r="L551" s="17">
        <v>331200</v>
      </c>
      <c r="M551" s="17"/>
      <c r="N551" s="17"/>
      <c r="O551" s="17"/>
      <c r="P551" s="24"/>
      <c r="Q551" s="17"/>
      <c r="R551" s="17"/>
      <c r="S551" s="17"/>
      <c r="T551" s="17"/>
      <c r="U551" s="17"/>
      <c r="V551" s="17"/>
      <c r="W551" s="17"/>
    </row>
    <row r="552" ht="18.75" customHeight="1" spans="1:23">
      <c r="A552" s="57" t="s">
        <v>99</v>
      </c>
      <c r="B552" s="9" t="s">
        <v>609</v>
      </c>
      <c r="C552" s="10" t="s">
        <v>357</v>
      </c>
      <c r="D552" s="9" t="s">
        <v>190</v>
      </c>
      <c r="E552" s="9" t="s">
        <v>191</v>
      </c>
      <c r="F552" s="9" t="s">
        <v>358</v>
      </c>
      <c r="G552" s="9" t="s">
        <v>359</v>
      </c>
      <c r="H552" s="17">
        <v>538759</v>
      </c>
      <c r="I552" s="17">
        <v>538759</v>
      </c>
      <c r="J552" s="17"/>
      <c r="K552" s="17"/>
      <c r="L552" s="17">
        <v>538759</v>
      </c>
      <c r="M552" s="17"/>
      <c r="N552" s="17"/>
      <c r="O552" s="17"/>
      <c r="P552" s="24"/>
      <c r="Q552" s="17"/>
      <c r="R552" s="17"/>
      <c r="S552" s="17"/>
      <c r="T552" s="17"/>
      <c r="U552" s="17"/>
      <c r="V552" s="17"/>
      <c r="W552" s="17"/>
    </row>
    <row r="553" ht="18.75" customHeight="1" spans="1:23">
      <c r="A553" s="57" t="s">
        <v>101</v>
      </c>
      <c r="B553" s="9" t="s">
        <v>610</v>
      </c>
      <c r="C553" s="10" t="s">
        <v>259</v>
      </c>
      <c r="D553" s="9" t="s">
        <v>156</v>
      </c>
      <c r="E553" s="9" t="s">
        <v>157</v>
      </c>
      <c r="F553" s="9" t="s">
        <v>260</v>
      </c>
      <c r="G553" s="9" t="s">
        <v>261</v>
      </c>
      <c r="H553" s="17">
        <v>2490672</v>
      </c>
      <c r="I553" s="17">
        <v>2490672</v>
      </c>
      <c r="J553" s="17"/>
      <c r="K553" s="17"/>
      <c r="L553" s="17">
        <v>2490672</v>
      </c>
      <c r="M553" s="17"/>
      <c r="N553" s="17"/>
      <c r="O553" s="17"/>
      <c r="P553" s="24"/>
      <c r="Q553" s="17"/>
      <c r="R553" s="17"/>
      <c r="S553" s="17"/>
      <c r="T553" s="17"/>
      <c r="U553" s="17"/>
      <c r="V553" s="17"/>
      <c r="W553" s="17"/>
    </row>
    <row r="554" ht="18.75" customHeight="1" spans="1:23">
      <c r="A554" s="57" t="s">
        <v>101</v>
      </c>
      <c r="B554" s="9" t="s">
        <v>610</v>
      </c>
      <c r="C554" s="10" t="s">
        <v>259</v>
      </c>
      <c r="D554" s="9" t="s">
        <v>156</v>
      </c>
      <c r="E554" s="9" t="s">
        <v>157</v>
      </c>
      <c r="F554" s="9" t="s">
        <v>262</v>
      </c>
      <c r="G554" s="9" t="s">
        <v>263</v>
      </c>
      <c r="H554" s="17">
        <v>270000</v>
      </c>
      <c r="I554" s="17">
        <v>270000</v>
      </c>
      <c r="J554" s="17"/>
      <c r="K554" s="17"/>
      <c r="L554" s="17">
        <v>270000</v>
      </c>
      <c r="M554" s="17"/>
      <c r="N554" s="17"/>
      <c r="O554" s="17"/>
      <c r="P554" s="24"/>
      <c r="Q554" s="17"/>
      <c r="R554" s="17"/>
      <c r="S554" s="17"/>
      <c r="T554" s="17"/>
      <c r="U554" s="17"/>
      <c r="V554" s="17"/>
      <c r="W554" s="17"/>
    </row>
    <row r="555" ht="18.75" customHeight="1" spans="1:23">
      <c r="A555" s="57" t="s">
        <v>101</v>
      </c>
      <c r="B555" s="9" t="s">
        <v>610</v>
      </c>
      <c r="C555" s="10" t="s">
        <v>259</v>
      </c>
      <c r="D555" s="9" t="s">
        <v>156</v>
      </c>
      <c r="E555" s="9" t="s">
        <v>157</v>
      </c>
      <c r="F555" s="9" t="s">
        <v>262</v>
      </c>
      <c r="G555" s="9" t="s">
        <v>263</v>
      </c>
      <c r="H555" s="17">
        <v>162924</v>
      </c>
      <c r="I555" s="17">
        <v>162924</v>
      </c>
      <c r="J555" s="17"/>
      <c r="K555" s="17"/>
      <c r="L555" s="17">
        <v>162924</v>
      </c>
      <c r="M555" s="17"/>
      <c r="N555" s="17"/>
      <c r="O555" s="17"/>
      <c r="P555" s="24"/>
      <c r="Q555" s="17"/>
      <c r="R555" s="17"/>
      <c r="S555" s="17"/>
      <c r="T555" s="17"/>
      <c r="U555" s="17"/>
      <c r="V555" s="17"/>
      <c r="W555" s="17"/>
    </row>
    <row r="556" ht="18.75" customHeight="1" spans="1:23">
      <c r="A556" s="57" t="s">
        <v>101</v>
      </c>
      <c r="B556" s="9" t="s">
        <v>610</v>
      </c>
      <c r="C556" s="10" t="s">
        <v>259</v>
      </c>
      <c r="D556" s="9" t="s">
        <v>156</v>
      </c>
      <c r="E556" s="9" t="s">
        <v>157</v>
      </c>
      <c r="F556" s="9" t="s">
        <v>264</v>
      </c>
      <c r="G556" s="9" t="s">
        <v>265</v>
      </c>
      <c r="H556" s="17">
        <v>838476</v>
      </c>
      <c r="I556" s="17">
        <v>838476</v>
      </c>
      <c r="J556" s="17"/>
      <c r="K556" s="17"/>
      <c r="L556" s="17">
        <v>838476</v>
      </c>
      <c r="M556" s="17"/>
      <c r="N556" s="17"/>
      <c r="O556" s="17"/>
      <c r="P556" s="24"/>
      <c r="Q556" s="17"/>
      <c r="R556" s="17"/>
      <c r="S556" s="17"/>
      <c r="T556" s="17"/>
      <c r="U556" s="17"/>
      <c r="V556" s="17"/>
      <c r="W556" s="17"/>
    </row>
    <row r="557" ht="18.75" customHeight="1" spans="1:23">
      <c r="A557" s="57" t="s">
        <v>101</v>
      </c>
      <c r="B557" s="9" t="s">
        <v>610</v>
      </c>
      <c r="C557" s="10" t="s">
        <v>259</v>
      </c>
      <c r="D557" s="9" t="s">
        <v>156</v>
      </c>
      <c r="E557" s="9" t="s">
        <v>157</v>
      </c>
      <c r="F557" s="9" t="s">
        <v>264</v>
      </c>
      <c r="G557" s="9" t="s">
        <v>265</v>
      </c>
      <c r="H557" s="17">
        <v>781080</v>
      </c>
      <c r="I557" s="17">
        <v>781080</v>
      </c>
      <c r="J557" s="17"/>
      <c r="K557" s="17"/>
      <c r="L557" s="17">
        <v>781080</v>
      </c>
      <c r="M557" s="17"/>
      <c r="N557" s="17"/>
      <c r="O557" s="17"/>
      <c r="P557" s="24"/>
      <c r="Q557" s="17"/>
      <c r="R557" s="17"/>
      <c r="S557" s="17"/>
      <c r="T557" s="17"/>
      <c r="U557" s="17"/>
      <c r="V557" s="17"/>
      <c r="W557" s="17"/>
    </row>
    <row r="558" ht="18.75" customHeight="1" spans="1:23">
      <c r="A558" s="57" t="s">
        <v>101</v>
      </c>
      <c r="B558" s="9" t="s">
        <v>610</v>
      </c>
      <c r="C558" s="10" t="s">
        <v>259</v>
      </c>
      <c r="D558" s="9" t="s">
        <v>156</v>
      </c>
      <c r="E558" s="9" t="s">
        <v>157</v>
      </c>
      <c r="F558" s="9" t="s">
        <v>264</v>
      </c>
      <c r="G558" s="9" t="s">
        <v>265</v>
      </c>
      <c r="H558" s="17">
        <v>207556</v>
      </c>
      <c r="I558" s="17">
        <v>207556</v>
      </c>
      <c r="J558" s="17"/>
      <c r="K558" s="17"/>
      <c r="L558" s="17">
        <v>207556</v>
      </c>
      <c r="M558" s="17"/>
      <c r="N558" s="17"/>
      <c r="O558" s="17"/>
      <c r="P558" s="24"/>
      <c r="Q558" s="17"/>
      <c r="R558" s="17"/>
      <c r="S558" s="17"/>
      <c r="T558" s="17"/>
      <c r="U558" s="17"/>
      <c r="V558" s="17"/>
      <c r="W558" s="17"/>
    </row>
    <row r="559" ht="18.75" customHeight="1" spans="1:23">
      <c r="A559" s="57" t="s">
        <v>101</v>
      </c>
      <c r="B559" s="9" t="s">
        <v>610</v>
      </c>
      <c r="C559" s="10" t="s">
        <v>259</v>
      </c>
      <c r="D559" s="9" t="s">
        <v>156</v>
      </c>
      <c r="E559" s="9" t="s">
        <v>157</v>
      </c>
      <c r="F559" s="9" t="s">
        <v>264</v>
      </c>
      <c r="G559" s="9" t="s">
        <v>265</v>
      </c>
      <c r="H559" s="17">
        <v>465360</v>
      </c>
      <c r="I559" s="17">
        <v>465360</v>
      </c>
      <c r="J559" s="17"/>
      <c r="K559" s="17"/>
      <c r="L559" s="17">
        <v>465360</v>
      </c>
      <c r="M559" s="17"/>
      <c r="N559" s="17"/>
      <c r="O559" s="17"/>
      <c r="P559" s="24"/>
      <c r="Q559" s="17"/>
      <c r="R559" s="17"/>
      <c r="S559" s="17"/>
      <c r="T559" s="17"/>
      <c r="U559" s="17"/>
      <c r="V559" s="17"/>
      <c r="W559" s="17"/>
    </row>
    <row r="560" ht="18.75" customHeight="1" spans="1:23">
      <c r="A560" s="57" t="s">
        <v>101</v>
      </c>
      <c r="B560" s="9" t="s">
        <v>611</v>
      </c>
      <c r="C560" s="10" t="s">
        <v>267</v>
      </c>
      <c r="D560" s="9" t="s">
        <v>156</v>
      </c>
      <c r="E560" s="9" t="s">
        <v>157</v>
      </c>
      <c r="F560" s="9" t="s">
        <v>268</v>
      </c>
      <c r="G560" s="9" t="s">
        <v>269</v>
      </c>
      <c r="H560" s="17">
        <v>40765.31</v>
      </c>
      <c r="I560" s="17">
        <v>40765.31</v>
      </c>
      <c r="J560" s="17"/>
      <c r="K560" s="17"/>
      <c r="L560" s="17">
        <v>40765.31</v>
      </c>
      <c r="M560" s="17"/>
      <c r="N560" s="17"/>
      <c r="O560" s="17"/>
      <c r="P560" s="24"/>
      <c r="Q560" s="17"/>
      <c r="R560" s="17"/>
      <c r="S560" s="17"/>
      <c r="T560" s="17"/>
      <c r="U560" s="17"/>
      <c r="V560" s="17"/>
      <c r="W560" s="17"/>
    </row>
    <row r="561" ht="18.75" customHeight="1" spans="1:23">
      <c r="A561" s="57" t="s">
        <v>101</v>
      </c>
      <c r="B561" s="9" t="s">
        <v>611</v>
      </c>
      <c r="C561" s="10" t="s">
        <v>267</v>
      </c>
      <c r="D561" s="9" t="s">
        <v>188</v>
      </c>
      <c r="E561" s="9" t="s">
        <v>189</v>
      </c>
      <c r="F561" s="9" t="s">
        <v>270</v>
      </c>
      <c r="G561" s="9" t="s">
        <v>271</v>
      </c>
      <c r="H561" s="17">
        <v>931778.56</v>
      </c>
      <c r="I561" s="17">
        <v>931778.56</v>
      </c>
      <c r="J561" s="17"/>
      <c r="K561" s="17"/>
      <c r="L561" s="17">
        <v>931778.56</v>
      </c>
      <c r="M561" s="17"/>
      <c r="N561" s="17"/>
      <c r="O561" s="17"/>
      <c r="P561" s="24"/>
      <c r="Q561" s="17"/>
      <c r="R561" s="17"/>
      <c r="S561" s="17"/>
      <c r="T561" s="17"/>
      <c r="U561" s="17"/>
      <c r="V561" s="17"/>
      <c r="W561" s="17"/>
    </row>
    <row r="562" ht="18.75" customHeight="1" spans="1:23">
      <c r="A562" s="57" t="s">
        <v>101</v>
      </c>
      <c r="B562" s="9" t="s">
        <v>611</v>
      </c>
      <c r="C562" s="10" t="s">
        <v>267</v>
      </c>
      <c r="D562" s="9" t="s">
        <v>202</v>
      </c>
      <c r="E562" s="9" t="s">
        <v>203</v>
      </c>
      <c r="F562" s="9" t="s">
        <v>272</v>
      </c>
      <c r="G562" s="9" t="s">
        <v>273</v>
      </c>
      <c r="H562" s="17">
        <v>483360.13</v>
      </c>
      <c r="I562" s="17">
        <v>483360.13</v>
      </c>
      <c r="J562" s="17"/>
      <c r="K562" s="17"/>
      <c r="L562" s="17">
        <v>483360.13</v>
      </c>
      <c r="M562" s="17"/>
      <c r="N562" s="17"/>
      <c r="O562" s="17"/>
      <c r="P562" s="24"/>
      <c r="Q562" s="17"/>
      <c r="R562" s="17"/>
      <c r="S562" s="17"/>
      <c r="T562" s="17"/>
      <c r="U562" s="17"/>
      <c r="V562" s="17"/>
      <c r="W562" s="17"/>
    </row>
    <row r="563" ht="18.75" customHeight="1" spans="1:23">
      <c r="A563" s="57" t="s">
        <v>101</v>
      </c>
      <c r="B563" s="9" t="s">
        <v>611</v>
      </c>
      <c r="C563" s="10" t="s">
        <v>267</v>
      </c>
      <c r="D563" s="9" t="s">
        <v>204</v>
      </c>
      <c r="E563" s="9" t="s">
        <v>205</v>
      </c>
      <c r="F563" s="9" t="s">
        <v>274</v>
      </c>
      <c r="G563" s="9" t="s">
        <v>275</v>
      </c>
      <c r="H563" s="17">
        <v>310167.45</v>
      </c>
      <c r="I563" s="17">
        <v>310167.45</v>
      </c>
      <c r="J563" s="17"/>
      <c r="K563" s="17"/>
      <c r="L563" s="17">
        <v>310167.45</v>
      </c>
      <c r="M563" s="17"/>
      <c r="N563" s="17"/>
      <c r="O563" s="17"/>
      <c r="P563" s="24"/>
      <c r="Q563" s="17"/>
      <c r="R563" s="17"/>
      <c r="S563" s="17"/>
      <c r="T563" s="17"/>
      <c r="U563" s="17"/>
      <c r="V563" s="17"/>
      <c r="W563" s="17"/>
    </row>
    <row r="564" ht="18.75" customHeight="1" spans="1:23">
      <c r="A564" s="57" t="s">
        <v>101</v>
      </c>
      <c r="B564" s="9" t="s">
        <v>611</v>
      </c>
      <c r="C564" s="10" t="s">
        <v>267</v>
      </c>
      <c r="D564" s="9" t="s">
        <v>206</v>
      </c>
      <c r="E564" s="9" t="s">
        <v>207</v>
      </c>
      <c r="F564" s="9" t="s">
        <v>268</v>
      </c>
      <c r="G564" s="9" t="s">
        <v>269</v>
      </c>
      <c r="H564" s="17">
        <v>24004</v>
      </c>
      <c r="I564" s="17">
        <v>24004</v>
      </c>
      <c r="J564" s="17"/>
      <c r="K564" s="17"/>
      <c r="L564" s="17">
        <v>24004</v>
      </c>
      <c r="M564" s="17"/>
      <c r="N564" s="17"/>
      <c r="O564" s="17"/>
      <c r="P564" s="24"/>
      <c r="Q564" s="17"/>
      <c r="R564" s="17"/>
      <c r="S564" s="17"/>
      <c r="T564" s="17"/>
      <c r="U564" s="17"/>
      <c r="V564" s="17"/>
      <c r="W564" s="17"/>
    </row>
    <row r="565" ht="18.75" customHeight="1" spans="1:23">
      <c r="A565" s="57" t="s">
        <v>101</v>
      </c>
      <c r="B565" s="9" t="s">
        <v>611</v>
      </c>
      <c r="C565" s="10" t="s">
        <v>267</v>
      </c>
      <c r="D565" s="9" t="s">
        <v>206</v>
      </c>
      <c r="E565" s="9" t="s">
        <v>207</v>
      </c>
      <c r="F565" s="9" t="s">
        <v>268</v>
      </c>
      <c r="G565" s="9" t="s">
        <v>269</v>
      </c>
      <c r="H565" s="17">
        <v>22129.74</v>
      </c>
      <c r="I565" s="17">
        <v>22129.74</v>
      </c>
      <c r="J565" s="17"/>
      <c r="K565" s="17"/>
      <c r="L565" s="17">
        <v>22129.74</v>
      </c>
      <c r="M565" s="17"/>
      <c r="N565" s="17"/>
      <c r="O565" s="17"/>
      <c r="P565" s="24"/>
      <c r="Q565" s="17"/>
      <c r="R565" s="17"/>
      <c r="S565" s="17"/>
      <c r="T565" s="17"/>
      <c r="U565" s="17"/>
      <c r="V565" s="17"/>
      <c r="W565" s="17"/>
    </row>
    <row r="566" ht="18.75" customHeight="1" spans="1:23">
      <c r="A566" s="57" t="s">
        <v>101</v>
      </c>
      <c r="B566" s="9" t="s">
        <v>612</v>
      </c>
      <c r="C566" s="10" t="s">
        <v>213</v>
      </c>
      <c r="D566" s="9" t="s">
        <v>212</v>
      </c>
      <c r="E566" s="9" t="s">
        <v>213</v>
      </c>
      <c r="F566" s="9" t="s">
        <v>277</v>
      </c>
      <c r="G566" s="9" t="s">
        <v>213</v>
      </c>
      <c r="H566" s="17">
        <v>696660</v>
      </c>
      <c r="I566" s="17">
        <v>696660</v>
      </c>
      <c r="J566" s="17"/>
      <c r="K566" s="17"/>
      <c r="L566" s="17">
        <v>696660</v>
      </c>
      <c r="M566" s="17"/>
      <c r="N566" s="17"/>
      <c r="O566" s="17"/>
      <c r="P566" s="24"/>
      <c r="Q566" s="17"/>
      <c r="R566" s="17"/>
      <c r="S566" s="17"/>
      <c r="T566" s="17"/>
      <c r="U566" s="17"/>
      <c r="V566" s="17"/>
      <c r="W566" s="17"/>
    </row>
    <row r="567" ht="18.75" customHeight="1" spans="1:23">
      <c r="A567" s="57" t="s">
        <v>101</v>
      </c>
      <c r="B567" s="9" t="s">
        <v>613</v>
      </c>
      <c r="C567" s="10" t="s">
        <v>279</v>
      </c>
      <c r="D567" s="9" t="s">
        <v>156</v>
      </c>
      <c r="E567" s="9" t="s">
        <v>157</v>
      </c>
      <c r="F567" s="9" t="s">
        <v>280</v>
      </c>
      <c r="G567" s="9" t="s">
        <v>279</v>
      </c>
      <c r="H567" s="17">
        <v>27000</v>
      </c>
      <c r="I567" s="17">
        <v>27000</v>
      </c>
      <c r="J567" s="17"/>
      <c r="K567" s="17"/>
      <c r="L567" s="17">
        <v>27000</v>
      </c>
      <c r="M567" s="17"/>
      <c r="N567" s="17"/>
      <c r="O567" s="17"/>
      <c r="P567" s="24"/>
      <c r="Q567" s="17"/>
      <c r="R567" s="17"/>
      <c r="S567" s="17"/>
      <c r="T567" s="17"/>
      <c r="U567" s="17"/>
      <c r="V567" s="17"/>
      <c r="W567" s="17"/>
    </row>
    <row r="568" ht="18.75" customHeight="1" spans="1:23">
      <c r="A568" s="57" t="s">
        <v>101</v>
      </c>
      <c r="B568" s="9" t="s">
        <v>614</v>
      </c>
      <c r="C568" s="10" t="s">
        <v>282</v>
      </c>
      <c r="D568" s="9" t="s">
        <v>184</v>
      </c>
      <c r="E568" s="9" t="s">
        <v>185</v>
      </c>
      <c r="F568" s="9" t="s">
        <v>297</v>
      </c>
      <c r="G568" s="9" t="s">
        <v>298</v>
      </c>
      <c r="H568" s="17">
        <v>13800</v>
      </c>
      <c r="I568" s="17">
        <v>13800</v>
      </c>
      <c r="J568" s="17"/>
      <c r="K568" s="17"/>
      <c r="L568" s="17">
        <v>13800</v>
      </c>
      <c r="M568" s="17"/>
      <c r="N568" s="17"/>
      <c r="O568" s="17"/>
      <c r="P568" s="24"/>
      <c r="Q568" s="17"/>
      <c r="R568" s="17"/>
      <c r="S568" s="17"/>
      <c r="T568" s="17"/>
      <c r="U568" s="17"/>
      <c r="V568" s="17"/>
      <c r="W568" s="17"/>
    </row>
    <row r="569" ht="18.75" customHeight="1" spans="1:23">
      <c r="A569" s="57" t="s">
        <v>101</v>
      </c>
      <c r="B569" s="9" t="s">
        <v>615</v>
      </c>
      <c r="C569" s="10" t="s">
        <v>300</v>
      </c>
      <c r="D569" s="9" t="s">
        <v>156</v>
      </c>
      <c r="E569" s="9" t="s">
        <v>157</v>
      </c>
      <c r="F569" s="9" t="s">
        <v>264</v>
      </c>
      <c r="G569" s="9" t="s">
        <v>265</v>
      </c>
      <c r="H569" s="17">
        <v>648000</v>
      </c>
      <c r="I569" s="17">
        <v>648000</v>
      </c>
      <c r="J569" s="17"/>
      <c r="K569" s="17"/>
      <c r="L569" s="17">
        <v>648000</v>
      </c>
      <c r="M569" s="17"/>
      <c r="N569" s="17"/>
      <c r="O569" s="17"/>
      <c r="P569" s="24"/>
      <c r="Q569" s="17"/>
      <c r="R569" s="17"/>
      <c r="S569" s="17"/>
      <c r="T569" s="17"/>
      <c r="U569" s="17"/>
      <c r="V569" s="17"/>
      <c r="W569" s="17"/>
    </row>
    <row r="570" ht="18.75" customHeight="1" spans="1:23">
      <c r="A570" s="57" t="s">
        <v>101</v>
      </c>
      <c r="B570" s="9" t="s">
        <v>616</v>
      </c>
      <c r="C570" s="10" t="s">
        <v>353</v>
      </c>
      <c r="D570" s="9" t="s">
        <v>156</v>
      </c>
      <c r="E570" s="9" t="s">
        <v>157</v>
      </c>
      <c r="F570" s="9" t="s">
        <v>343</v>
      </c>
      <c r="G570" s="9" t="s">
        <v>344</v>
      </c>
      <c r="H570" s="17">
        <v>149760</v>
      </c>
      <c r="I570" s="17">
        <v>149760</v>
      </c>
      <c r="J570" s="17"/>
      <c r="K570" s="17"/>
      <c r="L570" s="17">
        <v>149760</v>
      </c>
      <c r="M570" s="17"/>
      <c r="N570" s="17"/>
      <c r="O570" s="17"/>
      <c r="P570" s="24"/>
      <c r="Q570" s="17"/>
      <c r="R570" s="17"/>
      <c r="S570" s="17"/>
      <c r="T570" s="17"/>
      <c r="U570" s="17"/>
      <c r="V570" s="17"/>
      <c r="W570" s="17"/>
    </row>
    <row r="571" ht="18.75" customHeight="1" spans="1:23">
      <c r="A571" s="57" t="s">
        <v>101</v>
      </c>
      <c r="B571" s="9" t="s">
        <v>617</v>
      </c>
      <c r="C571" s="10" t="s">
        <v>302</v>
      </c>
      <c r="D571" s="9" t="s">
        <v>156</v>
      </c>
      <c r="E571" s="9" t="s">
        <v>157</v>
      </c>
      <c r="F571" s="9" t="s">
        <v>303</v>
      </c>
      <c r="G571" s="9" t="s">
        <v>302</v>
      </c>
      <c r="H571" s="17">
        <v>36000</v>
      </c>
      <c r="I571" s="17">
        <v>36000</v>
      </c>
      <c r="J571" s="17"/>
      <c r="K571" s="17"/>
      <c r="L571" s="17">
        <v>36000</v>
      </c>
      <c r="M571" s="17"/>
      <c r="N571" s="17"/>
      <c r="O571" s="17"/>
      <c r="P571" s="24"/>
      <c r="Q571" s="17"/>
      <c r="R571" s="17"/>
      <c r="S571" s="17"/>
      <c r="T571" s="17"/>
      <c r="U571" s="17"/>
      <c r="V571" s="17"/>
      <c r="W571" s="17"/>
    </row>
    <row r="572" ht="18.75" customHeight="1" spans="1:23">
      <c r="A572" s="57" t="s">
        <v>101</v>
      </c>
      <c r="B572" s="9" t="s">
        <v>618</v>
      </c>
      <c r="C572" s="10" t="s">
        <v>306</v>
      </c>
      <c r="D572" s="9" t="s">
        <v>156</v>
      </c>
      <c r="E572" s="9" t="s">
        <v>157</v>
      </c>
      <c r="F572" s="9" t="s">
        <v>264</v>
      </c>
      <c r="G572" s="9" t="s">
        <v>265</v>
      </c>
      <c r="H572" s="17">
        <v>162000</v>
      </c>
      <c r="I572" s="17">
        <v>162000</v>
      </c>
      <c r="J572" s="17"/>
      <c r="K572" s="17"/>
      <c r="L572" s="17">
        <v>162000</v>
      </c>
      <c r="M572" s="17"/>
      <c r="N572" s="17"/>
      <c r="O572" s="17"/>
      <c r="P572" s="24"/>
      <c r="Q572" s="17"/>
      <c r="R572" s="17"/>
      <c r="S572" s="17"/>
      <c r="T572" s="17"/>
      <c r="U572" s="17"/>
      <c r="V572" s="17"/>
      <c r="W572" s="17"/>
    </row>
    <row r="573" ht="18.75" customHeight="1" spans="1:23">
      <c r="A573" s="57" t="s">
        <v>101</v>
      </c>
      <c r="B573" s="9" t="s">
        <v>619</v>
      </c>
      <c r="C573" s="10" t="s">
        <v>308</v>
      </c>
      <c r="D573" s="9" t="s">
        <v>184</v>
      </c>
      <c r="E573" s="9" t="s">
        <v>185</v>
      </c>
      <c r="F573" s="9" t="s">
        <v>309</v>
      </c>
      <c r="G573" s="9" t="s">
        <v>310</v>
      </c>
      <c r="H573" s="17">
        <v>331200</v>
      </c>
      <c r="I573" s="17">
        <v>331200</v>
      </c>
      <c r="J573" s="17"/>
      <c r="K573" s="17"/>
      <c r="L573" s="17">
        <v>331200</v>
      </c>
      <c r="M573" s="17"/>
      <c r="N573" s="17"/>
      <c r="O573" s="17"/>
      <c r="P573" s="24"/>
      <c r="Q573" s="17"/>
      <c r="R573" s="17"/>
      <c r="S573" s="17"/>
      <c r="T573" s="17"/>
      <c r="U573" s="17"/>
      <c r="V573" s="17"/>
      <c r="W573" s="17"/>
    </row>
    <row r="574" ht="18.75" customHeight="1" spans="1:23">
      <c r="A574" s="57" t="s">
        <v>101</v>
      </c>
      <c r="B574" s="9" t="s">
        <v>620</v>
      </c>
      <c r="C574" s="10" t="s">
        <v>621</v>
      </c>
      <c r="D574" s="9" t="s">
        <v>194</v>
      </c>
      <c r="E574" s="9" t="s">
        <v>195</v>
      </c>
      <c r="F574" s="9" t="s">
        <v>309</v>
      </c>
      <c r="G574" s="9" t="s">
        <v>310</v>
      </c>
      <c r="H574" s="17">
        <v>44800</v>
      </c>
      <c r="I574" s="17">
        <v>44800</v>
      </c>
      <c r="J574" s="17"/>
      <c r="K574" s="17"/>
      <c r="L574" s="17">
        <v>44800</v>
      </c>
      <c r="M574" s="17"/>
      <c r="N574" s="17"/>
      <c r="O574" s="17"/>
      <c r="P574" s="24"/>
      <c r="Q574" s="17"/>
      <c r="R574" s="17"/>
      <c r="S574" s="17"/>
      <c r="T574" s="17"/>
      <c r="U574" s="17"/>
      <c r="V574" s="17"/>
      <c r="W574" s="17"/>
    </row>
    <row r="575" ht="18.75" customHeight="1" spans="1:23">
      <c r="A575" s="57" t="s">
        <v>103</v>
      </c>
      <c r="B575" s="9" t="s">
        <v>622</v>
      </c>
      <c r="C575" s="10" t="s">
        <v>259</v>
      </c>
      <c r="D575" s="9" t="s">
        <v>154</v>
      </c>
      <c r="E575" s="9" t="s">
        <v>155</v>
      </c>
      <c r="F575" s="9" t="s">
        <v>260</v>
      </c>
      <c r="G575" s="9" t="s">
        <v>261</v>
      </c>
      <c r="H575" s="17">
        <v>6549792</v>
      </c>
      <c r="I575" s="17">
        <v>6549792</v>
      </c>
      <c r="J575" s="17"/>
      <c r="K575" s="17"/>
      <c r="L575" s="17">
        <v>6549792</v>
      </c>
      <c r="M575" s="17"/>
      <c r="N575" s="17"/>
      <c r="O575" s="17"/>
      <c r="P575" s="24"/>
      <c r="Q575" s="17"/>
      <c r="R575" s="17"/>
      <c r="S575" s="17"/>
      <c r="T575" s="17"/>
      <c r="U575" s="17"/>
      <c r="V575" s="17"/>
      <c r="W575" s="17"/>
    </row>
    <row r="576" ht="18.75" customHeight="1" spans="1:23">
      <c r="A576" s="57" t="s">
        <v>103</v>
      </c>
      <c r="B576" s="9" t="s">
        <v>622</v>
      </c>
      <c r="C576" s="10" t="s">
        <v>259</v>
      </c>
      <c r="D576" s="9" t="s">
        <v>154</v>
      </c>
      <c r="E576" s="9" t="s">
        <v>155</v>
      </c>
      <c r="F576" s="9" t="s">
        <v>262</v>
      </c>
      <c r="G576" s="9" t="s">
        <v>263</v>
      </c>
      <c r="H576" s="17">
        <v>425748</v>
      </c>
      <c r="I576" s="17">
        <v>425748</v>
      </c>
      <c r="J576" s="17"/>
      <c r="K576" s="17"/>
      <c r="L576" s="17">
        <v>425748</v>
      </c>
      <c r="M576" s="17"/>
      <c r="N576" s="17"/>
      <c r="O576" s="17"/>
      <c r="P576" s="24"/>
      <c r="Q576" s="17"/>
      <c r="R576" s="17"/>
      <c r="S576" s="17"/>
      <c r="T576" s="17"/>
      <c r="U576" s="17"/>
      <c r="V576" s="17"/>
      <c r="W576" s="17"/>
    </row>
    <row r="577" ht="18.75" customHeight="1" spans="1:23">
      <c r="A577" s="57" t="s">
        <v>103</v>
      </c>
      <c r="B577" s="9" t="s">
        <v>622</v>
      </c>
      <c r="C577" s="10" t="s">
        <v>259</v>
      </c>
      <c r="D577" s="9" t="s">
        <v>154</v>
      </c>
      <c r="E577" s="9" t="s">
        <v>155</v>
      </c>
      <c r="F577" s="9" t="s">
        <v>262</v>
      </c>
      <c r="G577" s="9" t="s">
        <v>263</v>
      </c>
      <c r="H577" s="17">
        <v>702000</v>
      </c>
      <c r="I577" s="17">
        <v>702000</v>
      </c>
      <c r="J577" s="17"/>
      <c r="K577" s="17"/>
      <c r="L577" s="17">
        <v>702000</v>
      </c>
      <c r="M577" s="17"/>
      <c r="N577" s="17"/>
      <c r="O577" s="17"/>
      <c r="P577" s="24"/>
      <c r="Q577" s="17"/>
      <c r="R577" s="17"/>
      <c r="S577" s="17"/>
      <c r="T577" s="17"/>
      <c r="U577" s="17"/>
      <c r="V577" s="17"/>
      <c r="W577" s="17"/>
    </row>
    <row r="578" ht="18.75" customHeight="1" spans="1:23">
      <c r="A578" s="57" t="s">
        <v>103</v>
      </c>
      <c r="B578" s="9" t="s">
        <v>622</v>
      </c>
      <c r="C578" s="10" t="s">
        <v>259</v>
      </c>
      <c r="D578" s="9" t="s">
        <v>154</v>
      </c>
      <c r="E578" s="9" t="s">
        <v>155</v>
      </c>
      <c r="F578" s="9" t="s">
        <v>264</v>
      </c>
      <c r="G578" s="9" t="s">
        <v>265</v>
      </c>
      <c r="H578" s="17">
        <v>1214760</v>
      </c>
      <c r="I578" s="17">
        <v>1214760</v>
      </c>
      <c r="J578" s="17"/>
      <c r="K578" s="17"/>
      <c r="L578" s="17">
        <v>1214760</v>
      </c>
      <c r="M578" s="17"/>
      <c r="N578" s="17"/>
      <c r="O578" s="17"/>
      <c r="P578" s="24"/>
      <c r="Q578" s="17"/>
      <c r="R578" s="17"/>
      <c r="S578" s="17"/>
      <c r="T578" s="17"/>
      <c r="U578" s="17"/>
      <c r="V578" s="17"/>
      <c r="W578" s="17"/>
    </row>
    <row r="579" ht="18.75" customHeight="1" spans="1:23">
      <c r="A579" s="57" t="s">
        <v>103</v>
      </c>
      <c r="B579" s="9" t="s">
        <v>622</v>
      </c>
      <c r="C579" s="10" t="s">
        <v>259</v>
      </c>
      <c r="D579" s="9" t="s">
        <v>154</v>
      </c>
      <c r="E579" s="9" t="s">
        <v>155</v>
      </c>
      <c r="F579" s="9" t="s">
        <v>264</v>
      </c>
      <c r="G579" s="9" t="s">
        <v>265</v>
      </c>
      <c r="H579" s="17">
        <v>2199768</v>
      </c>
      <c r="I579" s="17">
        <v>2199768</v>
      </c>
      <c r="J579" s="17"/>
      <c r="K579" s="17"/>
      <c r="L579" s="17">
        <v>2199768</v>
      </c>
      <c r="M579" s="17"/>
      <c r="N579" s="17"/>
      <c r="O579" s="17"/>
      <c r="P579" s="24"/>
      <c r="Q579" s="17"/>
      <c r="R579" s="17"/>
      <c r="S579" s="17"/>
      <c r="T579" s="17"/>
      <c r="U579" s="17"/>
      <c r="V579" s="17"/>
      <c r="W579" s="17"/>
    </row>
    <row r="580" ht="18.75" customHeight="1" spans="1:23">
      <c r="A580" s="57" t="s">
        <v>103</v>
      </c>
      <c r="B580" s="9" t="s">
        <v>622</v>
      </c>
      <c r="C580" s="10" t="s">
        <v>259</v>
      </c>
      <c r="D580" s="9" t="s">
        <v>154</v>
      </c>
      <c r="E580" s="9" t="s">
        <v>155</v>
      </c>
      <c r="F580" s="9" t="s">
        <v>264</v>
      </c>
      <c r="G580" s="9" t="s">
        <v>265</v>
      </c>
      <c r="H580" s="17">
        <v>2044260</v>
      </c>
      <c r="I580" s="17">
        <v>2044260</v>
      </c>
      <c r="J580" s="17"/>
      <c r="K580" s="17"/>
      <c r="L580" s="17">
        <v>2044260</v>
      </c>
      <c r="M580" s="17"/>
      <c r="N580" s="17"/>
      <c r="O580" s="17"/>
      <c r="P580" s="24"/>
      <c r="Q580" s="17"/>
      <c r="R580" s="17"/>
      <c r="S580" s="17"/>
      <c r="T580" s="17"/>
      <c r="U580" s="17"/>
      <c r="V580" s="17"/>
      <c r="W580" s="17"/>
    </row>
    <row r="581" ht="18.75" customHeight="1" spans="1:23">
      <c r="A581" s="57" t="s">
        <v>103</v>
      </c>
      <c r="B581" s="9" t="s">
        <v>622</v>
      </c>
      <c r="C581" s="10" t="s">
        <v>259</v>
      </c>
      <c r="D581" s="9" t="s">
        <v>154</v>
      </c>
      <c r="E581" s="9" t="s">
        <v>155</v>
      </c>
      <c r="F581" s="9" t="s">
        <v>264</v>
      </c>
      <c r="G581" s="9" t="s">
        <v>265</v>
      </c>
      <c r="H581" s="17">
        <v>545816</v>
      </c>
      <c r="I581" s="17">
        <v>545816</v>
      </c>
      <c r="J581" s="17"/>
      <c r="K581" s="17"/>
      <c r="L581" s="17">
        <v>545816</v>
      </c>
      <c r="M581" s="17"/>
      <c r="N581" s="17"/>
      <c r="O581" s="17"/>
      <c r="P581" s="24"/>
      <c r="Q581" s="17"/>
      <c r="R581" s="17"/>
      <c r="S581" s="17"/>
      <c r="T581" s="17"/>
      <c r="U581" s="17"/>
      <c r="V581" s="17"/>
      <c r="W581" s="17"/>
    </row>
    <row r="582" ht="18.75" customHeight="1" spans="1:23">
      <c r="A582" s="57" t="s">
        <v>103</v>
      </c>
      <c r="B582" s="9" t="s">
        <v>623</v>
      </c>
      <c r="C582" s="10" t="s">
        <v>267</v>
      </c>
      <c r="D582" s="9" t="s">
        <v>154</v>
      </c>
      <c r="E582" s="9" t="s">
        <v>155</v>
      </c>
      <c r="F582" s="9" t="s">
        <v>268</v>
      </c>
      <c r="G582" s="9" t="s">
        <v>269</v>
      </c>
      <c r="H582" s="17">
        <v>107002.7</v>
      </c>
      <c r="I582" s="17">
        <v>107002.7</v>
      </c>
      <c r="J582" s="17"/>
      <c r="K582" s="17"/>
      <c r="L582" s="17">
        <v>107002.7</v>
      </c>
      <c r="M582" s="17"/>
      <c r="N582" s="17"/>
      <c r="O582" s="17"/>
      <c r="P582" s="24"/>
      <c r="Q582" s="17"/>
      <c r="R582" s="17"/>
      <c r="S582" s="17"/>
      <c r="T582" s="17"/>
      <c r="U582" s="17"/>
      <c r="V582" s="17"/>
      <c r="W582" s="17"/>
    </row>
    <row r="583" ht="18.75" customHeight="1" spans="1:23">
      <c r="A583" s="57" t="s">
        <v>103</v>
      </c>
      <c r="B583" s="9" t="s">
        <v>623</v>
      </c>
      <c r="C583" s="10" t="s">
        <v>267</v>
      </c>
      <c r="D583" s="9" t="s">
        <v>188</v>
      </c>
      <c r="E583" s="9" t="s">
        <v>189</v>
      </c>
      <c r="F583" s="9" t="s">
        <v>270</v>
      </c>
      <c r="G583" s="9" t="s">
        <v>271</v>
      </c>
      <c r="H583" s="17">
        <v>2445776</v>
      </c>
      <c r="I583" s="17">
        <v>2445776</v>
      </c>
      <c r="J583" s="17"/>
      <c r="K583" s="17"/>
      <c r="L583" s="17">
        <v>2445776</v>
      </c>
      <c r="M583" s="17"/>
      <c r="N583" s="17"/>
      <c r="O583" s="17"/>
      <c r="P583" s="24"/>
      <c r="Q583" s="17"/>
      <c r="R583" s="17"/>
      <c r="S583" s="17"/>
      <c r="T583" s="17"/>
      <c r="U583" s="17"/>
      <c r="V583" s="17"/>
      <c r="W583" s="17"/>
    </row>
    <row r="584" ht="18.75" customHeight="1" spans="1:23">
      <c r="A584" s="57" t="s">
        <v>103</v>
      </c>
      <c r="B584" s="9" t="s">
        <v>623</v>
      </c>
      <c r="C584" s="10" t="s">
        <v>267</v>
      </c>
      <c r="D584" s="9" t="s">
        <v>202</v>
      </c>
      <c r="E584" s="9" t="s">
        <v>203</v>
      </c>
      <c r="F584" s="9" t="s">
        <v>272</v>
      </c>
      <c r="G584" s="9" t="s">
        <v>273</v>
      </c>
      <c r="H584" s="17">
        <v>1268746.3</v>
      </c>
      <c r="I584" s="17">
        <v>1268746.3</v>
      </c>
      <c r="J584" s="17"/>
      <c r="K584" s="17"/>
      <c r="L584" s="17">
        <v>1268746.3</v>
      </c>
      <c r="M584" s="17"/>
      <c r="N584" s="17"/>
      <c r="O584" s="17"/>
      <c r="P584" s="24"/>
      <c r="Q584" s="17"/>
      <c r="R584" s="17"/>
      <c r="S584" s="17"/>
      <c r="T584" s="17"/>
      <c r="U584" s="17"/>
      <c r="V584" s="17"/>
      <c r="W584" s="17"/>
    </row>
    <row r="585" ht="18.75" customHeight="1" spans="1:23">
      <c r="A585" s="57" t="s">
        <v>103</v>
      </c>
      <c r="B585" s="9" t="s">
        <v>623</v>
      </c>
      <c r="C585" s="10" t="s">
        <v>267</v>
      </c>
      <c r="D585" s="9" t="s">
        <v>204</v>
      </c>
      <c r="E585" s="9" t="s">
        <v>205</v>
      </c>
      <c r="F585" s="9" t="s">
        <v>274</v>
      </c>
      <c r="G585" s="9" t="s">
        <v>275</v>
      </c>
      <c r="H585" s="17">
        <v>849965.45</v>
      </c>
      <c r="I585" s="17">
        <v>849965.45</v>
      </c>
      <c r="J585" s="17"/>
      <c r="K585" s="17"/>
      <c r="L585" s="17">
        <v>849965.45</v>
      </c>
      <c r="M585" s="17"/>
      <c r="N585" s="17"/>
      <c r="O585" s="17"/>
      <c r="P585" s="24"/>
      <c r="Q585" s="17"/>
      <c r="R585" s="17"/>
      <c r="S585" s="17"/>
      <c r="T585" s="17"/>
      <c r="U585" s="17"/>
      <c r="V585" s="17"/>
      <c r="W585" s="17"/>
    </row>
    <row r="586" ht="18.75" customHeight="1" spans="1:23">
      <c r="A586" s="57" t="s">
        <v>103</v>
      </c>
      <c r="B586" s="9" t="s">
        <v>623</v>
      </c>
      <c r="C586" s="10" t="s">
        <v>267</v>
      </c>
      <c r="D586" s="9" t="s">
        <v>206</v>
      </c>
      <c r="E586" s="9" t="s">
        <v>207</v>
      </c>
      <c r="F586" s="9" t="s">
        <v>268</v>
      </c>
      <c r="G586" s="9" t="s">
        <v>269</v>
      </c>
      <c r="H586" s="17">
        <v>58087.18</v>
      </c>
      <c r="I586" s="17">
        <v>58087.18</v>
      </c>
      <c r="J586" s="17"/>
      <c r="K586" s="17"/>
      <c r="L586" s="17">
        <v>58087.18</v>
      </c>
      <c r="M586" s="17"/>
      <c r="N586" s="17"/>
      <c r="O586" s="17"/>
      <c r="P586" s="24"/>
      <c r="Q586" s="17"/>
      <c r="R586" s="17"/>
      <c r="S586" s="17"/>
      <c r="T586" s="17"/>
      <c r="U586" s="17"/>
      <c r="V586" s="17"/>
      <c r="W586" s="17"/>
    </row>
    <row r="587" ht="18.75" customHeight="1" spans="1:23">
      <c r="A587" s="57" t="s">
        <v>103</v>
      </c>
      <c r="B587" s="9" t="s">
        <v>623</v>
      </c>
      <c r="C587" s="10" t="s">
        <v>267</v>
      </c>
      <c r="D587" s="9" t="s">
        <v>206</v>
      </c>
      <c r="E587" s="9" t="s">
        <v>207</v>
      </c>
      <c r="F587" s="9" t="s">
        <v>268</v>
      </c>
      <c r="G587" s="9" t="s">
        <v>269</v>
      </c>
      <c r="H587" s="17">
        <v>70247</v>
      </c>
      <c r="I587" s="17">
        <v>70247</v>
      </c>
      <c r="J587" s="17"/>
      <c r="K587" s="17"/>
      <c r="L587" s="17">
        <v>70247</v>
      </c>
      <c r="M587" s="17"/>
      <c r="N587" s="17"/>
      <c r="O587" s="17"/>
      <c r="P587" s="24"/>
      <c r="Q587" s="17"/>
      <c r="R587" s="17"/>
      <c r="S587" s="17"/>
      <c r="T587" s="17"/>
      <c r="U587" s="17"/>
      <c r="V587" s="17"/>
      <c r="W587" s="17"/>
    </row>
    <row r="588" ht="18.75" customHeight="1" spans="1:23">
      <c r="A588" s="57" t="s">
        <v>103</v>
      </c>
      <c r="B588" s="9" t="s">
        <v>624</v>
      </c>
      <c r="C588" s="10" t="s">
        <v>213</v>
      </c>
      <c r="D588" s="9" t="s">
        <v>212</v>
      </c>
      <c r="E588" s="9" t="s">
        <v>213</v>
      </c>
      <c r="F588" s="9" t="s">
        <v>277</v>
      </c>
      <c r="G588" s="9" t="s">
        <v>213</v>
      </c>
      <c r="H588" s="17">
        <v>1856292</v>
      </c>
      <c r="I588" s="17">
        <v>1856292</v>
      </c>
      <c r="J588" s="17"/>
      <c r="K588" s="17"/>
      <c r="L588" s="17">
        <v>1856292</v>
      </c>
      <c r="M588" s="17"/>
      <c r="N588" s="17"/>
      <c r="O588" s="17"/>
      <c r="P588" s="24"/>
      <c r="Q588" s="17"/>
      <c r="R588" s="17"/>
      <c r="S588" s="17"/>
      <c r="T588" s="17"/>
      <c r="U588" s="17"/>
      <c r="V588" s="17"/>
      <c r="W588" s="17"/>
    </row>
    <row r="589" ht="18.75" customHeight="1" spans="1:23">
      <c r="A589" s="57" t="s">
        <v>103</v>
      </c>
      <c r="B589" s="9" t="s">
        <v>625</v>
      </c>
      <c r="C589" s="10" t="s">
        <v>279</v>
      </c>
      <c r="D589" s="9" t="s">
        <v>154</v>
      </c>
      <c r="E589" s="9" t="s">
        <v>155</v>
      </c>
      <c r="F589" s="9" t="s">
        <v>280</v>
      </c>
      <c r="G589" s="9" t="s">
        <v>279</v>
      </c>
      <c r="H589" s="17">
        <v>70800</v>
      </c>
      <c r="I589" s="17">
        <v>70800</v>
      </c>
      <c r="J589" s="17"/>
      <c r="K589" s="17"/>
      <c r="L589" s="17">
        <v>70800</v>
      </c>
      <c r="M589" s="17"/>
      <c r="N589" s="17"/>
      <c r="O589" s="17"/>
      <c r="P589" s="24"/>
      <c r="Q589" s="17"/>
      <c r="R589" s="17"/>
      <c r="S589" s="17"/>
      <c r="T589" s="17"/>
      <c r="U589" s="17"/>
      <c r="V589" s="17"/>
      <c r="W589" s="17"/>
    </row>
    <row r="590" ht="18.75" customHeight="1" spans="1:23">
      <c r="A590" s="57" t="s">
        <v>103</v>
      </c>
      <c r="B590" s="9" t="s">
        <v>626</v>
      </c>
      <c r="C590" s="10" t="s">
        <v>282</v>
      </c>
      <c r="D590" s="9" t="s">
        <v>184</v>
      </c>
      <c r="E590" s="9" t="s">
        <v>185</v>
      </c>
      <c r="F590" s="9" t="s">
        <v>297</v>
      </c>
      <c r="G590" s="9" t="s">
        <v>298</v>
      </c>
      <c r="H590" s="17">
        <v>48600</v>
      </c>
      <c r="I590" s="17">
        <v>48600</v>
      </c>
      <c r="J590" s="17"/>
      <c r="K590" s="17"/>
      <c r="L590" s="17">
        <v>48600</v>
      </c>
      <c r="M590" s="17"/>
      <c r="N590" s="17"/>
      <c r="O590" s="17"/>
      <c r="P590" s="24"/>
      <c r="Q590" s="17"/>
      <c r="R590" s="17"/>
      <c r="S590" s="17"/>
      <c r="T590" s="17"/>
      <c r="U590" s="17"/>
      <c r="V590" s="17"/>
      <c r="W590" s="17"/>
    </row>
    <row r="591" ht="18.75" customHeight="1" spans="1:23">
      <c r="A591" s="57" t="s">
        <v>103</v>
      </c>
      <c r="B591" s="9" t="s">
        <v>627</v>
      </c>
      <c r="C591" s="10" t="s">
        <v>302</v>
      </c>
      <c r="D591" s="9" t="s">
        <v>154</v>
      </c>
      <c r="E591" s="9" t="s">
        <v>155</v>
      </c>
      <c r="F591" s="9" t="s">
        <v>303</v>
      </c>
      <c r="G591" s="9" t="s">
        <v>302</v>
      </c>
      <c r="H591" s="17">
        <v>94400</v>
      </c>
      <c r="I591" s="17">
        <v>94400</v>
      </c>
      <c r="J591" s="17"/>
      <c r="K591" s="17"/>
      <c r="L591" s="17">
        <v>94400</v>
      </c>
      <c r="M591" s="17"/>
      <c r="N591" s="17"/>
      <c r="O591" s="17"/>
      <c r="P591" s="24"/>
      <c r="Q591" s="17"/>
      <c r="R591" s="17"/>
      <c r="S591" s="17"/>
      <c r="T591" s="17"/>
      <c r="U591" s="17"/>
      <c r="V591" s="17"/>
      <c r="W591" s="17"/>
    </row>
    <row r="592" ht="18.75" customHeight="1" spans="1:23">
      <c r="A592" s="57" t="s">
        <v>103</v>
      </c>
      <c r="B592" s="9" t="s">
        <v>628</v>
      </c>
      <c r="C592" s="10" t="s">
        <v>300</v>
      </c>
      <c r="D592" s="9" t="s">
        <v>154</v>
      </c>
      <c r="E592" s="9" t="s">
        <v>155</v>
      </c>
      <c r="F592" s="9" t="s">
        <v>264</v>
      </c>
      <c r="G592" s="9" t="s">
        <v>265</v>
      </c>
      <c r="H592" s="17">
        <v>1699200</v>
      </c>
      <c r="I592" s="17">
        <v>1699200</v>
      </c>
      <c r="J592" s="17"/>
      <c r="K592" s="17"/>
      <c r="L592" s="17">
        <v>1699200</v>
      </c>
      <c r="M592" s="17"/>
      <c r="N592" s="17"/>
      <c r="O592" s="17"/>
      <c r="P592" s="24"/>
      <c r="Q592" s="17"/>
      <c r="R592" s="17"/>
      <c r="S592" s="17"/>
      <c r="T592" s="17"/>
      <c r="U592" s="17"/>
      <c r="V592" s="17"/>
      <c r="W592" s="17"/>
    </row>
    <row r="593" ht="18.75" customHeight="1" spans="1:23">
      <c r="A593" s="57" t="s">
        <v>103</v>
      </c>
      <c r="B593" s="9" t="s">
        <v>629</v>
      </c>
      <c r="C593" s="10" t="s">
        <v>353</v>
      </c>
      <c r="D593" s="9" t="s">
        <v>154</v>
      </c>
      <c r="E593" s="9" t="s">
        <v>155</v>
      </c>
      <c r="F593" s="9" t="s">
        <v>343</v>
      </c>
      <c r="G593" s="9" t="s">
        <v>344</v>
      </c>
      <c r="H593" s="17">
        <v>299520</v>
      </c>
      <c r="I593" s="17">
        <v>299520</v>
      </c>
      <c r="J593" s="17"/>
      <c r="K593" s="17"/>
      <c r="L593" s="17">
        <v>299520</v>
      </c>
      <c r="M593" s="17"/>
      <c r="N593" s="17"/>
      <c r="O593" s="17"/>
      <c r="P593" s="24"/>
      <c r="Q593" s="17"/>
      <c r="R593" s="17"/>
      <c r="S593" s="17"/>
      <c r="T593" s="17"/>
      <c r="U593" s="17"/>
      <c r="V593" s="17"/>
      <c r="W593" s="17"/>
    </row>
    <row r="594" ht="18.75" customHeight="1" spans="1:23">
      <c r="A594" s="57" t="s">
        <v>103</v>
      </c>
      <c r="B594" s="9" t="s">
        <v>630</v>
      </c>
      <c r="C594" s="10" t="s">
        <v>306</v>
      </c>
      <c r="D594" s="9" t="s">
        <v>154</v>
      </c>
      <c r="E594" s="9" t="s">
        <v>155</v>
      </c>
      <c r="F594" s="9" t="s">
        <v>264</v>
      </c>
      <c r="G594" s="9" t="s">
        <v>265</v>
      </c>
      <c r="H594" s="17">
        <v>424800</v>
      </c>
      <c r="I594" s="17">
        <v>424800</v>
      </c>
      <c r="J594" s="17"/>
      <c r="K594" s="17"/>
      <c r="L594" s="17">
        <v>424800</v>
      </c>
      <c r="M594" s="17"/>
      <c r="N594" s="17"/>
      <c r="O594" s="17"/>
      <c r="P594" s="24"/>
      <c r="Q594" s="17"/>
      <c r="R594" s="17"/>
      <c r="S594" s="17"/>
      <c r="T594" s="17"/>
      <c r="U594" s="17"/>
      <c r="V594" s="17"/>
      <c r="W594" s="17"/>
    </row>
    <row r="595" ht="18.75" customHeight="1" spans="1:23">
      <c r="A595" s="57" t="s">
        <v>103</v>
      </c>
      <c r="B595" s="9" t="s">
        <v>631</v>
      </c>
      <c r="C595" s="10" t="s">
        <v>308</v>
      </c>
      <c r="D595" s="9" t="s">
        <v>184</v>
      </c>
      <c r="E595" s="9" t="s">
        <v>185</v>
      </c>
      <c r="F595" s="9" t="s">
        <v>309</v>
      </c>
      <c r="G595" s="9" t="s">
        <v>310</v>
      </c>
      <c r="H595" s="17">
        <v>1166400</v>
      </c>
      <c r="I595" s="17">
        <v>1166400</v>
      </c>
      <c r="J595" s="17"/>
      <c r="K595" s="17"/>
      <c r="L595" s="17">
        <v>1166400</v>
      </c>
      <c r="M595" s="17"/>
      <c r="N595" s="17"/>
      <c r="O595" s="17"/>
      <c r="P595" s="24"/>
      <c r="Q595" s="17"/>
      <c r="R595" s="17"/>
      <c r="S595" s="17"/>
      <c r="T595" s="17"/>
      <c r="U595" s="17"/>
      <c r="V595" s="17"/>
      <c r="W595" s="17"/>
    </row>
    <row r="596" ht="18.75" customHeight="1" spans="1:23">
      <c r="A596" s="57" t="s">
        <v>103</v>
      </c>
      <c r="B596" s="9" t="s">
        <v>632</v>
      </c>
      <c r="C596" s="10" t="s">
        <v>583</v>
      </c>
      <c r="D596" s="9" t="s">
        <v>194</v>
      </c>
      <c r="E596" s="9" t="s">
        <v>195</v>
      </c>
      <c r="F596" s="9" t="s">
        <v>309</v>
      </c>
      <c r="G596" s="9" t="s">
        <v>310</v>
      </c>
      <c r="H596" s="17">
        <v>143025</v>
      </c>
      <c r="I596" s="17">
        <v>143025</v>
      </c>
      <c r="J596" s="17"/>
      <c r="K596" s="17"/>
      <c r="L596" s="17">
        <v>143025</v>
      </c>
      <c r="M596" s="17"/>
      <c r="N596" s="17"/>
      <c r="O596" s="17"/>
      <c r="P596" s="24"/>
      <c r="Q596" s="17"/>
      <c r="R596" s="17"/>
      <c r="S596" s="17"/>
      <c r="T596" s="17"/>
      <c r="U596" s="17"/>
      <c r="V596" s="17"/>
      <c r="W596" s="17"/>
    </row>
    <row r="597" ht="18.75" customHeight="1" spans="1:23">
      <c r="A597" s="57" t="s">
        <v>103</v>
      </c>
      <c r="B597" s="9" t="s">
        <v>633</v>
      </c>
      <c r="C597" s="10" t="s">
        <v>634</v>
      </c>
      <c r="D597" s="9" t="s">
        <v>154</v>
      </c>
      <c r="E597" s="9" t="s">
        <v>155</v>
      </c>
      <c r="F597" s="9" t="s">
        <v>635</v>
      </c>
      <c r="G597" s="9" t="s">
        <v>636</v>
      </c>
      <c r="H597" s="17">
        <v>24828</v>
      </c>
      <c r="I597" s="17">
        <v>24828</v>
      </c>
      <c r="J597" s="17"/>
      <c r="K597" s="17"/>
      <c r="L597" s="17">
        <v>24828</v>
      </c>
      <c r="M597" s="17"/>
      <c r="N597" s="17"/>
      <c r="O597" s="17"/>
      <c r="P597" s="24"/>
      <c r="Q597" s="17"/>
      <c r="R597" s="17"/>
      <c r="S597" s="17"/>
      <c r="T597" s="17"/>
      <c r="U597" s="17"/>
      <c r="V597" s="17"/>
      <c r="W597" s="17"/>
    </row>
    <row r="598" ht="18.75" customHeight="1" spans="1:23">
      <c r="A598" s="57" t="s">
        <v>103</v>
      </c>
      <c r="B598" s="9" t="s">
        <v>637</v>
      </c>
      <c r="C598" s="10" t="s">
        <v>357</v>
      </c>
      <c r="D598" s="9" t="s">
        <v>190</v>
      </c>
      <c r="E598" s="9" t="s">
        <v>191</v>
      </c>
      <c r="F598" s="9" t="s">
        <v>358</v>
      </c>
      <c r="G598" s="9" t="s">
        <v>359</v>
      </c>
      <c r="H598" s="17">
        <v>300000</v>
      </c>
      <c r="I598" s="17">
        <v>300000</v>
      </c>
      <c r="J598" s="17"/>
      <c r="K598" s="17"/>
      <c r="L598" s="17">
        <v>300000</v>
      </c>
      <c r="M598" s="17"/>
      <c r="N598" s="17"/>
      <c r="O598" s="17"/>
      <c r="P598" s="24"/>
      <c r="Q598" s="17"/>
      <c r="R598" s="17"/>
      <c r="S598" s="17"/>
      <c r="T598" s="17"/>
      <c r="U598" s="17"/>
      <c r="V598" s="17"/>
      <c r="W598" s="17"/>
    </row>
    <row r="599" ht="18.75" customHeight="1" spans="1:23">
      <c r="A599" s="57" t="s">
        <v>105</v>
      </c>
      <c r="B599" s="9" t="s">
        <v>638</v>
      </c>
      <c r="C599" s="10" t="s">
        <v>259</v>
      </c>
      <c r="D599" s="9" t="s">
        <v>156</v>
      </c>
      <c r="E599" s="9" t="s">
        <v>157</v>
      </c>
      <c r="F599" s="9" t="s">
        <v>260</v>
      </c>
      <c r="G599" s="9" t="s">
        <v>261</v>
      </c>
      <c r="H599" s="17">
        <v>2843748</v>
      </c>
      <c r="I599" s="17">
        <v>2843748</v>
      </c>
      <c r="J599" s="17"/>
      <c r="K599" s="17"/>
      <c r="L599" s="17">
        <v>2843748</v>
      </c>
      <c r="M599" s="17"/>
      <c r="N599" s="17"/>
      <c r="O599" s="17"/>
      <c r="P599" s="24"/>
      <c r="Q599" s="17"/>
      <c r="R599" s="17"/>
      <c r="S599" s="17"/>
      <c r="T599" s="17"/>
      <c r="U599" s="17"/>
      <c r="V599" s="17"/>
      <c r="W599" s="17"/>
    </row>
    <row r="600" ht="18.75" customHeight="1" spans="1:23">
      <c r="A600" s="57" t="s">
        <v>105</v>
      </c>
      <c r="B600" s="9" t="s">
        <v>638</v>
      </c>
      <c r="C600" s="10" t="s">
        <v>259</v>
      </c>
      <c r="D600" s="9" t="s">
        <v>156</v>
      </c>
      <c r="E600" s="9" t="s">
        <v>157</v>
      </c>
      <c r="F600" s="9" t="s">
        <v>262</v>
      </c>
      <c r="G600" s="9" t="s">
        <v>263</v>
      </c>
      <c r="H600" s="17">
        <v>348000</v>
      </c>
      <c r="I600" s="17">
        <v>348000</v>
      </c>
      <c r="J600" s="17"/>
      <c r="K600" s="17"/>
      <c r="L600" s="17">
        <v>348000</v>
      </c>
      <c r="M600" s="17"/>
      <c r="N600" s="17"/>
      <c r="O600" s="17"/>
      <c r="P600" s="24"/>
      <c r="Q600" s="17"/>
      <c r="R600" s="17"/>
      <c r="S600" s="17"/>
      <c r="T600" s="17"/>
      <c r="U600" s="17"/>
      <c r="V600" s="17"/>
      <c r="W600" s="17"/>
    </row>
    <row r="601" ht="18.75" customHeight="1" spans="1:23">
      <c r="A601" s="57" t="s">
        <v>105</v>
      </c>
      <c r="B601" s="9" t="s">
        <v>638</v>
      </c>
      <c r="C601" s="10" t="s">
        <v>259</v>
      </c>
      <c r="D601" s="9" t="s">
        <v>156</v>
      </c>
      <c r="E601" s="9" t="s">
        <v>157</v>
      </c>
      <c r="F601" s="9" t="s">
        <v>262</v>
      </c>
      <c r="G601" s="9" t="s">
        <v>263</v>
      </c>
      <c r="H601" s="17">
        <v>198132</v>
      </c>
      <c r="I601" s="17">
        <v>198132</v>
      </c>
      <c r="J601" s="17"/>
      <c r="K601" s="17"/>
      <c r="L601" s="17">
        <v>198132</v>
      </c>
      <c r="M601" s="17"/>
      <c r="N601" s="17"/>
      <c r="O601" s="17"/>
      <c r="P601" s="24"/>
      <c r="Q601" s="17"/>
      <c r="R601" s="17"/>
      <c r="S601" s="17"/>
      <c r="T601" s="17"/>
      <c r="U601" s="17"/>
      <c r="V601" s="17"/>
      <c r="W601" s="17"/>
    </row>
    <row r="602" ht="18.75" customHeight="1" spans="1:23">
      <c r="A602" s="57" t="s">
        <v>105</v>
      </c>
      <c r="B602" s="9" t="s">
        <v>638</v>
      </c>
      <c r="C602" s="10" t="s">
        <v>259</v>
      </c>
      <c r="D602" s="9" t="s">
        <v>156</v>
      </c>
      <c r="E602" s="9" t="s">
        <v>157</v>
      </c>
      <c r="F602" s="9" t="s">
        <v>264</v>
      </c>
      <c r="G602" s="9" t="s">
        <v>265</v>
      </c>
      <c r="H602" s="17">
        <v>1038588</v>
      </c>
      <c r="I602" s="17">
        <v>1038588</v>
      </c>
      <c r="J602" s="17"/>
      <c r="K602" s="17"/>
      <c r="L602" s="17">
        <v>1038588</v>
      </c>
      <c r="M602" s="17"/>
      <c r="N602" s="17"/>
      <c r="O602" s="17"/>
      <c r="P602" s="24"/>
      <c r="Q602" s="17"/>
      <c r="R602" s="17"/>
      <c r="S602" s="17"/>
      <c r="T602" s="17"/>
      <c r="U602" s="17"/>
      <c r="V602" s="17"/>
      <c r="W602" s="17"/>
    </row>
    <row r="603" ht="18.75" customHeight="1" spans="1:23">
      <c r="A603" s="57" t="s">
        <v>105</v>
      </c>
      <c r="B603" s="9" t="s">
        <v>638</v>
      </c>
      <c r="C603" s="10" t="s">
        <v>259</v>
      </c>
      <c r="D603" s="9" t="s">
        <v>156</v>
      </c>
      <c r="E603" s="9" t="s">
        <v>157</v>
      </c>
      <c r="F603" s="9" t="s">
        <v>264</v>
      </c>
      <c r="G603" s="9" t="s">
        <v>265</v>
      </c>
      <c r="H603" s="17">
        <v>976260</v>
      </c>
      <c r="I603" s="17">
        <v>976260</v>
      </c>
      <c r="J603" s="17"/>
      <c r="K603" s="17"/>
      <c r="L603" s="17">
        <v>976260</v>
      </c>
      <c r="M603" s="17"/>
      <c r="N603" s="17"/>
      <c r="O603" s="17"/>
      <c r="P603" s="24"/>
      <c r="Q603" s="17"/>
      <c r="R603" s="17"/>
      <c r="S603" s="17"/>
      <c r="T603" s="17"/>
      <c r="U603" s="17"/>
      <c r="V603" s="17"/>
      <c r="W603" s="17"/>
    </row>
    <row r="604" ht="18.75" customHeight="1" spans="1:23">
      <c r="A604" s="57" t="s">
        <v>105</v>
      </c>
      <c r="B604" s="9" t="s">
        <v>638</v>
      </c>
      <c r="C604" s="10" t="s">
        <v>259</v>
      </c>
      <c r="D604" s="9" t="s">
        <v>156</v>
      </c>
      <c r="E604" s="9" t="s">
        <v>157</v>
      </c>
      <c r="F604" s="9" t="s">
        <v>264</v>
      </c>
      <c r="G604" s="9" t="s">
        <v>265</v>
      </c>
      <c r="H604" s="17">
        <v>236979</v>
      </c>
      <c r="I604" s="17">
        <v>236979</v>
      </c>
      <c r="J604" s="17"/>
      <c r="K604" s="17"/>
      <c r="L604" s="17">
        <v>236979</v>
      </c>
      <c r="M604" s="17"/>
      <c r="N604" s="17"/>
      <c r="O604" s="17"/>
      <c r="P604" s="24"/>
      <c r="Q604" s="17"/>
      <c r="R604" s="17"/>
      <c r="S604" s="17"/>
      <c r="T604" s="17"/>
      <c r="U604" s="17"/>
      <c r="V604" s="17"/>
      <c r="W604" s="17"/>
    </row>
    <row r="605" ht="18.75" customHeight="1" spans="1:23">
      <c r="A605" s="57" t="s">
        <v>105</v>
      </c>
      <c r="B605" s="9" t="s">
        <v>638</v>
      </c>
      <c r="C605" s="10" t="s">
        <v>259</v>
      </c>
      <c r="D605" s="9" t="s">
        <v>156</v>
      </c>
      <c r="E605" s="9" t="s">
        <v>157</v>
      </c>
      <c r="F605" s="9" t="s">
        <v>264</v>
      </c>
      <c r="G605" s="9" t="s">
        <v>265</v>
      </c>
      <c r="H605" s="17">
        <v>571320</v>
      </c>
      <c r="I605" s="17">
        <v>571320</v>
      </c>
      <c r="J605" s="17"/>
      <c r="K605" s="17"/>
      <c r="L605" s="17">
        <v>571320</v>
      </c>
      <c r="M605" s="17"/>
      <c r="N605" s="17"/>
      <c r="O605" s="17"/>
      <c r="P605" s="24"/>
      <c r="Q605" s="17"/>
      <c r="R605" s="17"/>
      <c r="S605" s="17"/>
      <c r="T605" s="17"/>
      <c r="U605" s="17"/>
      <c r="V605" s="17"/>
      <c r="W605" s="17"/>
    </row>
    <row r="606" ht="18.75" customHeight="1" spans="1:23">
      <c r="A606" s="57" t="s">
        <v>105</v>
      </c>
      <c r="B606" s="9" t="s">
        <v>639</v>
      </c>
      <c r="C606" s="10" t="s">
        <v>267</v>
      </c>
      <c r="D606" s="9" t="s">
        <v>156</v>
      </c>
      <c r="E606" s="9" t="s">
        <v>157</v>
      </c>
      <c r="F606" s="9" t="s">
        <v>268</v>
      </c>
      <c r="G606" s="9" t="s">
        <v>269</v>
      </c>
      <c r="H606" s="17">
        <v>48706.58</v>
      </c>
      <c r="I606" s="17">
        <v>48706.58</v>
      </c>
      <c r="J606" s="17"/>
      <c r="K606" s="17"/>
      <c r="L606" s="17">
        <v>48706.58</v>
      </c>
      <c r="M606" s="17"/>
      <c r="N606" s="17"/>
      <c r="O606" s="17"/>
      <c r="P606" s="24"/>
      <c r="Q606" s="17"/>
      <c r="R606" s="17"/>
      <c r="S606" s="17"/>
      <c r="T606" s="17"/>
      <c r="U606" s="17"/>
      <c r="V606" s="17"/>
      <c r="W606" s="17"/>
    </row>
    <row r="607" ht="18.75" customHeight="1" spans="1:23">
      <c r="A607" s="57" t="s">
        <v>105</v>
      </c>
      <c r="B607" s="9" t="s">
        <v>639</v>
      </c>
      <c r="C607" s="10" t="s">
        <v>267</v>
      </c>
      <c r="D607" s="9" t="s">
        <v>188</v>
      </c>
      <c r="E607" s="9" t="s">
        <v>189</v>
      </c>
      <c r="F607" s="9" t="s">
        <v>270</v>
      </c>
      <c r="G607" s="9" t="s">
        <v>271</v>
      </c>
      <c r="H607" s="17">
        <v>1113293.28</v>
      </c>
      <c r="I607" s="17">
        <v>1113293.28</v>
      </c>
      <c r="J607" s="17"/>
      <c r="K607" s="17"/>
      <c r="L607" s="17">
        <v>1113293.28</v>
      </c>
      <c r="M607" s="17"/>
      <c r="N607" s="17"/>
      <c r="O607" s="17"/>
      <c r="P607" s="24"/>
      <c r="Q607" s="17"/>
      <c r="R607" s="17"/>
      <c r="S607" s="17"/>
      <c r="T607" s="17"/>
      <c r="U607" s="17"/>
      <c r="V607" s="17"/>
      <c r="W607" s="17"/>
    </row>
    <row r="608" ht="18.75" customHeight="1" spans="1:23">
      <c r="A608" s="57" t="s">
        <v>105</v>
      </c>
      <c r="B608" s="9" t="s">
        <v>639</v>
      </c>
      <c r="C608" s="10" t="s">
        <v>267</v>
      </c>
      <c r="D608" s="9" t="s">
        <v>202</v>
      </c>
      <c r="E608" s="9" t="s">
        <v>203</v>
      </c>
      <c r="F608" s="9" t="s">
        <v>272</v>
      </c>
      <c r="G608" s="9" t="s">
        <v>273</v>
      </c>
      <c r="H608" s="17">
        <v>577520.89</v>
      </c>
      <c r="I608" s="17">
        <v>577520.89</v>
      </c>
      <c r="J608" s="17"/>
      <c r="K608" s="17"/>
      <c r="L608" s="17">
        <v>577520.89</v>
      </c>
      <c r="M608" s="17"/>
      <c r="N608" s="17"/>
      <c r="O608" s="17"/>
      <c r="P608" s="24"/>
      <c r="Q608" s="17"/>
      <c r="R608" s="17"/>
      <c r="S608" s="17"/>
      <c r="T608" s="17"/>
      <c r="U608" s="17"/>
      <c r="V608" s="17"/>
      <c r="W608" s="17"/>
    </row>
    <row r="609" ht="18.75" customHeight="1" spans="1:23">
      <c r="A609" s="57" t="s">
        <v>105</v>
      </c>
      <c r="B609" s="9" t="s">
        <v>639</v>
      </c>
      <c r="C609" s="10" t="s">
        <v>267</v>
      </c>
      <c r="D609" s="9" t="s">
        <v>204</v>
      </c>
      <c r="E609" s="9" t="s">
        <v>205</v>
      </c>
      <c r="F609" s="9" t="s">
        <v>274</v>
      </c>
      <c r="G609" s="9" t="s">
        <v>275</v>
      </c>
      <c r="H609" s="17">
        <v>320682.85</v>
      </c>
      <c r="I609" s="17">
        <v>320682.85</v>
      </c>
      <c r="J609" s="17"/>
      <c r="K609" s="17"/>
      <c r="L609" s="17">
        <v>320682.85</v>
      </c>
      <c r="M609" s="17"/>
      <c r="N609" s="17"/>
      <c r="O609" s="17"/>
      <c r="P609" s="24"/>
      <c r="Q609" s="17"/>
      <c r="R609" s="17"/>
      <c r="S609" s="17"/>
      <c r="T609" s="17"/>
      <c r="U609" s="17"/>
      <c r="V609" s="17"/>
      <c r="W609" s="17"/>
    </row>
    <row r="610" ht="18.75" customHeight="1" spans="1:23">
      <c r="A610" s="57" t="s">
        <v>105</v>
      </c>
      <c r="B610" s="9" t="s">
        <v>639</v>
      </c>
      <c r="C610" s="10" t="s">
        <v>267</v>
      </c>
      <c r="D610" s="9" t="s">
        <v>206</v>
      </c>
      <c r="E610" s="9" t="s">
        <v>207</v>
      </c>
      <c r="F610" s="9" t="s">
        <v>268</v>
      </c>
      <c r="G610" s="9" t="s">
        <v>269</v>
      </c>
      <c r="H610" s="17">
        <v>25063</v>
      </c>
      <c r="I610" s="17">
        <v>25063</v>
      </c>
      <c r="J610" s="17"/>
      <c r="K610" s="17"/>
      <c r="L610" s="17">
        <v>25063</v>
      </c>
      <c r="M610" s="17"/>
      <c r="N610" s="17"/>
      <c r="O610" s="17"/>
      <c r="P610" s="24"/>
      <c r="Q610" s="17"/>
      <c r="R610" s="17"/>
      <c r="S610" s="17"/>
      <c r="T610" s="17"/>
      <c r="U610" s="17"/>
      <c r="V610" s="17"/>
      <c r="W610" s="17"/>
    </row>
    <row r="611" ht="18.75" customHeight="1" spans="1:23">
      <c r="A611" s="57" t="s">
        <v>105</v>
      </c>
      <c r="B611" s="9" t="s">
        <v>639</v>
      </c>
      <c r="C611" s="10" t="s">
        <v>267</v>
      </c>
      <c r="D611" s="9" t="s">
        <v>206</v>
      </c>
      <c r="E611" s="9" t="s">
        <v>207</v>
      </c>
      <c r="F611" s="9" t="s">
        <v>268</v>
      </c>
      <c r="G611" s="9" t="s">
        <v>269</v>
      </c>
      <c r="H611" s="17">
        <v>26440.72</v>
      </c>
      <c r="I611" s="17">
        <v>26440.72</v>
      </c>
      <c r="J611" s="17"/>
      <c r="K611" s="17"/>
      <c r="L611" s="17">
        <v>26440.72</v>
      </c>
      <c r="M611" s="17"/>
      <c r="N611" s="17"/>
      <c r="O611" s="17"/>
      <c r="P611" s="24"/>
      <c r="Q611" s="17"/>
      <c r="R611" s="17"/>
      <c r="S611" s="17"/>
      <c r="T611" s="17"/>
      <c r="U611" s="17"/>
      <c r="V611" s="17"/>
      <c r="W611" s="17"/>
    </row>
    <row r="612" ht="18.75" customHeight="1" spans="1:23">
      <c r="A612" s="57" t="s">
        <v>105</v>
      </c>
      <c r="B612" s="9" t="s">
        <v>640</v>
      </c>
      <c r="C612" s="10" t="s">
        <v>213</v>
      </c>
      <c r="D612" s="9" t="s">
        <v>212</v>
      </c>
      <c r="E612" s="9" t="s">
        <v>213</v>
      </c>
      <c r="F612" s="9" t="s">
        <v>277</v>
      </c>
      <c r="G612" s="9" t="s">
        <v>213</v>
      </c>
      <c r="H612" s="17">
        <v>888732</v>
      </c>
      <c r="I612" s="17">
        <v>888732</v>
      </c>
      <c r="J612" s="17"/>
      <c r="K612" s="17"/>
      <c r="L612" s="17">
        <v>888732</v>
      </c>
      <c r="M612" s="17"/>
      <c r="N612" s="17"/>
      <c r="O612" s="17"/>
      <c r="P612" s="24"/>
      <c r="Q612" s="17"/>
      <c r="R612" s="17"/>
      <c r="S612" s="17"/>
      <c r="T612" s="17"/>
      <c r="U612" s="17"/>
      <c r="V612" s="17"/>
      <c r="W612" s="17"/>
    </row>
    <row r="613" ht="18.75" customHeight="1" spans="1:23">
      <c r="A613" s="57" t="s">
        <v>105</v>
      </c>
      <c r="B613" s="9" t="s">
        <v>641</v>
      </c>
      <c r="C613" s="10" t="s">
        <v>279</v>
      </c>
      <c r="D613" s="9" t="s">
        <v>156</v>
      </c>
      <c r="E613" s="9" t="s">
        <v>157</v>
      </c>
      <c r="F613" s="9" t="s">
        <v>280</v>
      </c>
      <c r="G613" s="9" t="s">
        <v>279</v>
      </c>
      <c r="H613" s="17">
        <v>34800</v>
      </c>
      <c r="I613" s="17">
        <v>34800</v>
      </c>
      <c r="J613" s="17"/>
      <c r="K613" s="17"/>
      <c r="L613" s="17">
        <v>34800</v>
      </c>
      <c r="M613" s="17"/>
      <c r="N613" s="17"/>
      <c r="O613" s="17"/>
      <c r="P613" s="24"/>
      <c r="Q613" s="17"/>
      <c r="R613" s="17"/>
      <c r="S613" s="17"/>
      <c r="T613" s="17"/>
      <c r="U613" s="17"/>
      <c r="V613" s="17"/>
      <c r="W613" s="17"/>
    </row>
    <row r="614" ht="18.75" customHeight="1" spans="1:23">
      <c r="A614" s="57" t="s">
        <v>105</v>
      </c>
      <c r="B614" s="9" t="s">
        <v>642</v>
      </c>
      <c r="C614" s="10" t="s">
        <v>282</v>
      </c>
      <c r="D614" s="9" t="s">
        <v>184</v>
      </c>
      <c r="E614" s="9" t="s">
        <v>185</v>
      </c>
      <c r="F614" s="9" t="s">
        <v>297</v>
      </c>
      <c r="G614" s="9" t="s">
        <v>298</v>
      </c>
      <c r="H614" s="17">
        <v>7800</v>
      </c>
      <c r="I614" s="17">
        <v>7800</v>
      </c>
      <c r="J614" s="17"/>
      <c r="K614" s="17"/>
      <c r="L614" s="17">
        <v>7800</v>
      </c>
      <c r="M614" s="17"/>
      <c r="N614" s="17"/>
      <c r="O614" s="17"/>
      <c r="P614" s="24"/>
      <c r="Q614" s="17"/>
      <c r="R614" s="17"/>
      <c r="S614" s="17"/>
      <c r="T614" s="17"/>
      <c r="U614" s="17"/>
      <c r="V614" s="17"/>
      <c r="W614" s="17"/>
    </row>
    <row r="615" ht="18.75" customHeight="1" spans="1:23">
      <c r="A615" s="57" t="s">
        <v>105</v>
      </c>
      <c r="B615" s="9" t="s">
        <v>643</v>
      </c>
      <c r="C615" s="10" t="s">
        <v>302</v>
      </c>
      <c r="D615" s="9" t="s">
        <v>156</v>
      </c>
      <c r="E615" s="9" t="s">
        <v>157</v>
      </c>
      <c r="F615" s="9" t="s">
        <v>303</v>
      </c>
      <c r="G615" s="9" t="s">
        <v>302</v>
      </c>
      <c r="H615" s="17">
        <v>46400</v>
      </c>
      <c r="I615" s="17">
        <v>46400</v>
      </c>
      <c r="J615" s="17"/>
      <c r="K615" s="17"/>
      <c r="L615" s="17">
        <v>46400</v>
      </c>
      <c r="M615" s="17"/>
      <c r="N615" s="17"/>
      <c r="O615" s="17"/>
      <c r="P615" s="24"/>
      <c r="Q615" s="17"/>
      <c r="R615" s="17"/>
      <c r="S615" s="17"/>
      <c r="T615" s="17"/>
      <c r="U615" s="17"/>
      <c r="V615" s="17"/>
      <c r="W615" s="17"/>
    </row>
    <row r="616" ht="18.75" customHeight="1" spans="1:23">
      <c r="A616" s="57" t="s">
        <v>105</v>
      </c>
      <c r="B616" s="9" t="s">
        <v>644</v>
      </c>
      <c r="C616" s="10" t="s">
        <v>300</v>
      </c>
      <c r="D616" s="9" t="s">
        <v>156</v>
      </c>
      <c r="E616" s="9" t="s">
        <v>157</v>
      </c>
      <c r="F616" s="9" t="s">
        <v>264</v>
      </c>
      <c r="G616" s="9" t="s">
        <v>265</v>
      </c>
      <c r="H616" s="17">
        <v>835200</v>
      </c>
      <c r="I616" s="17">
        <v>835200</v>
      </c>
      <c r="J616" s="17"/>
      <c r="K616" s="17"/>
      <c r="L616" s="17">
        <v>835200</v>
      </c>
      <c r="M616" s="17"/>
      <c r="N616" s="17"/>
      <c r="O616" s="17"/>
      <c r="P616" s="24"/>
      <c r="Q616" s="17"/>
      <c r="R616" s="17"/>
      <c r="S616" s="17"/>
      <c r="T616" s="17"/>
      <c r="U616" s="17"/>
      <c r="V616" s="17"/>
      <c r="W616" s="17"/>
    </row>
    <row r="617" ht="18.75" customHeight="1" spans="1:23">
      <c r="A617" s="57" t="s">
        <v>105</v>
      </c>
      <c r="B617" s="9" t="s">
        <v>645</v>
      </c>
      <c r="C617" s="10" t="s">
        <v>353</v>
      </c>
      <c r="D617" s="9" t="s">
        <v>156</v>
      </c>
      <c r="E617" s="9" t="s">
        <v>157</v>
      </c>
      <c r="F617" s="9" t="s">
        <v>343</v>
      </c>
      <c r="G617" s="9" t="s">
        <v>344</v>
      </c>
      <c r="H617" s="17">
        <v>274560</v>
      </c>
      <c r="I617" s="17">
        <v>274560</v>
      </c>
      <c r="J617" s="17"/>
      <c r="K617" s="17"/>
      <c r="L617" s="17">
        <v>274560</v>
      </c>
      <c r="M617" s="17"/>
      <c r="N617" s="17"/>
      <c r="O617" s="17"/>
      <c r="P617" s="24"/>
      <c r="Q617" s="17"/>
      <c r="R617" s="17"/>
      <c r="S617" s="17"/>
      <c r="T617" s="17"/>
      <c r="U617" s="17"/>
      <c r="V617" s="17"/>
      <c r="W617" s="17"/>
    </row>
    <row r="618" ht="18.75" customHeight="1" spans="1:23">
      <c r="A618" s="57" t="s">
        <v>105</v>
      </c>
      <c r="B618" s="9" t="s">
        <v>646</v>
      </c>
      <c r="C618" s="10" t="s">
        <v>306</v>
      </c>
      <c r="D618" s="9" t="s">
        <v>156</v>
      </c>
      <c r="E618" s="9" t="s">
        <v>157</v>
      </c>
      <c r="F618" s="9" t="s">
        <v>264</v>
      </c>
      <c r="G618" s="9" t="s">
        <v>265</v>
      </c>
      <c r="H618" s="17">
        <v>208800</v>
      </c>
      <c r="I618" s="17">
        <v>208800</v>
      </c>
      <c r="J618" s="17"/>
      <c r="K618" s="17"/>
      <c r="L618" s="17">
        <v>208800</v>
      </c>
      <c r="M618" s="17"/>
      <c r="N618" s="17"/>
      <c r="O618" s="17"/>
      <c r="P618" s="24"/>
      <c r="Q618" s="17"/>
      <c r="R618" s="17"/>
      <c r="S618" s="17"/>
      <c r="T618" s="17"/>
      <c r="U618" s="17"/>
      <c r="V618" s="17"/>
      <c r="W618" s="17"/>
    </row>
    <row r="619" ht="18.75" customHeight="1" spans="1:23">
      <c r="A619" s="57" t="s">
        <v>105</v>
      </c>
      <c r="B619" s="9" t="s">
        <v>647</v>
      </c>
      <c r="C619" s="10" t="s">
        <v>308</v>
      </c>
      <c r="D619" s="9" t="s">
        <v>184</v>
      </c>
      <c r="E619" s="9" t="s">
        <v>185</v>
      </c>
      <c r="F619" s="9" t="s">
        <v>309</v>
      </c>
      <c r="G619" s="9" t="s">
        <v>310</v>
      </c>
      <c r="H619" s="17">
        <v>187200</v>
      </c>
      <c r="I619" s="17">
        <v>187200</v>
      </c>
      <c r="J619" s="17"/>
      <c r="K619" s="17"/>
      <c r="L619" s="17">
        <v>187200</v>
      </c>
      <c r="M619" s="17"/>
      <c r="N619" s="17"/>
      <c r="O619" s="17"/>
      <c r="P619" s="24"/>
      <c r="Q619" s="17"/>
      <c r="R619" s="17"/>
      <c r="S619" s="17"/>
      <c r="T619" s="17"/>
      <c r="U619" s="17"/>
      <c r="V619" s="17"/>
      <c r="W619" s="17"/>
    </row>
    <row r="620" ht="18.75" customHeight="1" spans="1:23">
      <c r="A620" s="57" t="s">
        <v>105</v>
      </c>
      <c r="B620" s="9" t="s">
        <v>648</v>
      </c>
      <c r="C620" s="10" t="s">
        <v>649</v>
      </c>
      <c r="D620" s="9" t="s">
        <v>194</v>
      </c>
      <c r="E620" s="9" t="s">
        <v>195</v>
      </c>
      <c r="F620" s="9" t="s">
        <v>309</v>
      </c>
      <c r="G620" s="9" t="s">
        <v>310</v>
      </c>
      <c r="H620" s="17">
        <v>8316</v>
      </c>
      <c r="I620" s="17">
        <v>8316</v>
      </c>
      <c r="J620" s="17"/>
      <c r="K620" s="17"/>
      <c r="L620" s="17">
        <v>8316</v>
      </c>
      <c r="M620" s="17"/>
      <c r="N620" s="17"/>
      <c r="O620" s="17"/>
      <c r="P620" s="24"/>
      <c r="Q620" s="17"/>
      <c r="R620" s="17"/>
      <c r="S620" s="17"/>
      <c r="T620" s="17"/>
      <c r="U620" s="17"/>
      <c r="V620" s="17"/>
      <c r="W620" s="17"/>
    </row>
    <row r="621" ht="18.75" customHeight="1" spans="1:23">
      <c r="A621" s="57" t="s">
        <v>105</v>
      </c>
      <c r="B621" s="9" t="s">
        <v>650</v>
      </c>
      <c r="C621" s="10" t="s">
        <v>357</v>
      </c>
      <c r="D621" s="9" t="s">
        <v>190</v>
      </c>
      <c r="E621" s="9" t="s">
        <v>191</v>
      </c>
      <c r="F621" s="9" t="s">
        <v>358</v>
      </c>
      <c r="G621" s="9" t="s">
        <v>359</v>
      </c>
      <c r="H621" s="17">
        <v>450000</v>
      </c>
      <c r="I621" s="17">
        <v>450000</v>
      </c>
      <c r="J621" s="17"/>
      <c r="K621" s="17"/>
      <c r="L621" s="17">
        <v>450000</v>
      </c>
      <c r="M621" s="17"/>
      <c r="N621" s="17"/>
      <c r="O621" s="17"/>
      <c r="P621" s="24"/>
      <c r="Q621" s="17"/>
      <c r="R621" s="17"/>
      <c r="S621" s="17"/>
      <c r="T621" s="17"/>
      <c r="U621" s="17"/>
      <c r="V621" s="17"/>
      <c r="W621" s="17"/>
    </row>
    <row r="622" ht="18.75" customHeight="1" spans="1:23">
      <c r="A622" s="57" t="s">
        <v>107</v>
      </c>
      <c r="B622" s="9" t="s">
        <v>651</v>
      </c>
      <c r="C622" s="10" t="s">
        <v>259</v>
      </c>
      <c r="D622" s="9" t="s">
        <v>154</v>
      </c>
      <c r="E622" s="9" t="s">
        <v>155</v>
      </c>
      <c r="F622" s="9" t="s">
        <v>260</v>
      </c>
      <c r="G622" s="9" t="s">
        <v>261</v>
      </c>
      <c r="H622" s="17">
        <v>2541060</v>
      </c>
      <c r="I622" s="17">
        <v>2541060</v>
      </c>
      <c r="J622" s="17"/>
      <c r="K622" s="17"/>
      <c r="L622" s="17">
        <v>2541060</v>
      </c>
      <c r="M622" s="17"/>
      <c r="N622" s="17"/>
      <c r="O622" s="17"/>
      <c r="P622" s="24"/>
      <c r="Q622" s="17"/>
      <c r="R622" s="17"/>
      <c r="S622" s="17"/>
      <c r="T622" s="17"/>
      <c r="U622" s="17"/>
      <c r="V622" s="17"/>
      <c r="W622" s="17"/>
    </row>
    <row r="623" ht="18.75" customHeight="1" spans="1:23">
      <c r="A623" s="57" t="s">
        <v>107</v>
      </c>
      <c r="B623" s="9" t="s">
        <v>651</v>
      </c>
      <c r="C623" s="10" t="s">
        <v>259</v>
      </c>
      <c r="D623" s="9" t="s">
        <v>154</v>
      </c>
      <c r="E623" s="9" t="s">
        <v>155</v>
      </c>
      <c r="F623" s="9" t="s">
        <v>262</v>
      </c>
      <c r="G623" s="9" t="s">
        <v>263</v>
      </c>
      <c r="H623" s="17">
        <v>348000</v>
      </c>
      <c r="I623" s="17">
        <v>348000</v>
      </c>
      <c r="J623" s="17"/>
      <c r="K623" s="17"/>
      <c r="L623" s="17">
        <v>348000</v>
      </c>
      <c r="M623" s="17"/>
      <c r="N623" s="17"/>
      <c r="O623" s="17"/>
      <c r="P623" s="24"/>
      <c r="Q623" s="17"/>
      <c r="R623" s="17"/>
      <c r="S623" s="17"/>
      <c r="T623" s="17"/>
      <c r="U623" s="17"/>
      <c r="V623" s="17"/>
      <c r="W623" s="17"/>
    </row>
    <row r="624" ht="18.75" customHeight="1" spans="1:23">
      <c r="A624" s="57" t="s">
        <v>107</v>
      </c>
      <c r="B624" s="9" t="s">
        <v>651</v>
      </c>
      <c r="C624" s="10" t="s">
        <v>259</v>
      </c>
      <c r="D624" s="9" t="s">
        <v>154</v>
      </c>
      <c r="E624" s="9" t="s">
        <v>155</v>
      </c>
      <c r="F624" s="9" t="s">
        <v>262</v>
      </c>
      <c r="G624" s="9" t="s">
        <v>263</v>
      </c>
      <c r="H624" s="17">
        <v>188268</v>
      </c>
      <c r="I624" s="17">
        <v>188268</v>
      </c>
      <c r="J624" s="17"/>
      <c r="K624" s="17"/>
      <c r="L624" s="17">
        <v>188268</v>
      </c>
      <c r="M624" s="17"/>
      <c r="N624" s="17"/>
      <c r="O624" s="17"/>
      <c r="P624" s="24"/>
      <c r="Q624" s="17"/>
      <c r="R624" s="17"/>
      <c r="S624" s="17"/>
      <c r="T624" s="17"/>
      <c r="U624" s="17"/>
      <c r="V624" s="17"/>
      <c r="W624" s="17"/>
    </row>
    <row r="625" ht="18.75" customHeight="1" spans="1:23">
      <c r="A625" s="57" t="s">
        <v>107</v>
      </c>
      <c r="B625" s="9" t="s">
        <v>651</v>
      </c>
      <c r="C625" s="10" t="s">
        <v>259</v>
      </c>
      <c r="D625" s="9" t="s">
        <v>154</v>
      </c>
      <c r="E625" s="9" t="s">
        <v>155</v>
      </c>
      <c r="F625" s="9" t="s">
        <v>264</v>
      </c>
      <c r="G625" s="9" t="s">
        <v>265</v>
      </c>
      <c r="H625" s="17">
        <v>1030032</v>
      </c>
      <c r="I625" s="17">
        <v>1030032</v>
      </c>
      <c r="J625" s="17"/>
      <c r="K625" s="17"/>
      <c r="L625" s="17">
        <v>1030032</v>
      </c>
      <c r="M625" s="17"/>
      <c r="N625" s="17"/>
      <c r="O625" s="17"/>
      <c r="P625" s="24"/>
      <c r="Q625" s="17"/>
      <c r="R625" s="17"/>
      <c r="S625" s="17"/>
      <c r="T625" s="17"/>
      <c r="U625" s="17"/>
      <c r="V625" s="17"/>
      <c r="W625" s="17"/>
    </row>
    <row r="626" ht="18.75" customHeight="1" spans="1:23">
      <c r="A626" s="57" t="s">
        <v>107</v>
      </c>
      <c r="B626" s="9" t="s">
        <v>651</v>
      </c>
      <c r="C626" s="10" t="s">
        <v>259</v>
      </c>
      <c r="D626" s="9" t="s">
        <v>154</v>
      </c>
      <c r="E626" s="9" t="s">
        <v>155</v>
      </c>
      <c r="F626" s="9" t="s">
        <v>264</v>
      </c>
      <c r="G626" s="9" t="s">
        <v>265</v>
      </c>
      <c r="H626" s="17">
        <v>556020</v>
      </c>
      <c r="I626" s="17">
        <v>556020</v>
      </c>
      <c r="J626" s="17"/>
      <c r="K626" s="17"/>
      <c r="L626" s="17">
        <v>556020</v>
      </c>
      <c r="M626" s="17"/>
      <c r="N626" s="17"/>
      <c r="O626" s="17"/>
      <c r="P626" s="24"/>
      <c r="Q626" s="17"/>
      <c r="R626" s="17"/>
      <c r="S626" s="17"/>
      <c r="T626" s="17"/>
      <c r="U626" s="17"/>
      <c r="V626" s="17"/>
      <c r="W626" s="17"/>
    </row>
    <row r="627" ht="18.75" customHeight="1" spans="1:23">
      <c r="A627" s="57" t="s">
        <v>107</v>
      </c>
      <c r="B627" s="9" t="s">
        <v>651</v>
      </c>
      <c r="C627" s="10" t="s">
        <v>259</v>
      </c>
      <c r="D627" s="9" t="s">
        <v>154</v>
      </c>
      <c r="E627" s="9" t="s">
        <v>155</v>
      </c>
      <c r="F627" s="9" t="s">
        <v>264</v>
      </c>
      <c r="G627" s="9" t="s">
        <v>265</v>
      </c>
      <c r="H627" s="17">
        <v>211755</v>
      </c>
      <c r="I627" s="17">
        <v>211755</v>
      </c>
      <c r="J627" s="17"/>
      <c r="K627" s="17"/>
      <c r="L627" s="17">
        <v>211755</v>
      </c>
      <c r="M627" s="17"/>
      <c r="N627" s="17"/>
      <c r="O627" s="17"/>
      <c r="P627" s="24"/>
      <c r="Q627" s="17"/>
      <c r="R627" s="17"/>
      <c r="S627" s="17"/>
      <c r="T627" s="17"/>
      <c r="U627" s="17"/>
      <c r="V627" s="17"/>
      <c r="W627" s="17"/>
    </row>
    <row r="628" ht="18.75" customHeight="1" spans="1:23">
      <c r="A628" s="57" t="s">
        <v>107</v>
      </c>
      <c r="B628" s="9" t="s">
        <v>651</v>
      </c>
      <c r="C628" s="10" t="s">
        <v>259</v>
      </c>
      <c r="D628" s="9" t="s">
        <v>154</v>
      </c>
      <c r="E628" s="9" t="s">
        <v>155</v>
      </c>
      <c r="F628" s="9" t="s">
        <v>264</v>
      </c>
      <c r="G628" s="9" t="s">
        <v>265</v>
      </c>
      <c r="H628" s="17">
        <v>970800</v>
      </c>
      <c r="I628" s="17">
        <v>970800</v>
      </c>
      <c r="J628" s="17"/>
      <c r="K628" s="17"/>
      <c r="L628" s="17">
        <v>970800</v>
      </c>
      <c r="M628" s="17"/>
      <c r="N628" s="17"/>
      <c r="O628" s="17"/>
      <c r="P628" s="24"/>
      <c r="Q628" s="17"/>
      <c r="R628" s="17"/>
      <c r="S628" s="17"/>
      <c r="T628" s="17"/>
      <c r="U628" s="17"/>
      <c r="V628" s="17"/>
      <c r="W628" s="17"/>
    </row>
    <row r="629" ht="18.75" customHeight="1" spans="1:23">
      <c r="A629" s="57" t="s">
        <v>107</v>
      </c>
      <c r="B629" s="9" t="s">
        <v>652</v>
      </c>
      <c r="C629" s="10" t="s">
        <v>267</v>
      </c>
      <c r="D629" s="9" t="s">
        <v>154</v>
      </c>
      <c r="E629" s="9" t="s">
        <v>155</v>
      </c>
      <c r="F629" s="9" t="s">
        <v>268</v>
      </c>
      <c r="G629" s="9" t="s">
        <v>269</v>
      </c>
      <c r="H629" s="17">
        <v>46061.42</v>
      </c>
      <c r="I629" s="17">
        <v>46061.42</v>
      </c>
      <c r="J629" s="17"/>
      <c r="K629" s="17"/>
      <c r="L629" s="17">
        <v>46061.42</v>
      </c>
      <c r="M629" s="17"/>
      <c r="N629" s="17"/>
      <c r="O629" s="17"/>
      <c r="P629" s="24"/>
      <c r="Q629" s="17"/>
      <c r="R629" s="17"/>
      <c r="S629" s="17"/>
      <c r="T629" s="17"/>
      <c r="U629" s="17"/>
      <c r="V629" s="17"/>
      <c r="W629" s="17"/>
    </row>
    <row r="630" ht="18.75" customHeight="1" spans="1:23">
      <c r="A630" s="57" t="s">
        <v>107</v>
      </c>
      <c r="B630" s="9" t="s">
        <v>652</v>
      </c>
      <c r="C630" s="10" t="s">
        <v>267</v>
      </c>
      <c r="D630" s="9" t="s">
        <v>188</v>
      </c>
      <c r="E630" s="9" t="s">
        <v>189</v>
      </c>
      <c r="F630" s="9" t="s">
        <v>270</v>
      </c>
      <c r="G630" s="9" t="s">
        <v>271</v>
      </c>
      <c r="H630" s="17">
        <v>1052832.48</v>
      </c>
      <c r="I630" s="17">
        <v>1052832.48</v>
      </c>
      <c r="J630" s="17"/>
      <c r="K630" s="17"/>
      <c r="L630" s="17">
        <v>1052832.48</v>
      </c>
      <c r="M630" s="17"/>
      <c r="N630" s="17"/>
      <c r="O630" s="17"/>
      <c r="P630" s="24"/>
      <c r="Q630" s="17"/>
      <c r="R630" s="17"/>
      <c r="S630" s="17"/>
      <c r="T630" s="17"/>
      <c r="U630" s="17"/>
      <c r="V630" s="17"/>
      <c r="W630" s="17"/>
    </row>
    <row r="631" ht="18.75" customHeight="1" spans="1:23">
      <c r="A631" s="57" t="s">
        <v>107</v>
      </c>
      <c r="B631" s="9" t="s">
        <v>652</v>
      </c>
      <c r="C631" s="10" t="s">
        <v>267</v>
      </c>
      <c r="D631" s="9" t="s">
        <v>202</v>
      </c>
      <c r="E631" s="9" t="s">
        <v>203</v>
      </c>
      <c r="F631" s="9" t="s">
        <v>272</v>
      </c>
      <c r="G631" s="9" t="s">
        <v>273</v>
      </c>
      <c r="H631" s="17">
        <v>546156.85</v>
      </c>
      <c r="I631" s="17">
        <v>546156.85</v>
      </c>
      <c r="J631" s="17"/>
      <c r="K631" s="17"/>
      <c r="L631" s="17">
        <v>546156.85</v>
      </c>
      <c r="M631" s="17"/>
      <c r="N631" s="17"/>
      <c r="O631" s="17"/>
      <c r="P631" s="24"/>
      <c r="Q631" s="17"/>
      <c r="R631" s="17"/>
      <c r="S631" s="17"/>
      <c r="T631" s="17"/>
      <c r="U631" s="17"/>
      <c r="V631" s="17"/>
      <c r="W631" s="17"/>
    </row>
    <row r="632" ht="18.75" customHeight="1" spans="1:23">
      <c r="A632" s="57" t="s">
        <v>107</v>
      </c>
      <c r="B632" s="9" t="s">
        <v>652</v>
      </c>
      <c r="C632" s="10" t="s">
        <v>267</v>
      </c>
      <c r="D632" s="9" t="s">
        <v>204</v>
      </c>
      <c r="E632" s="9" t="s">
        <v>205</v>
      </c>
      <c r="F632" s="9" t="s">
        <v>274</v>
      </c>
      <c r="G632" s="9" t="s">
        <v>275</v>
      </c>
      <c r="H632" s="17">
        <v>363761.12</v>
      </c>
      <c r="I632" s="17">
        <v>363761.12</v>
      </c>
      <c r="J632" s="17"/>
      <c r="K632" s="17"/>
      <c r="L632" s="17">
        <v>363761.12</v>
      </c>
      <c r="M632" s="17"/>
      <c r="N632" s="17"/>
      <c r="O632" s="17"/>
      <c r="P632" s="24"/>
      <c r="Q632" s="17"/>
      <c r="R632" s="17"/>
      <c r="S632" s="17"/>
      <c r="T632" s="17"/>
      <c r="U632" s="17"/>
      <c r="V632" s="17"/>
      <c r="W632" s="17"/>
    </row>
    <row r="633" ht="18.75" customHeight="1" spans="1:23">
      <c r="A633" s="57" t="s">
        <v>107</v>
      </c>
      <c r="B633" s="9" t="s">
        <v>652</v>
      </c>
      <c r="C633" s="10" t="s">
        <v>267</v>
      </c>
      <c r="D633" s="9" t="s">
        <v>206</v>
      </c>
      <c r="E633" s="9" t="s">
        <v>207</v>
      </c>
      <c r="F633" s="9" t="s">
        <v>268</v>
      </c>
      <c r="G633" s="9" t="s">
        <v>269</v>
      </c>
      <c r="H633" s="17">
        <v>32829</v>
      </c>
      <c r="I633" s="17">
        <v>32829</v>
      </c>
      <c r="J633" s="17"/>
      <c r="K633" s="17"/>
      <c r="L633" s="17">
        <v>32829</v>
      </c>
      <c r="M633" s="17"/>
      <c r="N633" s="17"/>
      <c r="O633" s="17"/>
      <c r="P633" s="24"/>
      <c r="Q633" s="17"/>
      <c r="R633" s="17"/>
      <c r="S633" s="17"/>
      <c r="T633" s="17"/>
      <c r="U633" s="17"/>
      <c r="V633" s="17"/>
      <c r="W633" s="17"/>
    </row>
    <row r="634" ht="18.75" customHeight="1" spans="1:23">
      <c r="A634" s="57" t="s">
        <v>107</v>
      </c>
      <c r="B634" s="9" t="s">
        <v>652</v>
      </c>
      <c r="C634" s="10" t="s">
        <v>267</v>
      </c>
      <c r="D634" s="9" t="s">
        <v>206</v>
      </c>
      <c r="E634" s="9" t="s">
        <v>207</v>
      </c>
      <c r="F634" s="9" t="s">
        <v>268</v>
      </c>
      <c r="G634" s="9" t="s">
        <v>269</v>
      </c>
      <c r="H634" s="17">
        <v>25004.77</v>
      </c>
      <c r="I634" s="17">
        <v>25004.77</v>
      </c>
      <c r="J634" s="17"/>
      <c r="K634" s="17"/>
      <c r="L634" s="17">
        <v>25004.77</v>
      </c>
      <c r="M634" s="17"/>
      <c r="N634" s="17"/>
      <c r="O634" s="17"/>
      <c r="P634" s="24"/>
      <c r="Q634" s="17"/>
      <c r="R634" s="17"/>
      <c r="S634" s="17"/>
      <c r="T634" s="17"/>
      <c r="U634" s="17"/>
      <c r="V634" s="17"/>
      <c r="W634" s="17"/>
    </row>
    <row r="635" ht="18.75" customHeight="1" spans="1:23">
      <c r="A635" s="57" t="s">
        <v>107</v>
      </c>
      <c r="B635" s="9" t="s">
        <v>653</v>
      </c>
      <c r="C635" s="10" t="s">
        <v>213</v>
      </c>
      <c r="D635" s="9" t="s">
        <v>212</v>
      </c>
      <c r="E635" s="9" t="s">
        <v>213</v>
      </c>
      <c r="F635" s="9" t="s">
        <v>277</v>
      </c>
      <c r="G635" s="9" t="s">
        <v>213</v>
      </c>
      <c r="H635" s="17">
        <v>806112</v>
      </c>
      <c r="I635" s="17">
        <v>806112</v>
      </c>
      <c r="J635" s="17"/>
      <c r="K635" s="17"/>
      <c r="L635" s="17">
        <v>806112</v>
      </c>
      <c r="M635" s="17"/>
      <c r="N635" s="17"/>
      <c r="O635" s="17"/>
      <c r="P635" s="24"/>
      <c r="Q635" s="17"/>
      <c r="R635" s="17"/>
      <c r="S635" s="17"/>
      <c r="T635" s="17"/>
      <c r="U635" s="17"/>
      <c r="V635" s="17"/>
      <c r="W635" s="17"/>
    </row>
    <row r="636" ht="18.75" customHeight="1" spans="1:23">
      <c r="A636" s="57" t="s">
        <v>107</v>
      </c>
      <c r="B636" s="9" t="s">
        <v>654</v>
      </c>
      <c r="C636" s="10" t="s">
        <v>279</v>
      </c>
      <c r="D636" s="9" t="s">
        <v>154</v>
      </c>
      <c r="E636" s="9" t="s">
        <v>155</v>
      </c>
      <c r="F636" s="9" t="s">
        <v>280</v>
      </c>
      <c r="G636" s="9" t="s">
        <v>279</v>
      </c>
      <c r="H636" s="17">
        <v>36000</v>
      </c>
      <c r="I636" s="17">
        <v>36000</v>
      </c>
      <c r="J636" s="17"/>
      <c r="K636" s="17"/>
      <c r="L636" s="17">
        <v>36000</v>
      </c>
      <c r="M636" s="17"/>
      <c r="N636" s="17"/>
      <c r="O636" s="17"/>
      <c r="P636" s="24"/>
      <c r="Q636" s="17"/>
      <c r="R636" s="17"/>
      <c r="S636" s="17"/>
      <c r="T636" s="17"/>
      <c r="U636" s="17"/>
      <c r="V636" s="17"/>
      <c r="W636" s="17"/>
    </row>
    <row r="637" ht="18.75" customHeight="1" spans="1:23">
      <c r="A637" s="57" t="s">
        <v>107</v>
      </c>
      <c r="B637" s="9" t="s">
        <v>655</v>
      </c>
      <c r="C637" s="10" t="s">
        <v>282</v>
      </c>
      <c r="D637" s="9" t="s">
        <v>184</v>
      </c>
      <c r="E637" s="9" t="s">
        <v>185</v>
      </c>
      <c r="F637" s="9" t="s">
        <v>297</v>
      </c>
      <c r="G637" s="9" t="s">
        <v>298</v>
      </c>
      <c r="H637" s="17">
        <v>19800</v>
      </c>
      <c r="I637" s="17">
        <v>19800</v>
      </c>
      <c r="J637" s="17"/>
      <c r="K637" s="17"/>
      <c r="L637" s="17">
        <v>19800</v>
      </c>
      <c r="M637" s="17"/>
      <c r="N637" s="17"/>
      <c r="O637" s="17"/>
      <c r="P637" s="24"/>
      <c r="Q637" s="17"/>
      <c r="R637" s="17"/>
      <c r="S637" s="17"/>
      <c r="T637" s="17"/>
      <c r="U637" s="17"/>
      <c r="V637" s="17"/>
      <c r="W637" s="17"/>
    </row>
    <row r="638" ht="18.75" customHeight="1" spans="1:23">
      <c r="A638" s="57" t="s">
        <v>107</v>
      </c>
      <c r="B638" s="9" t="s">
        <v>656</v>
      </c>
      <c r="C638" s="10" t="s">
        <v>302</v>
      </c>
      <c r="D638" s="9" t="s">
        <v>154</v>
      </c>
      <c r="E638" s="9" t="s">
        <v>155</v>
      </c>
      <c r="F638" s="9" t="s">
        <v>303</v>
      </c>
      <c r="G638" s="9" t="s">
        <v>302</v>
      </c>
      <c r="H638" s="17">
        <v>48000</v>
      </c>
      <c r="I638" s="17">
        <v>48000</v>
      </c>
      <c r="J638" s="17"/>
      <c r="K638" s="17"/>
      <c r="L638" s="17">
        <v>48000</v>
      </c>
      <c r="M638" s="17"/>
      <c r="N638" s="17"/>
      <c r="O638" s="17"/>
      <c r="P638" s="24"/>
      <c r="Q638" s="17"/>
      <c r="R638" s="17"/>
      <c r="S638" s="17"/>
      <c r="T638" s="17"/>
      <c r="U638" s="17"/>
      <c r="V638" s="17"/>
      <c r="W638" s="17"/>
    </row>
    <row r="639" ht="18.75" customHeight="1" spans="1:23">
      <c r="A639" s="57" t="s">
        <v>107</v>
      </c>
      <c r="B639" s="9" t="s">
        <v>657</v>
      </c>
      <c r="C639" s="10" t="s">
        <v>300</v>
      </c>
      <c r="D639" s="9" t="s">
        <v>154</v>
      </c>
      <c r="E639" s="9" t="s">
        <v>155</v>
      </c>
      <c r="F639" s="9" t="s">
        <v>264</v>
      </c>
      <c r="G639" s="9" t="s">
        <v>265</v>
      </c>
      <c r="H639" s="17">
        <v>864000</v>
      </c>
      <c r="I639" s="17">
        <v>864000</v>
      </c>
      <c r="J639" s="17"/>
      <c r="K639" s="17"/>
      <c r="L639" s="17">
        <v>864000</v>
      </c>
      <c r="M639" s="17"/>
      <c r="N639" s="17"/>
      <c r="O639" s="17"/>
      <c r="P639" s="24"/>
      <c r="Q639" s="17"/>
      <c r="R639" s="17"/>
      <c r="S639" s="17"/>
      <c r="T639" s="17"/>
      <c r="U639" s="17"/>
      <c r="V639" s="17"/>
      <c r="W639" s="17"/>
    </row>
    <row r="640" ht="18.75" customHeight="1" spans="1:23">
      <c r="A640" s="57" t="s">
        <v>107</v>
      </c>
      <c r="B640" s="9" t="s">
        <v>658</v>
      </c>
      <c r="C640" s="10" t="s">
        <v>353</v>
      </c>
      <c r="D640" s="9" t="s">
        <v>154</v>
      </c>
      <c r="E640" s="9" t="s">
        <v>155</v>
      </c>
      <c r="F640" s="9" t="s">
        <v>343</v>
      </c>
      <c r="G640" s="9" t="s">
        <v>344</v>
      </c>
      <c r="H640" s="17">
        <v>199680</v>
      </c>
      <c r="I640" s="17">
        <v>199680</v>
      </c>
      <c r="J640" s="17"/>
      <c r="K640" s="17"/>
      <c r="L640" s="17">
        <v>199680</v>
      </c>
      <c r="M640" s="17"/>
      <c r="N640" s="17"/>
      <c r="O640" s="17"/>
      <c r="P640" s="24"/>
      <c r="Q640" s="17"/>
      <c r="R640" s="17"/>
      <c r="S640" s="17"/>
      <c r="T640" s="17"/>
      <c r="U640" s="17"/>
      <c r="V640" s="17"/>
      <c r="W640" s="17"/>
    </row>
    <row r="641" ht="18.75" customHeight="1" spans="1:23">
      <c r="A641" s="57" t="s">
        <v>107</v>
      </c>
      <c r="B641" s="9" t="s">
        <v>659</v>
      </c>
      <c r="C641" s="10" t="s">
        <v>306</v>
      </c>
      <c r="D641" s="9" t="s">
        <v>154</v>
      </c>
      <c r="E641" s="9" t="s">
        <v>155</v>
      </c>
      <c r="F641" s="9" t="s">
        <v>264</v>
      </c>
      <c r="G641" s="9" t="s">
        <v>265</v>
      </c>
      <c r="H641" s="17">
        <v>216000</v>
      </c>
      <c r="I641" s="17">
        <v>216000</v>
      </c>
      <c r="J641" s="17"/>
      <c r="K641" s="17"/>
      <c r="L641" s="17">
        <v>216000</v>
      </c>
      <c r="M641" s="17"/>
      <c r="N641" s="17"/>
      <c r="O641" s="17"/>
      <c r="P641" s="24"/>
      <c r="Q641" s="17"/>
      <c r="R641" s="17"/>
      <c r="S641" s="17"/>
      <c r="T641" s="17"/>
      <c r="U641" s="17"/>
      <c r="V641" s="17"/>
      <c r="W641" s="17"/>
    </row>
    <row r="642" ht="18.75" customHeight="1" spans="1:23">
      <c r="A642" s="57" t="s">
        <v>107</v>
      </c>
      <c r="B642" s="9" t="s">
        <v>660</v>
      </c>
      <c r="C642" s="10" t="s">
        <v>308</v>
      </c>
      <c r="D642" s="9" t="s">
        <v>184</v>
      </c>
      <c r="E642" s="9" t="s">
        <v>185</v>
      </c>
      <c r="F642" s="9" t="s">
        <v>309</v>
      </c>
      <c r="G642" s="9" t="s">
        <v>310</v>
      </c>
      <c r="H642" s="17">
        <v>475200</v>
      </c>
      <c r="I642" s="17">
        <v>475200</v>
      </c>
      <c r="J642" s="17"/>
      <c r="K642" s="17"/>
      <c r="L642" s="17">
        <v>475200</v>
      </c>
      <c r="M642" s="17"/>
      <c r="N642" s="17"/>
      <c r="O642" s="17"/>
      <c r="P642" s="24"/>
      <c r="Q642" s="17"/>
      <c r="R642" s="17"/>
      <c r="S642" s="17"/>
      <c r="T642" s="17"/>
      <c r="U642" s="17"/>
      <c r="V642" s="17"/>
      <c r="W642" s="17"/>
    </row>
    <row r="643" ht="18.75" customHeight="1" spans="1:23">
      <c r="A643" s="57" t="s">
        <v>107</v>
      </c>
      <c r="B643" s="9" t="s">
        <v>661</v>
      </c>
      <c r="C643" s="10" t="s">
        <v>357</v>
      </c>
      <c r="D643" s="9" t="s">
        <v>190</v>
      </c>
      <c r="E643" s="9" t="s">
        <v>191</v>
      </c>
      <c r="F643" s="9" t="s">
        <v>358</v>
      </c>
      <c r="G643" s="9" t="s">
        <v>359</v>
      </c>
      <c r="H643" s="17">
        <v>189000</v>
      </c>
      <c r="I643" s="17">
        <v>189000</v>
      </c>
      <c r="J643" s="17"/>
      <c r="K643" s="17"/>
      <c r="L643" s="17">
        <v>189000</v>
      </c>
      <c r="M643" s="17"/>
      <c r="N643" s="17"/>
      <c r="O643" s="17"/>
      <c r="P643" s="24"/>
      <c r="Q643" s="17"/>
      <c r="R643" s="17"/>
      <c r="S643" s="17"/>
      <c r="T643" s="17"/>
      <c r="U643" s="17"/>
      <c r="V643" s="17"/>
      <c r="W643" s="17"/>
    </row>
    <row r="644" ht="18.75" customHeight="1" spans="1:23">
      <c r="A644" s="57" t="s">
        <v>107</v>
      </c>
      <c r="B644" s="9" t="s">
        <v>662</v>
      </c>
      <c r="C644" s="10" t="s">
        <v>663</v>
      </c>
      <c r="D644" s="9" t="s">
        <v>194</v>
      </c>
      <c r="E644" s="9" t="s">
        <v>195</v>
      </c>
      <c r="F644" s="9" t="s">
        <v>309</v>
      </c>
      <c r="G644" s="9" t="s">
        <v>310</v>
      </c>
      <c r="H644" s="17">
        <v>42732</v>
      </c>
      <c r="I644" s="17">
        <v>42732</v>
      </c>
      <c r="J644" s="17"/>
      <c r="K644" s="17"/>
      <c r="L644" s="17">
        <v>42732</v>
      </c>
      <c r="M644" s="17"/>
      <c r="N644" s="17"/>
      <c r="O644" s="17"/>
      <c r="P644" s="24"/>
      <c r="Q644" s="17"/>
      <c r="R644" s="17"/>
      <c r="S644" s="17"/>
      <c r="T644" s="17"/>
      <c r="U644" s="17"/>
      <c r="V644" s="17"/>
      <c r="W644" s="17"/>
    </row>
    <row r="645" ht="18.75" customHeight="1" spans="1:23">
      <c r="A645" s="57" t="s">
        <v>109</v>
      </c>
      <c r="B645" s="9" t="s">
        <v>664</v>
      </c>
      <c r="C645" s="10" t="s">
        <v>259</v>
      </c>
      <c r="D645" s="9" t="s">
        <v>154</v>
      </c>
      <c r="E645" s="9" t="s">
        <v>155</v>
      </c>
      <c r="F645" s="9" t="s">
        <v>260</v>
      </c>
      <c r="G645" s="9" t="s">
        <v>261</v>
      </c>
      <c r="H645" s="17">
        <v>3079284</v>
      </c>
      <c r="I645" s="17">
        <v>3079284</v>
      </c>
      <c r="J645" s="17"/>
      <c r="K645" s="17"/>
      <c r="L645" s="17">
        <v>3079284</v>
      </c>
      <c r="M645" s="17"/>
      <c r="N645" s="17"/>
      <c r="O645" s="17"/>
      <c r="P645" s="24"/>
      <c r="Q645" s="17"/>
      <c r="R645" s="17"/>
      <c r="S645" s="17"/>
      <c r="T645" s="17"/>
      <c r="U645" s="17"/>
      <c r="V645" s="17"/>
      <c r="W645" s="17"/>
    </row>
    <row r="646" ht="18.75" customHeight="1" spans="1:23">
      <c r="A646" s="57" t="s">
        <v>109</v>
      </c>
      <c r="B646" s="9" t="s">
        <v>664</v>
      </c>
      <c r="C646" s="10" t="s">
        <v>259</v>
      </c>
      <c r="D646" s="9" t="s">
        <v>154</v>
      </c>
      <c r="E646" s="9" t="s">
        <v>155</v>
      </c>
      <c r="F646" s="9" t="s">
        <v>262</v>
      </c>
      <c r="G646" s="9" t="s">
        <v>263</v>
      </c>
      <c r="H646" s="17">
        <v>210372</v>
      </c>
      <c r="I646" s="17">
        <v>210372</v>
      </c>
      <c r="J646" s="17"/>
      <c r="K646" s="17"/>
      <c r="L646" s="17">
        <v>210372</v>
      </c>
      <c r="M646" s="17"/>
      <c r="N646" s="17"/>
      <c r="O646" s="17"/>
      <c r="P646" s="24"/>
      <c r="Q646" s="17"/>
      <c r="R646" s="17"/>
      <c r="S646" s="17"/>
      <c r="T646" s="17"/>
      <c r="U646" s="17"/>
      <c r="V646" s="17"/>
      <c r="W646" s="17"/>
    </row>
    <row r="647" ht="18.75" customHeight="1" spans="1:23">
      <c r="A647" s="57" t="s">
        <v>109</v>
      </c>
      <c r="B647" s="9" t="s">
        <v>664</v>
      </c>
      <c r="C647" s="10" t="s">
        <v>259</v>
      </c>
      <c r="D647" s="9" t="s">
        <v>154</v>
      </c>
      <c r="E647" s="9" t="s">
        <v>155</v>
      </c>
      <c r="F647" s="9" t="s">
        <v>262</v>
      </c>
      <c r="G647" s="9" t="s">
        <v>263</v>
      </c>
      <c r="H647" s="17">
        <v>378000</v>
      </c>
      <c r="I647" s="17">
        <v>378000</v>
      </c>
      <c r="J647" s="17"/>
      <c r="K647" s="17"/>
      <c r="L647" s="17">
        <v>378000</v>
      </c>
      <c r="M647" s="17"/>
      <c r="N647" s="17"/>
      <c r="O647" s="17"/>
      <c r="P647" s="24"/>
      <c r="Q647" s="17"/>
      <c r="R647" s="17"/>
      <c r="S647" s="17"/>
      <c r="T647" s="17"/>
      <c r="U647" s="17"/>
      <c r="V647" s="17"/>
      <c r="W647" s="17"/>
    </row>
    <row r="648" ht="18.75" customHeight="1" spans="1:23">
      <c r="A648" s="57" t="s">
        <v>109</v>
      </c>
      <c r="B648" s="9" t="s">
        <v>664</v>
      </c>
      <c r="C648" s="10" t="s">
        <v>259</v>
      </c>
      <c r="D648" s="9" t="s">
        <v>154</v>
      </c>
      <c r="E648" s="9" t="s">
        <v>155</v>
      </c>
      <c r="F648" s="9" t="s">
        <v>264</v>
      </c>
      <c r="G648" s="9" t="s">
        <v>265</v>
      </c>
      <c r="H648" s="17">
        <v>611820</v>
      </c>
      <c r="I648" s="17">
        <v>611820</v>
      </c>
      <c r="J648" s="17"/>
      <c r="K648" s="17"/>
      <c r="L648" s="17">
        <v>611820</v>
      </c>
      <c r="M648" s="17"/>
      <c r="N648" s="17"/>
      <c r="O648" s="17"/>
      <c r="P648" s="24"/>
      <c r="Q648" s="17"/>
      <c r="R648" s="17"/>
      <c r="S648" s="17"/>
      <c r="T648" s="17"/>
      <c r="U648" s="17"/>
      <c r="V648" s="17"/>
      <c r="W648" s="17"/>
    </row>
    <row r="649" ht="18.75" customHeight="1" spans="1:23">
      <c r="A649" s="57" t="s">
        <v>109</v>
      </c>
      <c r="B649" s="9" t="s">
        <v>664</v>
      </c>
      <c r="C649" s="10" t="s">
        <v>259</v>
      </c>
      <c r="D649" s="9" t="s">
        <v>154</v>
      </c>
      <c r="E649" s="9" t="s">
        <v>155</v>
      </c>
      <c r="F649" s="9" t="s">
        <v>264</v>
      </c>
      <c r="G649" s="9" t="s">
        <v>265</v>
      </c>
      <c r="H649" s="17">
        <v>1126212</v>
      </c>
      <c r="I649" s="17">
        <v>1126212</v>
      </c>
      <c r="J649" s="17"/>
      <c r="K649" s="17"/>
      <c r="L649" s="17">
        <v>1126212</v>
      </c>
      <c r="M649" s="17"/>
      <c r="N649" s="17"/>
      <c r="O649" s="17"/>
      <c r="P649" s="24"/>
      <c r="Q649" s="17"/>
      <c r="R649" s="17"/>
      <c r="S649" s="17"/>
      <c r="T649" s="17"/>
      <c r="U649" s="17"/>
      <c r="V649" s="17"/>
      <c r="W649" s="17"/>
    </row>
    <row r="650" ht="18.75" customHeight="1" spans="1:23">
      <c r="A650" s="57" t="s">
        <v>109</v>
      </c>
      <c r="B650" s="9" t="s">
        <v>664</v>
      </c>
      <c r="C650" s="10" t="s">
        <v>259</v>
      </c>
      <c r="D650" s="9" t="s">
        <v>154</v>
      </c>
      <c r="E650" s="9" t="s">
        <v>155</v>
      </c>
      <c r="F650" s="9" t="s">
        <v>264</v>
      </c>
      <c r="G650" s="9" t="s">
        <v>265</v>
      </c>
      <c r="H650" s="17">
        <v>1050960</v>
      </c>
      <c r="I650" s="17">
        <v>1050960</v>
      </c>
      <c r="J650" s="17"/>
      <c r="K650" s="17"/>
      <c r="L650" s="17">
        <v>1050960</v>
      </c>
      <c r="M650" s="17"/>
      <c r="N650" s="17"/>
      <c r="O650" s="17"/>
      <c r="P650" s="24"/>
      <c r="Q650" s="17"/>
      <c r="R650" s="17"/>
      <c r="S650" s="17"/>
      <c r="T650" s="17"/>
      <c r="U650" s="17"/>
      <c r="V650" s="17"/>
      <c r="W650" s="17"/>
    </row>
    <row r="651" ht="18.75" customHeight="1" spans="1:23">
      <c r="A651" s="57" t="s">
        <v>109</v>
      </c>
      <c r="B651" s="9" t="s">
        <v>664</v>
      </c>
      <c r="C651" s="10" t="s">
        <v>259</v>
      </c>
      <c r="D651" s="9" t="s">
        <v>154</v>
      </c>
      <c r="E651" s="9" t="s">
        <v>155</v>
      </c>
      <c r="F651" s="9" t="s">
        <v>264</v>
      </c>
      <c r="G651" s="9" t="s">
        <v>265</v>
      </c>
      <c r="H651" s="17">
        <v>256607</v>
      </c>
      <c r="I651" s="17">
        <v>256607</v>
      </c>
      <c r="J651" s="17"/>
      <c r="K651" s="17"/>
      <c r="L651" s="17">
        <v>256607</v>
      </c>
      <c r="M651" s="17"/>
      <c r="N651" s="17"/>
      <c r="O651" s="17"/>
      <c r="P651" s="24"/>
      <c r="Q651" s="17"/>
      <c r="R651" s="17"/>
      <c r="S651" s="17"/>
      <c r="T651" s="17"/>
      <c r="U651" s="17"/>
      <c r="V651" s="17"/>
      <c r="W651" s="17"/>
    </row>
    <row r="652" ht="18.75" customHeight="1" spans="1:23">
      <c r="A652" s="57" t="s">
        <v>109</v>
      </c>
      <c r="B652" s="9" t="s">
        <v>665</v>
      </c>
      <c r="C652" s="10" t="s">
        <v>267</v>
      </c>
      <c r="D652" s="9" t="s">
        <v>154</v>
      </c>
      <c r="E652" s="9" t="s">
        <v>155</v>
      </c>
      <c r="F652" s="9" t="s">
        <v>268</v>
      </c>
      <c r="G652" s="9" t="s">
        <v>269</v>
      </c>
      <c r="H652" s="17">
        <v>52597.69</v>
      </c>
      <c r="I652" s="17">
        <v>52597.69</v>
      </c>
      <c r="J652" s="17"/>
      <c r="K652" s="17"/>
      <c r="L652" s="17">
        <v>52597.69</v>
      </c>
      <c r="M652" s="17"/>
      <c r="N652" s="17"/>
      <c r="O652" s="17"/>
      <c r="P652" s="24"/>
      <c r="Q652" s="17"/>
      <c r="R652" s="17"/>
      <c r="S652" s="17"/>
      <c r="T652" s="17"/>
      <c r="U652" s="17"/>
      <c r="V652" s="17"/>
      <c r="W652" s="17"/>
    </row>
    <row r="653" ht="18.75" customHeight="1" spans="1:23">
      <c r="A653" s="57" t="s">
        <v>109</v>
      </c>
      <c r="B653" s="9" t="s">
        <v>665</v>
      </c>
      <c r="C653" s="10" t="s">
        <v>267</v>
      </c>
      <c r="D653" s="9" t="s">
        <v>188</v>
      </c>
      <c r="E653" s="9" t="s">
        <v>189</v>
      </c>
      <c r="F653" s="9" t="s">
        <v>270</v>
      </c>
      <c r="G653" s="9" t="s">
        <v>271</v>
      </c>
      <c r="H653" s="17">
        <v>1202232.8</v>
      </c>
      <c r="I653" s="17">
        <v>1202232.8</v>
      </c>
      <c r="J653" s="17"/>
      <c r="K653" s="17"/>
      <c r="L653" s="17">
        <v>1202232.8</v>
      </c>
      <c r="M653" s="17"/>
      <c r="N653" s="17"/>
      <c r="O653" s="17"/>
      <c r="P653" s="24"/>
      <c r="Q653" s="17"/>
      <c r="R653" s="17"/>
      <c r="S653" s="17"/>
      <c r="T653" s="17"/>
      <c r="U653" s="17"/>
      <c r="V653" s="17"/>
      <c r="W653" s="17"/>
    </row>
    <row r="654" ht="18.75" customHeight="1" spans="1:23">
      <c r="A654" s="57" t="s">
        <v>109</v>
      </c>
      <c r="B654" s="9" t="s">
        <v>665</v>
      </c>
      <c r="C654" s="10" t="s">
        <v>267</v>
      </c>
      <c r="D654" s="9" t="s">
        <v>202</v>
      </c>
      <c r="E654" s="9" t="s">
        <v>203</v>
      </c>
      <c r="F654" s="9" t="s">
        <v>272</v>
      </c>
      <c r="G654" s="9" t="s">
        <v>273</v>
      </c>
      <c r="H654" s="17">
        <v>623658.27</v>
      </c>
      <c r="I654" s="17">
        <v>623658.27</v>
      </c>
      <c r="J654" s="17"/>
      <c r="K654" s="17"/>
      <c r="L654" s="17">
        <v>623658.27</v>
      </c>
      <c r="M654" s="17"/>
      <c r="N654" s="17"/>
      <c r="O654" s="17"/>
      <c r="P654" s="24"/>
      <c r="Q654" s="17"/>
      <c r="R654" s="17"/>
      <c r="S654" s="17"/>
      <c r="T654" s="17"/>
      <c r="U654" s="17"/>
      <c r="V654" s="17"/>
      <c r="W654" s="17"/>
    </row>
    <row r="655" ht="18.75" customHeight="1" spans="1:23">
      <c r="A655" s="57" t="s">
        <v>109</v>
      </c>
      <c r="B655" s="9" t="s">
        <v>665</v>
      </c>
      <c r="C655" s="10" t="s">
        <v>267</v>
      </c>
      <c r="D655" s="9" t="s">
        <v>204</v>
      </c>
      <c r="E655" s="9" t="s">
        <v>205</v>
      </c>
      <c r="F655" s="9" t="s">
        <v>274</v>
      </c>
      <c r="G655" s="9" t="s">
        <v>275</v>
      </c>
      <c r="H655" s="17">
        <v>398038.23</v>
      </c>
      <c r="I655" s="17">
        <v>398038.23</v>
      </c>
      <c r="J655" s="17"/>
      <c r="K655" s="17"/>
      <c r="L655" s="17">
        <v>398038.23</v>
      </c>
      <c r="M655" s="17"/>
      <c r="N655" s="17"/>
      <c r="O655" s="17"/>
      <c r="P655" s="24"/>
      <c r="Q655" s="17"/>
      <c r="R655" s="17"/>
      <c r="S655" s="17"/>
      <c r="T655" s="17"/>
      <c r="U655" s="17"/>
      <c r="V655" s="17"/>
      <c r="W655" s="17"/>
    </row>
    <row r="656" ht="18.75" customHeight="1" spans="1:23">
      <c r="A656" s="57" t="s">
        <v>109</v>
      </c>
      <c r="B656" s="9" t="s">
        <v>665</v>
      </c>
      <c r="C656" s="10" t="s">
        <v>267</v>
      </c>
      <c r="D656" s="9" t="s">
        <v>206</v>
      </c>
      <c r="E656" s="9" t="s">
        <v>207</v>
      </c>
      <c r="F656" s="9" t="s">
        <v>268</v>
      </c>
      <c r="G656" s="9" t="s">
        <v>269</v>
      </c>
      <c r="H656" s="17">
        <v>28553.03</v>
      </c>
      <c r="I656" s="17">
        <v>28553.03</v>
      </c>
      <c r="J656" s="17"/>
      <c r="K656" s="17"/>
      <c r="L656" s="17">
        <v>28553.03</v>
      </c>
      <c r="M656" s="17"/>
      <c r="N656" s="17"/>
      <c r="O656" s="17"/>
      <c r="P656" s="24"/>
      <c r="Q656" s="17"/>
      <c r="R656" s="17"/>
      <c r="S656" s="17"/>
      <c r="T656" s="17"/>
      <c r="U656" s="17"/>
      <c r="V656" s="17"/>
      <c r="W656" s="17"/>
    </row>
    <row r="657" ht="18.75" customHeight="1" spans="1:23">
      <c r="A657" s="57" t="s">
        <v>109</v>
      </c>
      <c r="B657" s="9" t="s">
        <v>665</v>
      </c>
      <c r="C657" s="10" t="s">
        <v>267</v>
      </c>
      <c r="D657" s="9" t="s">
        <v>206</v>
      </c>
      <c r="E657" s="9" t="s">
        <v>207</v>
      </c>
      <c r="F657" s="9" t="s">
        <v>268</v>
      </c>
      <c r="G657" s="9" t="s">
        <v>269</v>
      </c>
      <c r="H657" s="17">
        <v>32829</v>
      </c>
      <c r="I657" s="17">
        <v>32829</v>
      </c>
      <c r="J657" s="17"/>
      <c r="K657" s="17"/>
      <c r="L657" s="17">
        <v>32829</v>
      </c>
      <c r="M657" s="17"/>
      <c r="N657" s="17"/>
      <c r="O657" s="17"/>
      <c r="P657" s="24"/>
      <c r="Q657" s="17"/>
      <c r="R657" s="17"/>
      <c r="S657" s="17"/>
      <c r="T657" s="17"/>
      <c r="U657" s="17"/>
      <c r="V657" s="17"/>
      <c r="W657" s="17"/>
    </row>
    <row r="658" ht="18.75" customHeight="1" spans="1:23">
      <c r="A658" s="57" t="s">
        <v>109</v>
      </c>
      <c r="B658" s="9" t="s">
        <v>666</v>
      </c>
      <c r="C658" s="10" t="s">
        <v>213</v>
      </c>
      <c r="D658" s="9" t="s">
        <v>212</v>
      </c>
      <c r="E658" s="9" t="s">
        <v>213</v>
      </c>
      <c r="F658" s="9" t="s">
        <v>277</v>
      </c>
      <c r="G658" s="9" t="s">
        <v>213</v>
      </c>
      <c r="H658" s="17">
        <v>922848</v>
      </c>
      <c r="I658" s="17">
        <v>922848</v>
      </c>
      <c r="J658" s="17"/>
      <c r="K658" s="17"/>
      <c r="L658" s="17">
        <v>922848</v>
      </c>
      <c r="M658" s="17"/>
      <c r="N658" s="17"/>
      <c r="O658" s="17"/>
      <c r="P658" s="24"/>
      <c r="Q658" s="17"/>
      <c r="R658" s="17"/>
      <c r="S658" s="17"/>
      <c r="T658" s="17"/>
      <c r="U658" s="17"/>
      <c r="V658" s="17"/>
      <c r="W658" s="17"/>
    </row>
    <row r="659" ht="18.75" customHeight="1" spans="1:23">
      <c r="A659" s="57" t="s">
        <v>109</v>
      </c>
      <c r="B659" s="9" t="s">
        <v>667</v>
      </c>
      <c r="C659" s="10" t="s">
        <v>279</v>
      </c>
      <c r="D659" s="9" t="s">
        <v>154</v>
      </c>
      <c r="E659" s="9" t="s">
        <v>155</v>
      </c>
      <c r="F659" s="9" t="s">
        <v>280</v>
      </c>
      <c r="G659" s="9" t="s">
        <v>279</v>
      </c>
      <c r="H659" s="17">
        <v>37800</v>
      </c>
      <c r="I659" s="17">
        <v>37800</v>
      </c>
      <c r="J659" s="17"/>
      <c r="K659" s="17"/>
      <c r="L659" s="17">
        <v>37800</v>
      </c>
      <c r="M659" s="17"/>
      <c r="N659" s="17"/>
      <c r="O659" s="17"/>
      <c r="P659" s="24"/>
      <c r="Q659" s="17"/>
      <c r="R659" s="17"/>
      <c r="S659" s="17"/>
      <c r="T659" s="17"/>
      <c r="U659" s="17"/>
      <c r="V659" s="17"/>
      <c r="W659" s="17"/>
    </row>
    <row r="660" ht="18.75" customHeight="1" spans="1:23">
      <c r="A660" s="57" t="s">
        <v>109</v>
      </c>
      <c r="B660" s="9" t="s">
        <v>668</v>
      </c>
      <c r="C660" s="10" t="s">
        <v>282</v>
      </c>
      <c r="D660" s="9" t="s">
        <v>184</v>
      </c>
      <c r="E660" s="9" t="s">
        <v>185</v>
      </c>
      <c r="F660" s="9" t="s">
        <v>297</v>
      </c>
      <c r="G660" s="9" t="s">
        <v>298</v>
      </c>
      <c r="H660" s="17">
        <v>18000</v>
      </c>
      <c r="I660" s="17">
        <v>18000</v>
      </c>
      <c r="J660" s="17"/>
      <c r="K660" s="17"/>
      <c r="L660" s="17">
        <v>18000</v>
      </c>
      <c r="M660" s="17"/>
      <c r="N660" s="17"/>
      <c r="O660" s="17"/>
      <c r="P660" s="24"/>
      <c r="Q660" s="17"/>
      <c r="R660" s="17"/>
      <c r="S660" s="17"/>
      <c r="T660" s="17"/>
      <c r="U660" s="17"/>
      <c r="V660" s="17"/>
      <c r="W660" s="17"/>
    </row>
    <row r="661" ht="18.75" customHeight="1" spans="1:23">
      <c r="A661" s="57" t="s">
        <v>109</v>
      </c>
      <c r="B661" s="9" t="s">
        <v>669</v>
      </c>
      <c r="C661" s="10" t="s">
        <v>300</v>
      </c>
      <c r="D661" s="9" t="s">
        <v>154</v>
      </c>
      <c r="E661" s="9" t="s">
        <v>155</v>
      </c>
      <c r="F661" s="9" t="s">
        <v>264</v>
      </c>
      <c r="G661" s="9" t="s">
        <v>265</v>
      </c>
      <c r="H661" s="17">
        <v>907200</v>
      </c>
      <c r="I661" s="17">
        <v>907200</v>
      </c>
      <c r="J661" s="17"/>
      <c r="K661" s="17"/>
      <c r="L661" s="17">
        <v>907200</v>
      </c>
      <c r="M661" s="17"/>
      <c r="N661" s="17"/>
      <c r="O661" s="17"/>
      <c r="P661" s="24"/>
      <c r="Q661" s="17"/>
      <c r="R661" s="17"/>
      <c r="S661" s="17"/>
      <c r="T661" s="17"/>
      <c r="U661" s="17"/>
      <c r="V661" s="17"/>
      <c r="W661" s="17"/>
    </row>
    <row r="662" ht="18.75" customHeight="1" spans="1:23">
      <c r="A662" s="57" t="s">
        <v>109</v>
      </c>
      <c r="B662" s="9" t="s">
        <v>670</v>
      </c>
      <c r="C662" s="10" t="s">
        <v>302</v>
      </c>
      <c r="D662" s="9" t="s">
        <v>154</v>
      </c>
      <c r="E662" s="9" t="s">
        <v>155</v>
      </c>
      <c r="F662" s="9" t="s">
        <v>303</v>
      </c>
      <c r="G662" s="9" t="s">
        <v>302</v>
      </c>
      <c r="H662" s="17">
        <v>50400</v>
      </c>
      <c r="I662" s="17">
        <v>50400</v>
      </c>
      <c r="J662" s="17"/>
      <c r="K662" s="17"/>
      <c r="L662" s="17">
        <v>50400</v>
      </c>
      <c r="M662" s="17"/>
      <c r="N662" s="17"/>
      <c r="O662" s="17"/>
      <c r="P662" s="24"/>
      <c r="Q662" s="17"/>
      <c r="R662" s="17"/>
      <c r="S662" s="17"/>
      <c r="T662" s="17"/>
      <c r="U662" s="17"/>
      <c r="V662" s="17"/>
      <c r="W662" s="17"/>
    </row>
    <row r="663" ht="18.75" customHeight="1" spans="1:23">
      <c r="A663" s="57" t="s">
        <v>109</v>
      </c>
      <c r="B663" s="9" t="s">
        <v>671</v>
      </c>
      <c r="C663" s="10" t="s">
        <v>353</v>
      </c>
      <c r="D663" s="9" t="s">
        <v>154</v>
      </c>
      <c r="E663" s="9" t="s">
        <v>155</v>
      </c>
      <c r="F663" s="9" t="s">
        <v>343</v>
      </c>
      <c r="G663" s="9" t="s">
        <v>344</v>
      </c>
      <c r="H663" s="17">
        <v>174720</v>
      </c>
      <c r="I663" s="17">
        <v>174720</v>
      </c>
      <c r="J663" s="17"/>
      <c r="K663" s="17"/>
      <c r="L663" s="17">
        <v>174720</v>
      </c>
      <c r="M663" s="17"/>
      <c r="N663" s="17"/>
      <c r="O663" s="17"/>
      <c r="P663" s="24"/>
      <c r="Q663" s="17"/>
      <c r="R663" s="17"/>
      <c r="S663" s="17"/>
      <c r="T663" s="17"/>
      <c r="U663" s="17"/>
      <c r="V663" s="17"/>
      <c r="W663" s="17"/>
    </row>
    <row r="664" ht="18.75" customHeight="1" spans="1:23">
      <c r="A664" s="57" t="s">
        <v>109</v>
      </c>
      <c r="B664" s="9" t="s">
        <v>672</v>
      </c>
      <c r="C664" s="10" t="s">
        <v>306</v>
      </c>
      <c r="D664" s="9" t="s">
        <v>154</v>
      </c>
      <c r="E664" s="9" t="s">
        <v>155</v>
      </c>
      <c r="F664" s="9" t="s">
        <v>264</v>
      </c>
      <c r="G664" s="9" t="s">
        <v>265</v>
      </c>
      <c r="H664" s="17">
        <v>226800</v>
      </c>
      <c r="I664" s="17">
        <v>226800</v>
      </c>
      <c r="J664" s="17"/>
      <c r="K664" s="17"/>
      <c r="L664" s="17">
        <v>226800</v>
      </c>
      <c r="M664" s="17"/>
      <c r="N664" s="17"/>
      <c r="O664" s="17"/>
      <c r="P664" s="24"/>
      <c r="Q664" s="17"/>
      <c r="R664" s="17"/>
      <c r="S664" s="17"/>
      <c r="T664" s="17"/>
      <c r="U664" s="17"/>
      <c r="V664" s="17"/>
      <c r="W664" s="17"/>
    </row>
    <row r="665" ht="18.75" customHeight="1" spans="1:23">
      <c r="A665" s="57" t="s">
        <v>109</v>
      </c>
      <c r="B665" s="9" t="s">
        <v>673</v>
      </c>
      <c r="C665" s="10" t="s">
        <v>308</v>
      </c>
      <c r="D665" s="9" t="s">
        <v>184</v>
      </c>
      <c r="E665" s="9" t="s">
        <v>185</v>
      </c>
      <c r="F665" s="9" t="s">
        <v>309</v>
      </c>
      <c r="G665" s="9" t="s">
        <v>310</v>
      </c>
      <c r="H665" s="17">
        <v>432000</v>
      </c>
      <c r="I665" s="17">
        <v>432000</v>
      </c>
      <c r="J665" s="17"/>
      <c r="K665" s="17"/>
      <c r="L665" s="17">
        <v>432000</v>
      </c>
      <c r="M665" s="17"/>
      <c r="N665" s="17"/>
      <c r="O665" s="17"/>
      <c r="P665" s="24"/>
      <c r="Q665" s="17"/>
      <c r="R665" s="17"/>
      <c r="S665" s="17"/>
      <c r="T665" s="17"/>
      <c r="U665" s="17"/>
      <c r="V665" s="17"/>
      <c r="W665" s="17"/>
    </row>
    <row r="666" ht="18.75" customHeight="1" spans="1:23">
      <c r="A666" s="57" t="s">
        <v>109</v>
      </c>
      <c r="B666" s="9" t="s">
        <v>674</v>
      </c>
      <c r="C666" s="10" t="s">
        <v>357</v>
      </c>
      <c r="D666" s="9" t="s">
        <v>190</v>
      </c>
      <c r="E666" s="9" t="s">
        <v>191</v>
      </c>
      <c r="F666" s="9" t="s">
        <v>358</v>
      </c>
      <c r="G666" s="9" t="s">
        <v>359</v>
      </c>
      <c r="H666" s="17">
        <v>700000</v>
      </c>
      <c r="I666" s="17">
        <v>700000</v>
      </c>
      <c r="J666" s="17"/>
      <c r="K666" s="17"/>
      <c r="L666" s="17">
        <v>700000</v>
      </c>
      <c r="M666" s="17"/>
      <c r="N666" s="17"/>
      <c r="O666" s="17"/>
      <c r="P666" s="24"/>
      <c r="Q666" s="17"/>
      <c r="R666" s="17"/>
      <c r="S666" s="17"/>
      <c r="T666" s="17"/>
      <c r="U666" s="17"/>
      <c r="V666" s="17"/>
      <c r="W666" s="17"/>
    </row>
    <row r="667" ht="18.75" customHeight="1" spans="1:23">
      <c r="A667" s="57" t="s">
        <v>109</v>
      </c>
      <c r="B667" s="9" t="s">
        <v>675</v>
      </c>
      <c r="C667" s="10" t="s">
        <v>676</v>
      </c>
      <c r="D667" s="9" t="s">
        <v>194</v>
      </c>
      <c r="E667" s="9" t="s">
        <v>195</v>
      </c>
      <c r="F667" s="9" t="s">
        <v>309</v>
      </c>
      <c r="G667" s="9" t="s">
        <v>310</v>
      </c>
      <c r="H667" s="17">
        <v>46264</v>
      </c>
      <c r="I667" s="17">
        <v>46264</v>
      </c>
      <c r="J667" s="17"/>
      <c r="K667" s="17"/>
      <c r="L667" s="17">
        <v>46264</v>
      </c>
      <c r="M667" s="17"/>
      <c r="N667" s="17"/>
      <c r="O667" s="17"/>
      <c r="P667" s="24"/>
      <c r="Q667" s="17"/>
      <c r="R667" s="17"/>
      <c r="S667" s="17"/>
      <c r="T667" s="17"/>
      <c r="U667" s="17"/>
      <c r="V667" s="17"/>
      <c r="W667" s="17"/>
    </row>
    <row r="668" ht="18.75" customHeight="1" spans="1:23">
      <c r="A668" s="57" t="s">
        <v>111</v>
      </c>
      <c r="B668" s="9" t="s">
        <v>677</v>
      </c>
      <c r="C668" s="10" t="s">
        <v>259</v>
      </c>
      <c r="D668" s="9" t="s">
        <v>156</v>
      </c>
      <c r="E668" s="9" t="s">
        <v>157</v>
      </c>
      <c r="F668" s="9" t="s">
        <v>260</v>
      </c>
      <c r="G668" s="9" t="s">
        <v>261</v>
      </c>
      <c r="H668" s="17">
        <v>2023812</v>
      </c>
      <c r="I668" s="17">
        <v>2023812</v>
      </c>
      <c r="J668" s="17"/>
      <c r="K668" s="17"/>
      <c r="L668" s="17">
        <v>2023812</v>
      </c>
      <c r="M668" s="17"/>
      <c r="N668" s="17"/>
      <c r="O668" s="17"/>
      <c r="P668" s="24"/>
      <c r="Q668" s="17"/>
      <c r="R668" s="17"/>
      <c r="S668" s="17"/>
      <c r="T668" s="17"/>
      <c r="U668" s="17"/>
      <c r="V668" s="17"/>
      <c r="W668" s="17"/>
    </row>
    <row r="669" ht="18.75" customHeight="1" spans="1:23">
      <c r="A669" s="57" t="s">
        <v>111</v>
      </c>
      <c r="B669" s="9" t="s">
        <v>677</v>
      </c>
      <c r="C669" s="10" t="s">
        <v>259</v>
      </c>
      <c r="D669" s="9" t="s">
        <v>156</v>
      </c>
      <c r="E669" s="9" t="s">
        <v>157</v>
      </c>
      <c r="F669" s="9" t="s">
        <v>262</v>
      </c>
      <c r="G669" s="9" t="s">
        <v>263</v>
      </c>
      <c r="H669" s="17">
        <v>140928</v>
      </c>
      <c r="I669" s="17">
        <v>140928</v>
      </c>
      <c r="J669" s="17"/>
      <c r="K669" s="17"/>
      <c r="L669" s="17">
        <v>140928</v>
      </c>
      <c r="M669" s="17"/>
      <c r="N669" s="17"/>
      <c r="O669" s="17"/>
      <c r="P669" s="24"/>
      <c r="Q669" s="17"/>
      <c r="R669" s="17"/>
      <c r="S669" s="17"/>
      <c r="T669" s="17"/>
      <c r="U669" s="17"/>
      <c r="V669" s="17"/>
      <c r="W669" s="17"/>
    </row>
    <row r="670" ht="18.75" customHeight="1" spans="1:23">
      <c r="A670" s="57" t="s">
        <v>111</v>
      </c>
      <c r="B670" s="9" t="s">
        <v>677</v>
      </c>
      <c r="C670" s="10" t="s">
        <v>259</v>
      </c>
      <c r="D670" s="9" t="s">
        <v>156</v>
      </c>
      <c r="E670" s="9" t="s">
        <v>157</v>
      </c>
      <c r="F670" s="9" t="s">
        <v>262</v>
      </c>
      <c r="G670" s="9" t="s">
        <v>263</v>
      </c>
      <c r="H670" s="17">
        <v>240000</v>
      </c>
      <c r="I670" s="17">
        <v>240000</v>
      </c>
      <c r="J670" s="17"/>
      <c r="K670" s="17"/>
      <c r="L670" s="17">
        <v>240000</v>
      </c>
      <c r="M670" s="17"/>
      <c r="N670" s="17"/>
      <c r="O670" s="17"/>
      <c r="P670" s="24"/>
      <c r="Q670" s="17"/>
      <c r="R670" s="17"/>
      <c r="S670" s="17"/>
      <c r="T670" s="17"/>
      <c r="U670" s="17"/>
      <c r="V670" s="17"/>
      <c r="W670" s="17"/>
    </row>
    <row r="671" ht="18.75" customHeight="1" spans="1:23">
      <c r="A671" s="57" t="s">
        <v>111</v>
      </c>
      <c r="B671" s="9" t="s">
        <v>677</v>
      </c>
      <c r="C671" s="10" t="s">
        <v>259</v>
      </c>
      <c r="D671" s="9" t="s">
        <v>156</v>
      </c>
      <c r="E671" s="9" t="s">
        <v>157</v>
      </c>
      <c r="F671" s="9" t="s">
        <v>264</v>
      </c>
      <c r="G671" s="9" t="s">
        <v>265</v>
      </c>
      <c r="H671" s="17">
        <v>168651</v>
      </c>
      <c r="I671" s="17">
        <v>168651</v>
      </c>
      <c r="J671" s="17"/>
      <c r="K671" s="17"/>
      <c r="L671" s="17">
        <v>168651</v>
      </c>
      <c r="M671" s="17"/>
      <c r="N671" s="17"/>
      <c r="O671" s="17"/>
      <c r="P671" s="24"/>
      <c r="Q671" s="17"/>
      <c r="R671" s="17"/>
      <c r="S671" s="17"/>
      <c r="T671" s="17"/>
      <c r="U671" s="17"/>
      <c r="V671" s="17"/>
      <c r="W671" s="17"/>
    </row>
    <row r="672" ht="18.75" customHeight="1" spans="1:23">
      <c r="A672" s="57" t="s">
        <v>111</v>
      </c>
      <c r="B672" s="9" t="s">
        <v>677</v>
      </c>
      <c r="C672" s="10" t="s">
        <v>259</v>
      </c>
      <c r="D672" s="9" t="s">
        <v>156</v>
      </c>
      <c r="E672" s="9" t="s">
        <v>157</v>
      </c>
      <c r="F672" s="9" t="s">
        <v>264</v>
      </c>
      <c r="G672" s="9" t="s">
        <v>265</v>
      </c>
      <c r="H672" s="17">
        <v>404940</v>
      </c>
      <c r="I672" s="17">
        <v>404940</v>
      </c>
      <c r="J672" s="17"/>
      <c r="K672" s="17"/>
      <c r="L672" s="17">
        <v>404940</v>
      </c>
      <c r="M672" s="17"/>
      <c r="N672" s="17"/>
      <c r="O672" s="17"/>
      <c r="P672" s="24"/>
      <c r="Q672" s="17"/>
      <c r="R672" s="17"/>
      <c r="S672" s="17"/>
      <c r="T672" s="17"/>
      <c r="U672" s="17"/>
      <c r="V672" s="17"/>
      <c r="W672" s="17"/>
    </row>
    <row r="673" ht="18.75" customHeight="1" spans="1:23">
      <c r="A673" s="57" t="s">
        <v>111</v>
      </c>
      <c r="B673" s="9" t="s">
        <v>677</v>
      </c>
      <c r="C673" s="10" t="s">
        <v>259</v>
      </c>
      <c r="D673" s="9" t="s">
        <v>156</v>
      </c>
      <c r="E673" s="9" t="s">
        <v>157</v>
      </c>
      <c r="F673" s="9" t="s">
        <v>264</v>
      </c>
      <c r="G673" s="9" t="s">
        <v>265</v>
      </c>
      <c r="H673" s="17">
        <v>722868</v>
      </c>
      <c r="I673" s="17">
        <v>722868</v>
      </c>
      <c r="J673" s="17"/>
      <c r="K673" s="17"/>
      <c r="L673" s="17">
        <v>722868</v>
      </c>
      <c r="M673" s="17"/>
      <c r="N673" s="17"/>
      <c r="O673" s="17"/>
      <c r="P673" s="24"/>
      <c r="Q673" s="17"/>
      <c r="R673" s="17"/>
      <c r="S673" s="17"/>
      <c r="T673" s="17"/>
      <c r="U673" s="17"/>
      <c r="V673" s="17"/>
      <c r="W673" s="17"/>
    </row>
    <row r="674" ht="18.75" customHeight="1" spans="1:23">
      <c r="A674" s="57" t="s">
        <v>111</v>
      </c>
      <c r="B674" s="9" t="s">
        <v>677</v>
      </c>
      <c r="C674" s="10" t="s">
        <v>259</v>
      </c>
      <c r="D674" s="9" t="s">
        <v>156</v>
      </c>
      <c r="E674" s="9" t="s">
        <v>157</v>
      </c>
      <c r="F674" s="9" t="s">
        <v>264</v>
      </c>
      <c r="G674" s="9" t="s">
        <v>265</v>
      </c>
      <c r="H674" s="17">
        <v>685680</v>
      </c>
      <c r="I674" s="17">
        <v>685680</v>
      </c>
      <c r="J674" s="17"/>
      <c r="K674" s="17"/>
      <c r="L674" s="17">
        <v>685680</v>
      </c>
      <c r="M674" s="17"/>
      <c r="N674" s="17"/>
      <c r="O674" s="17"/>
      <c r="P674" s="24"/>
      <c r="Q674" s="17"/>
      <c r="R674" s="17"/>
      <c r="S674" s="17"/>
      <c r="T674" s="17"/>
      <c r="U674" s="17"/>
      <c r="V674" s="17"/>
      <c r="W674" s="17"/>
    </row>
    <row r="675" ht="18.75" customHeight="1" spans="1:23">
      <c r="A675" s="57" t="s">
        <v>111</v>
      </c>
      <c r="B675" s="9" t="s">
        <v>678</v>
      </c>
      <c r="C675" s="10" t="s">
        <v>267</v>
      </c>
      <c r="D675" s="9" t="s">
        <v>156</v>
      </c>
      <c r="E675" s="9" t="s">
        <v>157</v>
      </c>
      <c r="F675" s="9" t="s">
        <v>268</v>
      </c>
      <c r="G675" s="9" t="s">
        <v>269</v>
      </c>
      <c r="H675" s="17">
        <v>34340.82</v>
      </c>
      <c r="I675" s="17">
        <v>34340.82</v>
      </c>
      <c r="J675" s="17"/>
      <c r="K675" s="17"/>
      <c r="L675" s="17">
        <v>34340.82</v>
      </c>
      <c r="M675" s="17"/>
      <c r="N675" s="17"/>
      <c r="O675" s="17"/>
      <c r="P675" s="24"/>
      <c r="Q675" s="17"/>
      <c r="R675" s="17"/>
      <c r="S675" s="17"/>
      <c r="T675" s="17"/>
      <c r="U675" s="17"/>
      <c r="V675" s="17"/>
      <c r="W675" s="17"/>
    </row>
    <row r="676" ht="18.75" customHeight="1" spans="1:23">
      <c r="A676" s="57" t="s">
        <v>111</v>
      </c>
      <c r="B676" s="9" t="s">
        <v>678</v>
      </c>
      <c r="C676" s="10" t="s">
        <v>267</v>
      </c>
      <c r="D676" s="9" t="s">
        <v>188</v>
      </c>
      <c r="E676" s="9" t="s">
        <v>189</v>
      </c>
      <c r="F676" s="9" t="s">
        <v>270</v>
      </c>
      <c r="G676" s="9" t="s">
        <v>271</v>
      </c>
      <c r="H676" s="17">
        <v>784932.96</v>
      </c>
      <c r="I676" s="17">
        <v>784932.96</v>
      </c>
      <c r="J676" s="17"/>
      <c r="K676" s="17"/>
      <c r="L676" s="17">
        <v>784932.96</v>
      </c>
      <c r="M676" s="17"/>
      <c r="N676" s="17"/>
      <c r="O676" s="17"/>
      <c r="P676" s="24"/>
      <c r="Q676" s="17"/>
      <c r="R676" s="17"/>
      <c r="S676" s="17"/>
      <c r="T676" s="17"/>
      <c r="U676" s="17"/>
      <c r="V676" s="17"/>
      <c r="W676" s="17"/>
    </row>
    <row r="677" ht="18.75" customHeight="1" spans="1:23">
      <c r="A677" s="57" t="s">
        <v>111</v>
      </c>
      <c r="B677" s="9" t="s">
        <v>678</v>
      </c>
      <c r="C677" s="10" t="s">
        <v>267</v>
      </c>
      <c r="D677" s="9" t="s">
        <v>202</v>
      </c>
      <c r="E677" s="9" t="s">
        <v>203</v>
      </c>
      <c r="F677" s="9" t="s">
        <v>272</v>
      </c>
      <c r="G677" s="9" t="s">
        <v>273</v>
      </c>
      <c r="H677" s="17">
        <v>407183.97</v>
      </c>
      <c r="I677" s="17">
        <v>407183.97</v>
      </c>
      <c r="J677" s="17"/>
      <c r="K677" s="17"/>
      <c r="L677" s="17">
        <v>407183.97</v>
      </c>
      <c r="M677" s="17"/>
      <c r="N677" s="17"/>
      <c r="O677" s="17"/>
      <c r="P677" s="24"/>
      <c r="Q677" s="17"/>
      <c r="R677" s="17"/>
      <c r="S677" s="17"/>
      <c r="T677" s="17"/>
      <c r="U677" s="17"/>
      <c r="V677" s="17"/>
      <c r="W677" s="17"/>
    </row>
    <row r="678" ht="18.75" customHeight="1" spans="1:23">
      <c r="A678" s="57" t="s">
        <v>111</v>
      </c>
      <c r="B678" s="9" t="s">
        <v>678</v>
      </c>
      <c r="C678" s="10" t="s">
        <v>267</v>
      </c>
      <c r="D678" s="9" t="s">
        <v>204</v>
      </c>
      <c r="E678" s="9" t="s">
        <v>205</v>
      </c>
      <c r="F678" s="9" t="s">
        <v>274</v>
      </c>
      <c r="G678" s="9" t="s">
        <v>275</v>
      </c>
      <c r="H678" s="17">
        <v>233087.58</v>
      </c>
      <c r="I678" s="17">
        <v>233087.58</v>
      </c>
      <c r="J678" s="17"/>
      <c r="K678" s="17"/>
      <c r="L678" s="17">
        <v>233087.58</v>
      </c>
      <c r="M678" s="17"/>
      <c r="N678" s="17"/>
      <c r="O678" s="17"/>
      <c r="P678" s="24"/>
      <c r="Q678" s="17"/>
      <c r="R678" s="17"/>
      <c r="S678" s="17"/>
      <c r="T678" s="17"/>
      <c r="U678" s="17"/>
      <c r="V678" s="17"/>
      <c r="W678" s="17"/>
    </row>
    <row r="679" ht="18.75" customHeight="1" spans="1:23">
      <c r="A679" s="57" t="s">
        <v>111</v>
      </c>
      <c r="B679" s="9" t="s">
        <v>678</v>
      </c>
      <c r="C679" s="10" t="s">
        <v>267</v>
      </c>
      <c r="D679" s="9" t="s">
        <v>206</v>
      </c>
      <c r="E679" s="9" t="s">
        <v>207</v>
      </c>
      <c r="F679" s="9" t="s">
        <v>268</v>
      </c>
      <c r="G679" s="9" t="s">
        <v>269</v>
      </c>
      <c r="H679" s="17">
        <v>18003</v>
      </c>
      <c r="I679" s="17">
        <v>18003</v>
      </c>
      <c r="J679" s="17"/>
      <c r="K679" s="17"/>
      <c r="L679" s="17">
        <v>18003</v>
      </c>
      <c r="M679" s="17"/>
      <c r="N679" s="17"/>
      <c r="O679" s="17"/>
      <c r="P679" s="24"/>
      <c r="Q679" s="17"/>
      <c r="R679" s="17"/>
      <c r="S679" s="17"/>
      <c r="T679" s="17"/>
      <c r="U679" s="17"/>
      <c r="V679" s="17"/>
      <c r="W679" s="17"/>
    </row>
    <row r="680" ht="18.75" customHeight="1" spans="1:23">
      <c r="A680" s="57" t="s">
        <v>111</v>
      </c>
      <c r="B680" s="9" t="s">
        <v>678</v>
      </c>
      <c r="C680" s="10" t="s">
        <v>267</v>
      </c>
      <c r="D680" s="9" t="s">
        <v>206</v>
      </c>
      <c r="E680" s="9" t="s">
        <v>207</v>
      </c>
      <c r="F680" s="9" t="s">
        <v>268</v>
      </c>
      <c r="G680" s="9" t="s">
        <v>269</v>
      </c>
      <c r="H680" s="17">
        <v>18642.16</v>
      </c>
      <c r="I680" s="17">
        <v>18642.16</v>
      </c>
      <c r="J680" s="17"/>
      <c r="K680" s="17"/>
      <c r="L680" s="17">
        <v>18642.16</v>
      </c>
      <c r="M680" s="17"/>
      <c r="N680" s="17"/>
      <c r="O680" s="17"/>
      <c r="P680" s="24"/>
      <c r="Q680" s="17"/>
      <c r="R680" s="17"/>
      <c r="S680" s="17"/>
      <c r="T680" s="17"/>
      <c r="U680" s="17"/>
      <c r="V680" s="17"/>
      <c r="W680" s="17"/>
    </row>
    <row r="681" ht="18.75" customHeight="1" spans="1:23">
      <c r="A681" s="57" t="s">
        <v>111</v>
      </c>
      <c r="B681" s="9" t="s">
        <v>679</v>
      </c>
      <c r="C681" s="10" t="s">
        <v>213</v>
      </c>
      <c r="D681" s="9" t="s">
        <v>212</v>
      </c>
      <c r="E681" s="9" t="s">
        <v>213</v>
      </c>
      <c r="F681" s="9" t="s">
        <v>277</v>
      </c>
      <c r="G681" s="9" t="s">
        <v>213</v>
      </c>
      <c r="H681" s="17">
        <v>592368</v>
      </c>
      <c r="I681" s="17">
        <v>592368</v>
      </c>
      <c r="J681" s="17"/>
      <c r="K681" s="17"/>
      <c r="L681" s="17">
        <v>592368</v>
      </c>
      <c r="M681" s="17"/>
      <c r="N681" s="17"/>
      <c r="O681" s="17"/>
      <c r="P681" s="24"/>
      <c r="Q681" s="17"/>
      <c r="R681" s="17"/>
      <c r="S681" s="17"/>
      <c r="T681" s="17"/>
      <c r="U681" s="17"/>
      <c r="V681" s="17"/>
      <c r="W681" s="17"/>
    </row>
    <row r="682" ht="18.75" customHeight="1" spans="1:23">
      <c r="A682" s="57" t="s">
        <v>111</v>
      </c>
      <c r="B682" s="9" t="s">
        <v>680</v>
      </c>
      <c r="C682" s="10" t="s">
        <v>279</v>
      </c>
      <c r="D682" s="9" t="s">
        <v>156</v>
      </c>
      <c r="E682" s="9" t="s">
        <v>157</v>
      </c>
      <c r="F682" s="9" t="s">
        <v>280</v>
      </c>
      <c r="G682" s="9" t="s">
        <v>279</v>
      </c>
      <c r="H682" s="17">
        <v>24000</v>
      </c>
      <c r="I682" s="17">
        <v>24000</v>
      </c>
      <c r="J682" s="17"/>
      <c r="K682" s="17"/>
      <c r="L682" s="17">
        <v>24000</v>
      </c>
      <c r="M682" s="17"/>
      <c r="N682" s="17"/>
      <c r="O682" s="17"/>
      <c r="P682" s="24"/>
      <c r="Q682" s="17"/>
      <c r="R682" s="17"/>
      <c r="S682" s="17"/>
      <c r="T682" s="17"/>
      <c r="U682" s="17"/>
      <c r="V682" s="17"/>
      <c r="W682" s="17"/>
    </row>
    <row r="683" ht="18.75" customHeight="1" spans="1:23">
      <c r="A683" s="57" t="s">
        <v>111</v>
      </c>
      <c r="B683" s="9" t="s">
        <v>681</v>
      </c>
      <c r="C683" s="10" t="s">
        <v>282</v>
      </c>
      <c r="D683" s="9" t="s">
        <v>184</v>
      </c>
      <c r="E683" s="9" t="s">
        <v>185</v>
      </c>
      <c r="F683" s="9" t="s">
        <v>297</v>
      </c>
      <c r="G683" s="9" t="s">
        <v>298</v>
      </c>
      <c r="H683" s="17">
        <v>6600</v>
      </c>
      <c r="I683" s="17">
        <v>6600</v>
      </c>
      <c r="J683" s="17"/>
      <c r="K683" s="17"/>
      <c r="L683" s="17">
        <v>6600</v>
      </c>
      <c r="M683" s="17"/>
      <c r="N683" s="17"/>
      <c r="O683" s="17"/>
      <c r="P683" s="24"/>
      <c r="Q683" s="17"/>
      <c r="R683" s="17"/>
      <c r="S683" s="17"/>
      <c r="T683" s="17"/>
      <c r="U683" s="17"/>
      <c r="V683" s="17"/>
      <c r="W683" s="17"/>
    </row>
    <row r="684" ht="18.75" customHeight="1" spans="1:23">
      <c r="A684" s="57" t="s">
        <v>111</v>
      </c>
      <c r="B684" s="9" t="s">
        <v>682</v>
      </c>
      <c r="C684" s="10" t="s">
        <v>300</v>
      </c>
      <c r="D684" s="9" t="s">
        <v>156</v>
      </c>
      <c r="E684" s="9" t="s">
        <v>157</v>
      </c>
      <c r="F684" s="9" t="s">
        <v>264</v>
      </c>
      <c r="G684" s="9" t="s">
        <v>265</v>
      </c>
      <c r="H684" s="17">
        <v>576000</v>
      </c>
      <c r="I684" s="17">
        <v>576000</v>
      </c>
      <c r="J684" s="17"/>
      <c r="K684" s="17"/>
      <c r="L684" s="17">
        <v>576000</v>
      </c>
      <c r="M684" s="17"/>
      <c r="N684" s="17"/>
      <c r="O684" s="17"/>
      <c r="P684" s="24"/>
      <c r="Q684" s="17"/>
      <c r="R684" s="17"/>
      <c r="S684" s="17"/>
      <c r="T684" s="17"/>
      <c r="U684" s="17"/>
      <c r="V684" s="17"/>
      <c r="W684" s="17"/>
    </row>
    <row r="685" ht="18.75" customHeight="1" spans="1:23">
      <c r="A685" s="57" t="s">
        <v>111</v>
      </c>
      <c r="B685" s="9" t="s">
        <v>683</v>
      </c>
      <c r="C685" s="10" t="s">
        <v>302</v>
      </c>
      <c r="D685" s="9" t="s">
        <v>156</v>
      </c>
      <c r="E685" s="9" t="s">
        <v>157</v>
      </c>
      <c r="F685" s="9" t="s">
        <v>303</v>
      </c>
      <c r="G685" s="9" t="s">
        <v>302</v>
      </c>
      <c r="H685" s="17">
        <v>32000</v>
      </c>
      <c r="I685" s="17">
        <v>32000</v>
      </c>
      <c r="J685" s="17"/>
      <c r="K685" s="17"/>
      <c r="L685" s="17">
        <v>32000</v>
      </c>
      <c r="M685" s="17"/>
      <c r="N685" s="17"/>
      <c r="O685" s="17"/>
      <c r="P685" s="24"/>
      <c r="Q685" s="17"/>
      <c r="R685" s="17"/>
      <c r="S685" s="17"/>
      <c r="T685" s="17"/>
      <c r="U685" s="17"/>
      <c r="V685" s="17"/>
      <c r="W685" s="17"/>
    </row>
    <row r="686" ht="18.75" customHeight="1" spans="1:23">
      <c r="A686" s="57" t="s">
        <v>111</v>
      </c>
      <c r="B686" s="9" t="s">
        <v>684</v>
      </c>
      <c r="C686" s="10" t="s">
        <v>353</v>
      </c>
      <c r="D686" s="9" t="s">
        <v>156</v>
      </c>
      <c r="E686" s="9" t="s">
        <v>157</v>
      </c>
      <c r="F686" s="9" t="s">
        <v>343</v>
      </c>
      <c r="G686" s="9" t="s">
        <v>344</v>
      </c>
      <c r="H686" s="17">
        <v>124800</v>
      </c>
      <c r="I686" s="17">
        <v>124800</v>
      </c>
      <c r="J686" s="17"/>
      <c r="K686" s="17"/>
      <c r="L686" s="17">
        <v>124800</v>
      </c>
      <c r="M686" s="17"/>
      <c r="N686" s="17"/>
      <c r="O686" s="17"/>
      <c r="P686" s="24"/>
      <c r="Q686" s="17"/>
      <c r="R686" s="17"/>
      <c r="S686" s="17"/>
      <c r="T686" s="17"/>
      <c r="U686" s="17"/>
      <c r="V686" s="17"/>
      <c r="W686" s="17"/>
    </row>
    <row r="687" ht="18.75" customHeight="1" spans="1:23">
      <c r="A687" s="57" t="s">
        <v>111</v>
      </c>
      <c r="B687" s="9" t="s">
        <v>685</v>
      </c>
      <c r="C687" s="10" t="s">
        <v>306</v>
      </c>
      <c r="D687" s="9" t="s">
        <v>156</v>
      </c>
      <c r="E687" s="9" t="s">
        <v>157</v>
      </c>
      <c r="F687" s="9" t="s">
        <v>264</v>
      </c>
      <c r="G687" s="9" t="s">
        <v>265</v>
      </c>
      <c r="H687" s="17">
        <v>144000</v>
      </c>
      <c r="I687" s="17">
        <v>144000</v>
      </c>
      <c r="J687" s="17"/>
      <c r="K687" s="17"/>
      <c r="L687" s="17">
        <v>144000</v>
      </c>
      <c r="M687" s="17"/>
      <c r="N687" s="17"/>
      <c r="O687" s="17"/>
      <c r="P687" s="24"/>
      <c r="Q687" s="17"/>
      <c r="R687" s="17"/>
      <c r="S687" s="17"/>
      <c r="T687" s="17"/>
      <c r="U687" s="17"/>
      <c r="V687" s="17"/>
      <c r="W687" s="17"/>
    </row>
    <row r="688" ht="18.75" customHeight="1" spans="1:23">
      <c r="A688" s="57" t="s">
        <v>111</v>
      </c>
      <c r="B688" s="9" t="s">
        <v>686</v>
      </c>
      <c r="C688" s="10" t="s">
        <v>308</v>
      </c>
      <c r="D688" s="9" t="s">
        <v>184</v>
      </c>
      <c r="E688" s="9" t="s">
        <v>185</v>
      </c>
      <c r="F688" s="9" t="s">
        <v>309</v>
      </c>
      <c r="G688" s="9" t="s">
        <v>310</v>
      </c>
      <c r="H688" s="17">
        <v>158400</v>
      </c>
      <c r="I688" s="17">
        <v>158400</v>
      </c>
      <c r="J688" s="17"/>
      <c r="K688" s="17"/>
      <c r="L688" s="17">
        <v>158400</v>
      </c>
      <c r="M688" s="17"/>
      <c r="N688" s="17"/>
      <c r="O688" s="17"/>
      <c r="P688" s="24"/>
      <c r="Q688" s="17"/>
      <c r="R688" s="17"/>
      <c r="S688" s="17"/>
      <c r="T688" s="17"/>
      <c r="U688" s="17"/>
      <c r="V688" s="17"/>
      <c r="W688" s="17"/>
    </row>
    <row r="689" ht="18.75" customHeight="1" spans="1:23">
      <c r="A689" s="57" t="s">
        <v>111</v>
      </c>
      <c r="B689" s="9" t="s">
        <v>687</v>
      </c>
      <c r="C689" s="10" t="s">
        <v>357</v>
      </c>
      <c r="D689" s="9" t="s">
        <v>190</v>
      </c>
      <c r="E689" s="9" t="s">
        <v>191</v>
      </c>
      <c r="F689" s="9" t="s">
        <v>358</v>
      </c>
      <c r="G689" s="9" t="s">
        <v>359</v>
      </c>
      <c r="H689" s="17">
        <v>360000</v>
      </c>
      <c r="I689" s="17">
        <v>360000</v>
      </c>
      <c r="J689" s="17"/>
      <c r="K689" s="17"/>
      <c r="L689" s="17">
        <v>360000</v>
      </c>
      <c r="M689" s="17"/>
      <c r="N689" s="17"/>
      <c r="O689" s="17"/>
      <c r="P689" s="24"/>
      <c r="Q689" s="17"/>
      <c r="R689" s="17"/>
      <c r="S689" s="17"/>
      <c r="T689" s="17"/>
      <c r="U689" s="17"/>
      <c r="V689" s="17"/>
      <c r="W689" s="17"/>
    </row>
    <row r="690" ht="18.75" customHeight="1" spans="1:23">
      <c r="A690" s="57" t="s">
        <v>113</v>
      </c>
      <c r="B690" s="9" t="s">
        <v>688</v>
      </c>
      <c r="C690" s="10" t="s">
        <v>259</v>
      </c>
      <c r="D690" s="9" t="s">
        <v>156</v>
      </c>
      <c r="E690" s="9" t="s">
        <v>157</v>
      </c>
      <c r="F690" s="9" t="s">
        <v>260</v>
      </c>
      <c r="G690" s="9" t="s">
        <v>261</v>
      </c>
      <c r="H690" s="17">
        <v>1444572</v>
      </c>
      <c r="I690" s="17">
        <v>1444572</v>
      </c>
      <c r="J690" s="17"/>
      <c r="K690" s="17"/>
      <c r="L690" s="17">
        <v>1444572</v>
      </c>
      <c r="M690" s="17"/>
      <c r="N690" s="17"/>
      <c r="O690" s="17"/>
      <c r="P690" s="24"/>
      <c r="Q690" s="17"/>
      <c r="R690" s="17"/>
      <c r="S690" s="17"/>
      <c r="T690" s="17"/>
      <c r="U690" s="17"/>
      <c r="V690" s="17"/>
      <c r="W690" s="17"/>
    </row>
    <row r="691" ht="18.75" customHeight="1" spans="1:23">
      <c r="A691" s="57" t="s">
        <v>113</v>
      </c>
      <c r="B691" s="9" t="s">
        <v>688</v>
      </c>
      <c r="C691" s="10" t="s">
        <v>259</v>
      </c>
      <c r="D691" s="9" t="s">
        <v>156</v>
      </c>
      <c r="E691" s="9" t="s">
        <v>157</v>
      </c>
      <c r="F691" s="9" t="s">
        <v>262</v>
      </c>
      <c r="G691" s="9" t="s">
        <v>263</v>
      </c>
      <c r="H691" s="17">
        <v>91632</v>
      </c>
      <c r="I691" s="17">
        <v>91632</v>
      </c>
      <c r="J691" s="17"/>
      <c r="K691" s="17"/>
      <c r="L691" s="17">
        <v>91632</v>
      </c>
      <c r="M691" s="17"/>
      <c r="N691" s="17"/>
      <c r="O691" s="17"/>
      <c r="P691" s="24"/>
      <c r="Q691" s="17"/>
      <c r="R691" s="17"/>
      <c r="S691" s="17"/>
      <c r="T691" s="17"/>
      <c r="U691" s="17"/>
      <c r="V691" s="17"/>
      <c r="W691" s="17"/>
    </row>
    <row r="692" ht="18.75" customHeight="1" spans="1:23">
      <c r="A692" s="57" t="s">
        <v>113</v>
      </c>
      <c r="B692" s="9" t="s">
        <v>688</v>
      </c>
      <c r="C692" s="10" t="s">
        <v>259</v>
      </c>
      <c r="D692" s="9" t="s">
        <v>156</v>
      </c>
      <c r="E692" s="9" t="s">
        <v>157</v>
      </c>
      <c r="F692" s="9" t="s">
        <v>262</v>
      </c>
      <c r="G692" s="9" t="s">
        <v>263</v>
      </c>
      <c r="H692" s="17">
        <v>138000</v>
      </c>
      <c r="I692" s="17">
        <v>138000</v>
      </c>
      <c r="J692" s="17"/>
      <c r="K692" s="17"/>
      <c r="L692" s="17">
        <v>138000</v>
      </c>
      <c r="M692" s="17"/>
      <c r="N692" s="17"/>
      <c r="O692" s="17"/>
      <c r="P692" s="24"/>
      <c r="Q692" s="17"/>
      <c r="R692" s="17"/>
      <c r="S692" s="17"/>
      <c r="T692" s="17"/>
      <c r="U692" s="17"/>
      <c r="V692" s="17"/>
      <c r="W692" s="17"/>
    </row>
    <row r="693" ht="18.75" customHeight="1" spans="1:23">
      <c r="A693" s="57" t="s">
        <v>113</v>
      </c>
      <c r="B693" s="9" t="s">
        <v>688</v>
      </c>
      <c r="C693" s="10" t="s">
        <v>259</v>
      </c>
      <c r="D693" s="9" t="s">
        <v>156</v>
      </c>
      <c r="E693" s="9" t="s">
        <v>157</v>
      </c>
      <c r="F693" s="9" t="s">
        <v>264</v>
      </c>
      <c r="G693" s="9" t="s">
        <v>265</v>
      </c>
      <c r="H693" s="17">
        <v>460548</v>
      </c>
      <c r="I693" s="17">
        <v>460548</v>
      </c>
      <c r="J693" s="17"/>
      <c r="K693" s="17"/>
      <c r="L693" s="17">
        <v>460548</v>
      </c>
      <c r="M693" s="17"/>
      <c r="N693" s="17"/>
      <c r="O693" s="17"/>
      <c r="P693" s="24"/>
      <c r="Q693" s="17"/>
      <c r="R693" s="17"/>
      <c r="S693" s="17"/>
      <c r="T693" s="17"/>
      <c r="U693" s="17"/>
      <c r="V693" s="17"/>
      <c r="W693" s="17"/>
    </row>
    <row r="694" ht="18.75" customHeight="1" spans="1:23">
      <c r="A694" s="57" t="s">
        <v>113</v>
      </c>
      <c r="B694" s="9" t="s">
        <v>688</v>
      </c>
      <c r="C694" s="10" t="s">
        <v>259</v>
      </c>
      <c r="D694" s="9" t="s">
        <v>156</v>
      </c>
      <c r="E694" s="9" t="s">
        <v>157</v>
      </c>
      <c r="F694" s="9" t="s">
        <v>264</v>
      </c>
      <c r="G694" s="9" t="s">
        <v>265</v>
      </c>
      <c r="H694" s="17">
        <v>428880</v>
      </c>
      <c r="I694" s="17">
        <v>428880</v>
      </c>
      <c r="J694" s="17"/>
      <c r="K694" s="17"/>
      <c r="L694" s="17">
        <v>428880</v>
      </c>
      <c r="M694" s="17"/>
      <c r="N694" s="17"/>
      <c r="O694" s="17"/>
      <c r="P694" s="24"/>
      <c r="Q694" s="17"/>
      <c r="R694" s="17"/>
      <c r="S694" s="17"/>
      <c r="T694" s="17"/>
      <c r="U694" s="17"/>
      <c r="V694" s="17"/>
      <c r="W694" s="17"/>
    </row>
    <row r="695" ht="18.75" customHeight="1" spans="1:23">
      <c r="A695" s="57" t="s">
        <v>113</v>
      </c>
      <c r="B695" s="9" t="s">
        <v>688</v>
      </c>
      <c r="C695" s="10" t="s">
        <v>259</v>
      </c>
      <c r="D695" s="9" t="s">
        <v>156</v>
      </c>
      <c r="E695" s="9" t="s">
        <v>157</v>
      </c>
      <c r="F695" s="9" t="s">
        <v>264</v>
      </c>
      <c r="G695" s="9" t="s">
        <v>265</v>
      </c>
      <c r="H695" s="17">
        <v>120381</v>
      </c>
      <c r="I695" s="17">
        <v>120381</v>
      </c>
      <c r="J695" s="17"/>
      <c r="K695" s="17"/>
      <c r="L695" s="17">
        <v>120381</v>
      </c>
      <c r="M695" s="17"/>
      <c r="N695" s="17"/>
      <c r="O695" s="17"/>
      <c r="P695" s="24"/>
      <c r="Q695" s="17"/>
      <c r="R695" s="17"/>
      <c r="S695" s="17"/>
      <c r="T695" s="17"/>
      <c r="U695" s="17"/>
      <c r="V695" s="17"/>
      <c r="W695" s="17"/>
    </row>
    <row r="696" ht="18.75" customHeight="1" spans="1:23">
      <c r="A696" s="57" t="s">
        <v>113</v>
      </c>
      <c r="B696" s="9" t="s">
        <v>688</v>
      </c>
      <c r="C696" s="10" t="s">
        <v>259</v>
      </c>
      <c r="D696" s="9" t="s">
        <v>156</v>
      </c>
      <c r="E696" s="9" t="s">
        <v>157</v>
      </c>
      <c r="F696" s="9" t="s">
        <v>264</v>
      </c>
      <c r="G696" s="9" t="s">
        <v>265</v>
      </c>
      <c r="H696" s="17">
        <v>258720</v>
      </c>
      <c r="I696" s="17">
        <v>258720</v>
      </c>
      <c r="J696" s="17"/>
      <c r="K696" s="17"/>
      <c r="L696" s="17">
        <v>258720</v>
      </c>
      <c r="M696" s="17"/>
      <c r="N696" s="17"/>
      <c r="O696" s="17"/>
      <c r="P696" s="24"/>
      <c r="Q696" s="17"/>
      <c r="R696" s="17"/>
      <c r="S696" s="17"/>
      <c r="T696" s="17"/>
      <c r="U696" s="17"/>
      <c r="V696" s="17"/>
      <c r="W696" s="17"/>
    </row>
    <row r="697" ht="18.75" customHeight="1" spans="1:23">
      <c r="A697" s="57" t="s">
        <v>113</v>
      </c>
      <c r="B697" s="9" t="s">
        <v>689</v>
      </c>
      <c r="C697" s="10" t="s">
        <v>267</v>
      </c>
      <c r="D697" s="9" t="s">
        <v>156</v>
      </c>
      <c r="E697" s="9" t="s">
        <v>157</v>
      </c>
      <c r="F697" s="9" t="s">
        <v>268</v>
      </c>
      <c r="G697" s="9" t="s">
        <v>269</v>
      </c>
      <c r="H697" s="17">
        <v>23031.69</v>
      </c>
      <c r="I697" s="17">
        <v>23031.69</v>
      </c>
      <c r="J697" s="17"/>
      <c r="K697" s="17"/>
      <c r="L697" s="17">
        <v>23031.69</v>
      </c>
      <c r="M697" s="17"/>
      <c r="N697" s="17"/>
      <c r="O697" s="17"/>
      <c r="P697" s="24"/>
      <c r="Q697" s="17"/>
      <c r="R697" s="17"/>
      <c r="S697" s="17"/>
      <c r="T697" s="17"/>
      <c r="U697" s="17"/>
      <c r="V697" s="17"/>
      <c r="W697" s="17"/>
    </row>
    <row r="698" ht="18.75" customHeight="1" spans="1:23">
      <c r="A698" s="57" t="s">
        <v>113</v>
      </c>
      <c r="B698" s="9" t="s">
        <v>689</v>
      </c>
      <c r="C698" s="10" t="s">
        <v>267</v>
      </c>
      <c r="D698" s="9" t="s">
        <v>188</v>
      </c>
      <c r="E698" s="9" t="s">
        <v>189</v>
      </c>
      <c r="F698" s="9" t="s">
        <v>270</v>
      </c>
      <c r="G698" s="9" t="s">
        <v>271</v>
      </c>
      <c r="H698" s="17">
        <v>526438.56</v>
      </c>
      <c r="I698" s="17">
        <v>526438.56</v>
      </c>
      <c r="J698" s="17"/>
      <c r="K698" s="17"/>
      <c r="L698" s="17">
        <v>526438.56</v>
      </c>
      <c r="M698" s="17"/>
      <c r="N698" s="17"/>
      <c r="O698" s="17"/>
      <c r="P698" s="24"/>
      <c r="Q698" s="17"/>
      <c r="R698" s="17"/>
      <c r="S698" s="17"/>
      <c r="T698" s="17"/>
      <c r="U698" s="17"/>
      <c r="V698" s="17"/>
      <c r="W698" s="17"/>
    </row>
    <row r="699" ht="18.75" customHeight="1" spans="1:23">
      <c r="A699" s="57" t="s">
        <v>113</v>
      </c>
      <c r="B699" s="9" t="s">
        <v>689</v>
      </c>
      <c r="C699" s="10" t="s">
        <v>267</v>
      </c>
      <c r="D699" s="9" t="s">
        <v>202</v>
      </c>
      <c r="E699" s="9" t="s">
        <v>203</v>
      </c>
      <c r="F699" s="9" t="s">
        <v>272</v>
      </c>
      <c r="G699" s="9" t="s">
        <v>273</v>
      </c>
      <c r="H699" s="17">
        <v>273090</v>
      </c>
      <c r="I699" s="17">
        <v>273090</v>
      </c>
      <c r="J699" s="17"/>
      <c r="K699" s="17"/>
      <c r="L699" s="17">
        <v>273090</v>
      </c>
      <c r="M699" s="17"/>
      <c r="N699" s="17"/>
      <c r="O699" s="17"/>
      <c r="P699" s="24"/>
      <c r="Q699" s="17"/>
      <c r="R699" s="17"/>
      <c r="S699" s="17"/>
      <c r="T699" s="17"/>
      <c r="U699" s="17"/>
      <c r="V699" s="17"/>
      <c r="W699" s="17"/>
    </row>
    <row r="700" ht="18.75" customHeight="1" spans="1:23">
      <c r="A700" s="57" t="s">
        <v>113</v>
      </c>
      <c r="B700" s="9" t="s">
        <v>689</v>
      </c>
      <c r="C700" s="10" t="s">
        <v>267</v>
      </c>
      <c r="D700" s="9" t="s">
        <v>204</v>
      </c>
      <c r="E700" s="9" t="s">
        <v>205</v>
      </c>
      <c r="F700" s="9" t="s">
        <v>274</v>
      </c>
      <c r="G700" s="9" t="s">
        <v>275</v>
      </c>
      <c r="H700" s="17">
        <v>144333.17</v>
      </c>
      <c r="I700" s="17">
        <v>144333.17</v>
      </c>
      <c r="J700" s="17"/>
      <c r="K700" s="17"/>
      <c r="L700" s="17">
        <v>144333.17</v>
      </c>
      <c r="M700" s="17"/>
      <c r="N700" s="17"/>
      <c r="O700" s="17"/>
      <c r="P700" s="24"/>
      <c r="Q700" s="17"/>
      <c r="R700" s="17"/>
      <c r="S700" s="17"/>
      <c r="T700" s="17"/>
      <c r="U700" s="17"/>
      <c r="V700" s="17"/>
      <c r="W700" s="17"/>
    </row>
    <row r="701" ht="18.75" customHeight="1" spans="1:23">
      <c r="A701" s="57" t="s">
        <v>113</v>
      </c>
      <c r="B701" s="9" t="s">
        <v>689</v>
      </c>
      <c r="C701" s="10" t="s">
        <v>267</v>
      </c>
      <c r="D701" s="9" t="s">
        <v>206</v>
      </c>
      <c r="E701" s="9" t="s">
        <v>207</v>
      </c>
      <c r="F701" s="9" t="s">
        <v>268</v>
      </c>
      <c r="G701" s="9" t="s">
        <v>269</v>
      </c>
      <c r="H701" s="17">
        <v>9884</v>
      </c>
      <c r="I701" s="17">
        <v>9884</v>
      </c>
      <c r="J701" s="17"/>
      <c r="K701" s="17"/>
      <c r="L701" s="17">
        <v>9884</v>
      </c>
      <c r="M701" s="17"/>
      <c r="N701" s="17"/>
      <c r="O701" s="17"/>
      <c r="P701" s="24"/>
      <c r="Q701" s="17"/>
      <c r="R701" s="17"/>
      <c r="S701" s="17"/>
      <c r="T701" s="17"/>
      <c r="U701" s="17"/>
      <c r="V701" s="17"/>
      <c r="W701" s="17"/>
    </row>
    <row r="702" ht="18.75" customHeight="1" spans="1:23">
      <c r="A702" s="57" t="s">
        <v>113</v>
      </c>
      <c r="B702" s="9" t="s">
        <v>689</v>
      </c>
      <c r="C702" s="10" t="s">
        <v>267</v>
      </c>
      <c r="D702" s="9" t="s">
        <v>206</v>
      </c>
      <c r="E702" s="9" t="s">
        <v>207</v>
      </c>
      <c r="F702" s="9" t="s">
        <v>268</v>
      </c>
      <c r="G702" s="9" t="s">
        <v>269</v>
      </c>
      <c r="H702" s="17">
        <v>12502.92</v>
      </c>
      <c r="I702" s="17">
        <v>12502.92</v>
      </c>
      <c r="J702" s="17"/>
      <c r="K702" s="17"/>
      <c r="L702" s="17">
        <v>12502.92</v>
      </c>
      <c r="M702" s="17"/>
      <c r="N702" s="17"/>
      <c r="O702" s="17"/>
      <c r="P702" s="24"/>
      <c r="Q702" s="17"/>
      <c r="R702" s="17"/>
      <c r="S702" s="17"/>
      <c r="T702" s="17"/>
      <c r="U702" s="17"/>
      <c r="V702" s="17"/>
      <c r="W702" s="17"/>
    </row>
    <row r="703" ht="18.75" customHeight="1" spans="1:23">
      <c r="A703" s="57" t="s">
        <v>113</v>
      </c>
      <c r="B703" s="9" t="s">
        <v>690</v>
      </c>
      <c r="C703" s="10" t="s">
        <v>213</v>
      </c>
      <c r="D703" s="9" t="s">
        <v>212</v>
      </c>
      <c r="E703" s="9" t="s">
        <v>213</v>
      </c>
      <c r="F703" s="9" t="s">
        <v>277</v>
      </c>
      <c r="G703" s="9" t="s">
        <v>213</v>
      </c>
      <c r="H703" s="17">
        <v>393660</v>
      </c>
      <c r="I703" s="17">
        <v>393660</v>
      </c>
      <c r="J703" s="17"/>
      <c r="K703" s="17"/>
      <c r="L703" s="17">
        <v>393660</v>
      </c>
      <c r="M703" s="17"/>
      <c r="N703" s="17"/>
      <c r="O703" s="17"/>
      <c r="P703" s="24"/>
      <c r="Q703" s="17"/>
      <c r="R703" s="17"/>
      <c r="S703" s="17"/>
      <c r="T703" s="17"/>
      <c r="U703" s="17"/>
      <c r="V703" s="17"/>
      <c r="W703" s="17"/>
    </row>
    <row r="704" ht="18.75" customHeight="1" spans="1:23">
      <c r="A704" s="57" t="s">
        <v>113</v>
      </c>
      <c r="B704" s="9" t="s">
        <v>691</v>
      </c>
      <c r="C704" s="10" t="s">
        <v>279</v>
      </c>
      <c r="D704" s="9" t="s">
        <v>156</v>
      </c>
      <c r="E704" s="9" t="s">
        <v>157</v>
      </c>
      <c r="F704" s="9" t="s">
        <v>280</v>
      </c>
      <c r="G704" s="9" t="s">
        <v>279</v>
      </c>
      <c r="H704" s="17">
        <v>14400</v>
      </c>
      <c r="I704" s="17">
        <v>14400</v>
      </c>
      <c r="J704" s="17"/>
      <c r="K704" s="17"/>
      <c r="L704" s="17">
        <v>14400</v>
      </c>
      <c r="M704" s="17"/>
      <c r="N704" s="17"/>
      <c r="O704" s="17"/>
      <c r="P704" s="24"/>
      <c r="Q704" s="17"/>
      <c r="R704" s="17"/>
      <c r="S704" s="17"/>
      <c r="T704" s="17"/>
      <c r="U704" s="17"/>
      <c r="V704" s="17"/>
      <c r="W704" s="17"/>
    </row>
    <row r="705" ht="18.75" customHeight="1" spans="1:23">
      <c r="A705" s="57" t="s">
        <v>113</v>
      </c>
      <c r="B705" s="9" t="s">
        <v>692</v>
      </c>
      <c r="C705" s="10" t="s">
        <v>282</v>
      </c>
      <c r="D705" s="9" t="s">
        <v>184</v>
      </c>
      <c r="E705" s="9" t="s">
        <v>185</v>
      </c>
      <c r="F705" s="9" t="s">
        <v>297</v>
      </c>
      <c r="G705" s="9" t="s">
        <v>298</v>
      </c>
      <c r="H705" s="17">
        <v>2400</v>
      </c>
      <c r="I705" s="17">
        <v>2400</v>
      </c>
      <c r="J705" s="17"/>
      <c r="K705" s="17"/>
      <c r="L705" s="17">
        <v>2400</v>
      </c>
      <c r="M705" s="17"/>
      <c r="N705" s="17"/>
      <c r="O705" s="17"/>
      <c r="P705" s="24"/>
      <c r="Q705" s="17"/>
      <c r="R705" s="17"/>
      <c r="S705" s="17"/>
      <c r="T705" s="17"/>
      <c r="U705" s="17"/>
      <c r="V705" s="17"/>
      <c r="W705" s="17"/>
    </row>
    <row r="706" ht="18.75" customHeight="1" spans="1:23">
      <c r="A706" s="57" t="s">
        <v>113</v>
      </c>
      <c r="B706" s="9" t="s">
        <v>693</v>
      </c>
      <c r="C706" s="10" t="s">
        <v>300</v>
      </c>
      <c r="D706" s="9" t="s">
        <v>156</v>
      </c>
      <c r="E706" s="9" t="s">
        <v>157</v>
      </c>
      <c r="F706" s="9" t="s">
        <v>264</v>
      </c>
      <c r="G706" s="9" t="s">
        <v>265</v>
      </c>
      <c r="H706" s="17">
        <v>345600</v>
      </c>
      <c r="I706" s="17">
        <v>345600</v>
      </c>
      <c r="J706" s="17"/>
      <c r="K706" s="17"/>
      <c r="L706" s="17">
        <v>345600</v>
      </c>
      <c r="M706" s="17"/>
      <c r="N706" s="17"/>
      <c r="O706" s="17"/>
      <c r="P706" s="24"/>
      <c r="Q706" s="17"/>
      <c r="R706" s="17"/>
      <c r="S706" s="17"/>
      <c r="T706" s="17"/>
      <c r="U706" s="17"/>
      <c r="V706" s="17"/>
      <c r="W706" s="17"/>
    </row>
    <row r="707" ht="18.75" customHeight="1" spans="1:23">
      <c r="A707" s="57" t="s">
        <v>113</v>
      </c>
      <c r="B707" s="9" t="s">
        <v>694</v>
      </c>
      <c r="C707" s="10" t="s">
        <v>302</v>
      </c>
      <c r="D707" s="9" t="s">
        <v>156</v>
      </c>
      <c r="E707" s="9" t="s">
        <v>157</v>
      </c>
      <c r="F707" s="9" t="s">
        <v>303</v>
      </c>
      <c r="G707" s="9" t="s">
        <v>302</v>
      </c>
      <c r="H707" s="17">
        <v>19200</v>
      </c>
      <c r="I707" s="17">
        <v>19200</v>
      </c>
      <c r="J707" s="17"/>
      <c r="K707" s="17"/>
      <c r="L707" s="17">
        <v>19200</v>
      </c>
      <c r="M707" s="17"/>
      <c r="N707" s="17"/>
      <c r="O707" s="17"/>
      <c r="P707" s="24"/>
      <c r="Q707" s="17"/>
      <c r="R707" s="17"/>
      <c r="S707" s="17"/>
      <c r="T707" s="17"/>
      <c r="U707" s="17"/>
      <c r="V707" s="17"/>
      <c r="W707" s="17"/>
    </row>
    <row r="708" ht="18.75" customHeight="1" spans="1:23">
      <c r="A708" s="57" t="s">
        <v>113</v>
      </c>
      <c r="B708" s="9" t="s">
        <v>695</v>
      </c>
      <c r="C708" s="10" t="s">
        <v>353</v>
      </c>
      <c r="D708" s="9" t="s">
        <v>156</v>
      </c>
      <c r="E708" s="9" t="s">
        <v>157</v>
      </c>
      <c r="F708" s="9" t="s">
        <v>343</v>
      </c>
      <c r="G708" s="9" t="s">
        <v>344</v>
      </c>
      <c r="H708" s="17">
        <v>49920</v>
      </c>
      <c r="I708" s="17">
        <v>49920</v>
      </c>
      <c r="J708" s="17"/>
      <c r="K708" s="17"/>
      <c r="L708" s="17">
        <v>49920</v>
      </c>
      <c r="M708" s="17"/>
      <c r="N708" s="17"/>
      <c r="O708" s="17"/>
      <c r="P708" s="24"/>
      <c r="Q708" s="17"/>
      <c r="R708" s="17"/>
      <c r="S708" s="17"/>
      <c r="T708" s="17"/>
      <c r="U708" s="17"/>
      <c r="V708" s="17"/>
      <c r="W708" s="17"/>
    </row>
    <row r="709" ht="18.75" customHeight="1" spans="1:23">
      <c r="A709" s="57" t="s">
        <v>113</v>
      </c>
      <c r="B709" s="9" t="s">
        <v>696</v>
      </c>
      <c r="C709" s="10" t="s">
        <v>306</v>
      </c>
      <c r="D709" s="9" t="s">
        <v>156</v>
      </c>
      <c r="E709" s="9" t="s">
        <v>157</v>
      </c>
      <c r="F709" s="9" t="s">
        <v>264</v>
      </c>
      <c r="G709" s="9" t="s">
        <v>265</v>
      </c>
      <c r="H709" s="17">
        <v>86400</v>
      </c>
      <c r="I709" s="17">
        <v>86400</v>
      </c>
      <c r="J709" s="17"/>
      <c r="K709" s="17"/>
      <c r="L709" s="17">
        <v>86400</v>
      </c>
      <c r="M709" s="17"/>
      <c r="N709" s="17"/>
      <c r="O709" s="17"/>
      <c r="P709" s="24"/>
      <c r="Q709" s="17"/>
      <c r="R709" s="17"/>
      <c r="S709" s="17"/>
      <c r="T709" s="17"/>
      <c r="U709" s="17"/>
      <c r="V709" s="17"/>
      <c r="W709" s="17"/>
    </row>
    <row r="710" ht="18.75" customHeight="1" spans="1:23">
      <c r="A710" s="57" t="s">
        <v>113</v>
      </c>
      <c r="B710" s="9" t="s">
        <v>697</v>
      </c>
      <c r="C710" s="10" t="s">
        <v>308</v>
      </c>
      <c r="D710" s="9" t="s">
        <v>184</v>
      </c>
      <c r="E710" s="9" t="s">
        <v>185</v>
      </c>
      <c r="F710" s="9" t="s">
        <v>309</v>
      </c>
      <c r="G710" s="9" t="s">
        <v>310</v>
      </c>
      <c r="H710" s="17">
        <v>57600</v>
      </c>
      <c r="I710" s="17">
        <v>57600</v>
      </c>
      <c r="J710" s="17"/>
      <c r="K710" s="17"/>
      <c r="L710" s="17">
        <v>57600</v>
      </c>
      <c r="M710" s="17"/>
      <c r="N710" s="17"/>
      <c r="O710" s="17"/>
      <c r="P710" s="24"/>
      <c r="Q710" s="17"/>
      <c r="R710" s="17"/>
      <c r="S710" s="17"/>
      <c r="T710" s="17"/>
      <c r="U710" s="17"/>
      <c r="V710" s="17"/>
      <c r="W710" s="17"/>
    </row>
    <row r="711" ht="18.75" customHeight="1" spans="1:23">
      <c r="A711" s="57" t="s">
        <v>113</v>
      </c>
      <c r="B711" s="9" t="s">
        <v>698</v>
      </c>
      <c r="C711" s="10" t="s">
        <v>699</v>
      </c>
      <c r="D711" s="9" t="s">
        <v>190</v>
      </c>
      <c r="E711" s="9" t="s">
        <v>191</v>
      </c>
      <c r="F711" s="9" t="s">
        <v>358</v>
      </c>
      <c r="G711" s="9" t="s">
        <v>359</v>
      </c>
      <c r="H711" s="17">
        <v>153200</v>
      </c>
      <c r="I711" s="17">
        <v>153200</v>
      </c>
      <c r="J711" s="17"/>
      <c r="K711" s="17"/>
      <c r="L711" s="17">
        <v>153200</v>
      </c>
      <c r="M711" s="17"/>
      <c r="N711" s="17"/>
      <c r="O711" s="17"/>
      <c r="P711" s="24"/>
      <c r="Q711" s="17"/>
      <c r="R711" s="17"/>
      <c r="S711" s="17"/>
      <c r="T711" s="17"/>
      <c r="U711" s="17"/>
      <c r="V711" s="17"/>
      <c r="W711" s="17"/>
    </row>
    <row r="712" ht="18.75" customHeight="1" spans="1:23">
      <c r="A712" s="57" t="s">
        <v>115</v>
      </c>
      <c r="B712" s="9" t="s">
        <v>700</v>
      </c>
      <c r="C712" s="10" t="s">
        <v>259</v>
      </c>
      <c r="D712" s="9" t="s">
        <v>156</v>
      </c>
      <c r="E712" s="9" t="s">
        <v>157</v>
      </c>
      <c r="F712" s="9" t="s">
        <v>260</v>
      </c>
      <c r="G712" s="9" t="s">
        <v>261</v>
      </c>
      <c r="H712" s="17">
        <v>1131036</v>
      </c>
      <c r="I712" s="17">
        <v>1131036</v>
      </c>
      <c r="J712" s="17"/>
      <c r="K712" s="17"/>
      <c r="L712" s="17">
        <v>1131036</v>
      </c>
      <c r="M712" s="17"/>
      <c r="N712" s="17"/>
      <c r="O712" s="17"/>
      <c r="P712" s="24"/>
      <c r="Q712" s="17"/>
      <c r="R712" s="17"/>
      <c r="S712" s="17"/>
      <c r="T712" s="17"/>
      <c r="U712" s="17"/>
      <c r="V712" s="17"/>
      <c r="W712" s="17"/>
    </row>
    <row r="713" ht="18.75" customHeight="1" spans="1:23">
      <c r="A713" s="57" t="s">
        <v>115</v>
      </c>
      <c r="B713" s="9" t="s">
        <v>700</v>
      </c>
      <c r="C713" s="10" t="s">
        <v>259</v>
      </c>
      <c r="D713" s="9" t="s">
        <v>156</v>
      </c>
      <c r="E713" s="9" t="s">
        <v>157</v>
      </c>
      <c r="F713" s="9" t="s">
        <v>262</v>
      </c>
      <c r="G713" s="9" t="s">
        <v>263</v>
      </c>
      <c r="H713" s="17">
        <v>74496</v>
      </c>
      <c r="I713" s="17">
        <v>74496</v>
      </c>
      <c r="J713" s="17"/>
      <c r="K713" s="17"/>
      <c r="L713" s="17">
        <v>74496</v>
      </c>
      <c r="M713" s="17"/>
      <c r="N713" s="17"/>
      <c r="O713" s="17"/>
      <c r="P713" s="24"/>
      <c r="Q713" s="17"/>
      <c r="R713" s="17"/>
      <c r="S713" s="17"/>
      <c r="T713" s="17"/>
      <c r="U713" s="17"/>
      <c r="V713" s="17"/>
      <c r="W713" s="17"/>
    </row>
    <row r="714" ht="18.75" customHeight="1" spans="1:23">
      <c r="A714" s="57" t="s">
        <v>115</v>
      </c>
      <c r="B714" s="9" t="s">
        <v>700</v>
      </c>
      <c r="C714" s="10" t="s">
        <v>259</v>
      </c>
      <c r="D714" s="9" t="s">
        <v>156</v>
      </c>
      <c r="E714" s="9" t="s">
        <v>157</v>
      </c>
      <c r="F714" s="9" t="s">
        <v>262</v>
      </c>
      <c r="G714" s="9" t="s">
        <v>263</v>
      </c>
      <c r="H714" s="17">
        <v>126000</v>
      </c>
      <c r="I714" s="17">
        <v>126000</v>
      </c>
      <c r="J714" s="17"/>
      <c r="K714" s="17"/>
      <c r="L714" s="17">
        <v>126000</v>
      </c>
      <c r="M714" s="17"/>
      <c r="N714" s="17"/>
      <c r="O714" s="17"/>
      <c r="P714" s="24"/>
      <c r="Q714" s="17"/>
      <c r="R714" s="17"/>
      <c r="S714" s="17"/>
      <c r="T714" s="17"/>
      <c r="U714" s="17"/>
      <c r="V714" s="17"/>
      <c r="W714" s="17"/>
    </row>
    <row r="715" ht="18.75" customHeight="1" spans="1:23">
      <c r="A715" s="57" t="s">
        <v>115</v>
      </c>
      <c r="B715" s="9" t="s">
        <v>700</v>
      </c>
      <c r="C715" s="10" t="s">
        <v>259</v>
      </c>
      <c r="D715" s="9" t="s">
        <v>156</v>
      </c>
      <c r="E715" s="9" t="s">
        <v>157</v>
      </c>
      <c r="F715" s="9" t="s">
        <v>264</v>
      </c>
      <c r="G715" s="9" t="s">
        <v>265</v>
      </c>
      <c r="H715" s="17">
        <v>94253</v>
      </c>
      <c r="I715" s="17">
        <v>94253</v>
      </c>
      <c r="J715" s="17"/>
      <c r="K715" s="17"/>
      <c r="L715" s="17">
        <v>94253</v>
      </c>
      <c r="M715" s="17"/>
      <c r="N715" s="17"/>
      <c r="O715" s="17"/>
      <c r="P715" s="24"/>
      <c r="Q715" s="17"/>
      <c r="R715" s="17"/>
      <c r="S715" s="17"/>
      <c r="T715" s="17"/>
      <c r="U715" s="17"/>
      <c r="V715" s="17"/>
      <c r="W715" s="17"/>
    </row>
    <row r="716" ht="18.75" customHeight="1" spans="1:23">
      <c r="A716" s="57" t="s">
        <v>115</v>
      </c>
      <c r="B716" s="9" t="s">
        <v>700</v>
      </c>
      <c r="C716" s="10" t="s">
        <v>259</v>
      </c>
      <c r="D716" s="9" t="s">
        <v>156</v>
      </c>
      <c r="E716" s="9" t="s">
        <v>157</v>
      </c>
      <c r="F716" s="9" t="s">
        <v>264</v>
      </c>
      <c r="G716" s="9" t="s">
        <v>265</v>
      </c>
      <c r="H716" s="17">
        <v>213000</v>
      </c>
      <c r="I716" s="17">
        <v>213000</v>
      </c>
      <c r="J716" s="17"/>
      <c r="K716" s="17"/>
      <c r="L716" s="17">
        <v>213000</v>
      </c>
      <c r="M716" s="17"/>
      <c r="N716" s="17"/>
      <c r="O716" s="17"/>
      <c r="P716" s="24"/>
      <c r="Q716" s="17"/>
      <c r="R716" s="17"/>
      <c r="S716" s="17"/>
      <c r="T716" s="17"/>
      <c r="U716" s="17"/>
      <c r="V716" s="17"/>
      <c r="W716" s="17"/>
    </row>
    <row r="717" ht="18.75" customHeight="1" spans="1:23">
      <c r="A717" s="57" t="s">
        <v>115</v>
      </c>
      <c r="B717" s="9" t="s">
        <v>700</v>
      </c>
      <c r="C717" s="10" t="s">
        <v>259</v>
      </c>
      <c r="D717" s="9" t="s">
        <v>156</v>
      </c>
      <c r="E717" s="9" t="s">
        <v>157</v>
      </c>
      <c r="F717" s="9" t="s">
        <v>264</v>
      </c>
      <c r="G717" s="9" t="s">
        <v>265</v>
      </c>
      <c r="H717" s="17">
        <v>360360</v>
      </c>
      <c r="I717" s="17">
        <v>360360</v>
      </c>
      <c r="J717" s="17"/>
      <c r="K717" s="17"/>
      <c r="L717" s="17">
        <v>360360</v>
      </c>
      <c r="M717" s="17"/>
      <c r="N717" s="17"/>
      <c r="O717" s="17"/>
      <c r="P717" s="24"/>
      <c r="Q717" s="17"/>
      <c r="R717" s="17"/>
      <c r="S717" s="17"/>
      <c r="T717" s="17"/>
      <c r="U717" s="17"/>
      <c r="V717" s="17"/>
      <c r="W717" s="17"/>
    </row>
    <row r="718" ht="18.75" customHeight="1" spans="1:23">
      <c r="A718" s="57" t="s">
        <v>115</v>
      </c>
      <c r="B718" s="9" t="s">
        <v>700</v>
      </c>
      <c r="C718" s="10" t="s">
        <v>259</v>
      </c>
      <c r="D718" s="9" t="s">
        <v>156</v>
      </c>
      <c r="E718" s="9" t="s">
        <v>157</v>
      </c>
      <c r="F718" s="9" t="s">
        <v>264</v>
      </c>
      <c r="G718" s="9" t="s">
        <v>265</v>
      </c>
      <c r="H718" s="17">
        <v>386616</v>
      </c>
      <c r="I718" s="17">
        <v>386616</v>
      </c>
      <c r="J718" s="17"/>
      <c r="K718" s="17"/>
      <c r="L718" s="17">
        <v>386616</v>
      </c>
      <c r="M718" s="17"/>
      <c r="N718" s="17"/>
      <c r="O718" s="17"/>
      <c r="P718" s="24"/>
      <c r="Q718" s="17"/>
      <c r="R718" s="17"/>
      <c r="S718" s="17"/>
      <c r="T718" s="17"/>
      <c r="U718" s="17"/>
      <c r="V718" s="17"/>
      <c r="W718" s="17"/>
    </row>
    <row r="719" ht="18.75" customHeight="1" spans="1:23">
      <c r="A719" s="57" t="s">
        <v>115</v>
      </c>
      <c r="B719" s="9" t="s">
        <v>701</v>
      </c>
      <c r="C719" s="10" t="s">
        <v>267</v>
      </c>
      <c r="D719" s="9" t="s">
        <v>156</v>
      </c>
      <c r="E719" s="9" t="s">
        <v>157</v>
      </c>
      <c r="F719" s="9" t="s">
        <v>268</v>
      </c>
      <c r="G719" s="9" t="s">
        <v>269</v>
      </c>
      <c r="H719" s="17">
        <v>18647.7</v>
      </c>
      <c r="I719" s="17">
        <v>18647.7</v>
      </c>
      <c r="J719" s="17"/>
      <c r="K719" s="17"/>
      <c r="L719" s="17">
        <v>18647.7</v>
      </c>
      <c r="M719" s="17"/>
      <c r="N719" s="17"/>
      <c r="O719" s="17"/>
      <c r="P719" s="24"/>
      <c r="Q719" s="17"/>
      <c r="R719" s="17"/>
      <c r="S719" s="17"/>
      <c r="T719" s="17"/>
      <c r="U719" s="17"/>
      <c r="V719" s="17"/>
      <c r="W719" s="17"/>
    </row>
    <row r="720" ht="18.75" customHeight="1" spans="1:23">
      <c r="A720" s="57" t="s">
        <v>115</v>
      </c>
      <c r="B720" s="9" t="s">
        <v>701</v>
      </c>
      <c r="C720" s="10" t="s">
        <v>267</v>
      </c>
      <c r="D720" s="9" t="s">
        <v>188</v>
      </c>
      <c r="E720" s="9" t="s">
        <v>189</v>
      </c>
      <c r="F720" s="9" t="s">
        <v>270</v>
      </c>
      <c r="G720" s="9" t="s">
        <v>271</v>
      </c>
      <c r="H720" s="17">
        <v>426233.12</v>
      </c>
      <c r="I720" s="17">
        <v>426233.12</v>
      </c>
      <c r="J720" s="17"/>
      <c r="K720" s="17"/>
      <c r="L720" s="17">
        <v>426233.12</v>
      </c>
      <c r="M720" s="17"/>
      <c r="N720" s="17"/>
      <c r="O720" s="17"/>
      <c r="P720" s="24"/>
      <c r="Q720" s="17"/>
      <c r="R720" s="17"/>
      <c r="S720" s="17"/>
      <c r="T720" s="17"/>
      <c r="U720" s="17"/>
      <c r="V720" s="17"/>
      <c r="W720" s="17"/>
    </row>
    <row r="721" ht="18.75" customHeight="1" spans="1:23">
      <c r="A721" s="57" t="s">
        <v>115</v>
      </c>
      <c r="B721" s="9" t="s">
        <v>701</v>
      </c>
      <c r="C721" s="10" t="s">
        <v>267</v>
      </c>
      <c r="D721" s="9" t="s">
        <v>202</v>
      </c>
      <c r="E721" s="9" t="s">
        <v>203</v>
      </c>
      <c r="F721" s="9" t="s">
        <v>272</v>
      </c>
      <c r="G721" s="9" t="s">
        <v>273</v>
      </c>
      <c r="H721" s="17">
        <v>221108.43</v>
      </c>
      <c r="I721" s="17">
        <v>221108.43</v>
      </c>
      <c r="J721" s="17"/>
      <c r="K721" s="17"/>
      <c r="L721" s="17">
        <v>221108.43</v>
      </c>
      <c r="M721" s="17"/>
      <c r="N721" s="17"/>
      <c r="O721" s="17"/>
      <c r="P721" s="24"/>
      <c r="Q721" s="17"/>
      <c r="R721" s="17"/>
      <c r="S721" s="17"/>
      <c r="T721" s="17"/>
      <c r="U721" s="17"/>
      <c r="V721" s="17"/>
      <c r="W721" s="17"/>
    </row>
    <row r="722" ht="18.75" customHeight="1" spans="1:23">
      <c r="A722" s="57" t="s">
        <v>115</v>
      </c>
      <c r="B722" s="9" t="s">
        <v>701</v>
      </c>
      <c r="C722" s="10" t="s">
        <v>267</v>
      </c>
      <c r="D722" s="9" t="s">
        <v>204</v>
      </c>
      <c r="E722" s="9" t="s">
        <v>205</v>
      </c>
      <c r="F722" s="9" t="s">
        <v>274</v>
      </c>
      <c r="G722" s="9" t="s">
        <v>275</v>
      </c>
      <c r="H722" s="17">
        <v>119379.51</v>
      </c>
      <c r="I722" s="17">
        <v>119379.51</v>
      </c>
      <c r="J722" s="17"/>
      <c r="K722" s="17"/>
      <c r="L722" s="17">
        <v>119379.51</v>
      </c>
      <c r="M722" s="17"/>
      <c r="N722" s="17"/>
      <c r="O722" s="17"/>
      <c r="P722" s="24"/>
      <c r="Q722" s="17"/>
      <c r="R722" s="17"/>
      <c r="S722" s="17"/>
      <c r="T722" s="17"/>
      <c r="U722" s="17"/>
      <c r="V722" s="17"/>
      <c r="W722" s="17"/>
    </row>
    <row r="723" ht="18.75" customHeight="1" spans="1:23">
      <c r="A723" s="57" t="s">
        <v>115</v>
      </c>
      <c r="B723" s="9" t="s">
        <v>701</v>
      </c>
      <c r="C723" s="10" t="s">
        <v>267</v>
      </c>
      <c r="D723" s="9" t="s">
        <v>206</v>
      </c>
      <c r="E723" s="9" t="s">
        <v>207</v>
      </c>
      <c r="F723" s="9" t="s">
        <v>268</v>
      </c>
      <c r="G723" s="9" t="s">
        <v>269</v>
      </c>
      <c r="H723" s="17">
        <v>8825</v>
      </c>
      <c r="I723" s="17">
        <v>8825</v>
      </c>
      <c r="J723" s="17"/>
      <c r="K723" s="17"/>
      <c r="L723" s="17">
        <v>8825</v>
      </c>
      <c r="M723" s="17"/>
      <c r="N723" s="17"/>
      <c r="O723" s="17"/>
      <c r="P723" s="24"/>
      <c r="Q723" s="17"/>
      <c r="R723" s="17"/>
      <c r="S723" s="17"/>
      <c r="T723" s="17"/>
      <c r="U723" s="17"/>
      <c r="V723" s="17"/>
      <c r="W723" s="17"/>
    </row>
    <row r="724" ht="18.75" customHeight="1" spans="1:23">
      <c r="A724" s="57" t="s">
        <v>115</v>
      </c>
      <c r="B724" s="9" t="s">
        <v>701</v>
      </c>
      <c r="C724" s="10" t="s">
        <v>267</v>
      </c>
      <c r="D724" s="9" t="s">
        <v>206</v>
      </c>
      <c r="E724" s="9" t="s">
        <v>207</v>
      </c>
      <c r="F724" s="9" t="s">
        <v>268</v>
      </c>
      <c r="G724" s="9" t="s">
        <v>269</v>
      </c>
      <c r="H724" s="17">
        <v>10123.04</v>
      </c>
      <c r="I724" s="17">
        <v>10123.04</v>
      </c>
      <c r="J724" s="17"/>
      <c r="K724" s="17"/>
      <c r="L724" s="17">
        <v>10123.04</v>
      </c>
      <c r="M724" s="17"/>
      <c r="N724" s="17"/>
      <c r="O724" s="17"/>
      <c r="P724" s="24"/>
      <c r="Q724" s="17"/>
      <c r="R724" s="17"/>
      <c r="S724" s="17"/>
      <c r="T724" s="17"/>
      <c r="U724" s="17"/>
      <c r="V724" s="17"/>
      <c r="W724" s="17"/>
    </row>
    <row r="725" ht="18.75" customHeight="1" spans="1:23">
      <c r="A725" s="57" t="s">
        <v>115</v>
      </c>
      <c r="B725" s="9" t="s">
        <v>702</v>
      </c>
      <c r="C725" s="10" t="s">
        <v>213</v>
      </c>
      <c r="D725" s="9" t="s">
        <v>212</v>
      </c>
      <c r="E725" s="9" t="s">
        <v>213</v>
      </c>
      <c r="F725" s="9" t="s">
        <v>277</v>
      </c>
      <c r="G725" s="9" t="s">
        <v>213</v>
      </c>
      <c r="H725" s="17">
        <v>322560</v>
      </c>
      <c r="I725" s="17">
        <v>322560</v>
      </c>
      <c r="J725" s="17"/>
      <c r="K725" s="17"/>
      <c r="L725" s="17">
        <v>322560</v>
      </c>
      <c r="M725" s="17"/>
      <c r="N725" s="17"/>
      <c r="O725" s="17"/>
      <c r="P725" s="24"/>
      <c r="Q725" s="17"/>
      <c r="R725" s="17"/>
      <c r="S725" s="17"/>
      <c r="T725" s="17"/>
      <c r="U725" s="17"/>
      <c r="V725" s="17"/>
      <c r="W725" s="17"/>
    </row>
    <row r="726" ht="18.75" customHeight="1" spans="1:23">
      <c r="A726" s="57" t="s">
        <v>115</v>
      </c>
      <c r="B726" s="9" t="s">
        <v>703</v>
      </c>
      <c r="C726" s="10" t="s">
        <v>279</v>
      </c>
      <c r="D726" s="9" t="s">
        <v>156</v>
      </c>
      <c r="E726" s="9" t="s">
        <v>157</v>
      </c>
      <c r="F726" s="9" t="s">
        <v>280</v>
      </c>
      <c r="G726" s="9" t="s">
        <v>279</v>
      </c>
      <c r="H726" s="17">
        <v>12600</v>
      </c>
      <c r="I726" s="17">
        <v>12600</v>
      </c>
      <c r="J726" s="17"/>
      <c r="K726" s="17"/>
      <c r="L726" s="17">
        <v>12600</v>
      </c>
      <c r="M726" s="17"/>
      <c r="N726" s="17"/>
      <c r="O726" s="17"/>
      <c r="P726" s="24"/>
      <c r="Q726" s="17"/>
      <c r="R726" s="17"/>
      <c r="S726" s="17"/>
      <c r="T726" s="17"/>
      <c r="U726" s="17"/>
      <c r="V726" s="17"/>
      <c r="W726" s="17"/>
    </row>
    <row r="727" ht="18.75" customHeight="1" spans="1:23">
      <c r="A727" s="57" t="s">
        <v>115</v>
      </c>
      <c r="B727" s="9" t="s">
        <v>704</v>
      </c>
      <c r="C727" s="10" t="s">
        <v>282</v>
      </c>
      <c r="D727" s="9" t="s">
        <v>184</v>
      </c>
      <c r="E727" s="9" t="s">
        <v>185</v>
      </c>
      <c r="F727" s="9" t="s">
        <v>297</v>
      </c>
      <c r="G727" s="9" t="s">
        <v>298</v>
      </c>
      <c r="H727" s="17">
        <v>2400</v>
      </c>
      <c r="I727" s="17">
        <v>2400</v>
      </c>
      <c r="J727" s="17"/>
      <c r="K727" s="17"/>
      <c r="L727" s="17">
        <v>2400</v>
      </c>
      <c r="M727" s="17"/>
      <c r="N727" s="17"/>
      <c r="O727" s="17"/>
      <c r="P727" s="24"/>
      <c r="Q727" s="17"/>
      <c r="R727" s="17"/>
      <c r="S727" s="17"/>
      <c r="T727" s="17"/>
      <c r="U727" s="17"/>
      <c r="V727" s="17"/>
      <c r="W727" s="17"/>
    </row>
    <row r="728" ht="18.75" customHeight="1" spans="1:23">
      <c r="A728" s="57" t="s">
        <v>115</v>
      </c>
      <c r="B728" s="9" t="s">
        <v>705</v>
      </c>
      <c r="C728" s="10" t="s">
        <v>300</v>
      </c>
      <c r="D728" s="9" t="s">
        <v>156</v>
      </c>
      <c r="E728" s="9" t="s">
        <v>157</v>
      </c>
      <c r="F728" s="9" t="s">
        <v>264</v>
      </c>
      <c r="G728" s="9" t="s">
        <v>265</v>
      </c>
      <c r="H728" s="17">
        <v>302400</v>
      </c>
      <c r="I728" s="17">
        <v>302400</v>
      </c>
      <c r="J728" s="17"/>
      <c r="K728" s="17"/>
      <c r="L728" s="17">
        <v>302400</v>
      </c>
      <c r="M728" s="17"/>
      <c r="N728" s="17"/>
      <c r="O728" s="17"/>
      <c r="P728" s="24"/>
      <c r="Q728" s="17"/>
      <c r="R728" s="17"/>
      <c r="S728" s="17"/>
      <c r="T728" s="17"/>
      <c r="U728" s="17"/>
      <c r="V728" s="17"/>
      <c r="W728" s="17"/>
    </row>
    <row r="729" ht="18.75" customHeight="1" spans="1:23">
      <c r="A729" s="57" t="s">
        <v>115</v>
      </c>
      <c r="B729" s="9" t="s">
        <v>706</v>
      </c>
      <c r="C729" s="10" t="s">
        <v>302</v>
      </c>
      <c r="D729" s="9" t="s">
        <v>156</v>
      </c>
      <c r="E729" s="9" t="s">
        <v>157</v>
      </c>
      <c r="F729" s="9" t="s">
        <v>303</v>
      </c>
      <c r="G729" s="9" t="s">
        <v>302</v>
      </c>
      <c r="H729" s="17">
        <v>16800</v>
      </c>
      <c r="I729" s="17">
        <v>16800</v>
      </c>
      <c r="J729" s="17"/>
      <c r="K729" s="17"/>
      <c r="L729" s="17">
        <v>16800</v>
      </c>
      <c r="M729" s="17"/>
      <c r="N729" s="17"/>
      <c r="O729" s="17"/>
      <c r="P729" s="24"/>
      <c r="Q729" s="17"/>
      <c r="R729" s="17"/>
      <c r="S729" s="17"/>
      <c r="T729" s="17"/>
      <c r="U729" s="17"/>
      <c r="V729" s="17"/>
      <c r="W729" s="17"/>
    </row>
    <row r="730" ht="18.75" customHeight="1" spans="1:23">
      <c r="A730" s="57" t="s">
        <v>115</v>
      </c>
      <c r="B730" s="9" t="s">
        <v>707</v>
      </c>
      <c r="C730" s="10" t="s">
        <v>353</v>
      </c>
      <c r="D730" s="9" t="s">
        <v>156</v>
      </c>
      <c r="E730" s="9" t="s">
        <v>157</v>
      </c>
      <c r="F730" s="9" t="s">
        <v>343</v>
      </c>
      <c r="G730" s="9" t="s">
        <v>344</v>
      </c>
      <c r="H730" s="17">
        <v>49920</v>
      </c>
      <c r="I730" s="17">
        <v>49920</v>
      </c>
      <c r="J730" s="17"/>
      <c r="K730" s="17"/>
      <c r="L730" s="17">
        <v>49920</v>
      </c>
      <c r="M730" s="17"/>
      <c r="N730" s="17"/>
      <c r="O730" s="17"/>
      <c r="P730" s="24"/>
      <c r="Q730" s="17"/>
      <c r="R730" s="17"/>
      <c r="S730" s="17"/>
      <c r="T730" s="17"/>
      <c r="U730" s="17"/>
      <c r="V730" s="17"/>
      <c r="W730" s="17"/>
    </row>
    <row r="731" ht="18.75" customHeight="1" spans="1:23">
      <c r="A731" s="57" t="s">
        <v>115</v>
      </c>
      <c r="B731" s="9" t="s">
        <v>708</v>
      </c>
      <c r="C731" s="10" t="s">
        <v>306</v>
      </c>
      <c r="D731" s="9" t="s">
        <v>156</v>
      </c>
      <c r="E731" s="9" t="s">
        <v>157</v>
      </c>
      <c r="F731" s="9" t="s">
        <v>264</v>
      </c>
      <c r="G731" s="9" t="s">
        <v>265</v>
      </c>
      <c r="H731" s="17">
        <v>75600</v>
      </c>
      <c r="I731" s="17">
        <v>75600</v>
      </c>
      <c r="J731" s="17"/>
      <c r="K731" s="17"/>
      <c r="L731" s="17">
        <v>75600</v>
      </c>
      <c r="M731" s="17"/>
      <c r="N731" s="17"/>
      <c r="O731" s="17"/>
      <c r="P731" s="24"/>
      <c r="Q731" s="17"/>
      <c r="R731" s="17"/>
      <c r="S731" s="17"/>
      <c r="T731" s="17"/>
      <c r="U731" s="17"/>
      <c r="V731" s="17"/>
      <c r="W731" s="17"/>
    </row>
    <row r="732" ht="18.75" customHeight="1" spans="1:23">
      <c r="A732" s="57" t="s">
        <v>115</v>
      </c>
      <c r="B732" s="9" t="s">
        <v>709</v>
      </c>
      <c r="C732" s="10" t="s">
        <v>308</v>
      </c>
      <c r="D732" s="9" t="s">
        <v>184</v>
      </c>
      <c r="E732" s="9" t="s">
        <v>185</v>
      </c>
      <c r="F732" s="9" t="s">
        <v>309</v>
      </c>
      <c r="G732" s="9" t="s">
        <v>310</v>
      </c>
      <c r="H732" s="17">
        <v>57600</v>
      </c>
      <c r="I732" s="17">
        <v>57600</v>
      </c>
      <c r="J732" s="17"/>
      <c r="K732" s="17"/>
      <c r="L732" s="17">
        <v>57600</v>
      </c>
      <c r="M732" s="17"/>
      <c r="N732" s="17"/>
      <c r="O732" s="17"/>
      <c r="P732" s="24"/>
      <c r="Q732" s="17"/>
      <c r="R732" s="17"/>
      <c r="S732" s="17"/>
      <c r="T732" s="17"/>
      <c r="U732" s="17"/>
      <c r="V732" s="17"/>
      <c r="W732" s="17"/>
    </row>
    <row r="733" ht="18.75" customHeight="1" spans="1:23">
      <c r="A733" s="57" t="s">
        <v>115</v>
      </c>
      <c r="B733" s="9" t="s">
        <v>710</v>
      </c>
      <c r="C733" s="10" t="s">
        <v>357</v>
      </c>
      <c r="D733" s="9" t="s">
        <v>190</v>
      </c>
      <c r="E733" s="9" t="s">
        <v>191</v>
      </c>
      <c r="F733" s="9" t="s">
        <v>358</v>
      </c>
      <c r="G733" s="9" t="s">
        <v>359</v>
      </c>
      <c r="H733" s="17">
        <v>149600</v>
      </c>
      <c r="I733" s="17">
        <v>149600</v>
      </c>
      <c r="J733" s="17"/>
      <c r="K733" s="17"/>
      <c r="L733" s="17">
        <v>149600</v>
      </c>
      <c r="M733" s="17"/>
      <c r="N733" s="17"/>
      <c r="O733" s="17"/>
      <c r="P733" s="24"/>
      <c r="Q733" s="17"/>
      <c r="R733" s="17"/>
      <c r="S733" s="17"/>
      <c r="T733" s="17"/>
      <c r="U733" s="17"/>
      <c r="V733" s="17"/>
      <c r="W733" s="17"/>
    </row>
    <row r="734" ht="18.75" customHeight="1" spans="1:23">
      <c r="A734" s="12" t="s">
        <v>32</v>
      </c>
      <c r="B734" s="12"/>
      <c r="C734" s="12"/>
      <c r="D734" s="12"/>
      <c r="E734" s="12"/>
      <c r="F734" s="12"/>
      <c r="G734" s="12"/>
      <c r="H734" s="17">
        <v>439469968.96</v>
      </c>
      <c r="I734" s="17">
        <v>439469968.96</v>
      </c>
      <c r="J734" s="17"/>
      <c r="K734" s="17"/>
      <c r="L734" s="17">
        <v>439469968.96</v>
      </c>
      <c r="M734" s="17"/>
      <c r="N734" s="17"/>
      <c r="O734" s="17"/>
      <c r="P734" s="17"/>
      <c r="Q734" s="17"/>
      <c r="R734" s="17"/>
      <c r="S734" s="17"/>
      <c r="T734" s="17"/>
      <c r="U734" s="17"/>
      <c r="V734" s="17"/>
      <c r="W734" s="17"/>
    </row>
  </sheetData>
  <autoFilter xmlns:etc="http://www.wps.cn/officeDocument/2017/etCustomData" ref="A9:W734" etc:filterBottomFollowUsedRange="0">
    <extLst/>
  </autoFilter>
  <mergeCells count="30">
    <mergeCell ref="A3:W3"/>
    <mergeCell ref="A4:G4"/>
    <mergeCell ref="I5:W5"/>
    <mergeCell ref="I6:M6"/>
    <mergeCell ref="N6:P6"/>
    <mergeCell ref="R6:W6"/>
    <mergeCell ref="A734:G734"/>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10"/>
  <sheetViews>
    <sheetView showZeros="0" topLeftCell="E1" workbookViewId="0">
      <pane ySplit="1" topLeftCell="A2" activePane="bottomLeft" state="frozen"/>
      <selection/>
      <selection pane="bottomLeft" activeCell="J11" sqref="J11:J812"/>
    </sheetView>
  </sheetViews>
  <sheetFormatPr defaultColWidth="8.85" defaultRowHeight="15" customHeight="1"/>
  <cols>
    <col min="1" max="8" width="28.5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711</v>
      </c>
    </row>
    <row r="3" ht="45" customHeight="1" spans="1:23">
      <c r="A3" s="4" t="s">
        <v>712</v>
      </c>
      <c r="B3" s="4"/>
      <c r="C3" s="4"/>
      <c r="D3" s="4"/>
      <c r="E3" s="4"/>
      <c r="F3" s="4"/>
      <c r="G3" s="4"/>
      <c r="H3" s="4"/>
      <c r="I3" s="4"/>
      <c r="J3" s="4"/>
      <c r="K3" s="4"/>
      <c r="L3" s="4"/>
      <c r="M3" s="4"/>
      <c r="N3" s="53"/>
      <c r="O3" s="53"/>
      <c r="P3" s="53"/>
      <c r="Q3" s="53"/>
      <c r="R3" s="53"/>
      <c r="S3" s="53"/>
      <c r="T3" s="53"/>
      <c r="U3" s="53"/>
      <c r="V3" s="53"/>
      <c r="W3" s="53"/>
    </row>
    <row r="4" ht="18.75" customHeight="1" spans="1:23">
      <c r="A4" s="5" t="str">
        <f>"单位名称："&amp;"玉溪市江川区教育体育局"</f>
        <v>单位名称：玉溪市江川区教育体育局</v>
      </c>
      <c r="B4" s="5"/>
      <c r="C4" s="5"/>
      <c r="D4" s="5"/>
      <c r="E4" s="5"/>
      <c r="F4" s="5"/>
      <c r="G4" s="5"/>
      <c r="H4" s="5"/>
      <c r="I4" s="54"/>
      <c r="J4" s="54"/>
      <c r="K4" s="54"/>
      <c r="L4" s="54"/>
      <c r="M4" s="54"/>
      <c r="N4" s="6"/>
      <c r="O4" s="6"/>
      <c r="P4" s="6"/>
      <c r="Q4" s="6"/>
      <c r="R4" s="6"/>
      <c r="S4" s="6"/>
      <c r="T4" s="6"/>
      <c r="U4" s="6"/>
      <c r="V4" s="6"/>
      <c r="W4" s="6" t="s">
        <v>29</v>
      </c>
    </row>
    <row r="5" ht="18.75" customHeight="1" spans="1:23">
      <c r="A5" s="13" t="s">
        <v>713</v>
      </c>
      <c r="B5" s="13" t="s">
        <v>243</v>
      </c>
      <c r="C5" s="13" t="s">
        <v>244</v>
      </c>
      <c r="D5" s="13" t="s">
        <v>714</v>
      </c>
      <c r="E5" s="13" t="s">
        <v>245</v>
      </c>
      <c r="F5" s="13" t="s">
        <v>246</v>
      </c>
      <c r="G5" s="13" t="s">
        <v>715</v>
      </c>
      <c r="H5" s="13" t="s">
        <v>248</v>
      </c>
      <c r="I5" s="47" t="s">
        <v>32</v>
      </c>
      <c r="J5" s="47" t="s">
        <v>716</v>
      </c>
      <c r="K5" s="13"/>
      <c r="L5" s="13"/>
      <c r="M5" s="13"/>
      <c r="N5" s="13" t="s">
        <v>250</v>
      </c>
      <c r="O5" s="13"/>
      <c r="P5" s="13"/>
      <c r="Q5" s="13" t="s">
        <v>38</v>
      </c>
      <c r="R5" s="13" t="s">
        <v>121</v>
      </c>
      <c r="S5" s="13"/>
      <c r="T5" s="13"/>
      <c r="U5" s="13"/>
      <c r="V5" s="13"/>
      <c r="W5" s="13"/>
    </row>
    <row r="6" ht="18.75" customHeight="1" spans="1:23">
      <c r="A6" s="13"/>
      <c r="B6" s="13"/>
      <c r="C6" s="13"/>
      <c r="D6" s="13"/>
      <c r="E6" s="13"/>
      <c r="F6" s="13"/>
      <c r="G6" s="13"/>
      <c r="H6" s="13"/>
      <c r="I6" s="47" t="s">
        <v>251</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717</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718</v>
      </c>
      <c r="D10" s="9"/>
      <c r="E10" s="9"/>
      <c r="F10" s="9"/>
      <c r="G10" s="9"/>
      <c r="H10" s="9"/>
      <c r="I10" s="11">
        <v>245000</v>
      </c>
      <c r="J10" s="11">
        <v>245000</v>
      </c>
      <c r="K10" s="11">
        <v>245000</v>
      </c>
      <c r="L10" s="11"/>
      <c r="M10" s="11"/>
      <c r="N10" s="11"/>
      <c r="O10" s="11"/>
      <c r="P10" s="11"/>
      <c r="Q10" s="11"/>
      <c r="R10" s="11"/>
      <c r="S10" s="11"/>
      <c r="T10" s="11"/>
      <c r="U10" s="11"/>
      <c r="V10" s="11"/>
      <c r="W10" s="11"/>
    </row>
    <row r="11" ht="18.75" customHeight="1" spans="1:23">
      <c r="A11" s="9" t="s">
        <v>719</v>
      </c>
      <c r="B11" s="9" t="s">
        <v>720</v>
      </c>
      <c r="C11" s="10" t="s">
        <v>718</v>
      </c>
      <c r="D11" s="9" t="s">
        <v>56</v>
      </c>
      <c r="E11" s="9" t="s">
        <v>160</v>
      </c>
      <c r="F11" s="9" t="s">
        <v>161</v>
      </c>
      <c r="G11" s="9" t="s">
        <v>309</v>
      </c>
      <c r="H11" s="9" t="s">
        <v>310</v>
      </c>
      <c r="I11" s="11">
        <v>245000</v>
      </c>
      <c r="J11" s="11">
        <v>245000</v>
      </c>
      <c r="K11" s="11">
        <v>245000</v>
      </c>
      <c r="L11" s="11"/>
      <c r="M11" s="11"/>
      <c r="N11" s="11"/>
      <c r="O11" s="11"/>
      <c r="P11" s="11"/>
      <c r="Q11" s="11"/>
      <c r="R11" s="11"/>
      <c r="S11" s="11"/>
      <c r="T11" s="11"/>
      <c r="U11" s="11"/>
      <c r="V11" s="11"/>
      <c r="W11" s="11"/>
    </row>
    <row r="12" ht="18.75" customHeight="1" spans="1:23">
      <c r="A12" s="24"/>
      <c r="B12" s="24"/>
      <c r="C12" s="10" t="s">
        <v>721</v>
      </c>
      <c r="D12" s="24"/>
      <c r="E12" s="24"/>
      <c r="F12" s="24"/>
      <c r="G12" s="24"/>
      <c r="H12" s="24"/>
      <c r="I12" s="11">
        <v>150000</v>
      </c>
      <c r="J12" s="11">
        <v>150000</v>
      </c>
      <c r="K12" s="11">
        <v>150000</v>
      </c>
      <c r="L12" s="11"/>
      <c r="M12" s="11"/>
      <c r="N12" s="11"/>
      <c r="O12" s="11"/>
      <c r="P12" s="24"/>
      <c r="Q12" s="11"/>
      <c r="R12" s="11"/>
      <c r="S12" s="11"/>
      <c r="T12" s="11"/>
      <c r="U12" s="11"/>
      <c r="V12" s="11"/>
      <c r="W12" s="11"/>
    </row>
    <row r="13" ht="18.75" customHeight="1" spans="1:23">
      <c r="A13" s="9" t="s">
        <v>719</v>
      </c>
      <c r="B13" s="9" t="s">
        <v>722</v>
      </c>
      <c r="C13" s="10" t="s">
        <v>721</v>
      </c>
      <c r="D13" s="9" t="s">
        <v>56</v>
      </c>
      <c r="E13" s="9" t="s">
        <v>148</v>
      </c>
      <c r="F13" s="9" t="s">
        <v>149</v>
      </c>
      <c r="G13" s="9" t="s">
        <v>723</v>
      </c>
      <c r="H13" s="9" t="s">
        <v>724</v>
      </c>
      <c r="I13" s="11">
        <v>150000</v>
      </c>
      <c r="J13" s="11">
        <v>150000</v>
      </c>
      <c r="K13" s="11">
        <v>150000</v>
      </c>
      <c r="L13" s="11"/>
      <c r="M13" s="11"/>
      <c r="N13" s="11"/>
      <c r="O13" s="11"/>
      <c r="P13" s="24"/>
      <c r="Q13" s="11"/>
      <c r="R13" s="11"/>
      <c r="S13" s="11"/>
      <c r="T13" s="11"/>
      <c r="U13" s="11"/>
      <c r="V13" s="11"/>
      <c r="W13" s="11"/>
    </row>
    <row r="14" ht="18.75" customHeight="1" spans="1:23">
      <c r="A14" s="24"/>
      <c r="B14" s="24"/>
      <c r="C14" s="10" t="s">
        <v>725</v>
      </c>
      <c r="D14" s="24"/>
      <c r="E14" s="24"/>
      <c r="F14" s="24"/>
      <c r="G14" s="24"/>
      <c r="H14" s="24"/>
      <c r="I14" s="11">
        <v>200000</v>
      </c>
      <c r="J14" s="11">
        <v>200000</v>
      </c>
      <c r="K14" s="11">
        <v>200000</v>
      </c>
      <c r="L14" s="11"/>
      <c r="M14" s="11"/>
      <c r="N14" s="11"/>
      <c r="O14" s="11"/>
      <c r="P14" s="24"/>
      <c r="Q14" s="11"/>
      <c r="R14" s="11"/>
      <c r="S14" s="11"/>
      <c r="T14" s="11"/>
      <c r="U14" s="11"/>
      <c r="V14" s="11"/>
      <c r="W14" s="11"/>
    </row>
    <row r="15" ht="18.75" customHeight="1" spans="1:23">
      <c r="A15" s="9" t="s">
        <v>726</v>
      </c>
      <c r="B15" s="9" t="s">
        <v>727</v>
      </c>
      <c r="C15" s="10" t="s">
        <v>725</v>
      </c>
      <c r="D15" s="9" t="s">
        <v>56</v>
      </c>
      <c r="E15" s="9" t="s">
        <v>148</v>
      </c>
      <c r="F15" s="9" t="s">
        <v>149</v>
      </c>
      <c r="G15" s="9" t="s">
        <v>283</v>
      </c>
      <c r="H15" s="9" t="s">
        <v>284</v>
      </c>
      <c r="I15" s="11">
        <v>200000</v>
      </c>
      <c r="J15" s="11">
        <v>200000</v>
      </c>
      <c r="K15" s="11">
        <v>200000</v>
      </c>
      <c r="L15" s="11"/>
      <c r="M15" s="11"/>
      <c r="N15" s="11"/>
      <c r="O15" s="11"/>
      <c r="P15" s="24"/>
      <c r="Q15" s="11"/>
      <c r="R15" s="11"/>
      <c r="S15" s="11"/>
      <c r="T15" s="11"/>
      <c r="U15" s="11"/>
      <c r="V15" s="11"/>
      <c r="W15" s="11"/>
    </row>
    <row r="16" ht="18.75" customHeight="1" spans="1:23">
      <c r="A16" s="24"/>
      <c r="B16" s="24"/>
      <c r="C16" s="10" t="s">
        <v>728</v>
      </c>
      <c r="D16" s="24"/>
      <c r="E16" s="24"/>
      <c r="F16" s="24"/>
      <c r="G16" s="24"/>
      <c r="H16" s="24"/>
      <c r="I16" s="11">
        <v>1835100</v>
      </c>
      <c r="J16" s="11"/>
      <c r="K16" s="11"/>
      <c r="L16" s="11"/>
      <c r="M16" s="11"/>
      <c r="N16" s="11"/>
      <c r="O16" s="11"/>
      <c r="P16" s="24"/>
      <c r="Q16" s="11"/>
      <c r="R16" s="11">
        <v>1835100</v>
      </c>
      <c r="S16" s="11"/>
      <c r="T16" s="11"/>
      <c r="U16" s="11"/>
      <c r="V16" s="11"/>
      <c r="W16" s="11">
        <v>1835100</v>
      </c>
    </row>
    <row r="17" ht="18.75" customHeight="1" spans="1:23">
      <c r="A17" s="9" t="s">
        <v>719</v>
      </c>
      <c r="B17" s="9" t="s">
        <v>729</v>
      </c>
      <c r="C17" s="10" t="s">
        <v>728</v>
      </c>
      <c r="D17" s="9" t="s">
        <v>56</v>
      </c>
      <c r="E17" s="9" t="s">
        <v>134</v>
      </c>
      <c r="F17" s="9" t="s">
        <v>135</v>
      </c>
      <c r="G17" s="9" t="s">
        <v>283</v>
      </c>
      <c r="H17" s="9" t="s">
        <v>284</v>
      </c>
      <c r="I17" s="11">
        <v>100</v>
      </c>
      <c r="J17" s="11"/>
      <c r="K17" s="11"/>
      <c r="L17" s="11"/>
      <c r="M17" s="11"/>
      <c r="N17" s="11"/>
      <c r="O17" s="11"/>
      <c r="P17" s="24"/>
      <c r="Q17" s="11"/>
      <c r="R17" s="11">
        <v>100</v>
      </c>
      <c r="S17" s="11"/>
      <c r="T17" s="11"/>
      <c r="U17" s="11"/>
      <c r="V17" s="11"/>
      <c r="W17" s="11">
        <v>100</v>
      </c>
    </row>
    <row r="18" ht="18.75" customHeight="1" spans="1:23">
      <c r="A18" s="9" t="s">
        <v>719</v>
      </c>
      <c r="B18" s="9" t="s">
        <v>729</v>
      </c>
      <c r="C18" s="10" t="s">
        <v>728</v>
      </c>
      <c r="D18" s="9" t="s">
        <v>56</v>
      </c>
      <c r="E18" s="9" t="s">
        <v>138</v>
      </c>
      <c r="F18" s="9" t="s">
        <v>137</v>
      </c>
      <c r="G18" s="9" t="s">
        <v>315</v>
      </c>
      <c r="H18" s="9" t="s">
        <v>316</v>
      </c>
      <c r="I18" s="11">
        <v>5000</v>
      </c>
      <c r="J18" s="11"/>
      <c r="K18" s="11"/>
      <c r="L18" s="11"/>
      <c r="M18" s="11"/>
      <c r="N18" s="11"/>
      <c r="O18" s="11"/>
      <c r="P18" s="24"/>
      <c r="Q18" s="11"/>
      <c r="R18" s="11">
        <v>5000</v>
      </c>
      <c r="S18" s="11"/>
      <c r="T18" s="11"/>
      <c r="U18" s="11"/>
      <c r="V18" s="11"/>
      <c r="W18" s="11">
        <v>5000</v>
      </c>
    </row>
    <row r="19" ht="18.75" customHeight="1" spans="1:23">
      <c r="A19" s="9" t="s">
        <v>719</v>
      </c>
      <c r="B19" s="9" t="s">
        <v>729</v>
      </c>
      <c r="C19" s="10" t="s">
        <v>728</v>
      </c>
      <c r="D19" s="9" t="s">
        <v>56</v>
      </c>
      <c r="E19" s="9" t="s">
        <v>146</v>
      </c>
      <c r="F19" s="9" t="s">
        <v>147</v>
      </c>
      <c r="G19" s="9" t="s">
        <v>283</v>
      </c>
      <c r="H19" s="9" t="s">
        <v>284</v>
      </c>
      <c r="I19" s="11">
        <v>200000</v>
      </c>
      <c r="J19" s="11"/>
      <c r="K19" s="11"/>
      <c r="L19" s="11"/>
      <c r="M19" s="11"/>
      <c r="N19" s="11"/>
      <c r="O19" s="11"/>
      <c r="P19" s="24"/>
      <c r="Q19" s="11"/>
      <c r="R19" s="11">
        <v>200000</v>
      </c>
      <c r="S19" s="11"/>
      <c r="T19" s="11"/>
      <c r="U19" s="11"/>
      <c r="V19" s="11"/>
      <c r="W19" s="11">
        <v>200000</v>
      </c>
    </row>
    <row r="20" ht="18.75" customHeight="1" spans="1:23">
      <c r="A20" s="9" t="s">
        <v>719</v>
      </c>
      <c r="B20" s="9" t="s">
        <v>729</v>
      </c>
      <c r="C20" s="10" t="s">
        <v>728</v>
      </c>
      <c r="D20" s="9" t="s">
        <v>56</v>
      </c>
      <c r="E20" s="9" t="s">
        <v>148</v>
      </c>
      <c r="F20" s="9" t="s">
        <v>149</v>
      </c>
      <c r="G20" s="9" t="s">
        <v>283</v>
      </c>
      <c r="H20" s="9" t="s">
        <v>284</v>
      </c>
      <c r="I20" s="11">
        <v>400000</v>
      </c>
      <c r="J20" s="11"/>
      <c r="K20" s="11"/>
      <c r="L20" s="11"/>
      <c r="M20" s="11"/>
      <c r="N20" s="11"/>
      <c r="O20" s="11"/>
      <c r="P20" s="24"/>
      <c r="Q20" s="11"/>
      <c r="R20" s="11">
        <v>400000</v>
      </c>
      <c r="S20" s="11"/>
      <c r="T20" s="11"/>
      <c r="U20" s="11"/>
      <c r="V20" s="11"/>
      <c r="W20" s="11">
        <v>400000</v>
      </c>
    </row>
    <row r="21" ht="18.75" customHeight="1" spans="1:23">
      <c r="A21" s="9" t="s">
        <v>719</v>
      </c>
      <c r="B21" s="9" t="s">
        <v>729</v>
      </c>
      <c r="C21" s="10" t="s">
        <v>728</v>
      </c>
      <c r="D21" s="9" t="s">
        <v>56</v>
      </c>
      <c r="E21" s="9" t="s">
        <v>148</v>
      </c>
      <c r="F21" s="9" t="s">
        <v>149</v>
      </c>
      <c r="G21" s="9" t="s">
        <v>315</v>
      </c>
      <c r="H21" s="9" t="s">
        <v>316</v>
      </c>
      <c r="I21" s="11">
        <v>600000</v>
      </c>
      <c r="J21" s="11"/>
      <c r="K21" s="11"/>
      <c r="L21" s="11"/>
      <c r="M21" s="11"/>
      <c r="N21" s="11"/>
      <c r="O21" s="11"/>
      <c r="P21" s="24"/>
      <c r="Q21" s="11"/>
      <c r="R21" s="11">
        <v>600000</v>
      </c>
      <c r="S21" s="11"/>
      <c r="T21" s="11"/>
      <c r="U21" s="11"/>
      <c r="V21" s="11"/>
      <c r="W21" s="11">
        <v>600000</v>
      </c>
    </row>
    <row r="22" ht="18.75" customHeight="1" spans="1:23">
      <c r="A22" s="9" t="s">
        <v>719</v>
      </c>
      <c r="B22" s="9" t="s">
        <v>729</v>
      </c>
      <c r="C22" s="10" t="s">
        <v>728</v>
      </c>
      <c r="D22" s="9" t="s">
        <v>56</v>
      </c>
      <c r="E22" s="9" t="s">
        <v>148</v>
      </c>
      <c r="F22" s="9" t="s">
        <v>149</v>
      </c>
      <c r="G22" s="9" t="s">
        <v>291</v>
      </c>
      <c r="H22" s="9" t="s">
        <v>292</v>
      </c>
      <c r="I22" s="11">
        <v>160000</v>
      </c>
      <c r="J22" s="11"/>
      <c r="K22" s="11"/>
      <c r="L22" s="11"/>
      <c r="M22" s="11"/>
      <c r="N22" s="11"/>
      <c r="O22" s="11"/>
      <c r="P22" s="24"/>
      <c r="Q22" s="11"/>
      <c r="R22" s="11">
        <v>160000</v>
      </c>
      <c r="S22" s="11"/>
      <c r="T22" s="11"/>
      <c r="U22" s="11"/>
      <c r="V22" s="11"/>
      <c r="W22" s="11">
        <v>160000</v>
      </c>
    </row>
    <row r="23" ht="18.75" customHeight="1" spans="1:23">
      <c r="A23" s="9" t="s">
        <v>719</v>
      </c>
      <c r="B23" s="9" t="s">
        <v>729</v>
      </c>
      <c r="C23" s="10" t="s">
        <v>728</v>
      </c>
      <c r="D23" s="9" t="s">
        <v>56</v>
      </c>
      <c r="E23" s="9" t="s">
        <v>148</v>
      </c>
      <c r="F23" s="9" t="s">
        <v>149</v>
      </c>
      <c r="G23" s="9" t="s">
        <v>319</v>
      </c>
      <c r="H23" s="9" t="s">
        <v>320</v>
      </c>
      <c r="I23" s="11">
        <v>50000</v>
      </c>
      <c r="J23" s="11"/>
      <c r="K23" s="11"/>
      <c r="L23" s="11"/>
      <c r="M23" s="11"/>
      <c r="N23" s="11"/>
      <c r="O23" s="11"/>
      <c r="P23" s="24"/>
      <c r="Q23" s="11"/>
      <c r="R23" s="11">
        <v>50000</v>
      </c>
      <c r="S23" s="11"/>
      <c r="T23" s="11"/>
      <c r="U23" s="11"/>
      <c r="V23" s="11"/>
      <c r="W23" s="11">
        <v>50000</v>
      </c>
    </row>
    <row r="24" ht="18.75" customHeight="1" spans="1:23">
      <c r="A24" s="9" t="s">
        <v>719</v>
      </c>
      <c r="B24" s="9" t="s">
        <v>729</v>
      </c>
      <c r="C24" s="10" t="s">
        <v>728</v>
      </c>
      <c r="D24" s="9" t="s">
        <v>56</v>
      </c>
      <c r="E24" s="9" t="s">
        <v>148</v>
      </c>
      <c r="F24" s="9" t="s">
        <v>149</v>
      </c>
      <c r="G24" s="9" t="s">
        <v>297</v>
      </c>
      <c r="H24" s="9" t="s">
        <v>298</v>
      </c>
      <c r="I24" s="11">
        <v>50000</v>
      </c>
      <c r="J24" s="11"/>
      <c r="K24" s="11"/>
      <c r="L24" s="11"/>
      <c r="M24" s="11"/>
      <c r="N24" s="11"/>
      <c r="O24" s="11"/>
      <c r="P24" s="24"/>
      <c r="Q24" s="11"/>
      <c r="R24" s="11">
        <v>50000</v>
      </c>
      <c r="S24" s="11"/>
      <c r="T24" s="11"/>
      <c r="U24" s="11"/>
      <c r="V24" s="11"/>
      <c r="W24" s="11">
        <v>50000</v>
      </c>
    </row>
    <row r="25" ht="18.75" customHeight="1" spans="1:23">
      <c r="A25" s="9" t="s">
        <v>719</v>
      </c>
      <c r="B25" s="9" t="s">
        <v>729</v>
      </c>
      <c r="C25" s="10" t="s">
        <v>728</v>
      </c>
      <c r="D25" s="9" t="s">
        <v>56</v>
      </c>
      <c r="E25" s="9" t="s">
        <v>148</v>
      </c>
      <c r="F25" s="9" t="s">
        <v>149</v>
      </c>
      <c r="G25" s="9" t="s">
        <v>323</v>
      </c>
      <c r="H25" s="9" t="s">
        <v>324</v>
      </c>
      <c r="I25" s="11">
        <v>40000</v>
      </c>
      <c r="J25" s="11"/>
      <c r="K25" s="11"/>
      <c r="L25" s="11"/>
      <c r="M25" s="11"/>
      <c r="N25" s="11"/>
      <c r="O25" s="11"/>
      <c r="P25" s="24"/>
      <c r="Q25" s="11"/>
      <c r="R25" s="11">
        <v>40000</v>
      </c>
      <c r="S25" s="11"/>
      <c r="T25" s="11"/>
      <c r="U25" s="11"/>
      <c r="V25" s="11"/>
      <c r="W25" s="11">
        <v>40000</v>
      </c>
    </row>
    <row r="26" ht="18.75" customHeight="1" spans="1:23">
      <c r="A26" s="9" t="s">
        <v>719</v>
      </c>
      <c r="B26" s="9" t="s">
        <v>729</v>
      </c>
      <c r="C26" s="10" t="s">
        <v>728</v>
      </c>
      <c r="D26" s="9" t="s">
        <v>56</v>
      </c>
      <c r="E26" s="9" t="s">
        <v>152</v>
      </c>
      <c r="F26" s="9" t="s">
        <v>153</v>
      </c>
      <c r="G26" s="9" t="s">
        <v>283</v>
      </c>
      <c r="H26" s="9" t="s">
        <v>284</v>
      </c>
      <c r="I26" s="11">
        <v>250000</v>
      </c>
      <c r="J26" s="11"/>
      <c r="K26" s="11"/>
      <c r="L26" s="11"/>
      <c r="M26" s="11"/>
      <c r="N26" s="11"/>
      <c r="O26" s="11"/>
      <c r="P26" s="24"/>
      <c r="Q26" s="11"/>
      <c r="R26" s="11">
        <v>250000</v>
      </c>
      <c r="S26" s="11"/>
      <c r="T26" s="11"/>
      <c r="U26" s="11"/>
      <c r="V26" s="11"/>
      <c r="W26" s="11">
        <v>250000</v>
      </c>
    </row>
    <row r="27" ht="18.75" customHeight="1" spans="1:23">
      <c r="A27" s="9" t="s">
        <v>719</v>
      </c>
      <c r="B27" s="9" t="s">
        <v>729</v>
      </c>
      <c r="C27" s="10" t="s">
        <v>728</v>
      </c>
      <c r="D27" s="9" t="s">
        <v>56</v>
      </c>
      <c r="E27" s="9" t="s">
        <v>160</v>
      </c>
      <c r="F27" s="9" t="s">
        <v>161</v>
      </c>
      <c r="G27" s="9" t="s">
        <v>283</v>
      </c>
      <c r="H27" s="9" t="s">
        <v>284</v>
      </c>
      <c r="I27" s="11">
        <v>80000</v>
      </c>
      <c r="J27" s="11"/>
      <c r="K27" s="11"/>
      <c r="L27" s="11"/>
      <c r="M27" s="11"/>
      <c r="N27" s="11"/>
      <c r="O27" s="11"/>
      <c r="P27" s="24"/>
      <c r="Q27" s="11"/>
      <c r="R27" s="11">
        <v>80000</v>
      </c>
      <c r="S27" s="11"/>
      <c r="T27" s="11"/>
      <c r="U27" s="11"/>
      <c r="V27" s="11"/>
      <c r="W27" s="11">
        <v>80000</v>
      </c>
    </row>
    <row r="28" ht="18.75" customHeight="1" spans="1:23">
      <c r="A28" s="24"/>
      <c r="B28" s="24"/>
      <c r="C28" s="10" t="s">
        <v>730</v>
      </c>
      <c r="D28" s="24"/>
      <c r="E28" s="24"/>
      <c r="F28" s="24"/>
      <c r="G28" s="24"/>
      <c r="H28" s="24"/>
      <c r="I28" s="11">
        <v>600000</v>
      </c>
      <c r="J28" s="11"/>
      <c r="K28" s="11"/>
      <c r="L28" s="11"/>
      <c r="M28" s="11"/>
      <c r="N28" s="11"/>
      <c r="O28" s="11"/>
      <c r="P28" s="24"/>
      <c r="Q28" s="11"/>
      <c r="R28" s="11">
        <v>600000</v>
      </c>
      <c r="S28" s="11"/>
      <c r="T28" s="11"/>
      <c r="U28" s="11"/>
      <c r="V28" s="11"/>
      <c r="W28" s="11">
        <v>600000</v>
      </c>
    </row>
    <row r="29" ht="18.75" customHeight="1" spans="1:23">
      <c r="A29" s="9" t="s">
        <v>726</v>
      </c>
      <c r="B29" s="9" t="s">
        <v>731</v>
      </c>
      <c r="C29" s="10" t="s">
        <v>730</v>
      </c>
      <c r="D29" s="9" t="s">
        <v>56</v>
      </c>
      <c r="E29" s="9" t="s">
        <v>148</v>
      </c>
      <c r="F29" s="9" t="s">
        <v>149</v>
      </c>
      <c r="G29" s="9" t="s">
        <v>283</v>
      </c>
      <c r="H29" s="9" t="s">
        <v>284</v>
      </c>
      <c r="I29" s="11">
        <v>53000</v>
      </c>
      <c r="J29" s="11"/>
      <c r="K29" s="11"/>
      <c r="L29" s="11"/>
      <c r="M29" s="11"/>
      <c r="N29" s="11"/>
      <c r="O29" s="11"/>
      <c r="P29" s="24"/>
      <c r="Q29" s="11"/>
      <c r="R29" s="11">
        <v>53000</v>
      </c>
      <c r="S29" s="11"/>
      <c r="T29" s="11"/>
      <c r="U29" s="11"/>
      <c r="V29" s="11"/>
      <c r="W29" s="11">
        <v>53000</v>
      </c>
    </row>
    <row r="30" ht="18.75" customHeight="1" spans="1:23">
      <c r="A30" s="9" t="s">
        <v>726</v>
      </c>
      <c r="B30" s="9" t="s">
        <v>731</v>
      </c>
      <c r="C30" s="10" t="s">
        <v>730</v>
      </c>
      <c r="D30" s="9" t="s">
        <v>56</v>
      </c>
      <c r="E30" s="9" t="s">
        <v>148</v>
      </c>
      <c r="F30" s="9" t="s">
        <v>149</v>
      </c>
      <c r="G30" s="9" t="s">
        <v>287</v>
      </c>
      <c r="H30" s="9" t="s">
        <v>288</v>
      </c>
      <c r="I30" s="11">
        <v>5000</v>
      </c>
      <c r="J30" s="11"/>
      <c r="K30" s="11"/>
      <c r="L30" s="11"/>
      <c r="M30" s="11"/>
      <c r="N30" s="11"/>
      <c r="O30" s="11"/>
      <c r="P30" s="24"/>
      <c r="Q30" s="11"/>
      <c r="R30" s="11">
        <v>5000</v>
      </c>
      <c r="S30" s="11"/>
      <c r="T30" s="11"/>
      <c r="U30" s="11"/>
      <c r="V30" s="11"/>
      <c r="W30" s="11">
        <v>5000</v>
      </c>
    </row>
    <row r="31" ht="18.75" customHeight="1" spans="1:23">
      <c r="A31" s="9" t="s">
        <v>726</v>
      </c>
      <c r="B31" s="9" t="s">
        <v>731</v>
      </c>
      <c r="C31" s="10" t="s">
        <v>730</v>
      </c>
      <c r="D31" s="9" t="s">
        <v>56</v>
      </c>
      <c r="E31" s="9" t="s">
        <v>148</v>
      </c>
      <c r="F31" s="9" t="s">
        <v>149</v>
      </c>
      <c r="G31" s="9" t="s">
        <v>317</v>
      </c>
      <c r="H31" s="9" t="s">
        <v>318</v>
      </c>
      <c r="I31" s="11">
        <v>10000</v>
      </c>
      <c r="J31" s="11"/>
      <c r="K31" s="11"/>
      <c r="L31" s="11"/>
      <c r="M31" s="11"/>
      <c r="N31" s="11"/>
      <c r="O31" s="11"/>
      <c r="P31" s="24"/>
      <c r="Q31" s="11"/>
      <c r="R31" s="11">
        <v>10000</v>
      </c>
      <c r="S31" s="11"/>
      <c r="T31" s="11"/>
      <c r="U31" s="11"/>
      <c r="V31" s="11"/>
      <c r="W31" s="11">
        <v>10000</v>
      </c>
    </row>
    <row r="32" ht="18.75" customHeight="1" spans="1:23">
      <c r="A32" s="9" t="s">
        <v>726</v>
      </c>
      <c r="B32" s="9" t="s">
        <v>731</v>
      </c>
      <c r="C32" s="10" t="s">
        <v>730</v>
      </c>
      <c r="D32" s="9" t="s">
        <v>56</v>
      </c>
      <c r="E32" s="9" t="s">
        <v>148</v>
      </c>
      <c r="F32" s="9" t="s">
        <v>149</v>
      </c>
      <c r="G32" s="9" t="s">
        <v>289</v>
      </c>
      <c r="H32" s="9" t="s">
        <v>290</v>
      </c>
      <c r="I32" s="11">
        <v>7000</v>
      </c>
      <c r="J32" s="11"/>
      <c r="K32" s="11"/>
      <c r="L32" s="11"/>
      <c r="M32" s="11"/>
      <c r="N32" s="11"/>
      <c r="O32" s="11"/>
      <c r="P32" s="24"/>
      <c r="Q32" s="11"/>
      <c r="R32" s="11">
        <v>7000</v>
      </c>
      <c r="S32" s="11"/>
      <c r="T32" s="11"/>
      <c r="U32" s="11"/>
      <c r="V32" s="11"/>
      <c r="W32" s="11">
        <v>7000</v>
      </c>
    </row>
    <row r="33" ht="18.75" customHeight="1" spans="1:23">
      <c r="A33" s="9" t="s">
        <v>726</v>
      </c>
      <c r="B33" s="9" t="s">
        <v>731</v>
      </c>
      <c r="C33" s="10" t="s">
        <v>730</v>
      </c>
      <c r="D33" s="9" t="s">
        <v>56</v>
      </c>
      <c r="E33" s="9" t="s">
        <v>148</v>
      </c>
      <c r="F33" s="9" t="s">
        <v>149</v>
      </c>
      <c r="G33" s="9" t="s">
        <v>291</v>
      </c>
      <c r="H33" s="9" t="s">
        <v>292</v>
      </c>
      <c r="I33" s="11">
        <v>5000</v>
      </c>
      <c r="J33" s="11"/>
      <c r="K33" s="11"/>
      <c r="L33" s="11"/>
      <c r="M33" s="11"/>
      <c r="N33" s="11"/>
      <c r="O33" s="11"/>
      <c r="P33" s="24"/>
      <c r="Q33" s="11"/>
      <c r="R33" s="11">
        <v>5000</v>
      </c>
      <c r="S33" s="11"/>
      <c r="T33" s="11"/>
      <c r="U33" s="11"/>
      <c r="V33" s="11"/>
      <c r="W33" s="11">
        <v>5000</v>
      </c>
    </row>
    <row r="34" ht="18.75" customHeight="1" spans="1:23">
      <c r="A34" s="9" t="s">
        <v>726</v>
      </c>
      <c r="B34" s="9" t="s">
        <v>731</v>
      </c>
      <c r="C34" s="10" t="s">
        <v>730</v>
      </c>
      <c r="D34" s="9" t="s">
        <v>56</v>
      </c>
      <c r="E34" s="9" t="s">
        <v>148</v>
      </c>
      <c r="F34" s="9" t="s">
        <v>149</v>
      </c>
      <c r="G34" s="9" t="s">
        <v>321</v>
      </c>
      <c r="H34" s="9" t="s">
        <v>322</v>
      </c>
      <c r="I34" s="11">
        <v>10000</v>
      </c>
      <c r="J34" s="11"/>
      <c r="K34" s="11"/>
      <c r="L34" s="11"/>
      <c r="M34" s="11"/>
      <c r="N34" s="11"/>
      <c r="O34" s="11"/>
      <c r="P34" s="24"/>
      <c r="Q34" s="11"/>
      <c r="R34" s="11">
        <v>10000</v>
      </c>
      <c r="S34" s="11"/>
      <c r="T34" s="11"/>
      <c r="U34" s="11"/>
      <c r="V34" s="11"/>
      <c r="W34" s="11">
        <v>10000</v>
      </c>
    </row>
    <row r="35" ht="18.75" customHeight="1" spans="1:23">
      <c r="A35" s="9" t="s">
        <v>726</v>
      </c>
      <c r="B35" s="9" t="s">
        <v>731</v>
      </c>
      <c r="C35" s="10" t="s">
        <v>730</v>
      </c>
      <c r="D35" s="9" t="s">
        <v>56</v>
      </c>
      <c r="E35" s="9" t="s">
        <v>148</v>
      </c>
      <c r="F35" s="9" t="s">
        <v>149</v>
      </c>
      <c r="G35" s="9" t="s">
        <v>732</v>
      </c>
      <c r="H35" s="9" t="s">
        <v>733</v>
      </c>
      <c r="I35" s="11">
        <v>450000</v>
      </c>
      <c r="J35" s="11"/>
      <c r="K35" s="11"/>
      <c r="L35" s="11"/>
      <c r="M35" s="11"/>
      <c r="N35" s="11"/>
      <c r="O35" s="11"/>
      <c r="P35" s="24"/>
      <c r="Q35" s="11"/>
      <c r="R35" s="11">
        <v>450000</v>
      </c>
      <c r="S35" s="11"/>
      <c r="T35" s="11"/>
      <c r="U35" s="11"/>
      <c r="V35" s="11"/>
      <c r="W35" s="11">
        <v>450000</v>
      </c>
    </row>
    <row r="36" ht="18.75" customHeight="1" spans="1:23">
      <c r="A36" s="9" t="s">
        <v>726</v>
      </c>
      <c r="B36" s="9" t="s">
        <v>731</v>
      </c>
      <c r="C36" s="10" t="s">
        <v>730</v>
      </c>
      <c r="D36" s="9" t="s">
        <v>56</v>
      </c>
      <c r="E36" s="9" t="s">
        <v>148</v>
      </c>
      <c r="F36" s="9" t="s">
        <v>149</v>
      </c>
      <c r="G36" s="9" t="s">
        <v>734</v>
      </c>
      <c r="H36" s="9" t="s">
        <v>735</v>
      </c>
      <c r="I36" s="11">
        <v>60000</v>
      </c>
      <c r="J36" s="11"/>
      <c r="K36" s="11"/>
      <c r="L36" s="11"/>
      <c r="M36" s="11"/>
      <c r="N36" s="11"/>
      <c r="O36" s="11"/>
      <c r="P36" s="24"/>
      <c r="Q36" s="11"/>
      <c r="R36" s="11">
        <v>60000</v>
      </c>
      <c r="S36" s="11"/>
      <c r="T36" s="11"/>
      <c r="U36" s="11"/>
      <c r="V36" s="11"/>
      <c r="W36" s="11">
        <v>60000</v>
      </c>
    </row>
    <row r="37" ht="18.75" customHeight="1" spans="1:23">
      <c r="A37" s="24"/>
      <c r="B37" s="24"/>
      <c r="C37" s="10" t="s">
        <v>736</v>
      </c>
      <c r="D37" s="24"/>
      <c r="E37" s="24"/>
      <c r="F37" s="24"/>
      <c r="G37" s="24"/>
      <c r="H37" s="24"/>
      <c r="I37" s="11">
        <v>223200</v>
      </c>
      <c r="J37" s="11">
        <v>223200</v>
      </c>
      <c r="K37" s="11">
        <v>223200</v>
      </c>
      <c r="L37" s="11"/>
      <c r="M37" s="11"/>
      <c r="N37" s="11"/>
      <c r="O37" s="11"/>
      <c r="P37" s="24"/>
      <c r="Q37" s="11"/>
      <c r="R37" s="11"/>
      <c r="S37" s="11"/>
      <c r="T37" s="11"/>
      <c r="U37" s="11"/>
      <c r="V37" s="11"/>
      <c r="W37" s="11"/>
    </row>
    <row r="38" ht="18.75" customHeight="1" spans="1:23">
      <c r="A38" s="9" t="s">
        <v>737</v>
      </c>
      <c r="B38" s="9" t="s">
        <v>738</v>
      </c>
      <c r="C38" s="10" t="s">
        <v>736</v>
      </c>
      <c r="D38" s="9" t="s">
        <v>56</v>
      </c>
      <c r="E38" s="9" t="s">
        <v>148</v>
      </c>
      <c r="F38" s="9" t="s">
        <v>149</v>
      </c>
      <c r="G38" s="9" t="s">
        <v>309</v>
      </c>
      <c r="H38" s="9" t="s">
        <v>310</v>
      </c>
      <c r="I38" s="11">
        <v>223200</v>
      </c>
      <c r="J38" s="11">
        <v>223200</v>
      </c>
      <c r="K38" s="11">
        <v>223200</v>
      </c>
      <c r="L38" s="11"/>
      <c r="M38" s="11"/>
      <c r="N38" s="11"/>
      <c r="O38" s="11"/>
      <c r="P38" s="24"/>
      <c r="Q38" s="11"/>
      <c r="R38" s="11"/>
      <c r="S38" s="11"/>
      <c r="T38" s="11"/>
      <c r="U38" s="11"/>
      <c r="V38" s="11"/>
      <c r="W38" s="11"/>
    </row>
    <row r="39" ht="18.75" customHeight="1" spans="1:23">
      <c r="A39" s="24"/>
      <c r="B39" s="24"/>
      <c r="C39" s="10" t="s">
        <v>739</v>
      </c>
      <c r="D39" s="24"/>
      <c r="E39" s="24"/>
      <c r="F39" s="24"/>
      <c r="G39" s="24"/>
      <c r="H39" s="24"/>
      <c r="I39" s="11">
        <v>500000</v>
      </c>
      <c r="J39" s="11">
        <v>500000</v>
      </c>
      <c r="K39" s="11">
        <v>500000</v>
      </c>
      <c r="L39" s="11"/>
      <c r="M39" s="11"/>
      <c r="N39" s="11"/>
      <c r="O39" s="11"/>
      <c r="P39" s="24"/>
      <c r="Q39" s="11"/>
      <c r="R39" s="11"/>
      <c r="S39" s="11"/>
      <c r="T39" s="11"/>
      <c r="U39" s="11"/>
      <c r="V39" s="11"/>
      <c r="W39" s="11"/>
    </row>
    <row r="40" ht="18.75" customHeight="1" spans="1:23">
      <c r="A40" s="9" t="s">
        <v>719</v>
      </c>
      <c r="B40" s="9" t="s">
        <v>740</v>
      </c>
      <c r="C40" s="10" t="s">
        <v>739</v>
      </c>
      <c r="D40" s="9" t="s">
        <v>56</v>
      </c>
      <c r="E40" s="9" t="s">
        <v>170</v>
      </c>
      <c r="F40" s="9" t="s">
        <v>171</v>
      </c>
      <c r="G40" s="9" t="s">
        <v>293</v>
      </c>
      <c r="H40" s="9" t="s">
        <v>294</v>
      </c>
      <c r="I40" s="11">
        <v>500000</v>
      </c>
      <c r="J40" s="11">
        <v>500000</v>
      </c>
      <c r="K40" s="11">
        <v>500000</v>
      </c>
      <c r="L40" s="11"/>
      <c r="M40" s="11"/>
      <c r="N40" s="11"/>
      <c r="O40" s="11"/>
      <c r="P40" s="24"/>
      <c r="Q40" s="11"/>
      <c r="R40" s="11"/>
      <c r="S40" s="11"/>
      <c r="T40" s="11"/>
      <c r="U40" s="11"/>
      <c r="V40" s="11"/>
      <c r="W40" s="11"/>
    </row>
    <row r="41" ht="18.75" customHeight="1" spans="1:23">
      <c r="A41" s="24"/>
      <c r="B41" s="24"/>
      <c r="C41" s="10" t="s">
        <v>741</v>
      </c>
      <c r="D41" s="24"/>
      <c r="E41" s="24"/>
      <c r="F41" s="24"/>
      <c r="G41" s="24"/>
      <c r="H41" s="24"/>
      <c r="I41" s="11">
        <v>60000</v>
      </c>
      <c r="J41" s="11">
        <v>60000</v>
      </c>
      <c r="K41" s="11">
        <v>60000</v>
      </c>
      <c r="L41" s="11"/>
      <c r="M41" s="11"/>
      <c r="N41" s="11"/>
      <c r="O41" s="11"/>
      <c r="P41" s="24"/>
      <c r="Q41" s="11"/>
      <c r="R41" s="11"/>
      <c r="S41" s="11"/>
      <c r="T41" s="11"/>
      <c r="U41" s="11"/>
      <c r="V41" s="11"/>
      <c r="W41" s="11"/>
    </row>
    <row r="42" ht="18.75" customHeight="1" spans="1:23">
      <c r="A42" s="9" t="s">
        <v>719</v>
      </c>
      <c r="B42" s="9" t="s">
        <v>742</v>
      </c>
      <c r="C42" s="10" t="s">
        <v>741</v>
      </c>
      <c r="D42" s="9" t="s">
        <v>56</v>
      </c>
      <c r="E42" s="9" t="s">
        <v>148</v>
      </c>
      <c r="F42" s="9" t="s">
        <v>149</v>
      </c>
      <c r="G42" s="9" t="s">
        <v>283</v>
      </c>
      <c r="H42" s="9" t="s">
        <v>284</v>
      </c>
      <c r="I42" s="11">
        <v>10000</v>
      </c>
      <c r="J42" s="11">
        <v>10000</v>
      </c>
      <c r="K42" s="11">
        <v>10000</v>
      </c>
      <c r="L42" s="11"/>
      <c r="M42" s="11"/>
      <c r="N42" s="11"/>
      <c r="O42" s="11"/>
      <c r="P42" s="24"/>
      <c r="Q42" s="11"/>
      <c r="R42" s="11"/>
      <c r="S42" s="11"/>
      <c r="T42" s="11"/>
      <c r="U42" s="11"/>
      <c r="V42" s="11"/>
      <c r="W42" s="11"/>
    </row>
    <row r="43" ht="18.75" customHeight="1" spans="1:23">
      <c r="A43" s="9" t="s">
        <v>719</v>
      </c>
      <c r="B43" s="9" t="s">
        <v>742</v>
      </c>
      <c r="C43" s="10" t="s">
        <v>741</v>
      </c>
      <c r="D43" s="9" t="s">
        <v>56</v>
      </c>
      <c r="E43" s="9" t="s">
        <v>148</v>
      </c>
      <c r="F43" s="9" t="s">
        <v>149</v>
      </c>
      <c r="G43" s="9" t="s">
        <v>283</v>
      </c>
      <c r="H43" s="9" t="s">
        <v>284</v>
      </c>
      <c r="I43" s="11">
        <v>50000</v>
      </c>
      <c r="J43" s="11">
        <v>50000</v>
      </c>
      <c r="K43" s="11">
        <v>50000</v>
      </c>
      <c r="L43" s="11"/>
      <c r="M43" s="11"/>
      <c r="N43" s="11"/>
      <c r="O43" s="11"/>
      <c r="P43" s="24"/>
      <c r="Q43" s="11"/>
      <c r="R43" s="11"/>
      <c r="S43" s="11"/>
      <c r="T43" s="11"/>
      <c r="U43" s="11"/>
      <c r="V43" s="11"/>
      <c r="W43" s="11"/>
    </row>
    <row r="44" ht="18.75" customHeight="1" spans="1:23">
      <c r="A44" s="24"/>
      <c r="B44" s="24"/>
      <c r="C44" s="10" t="s">
        <v>743</v>
      </c>
      <c r="D44" s="24"/>
      <c r="E44" s="24"/>
      <c r="F44" s="24"/>
      <c r="G44" s="24"/>
      <c r="H44" s="24"/>
      <c r="I44" s="11">
        <v>415000</v>
      </c>
      <c r="J44" s="11">
        <v>415000</v>
      </c>
      <c r="K44" s="11">
        <v>415000</v>
      </c>
      <c r="L44" s="11"/>
      <c r="M44" s="11"/>
      <c r="N44" s="11"/>
      <c r="O44" s="11"/>
      <c r="P44" s="24"/>
      <c r="Q44" s="11"/>
      <c r="R44" s="11"/>
      <c r="S44" s="11"/>
      <c r="T44" s="11"/>
      <c r="U44" s="11"/>
      <c r="V44" s="11"/>
      <c r="W44" s="11"/>
    </row>
    <row r="45" ht="18.75" customHeight="1" spans="1:23">
      <c r="A45" s="9" t="s">
        <v>719</v>
      </c>
      <c r="B45" s="9" t="s">
        <v>744</v>
      </c>
      <c r="C45" s="10" t="s">
        <v>743</v>
      </c>
      <c r="D45" s="9" t="s">
        <v>56</v>
      </c>
      <c r="E45" s="9" t="s">
        <v>148</v>
      </c>
      <c r="F45" s="9" t="s">
        <v>149</v>
      </c>
      <c r="G45" s="9" t="s">
        <v>283</v>
      </c>
      <c r="H45" s="9" t="s">
        <v>284</v>
      </c>
      <c r="I45" s="11">
        <v>38000</v>
      </c>
      <c r="J45" s="11">
        <v>38000</v>
      </c>
      <c r="K45" s="11">
        <v>38000</v>
      </c>
      <c r="L45" s="11"/>
      <c r="M45" s="11"/>
      <c r="N45" s="11"/>
      <c r="O45" s="11"/>
      <c r="P45" s="24"/>
      <c r="Q45" s="11"/>
      <c r="R45" s="11"/>
      <c r="S45" s="11"/>
      <c r="T45" s="11"/>
      <c r="U45" s="11"/>
      <c r="V45" s="11"/>
      <c r="W45" s="11"/>
    </row>
    <row r="46" ht="18.75" customHeight="1" spans="1:23">
      <c r="A46" s="9" t="s">
        <v>719</v>
      </c>
      <c r="B46" s="9" t="s">
        <v>744</v>
      </c>
      <c r="C46" s="10" t="s">
        <v>743</v>
      </c>
      <c r="D46" s="9" t="s">
        <v>56</v>
      </c>
      <c r="E46" s="9" t="s">
        <v>148</v>
      </c>
      <c r="F46" s="9" t="s">
        <v>149</v>
      </c>
      <c r="G46" s="9" t="s">
        <v>315</v>
      </c>
      <c r="H46" s="9" t="s">
        <v>316</v>
      </c>
      <c r="I46" s="11">
        <v>25000</v>
      </c>
      <c r="J46" s="11">
        <v>25000</v>
      </c>
      <c r="K46" s="11">
        <v>25000</v>
      </c>
      <c r="L46" s="11"/>
      <c r="M46" s="11"/>
      <c r="N46" s="11"/>
      <c r="O46" s="11"/>
      <c r="P46" s="24"/>
      <c r="Q46" s="11"/>
      <c r="R46" s="11"/>
      <c r="S46" s="11"/>
      <c r="T46" s="11"/>
      <c r="U46" s="11"/>
      <c r="V46" s="11"/>
      <c r="W46" s="11"/>
    </row>
    <row r="47" ht="18.75" customHeight="1" spans="1:23">
      <c r="A47" s="9" t="s">
        <v>719</v>
      </c>
      <c r="B47" s="9" t="s">
        <v>744</v>
      </c>
      <c r="C47" s="10" t="s">
        <v>743</v>
      </c>
      <c r="D47" s="9" t="s">
        <v>56</v>
      </c>
      <c r="E47" s="9" t="s">
        <v>148</v>
      </c>
      <c r="F47" s="9" t="s">
        <v>149</v>
      </c>
      <c r="G47" s="9" t="s">
        <v>287</v>
      </c>
      <c r="H47" s="9" t="s">
        <v>288</v>
      </c>
      <c r="I47" s="11">
        <v>900</v>
      </c>
      <c r="J47" s="11">
        <v>900</v>
      </c>
      <c r="K47" s="11">
        <v>900</v>
      </c>
      <c r="L47" s="11"/>
      <c r="M47" s="11"/>
      <c r="N47" s="11"/>
      <c r="O47" s="11"/>
      <c r="P47" s="24"/>
      <c r="Q47" s="11"/>
      <c r="R47" s="11"/>
      <c r="S47" s="11"/>
      <c r="T47" s="11"/>
      <c r="U47" s="11"/>
      <c r="V47" s="11"/>
      <c r="W47" s="11"/>
    </row>
    <row r="48" ht="18.75" customHeight="1" spans="1:23">
      <c r="A48" s="9" t="s">
        <v>719</v>
      </c>
      <c r="B48" s="9" t="s">
        <v>744</v>
      </c>
      <c r="C48" s="10" t="s">
        <v>743</v>
      </c>
      <c r="D48" s="9" t="s">
        <v>56</v>
      </c>
      <c r="E48" s="9" t="s">
        <v>148</v>
      </c>
      <c r="F48" s="9" t="s">
        <v>149</v>
      </c>
      <c r="G48" s="9" t="s">
        <v>317</v>
      </c>
      <c r="H48" s="9" t="s">
        <v>318</v>
      </c>
      <c r="I48" s="11">
        <v>3000</v>
      </c>
      <c r="J48" s="11">
        <v>3000</v>
      </c>
      <c r="K48" s="11">
        <v>3000</v>
      </c>
      <c r="L48" s="11"/>
      <c r="M48" s="11"/>
      <c r="N48" s="11"/>
      <c r="O48" s="11"/>
      <c r="P48" s="24"/>
      <c r="Q48" s="11"/>
      <c r="R48" s="11"/>
      <c r="S48" s="11"/>
      <c r="T48" s="11"/>
      <c r="U48" s="11"/>
      <c r="V48" s="11"/>
      <c r="W48" s="11"/>
    </row>
    <row r="49" ht="18.75" customHeight="1" spans="1:23">
      <c r="A49" s="9" t="s">
        <v>719</v>
      </c>
      <c r="B49" s="9" t="s">
        <v>744</v>
      </c>
      <c r="C49" s="10" t="s">
        <v>743</v>
      </c>
      <c r="D49" s="9" t="s">
        <v>56</v>
      </c>
      <c r="E49" s="9" t="s">
        <v>148</v>
      </c>
      <c r="F49" s="9" t="s">
        <v>149</v>
      </c>
      <c r="G49" s="9" t="s">
        <v>293</v>
      </c>
      <c r="H49" s="9" t="s">
        <v>294</v>
      </c>
      <c r="I49" s="11">
        <v>40000</v>
      </c>
      <c r="J49" s="11">
        <v>40000</v>
      </c>
      <c r="K49" s="11">
        <v>40000</v>
      </c>
      <c r="L49" s="11"/>
      <c r="M49" s="11"/>
      <c r="N49" s="11"/>
      <c r="O49" s="11"/>
      <c r="P49" s="24"/>
      <c r="Q49" s="11"/>
      <c r="R49" s="11"/>
      <c r="S49" s="11"/>
      <c r="T49" s="11"/>
      <c r="U49" s="11"/>
      <c r="V49" s="11"/>
      <c r="W49" s="11"/>
    </row>
    <row r="50" ht="18.75" customHeight="1" spans="1:23">
      <c r="A50" s="9" t="s">
        <v>719</v>
      </c>
      <c r="B50" s="9" t="s">
        <v>744</v>
      </c>
      <c r="C50" s="10" t="s">
        <v>743</v>
      </c>
      <c r="D50" s="9" t="s">
        <v>56</v>
      </c>
      <c r="E50" s="9" t="s">
        <v>148</v>
      </c>
      <c r="F50" s="9" t="s">
        <v>149</v>
      </c>
      <c r="G50" s="9" t="s">
        <v>732</v>
      </c>
      <c r="H50" s="9" t="s">
        <v>733</v>
      </c>
      <c r="I50" s="11">
        <v>299000</v>
      </c>
      <c r="J50" s="11">
        <v>299000</v>
      </c>
      <c r="K50" s="11">
        <v>299000</v>
      </c>
      <c r="L50" s="11"/>
      <c r="M50" s="11"/>
      <c r="N50" s="11"/>
      <c r="O50" s="11"/>
      <c r="P50" s="24"/>
      <c r="Q50" s="11"/>
      <c r="R50" s="11"/>
      <c r="S50" s="11"/>
      <c r="T50" s="11"/>
      <c r="U50" s="11"/>
      <c r="V50" s="11"/>
      <c r="W50" s="11"/>
    </row>
    <row r="51" ht="18.75" customHeight="1" spans="1:23">
      <c r="A51" s="9" t="s">
        <v>719</v>
      </c>
      <c r="B51" s="9" t="s">
        <v>744</v>
      </c>
      <c r="C51" s="10" t="s">
        <v>743</v>
      </c>
      <c r="D51" s="9" t="s">
        <v>56</v>
      </c>
      <c r="E51" s="9" t="s">
        <v>148</v>
      </c>
      <c r="F51" s="9" t="s">
        <v>149</v>
      </c>
      <c r="G51" s="9" t="s">
        <v>295</v>
      </c>
      <c r="H51" s="9" t="s">
        <v>296</v>
      </c>
      <c r="I51" s="11">
        <v>2100</v>
      </c>
      <c r="J51" s="11">
        <v>2100</v>
      </c>
      <c r="K51" s="11">
        <v>2100</v>
      </c>
      <c r="L51" s="11"/>
      <c r="M51" s="11"/>
      <c r="N51" s="11"/>
      <c r="O51" s="11"/>
      <c r="P51" s="24"/>
      <c r="Q51" s="11"/>
      <c r="R51" s="11"/>
      <c r="S51" s="11"/>
      <c r="T51" s="11"/>
      <c r="U51" s="11"/>
      <c r="V51" s="11"/>
      <c r="W51" s="11"/>
    </row>
    <row r="52" ht="18.75" customHeight="1" spans="1:23">
      <c r="A52" s="9" t="s">
        <v>719</v>
      </c>
      <c r="B52" s="9" t="s">
        <v>744</v>
      </c>
      <c r="C52" s="10" t="s">
        <v>743</v>
      </c>
      <c r="D52" s="9" t="s">
        <v>56</v>
      </c>
      <c r="E52" s="9" t="s">
        <v>148</v>
      </c>
      <c r="F52" s="9" t="s">
        <v>149</v>
      </c>
      <c r="G52" s="9" t="s">
        <v>323</v>
      </c>
      <c r="H52" s="9" t="s">
        <v>324</v>
      </c>
      <c r="I52" s="11">
        <v>7000</v>
      </c>
      <c r="J52" s="11">
        <v>7000</v>
      </c>
      <c r="K52" s="11">
        <v>7000</v>
      </c>
      <c r="L52" s="11"/>
      <c r="M52" s="11"/>
      <c r="N52" s="11"/>
      <c r="O52" s="11"/>
      <c r="P52" s="24"/>
      <c r="Q52" s="11"/>
      <c r="R52" s="11"/>
      <c r="S52" s="11"/>
      <c r="T52" s="11"/>
      <c r="U52" s="11"/>
      <c r="V52" s="11"/>
      <c r="W52" s="11"/>
    </row>
    <row r="53" ht="18.75" customHeight="1" spans="1:23">
      <c r="A53" s="24"/>
      <c r="B53" s="24"/>
      <c r="C53" s="10" t="s">
        <v>745</v>
      </c>
      <c r="D53" s="24"/>
      <c r="E53" s="24"/>
      <c r="F53" s="24"/>
      <c r="G53" s="24"/>
      <c r="H53" s="24"/>
      <c r="I53" s="11">
        <v>6199968</v>
      </c>
      <c r="J53" s="11">
        <v>6199968</v>
      </c>
      <c r="K53" s="11">
        <v>6199968</v>
      </c>
      <c r="L53" s="11"/>
      <c r="M53" s="11"/>
      <c r="N53" s="11"/>
      <c r="O53" s="11"/>
      <c r="P53" s="24"/>
      <c r="Q53" s="11"/>
      <c r="R53" s="11"/>
      <c r="S53" s="11"/>
      <c r="T53" s="11"/>
      <c r="U53" s="11"/>
      <c r="V53" s="11"/>
      <c r="W53" s="11"/>
    </row>
    <row r="54" ht="18.75" customHeight="1" spans="1:23">
      <c r="A54" s="9" t="s">
        <v>726</v>
      </c>
      <c r="B54" s="9" t="s">
        <v>746</v>
      </c>
      <c r="C54" s="10" t="s">
        <v>745</v>
      </c>
      <c r="D54" s="9" t="s">
        <v>56</v>
      </c>
      <c r="E54" s="9" t="s">
        <v>152</v>
      </c>
      <c r="F54" s="9" t="s">
        <v>153</v>
      </c>
      <c r="G54" s="9" t="s">
        <v>732</v>
      </c>
      <c r="H54" s="9" t="s">
        <v>733</v>
      </c>
      <c r="I54" s="11">
        <v>293964</v>
      </c>
      <c r="J54" s="11">
        <v>293964</v>
      </c>
      <c r="K54" s="11">
        <v>293964</v>
      </c>
      <c r="L54" s="11"/>
      <c r="M54" s="11"/>
      <c r="N54" s="11"/>
      <c r="O54" s="11"/>
      <c r="P54" s="24"/>
      <c r="Q54" s="11"/>
      <c r="R54" s="11"/>
      <c r="S54" s="11"/>
      <c r="T54" s="11"/>
      <c r="U54" s="11"/>
      <c r="V54" s="11"/>
      <c r="W54" s="11"/>
    </row>
    <row r="55" ht="18.75" customHeight="1" spans="1:23">
      <c r="A55" s="9" t="s">
        <v>726</v>
      </c>
      <c r="B55" s="9" t="s">
        <v>746</v>
      </c>
      <c r="C55" s="10" t="s">
        <v>745</v>
      </c>
      <c r="D55" s="9" t="s">
        <v>56</v>
      </c>
      <c r="E55" s="9" t="s">
        <v>154</v>
      </c>
      <c r="F55" s="9" t="s">
        <v>155</v>
      </c>
      <c r="G55" s="9" t="s">
        <v>732</v>
      </c>
      <c r="H55" s="9" t="s">
        <v>733</v>
      </c>
      <c r="I55" s="11">
        <v>3928428</v>
      </c>
      <c r="J55" s="11">
        <v>3928428</v>
      </c>
      <c r="K55" s="11">
        <v>3928428</v>
      </c>
      <c r="L55" s="11"/>
      <c r="M55" s="11"/>
      <c r="N55" s="11"/>
      <c r="O55" s="11"/>
      <c r="P55" s="24"/>
      <c r="Q55" s="11"/>
      <c r="R55" s="11"/>
      <c r="S55" s="11"/>
      <c r="T55" s="11"/>
      <c r="U55" s="11"/>
      <c r="V55" s="11"/>
      <c r="W55" s="11"/>
    </row>
    <row r="56" ht="18.75" customHeight="1" spans="1:23">
      <c r="A56" s="9" t="s">
        <v>726</v>
      </c>
      <c r="B56" s="9" t="s">
        <v>746</v>
      </c>
      <c r="C56" s="10" t="s">
        <v>745</v>
      </c>
      <c r="D56" s="9" t="s">
        <v>56</v>
      </c>
      <c r="E56" s="9" t="s">
        <v>156</v>
      </c>
      <c r="F56" s="9" t="s">
        <v>157</v>
      </c>
      <c r="G56" s="9" t="s">
        <v>732</v>
      </c>
      <c r="H56" s="9" t="s">
        <v>733</v>
      </c>
      <c r="I56" s="11">
        <v>1095684</v>
      </c>
      <c r="J56" s="11">
        <v>1095684</v>
      </c>
      <c r="K56" s="11">
        <v>1095684</v>
      </c>
      <c r="L56" s="11"/>
      <c r="M56" s="11"/>
      <c r="N56" s="11"/>
      <c r="O56" s="11"/>
      <c r="P56" s="24"/>
      <c r="Q56" s="11"/>
      <c r="R56" s="11"/>
      <c r="S56" s="11"/>
      <c r="T56" s="11"/>
      <c r="U56" s="11"/>
      <c r="V56" s="11"/>
      <c r="W56" s="11"/>
    </row>
    <row r="57" ht="18.75" customHeight="1" spans="1:23">
      <c r="A57" s="9" t="s">
        <v>726</v>
      </c>
      <c r="B57" s="9" t="s">
        <v>746</v>
      </c>
      <c r="C57" s="10" t="s">
        <v>745</v>
      </c>
      <c r="D57" s="9" t="s">
        <v>56</v>
      </c>
      <c r="E57" s="9" t="s">
        <v>158</v>
      </c>
      <c r="F57" s="9" t="s">
        <v>159</v>
      </c>
      <c r="G57" s="9" t="s">
        <v>732</v>
      </c>
      <c r="H57" s="9" t="s">
        <v>733</v>
      </c>
      <c r="I57" s="11">
        <v>694824</v>
      </c>
      <c r="J57" s="11">
        <v>694824</v>
      </c>
      <c r="K57" s="11">
        <v>694824</v>
      </c>
      <c r="L57" s="11"/>
      <c r="M57" s="11"/>
      <c r="N57" s="11"/>
      <c r="O57" s="11"/>
      <c r="P57" s="24"/>
      <c r="Q57" s="11"/>
      <c r="R57" s="11"/>
      <c r="S57" s="11"/>
      <c r="T57" s="11"/>
      <c r="U57" s="11"/>
      <c r="V57" s="11"/>
      <c r="W57" s="11"/>
    </row>
    <row r="58" ht="18.75" customHeight="1" spans="1:23">
      <c r="A58" s="9" t="s">
        <v>726</v>
      </c>
      <c r="B58" s="9" t="s">
        <v>746</v>
      </c>
      <c r="C58" s="10" t="s">
        <v>745</v>
      </c>
      <c r="D58" s="9" t="s">
        <v>56</v>
      </c>
      <c r="E58" s="9" t="s">
        <v>164</v>
      </c>
      <c r="F58" s="9" t="s">
        <v>165</v>
      </c>
      <c r="G58" s="9" t="s">
        <v>732</v>
      </c>
      <c r="H58" s="9" t="s">
        <v>733</v>
      </c>
      <c r="I58" s="11">
        <v>187068</v>
      </c>
      <c r="J58" s="11">
        <v>187068</v>
      </c>
      <c r="K58" s="11">
        <v>187068</v>
      </c>
      <c r="L58" s="11"/>
      <c r="M58" s="11"/>
      <c r="N58" s="11"/>
      <c r="O58" s="11"/>
      <c r="P58" s="24"/>
      <c r="Q58" s="11"/>
      <c r="R58" s="11"/>
      <c r="S58" s="11"/>
      <c r="T58" s="11"/>
      <c r="U58" s="11"/>
      <c r="V58" s="11"/>
      <c r="W58" s="11"/>
    </row>
    <row r="59" ht="18.75" customHeight="1" spans="1:23">
      <c r="A59" s="24"/>
      <c r="B59" s="24"/>
      <c r="C59" s="10" t="s">
        <v>747</v>
      </c>
      <c r="D59" s="24"/>
      <c r="E59" s="24"/>
      <c r="F59" s="24"/>
      <c r="G59" s="24"/>
      <c r="H59" s="24"/>
      <c r="I59" s="11">
        <v>2000000</v>
      </c>
      <c r="J59" s="11">
        <v>2000000</v>
      </c>
      <c r="K59" s="11">
        <v>2000000</v>
      </c>
      <c r="L59" s="11"/>
      <c r="M59" s="11"/>
      <c r="N59" s="11"/>
      <c r="O59" s="11"/>
      <c r="P59" s="24"/>
      <c r="Q59" s="11"/>
      <c r="R59" s="11"/>
      <c r="S59" s="11"/>
      <c r="T59" s="11"/>
      <c r="U59" s="11"/>
      <c r="V59" s="11"/>
      <c r="W59" s="11"/>
    </row>
    <row r="60" ht="18.75" customHeight="1" spans="1:23">
      <c r="A60" s="9" t="s">
        <v>719</v>
      </c>
      <c r="B60" s="9" t="s">
        <v>748</v>
      </c>
      <c r="C60" s="10" t="s">
        <v>747</v>
      </c>
      <c r="D60" s="9" t="s">
        <v>61</v>
      </c>
      <c r="E60" s="9" t="s">
        <v>152</v>
      </c>
      <c r="F60" s="9" t="s">
        <v>153</v>
      </c>
      <c r="G60" s="9" t="s">
        <v>283</v>
      </c>
      <c r="H60" s="9" t="s">
        <v>284</v>
      </c>
      <c r="I60" s="11">
        <v>340000</v>
      </c>
      <c r="J60" s="11">
        <v>340000</v>
      </c>
      <c r="K60" s="11">
        <v>340000</v>
      </c>
      <c r="L60" s="11"/>
      <c r="M60" s="11"/>
      <c r="N60" s="11"/>
      <c r="O60" s="11"/>
      <c r="P60" s="24"/>
      <c r="Q60" s="11"/>
      <c r="R60" s="11"/>
      <c r="S60" s="11"/>
      <c r="T60" s="11"/>
      <c r="U60" s="11"/>
      <c r="V60" s="11"/>
      <c r="W60" s="11"/>
    </row>
    <row r="61" ht="18.75" customHeight="1" spans="1:23">
      <c r="A61" s="9" t="s">
        <v>719</v>
      </c>
      <c r="B61" s="9" t="s">
        <v>748</v>
      </c>
      <c r="C61" s="10" t="s">
        <v>747</v>
      </c>
      <c r="D61" s="9" t="s">
        <v>61</v>
      </c>
      <c r="E61" s="9" t="s">
        <v>152</v>
      </c>
      <c r="F61" s="9" t="s">
        <v>153</v>
      </c>
      <c r="G61" s="9" t="s">
        <v>315</v>
      </c>
      <c r="H61" s="9" t="s">
        <v>316</v>
      </c>
      <c r="I61" s="11">
        <v>50000</v>
      </c>
      <c r="J61" s="11">
        <v>50000</v>
      </c>
      <c r="K61" s="11">
        <v>50000</v>
      </c>
      <c r="L61" s="11"/>
      <c r="M61" s="11"/>
      <c r="N61" s="11"/>
      <c r="O61" s="11"/>
      <c r="P61" s="24"/>
      <c r="Q61" s="11"/>
      <c r="R61" s="11"/>
      <c r="S61" s="11"/>
      <c r="T61" s="11"/>
      <c r="U61" s="11"/>
      <c r="V61" s="11"/>
      <c r="W61" s="11"/>
    </row>
    <row r="62" ht="18.75" customHeight="1" spans="1:23">
      <c r="A62" s="9" t="s">
        <v>719</v>
      </c>
      <c r="B62" s="9" t="s">
        <v>748</v>
      </c>
      <c r="C62" s="10" t="s">
        <v>747</v>
      </c>
      <c r="D62" s="9" t="s">
        <v>61</v>
      </c>
      <c r="E62" s="9" t="s">
        <v>152</v>
      </c>
      <c r="F62" s="9" t="s">
        <v>153</v>
      </c>
      <c r="G62" s="9" t="s">
        <v>287</v>
      </c>
      <c r="H62" s="9" t="s">
        <v>288</v>
      </c>
      <c r="I62" s="11">
        <v>50000</v>
      </c>
      <c r="J62" s="11">
        <v>50000</v>
      </c>
      <c r="K62" s="11">
        <v>50000</v>
      </c>
      <c r="L62" s="11"/>
      <c r="M62" s="11"/>
      <c r="N62" s="11"/>
      <c r="O62" s="11"/>
      <c r="P62" s="24"/>
      <c r="Q62" s="11"/>
      <c r="R62" s="11"/>
      <c r="S62" s="11"/>
      <c r="T62" s="11"/>
      <c r="U62" s="11"/>
      <c r="V62" s="11"/>
      <c r="W62" s="11"/>
    </row>
    <row r="63" ht="18.75" customHeight="1" spans="1:23">
      <c r="A63" s="9" t="s">
        <v>719</v>
      </c>
      <c r="B63" s="9" t="s">
        <v>748</v>
      </c>
      <c r="C63" s="10" t="s">
        <v>747</v>
      </c>
      <c r="D63" s="9" t="s">
        <v>61</v>
      </c>
      <c r="E63" s="9" t="s">
        <v>152</v>
      </c>
      <c r="F63" s="9" t="s">
        <v>153</v>
      </c>
      <c r="G63" s="9" t="s">
        <v>317</v>
      </c>
      <c r="H63" s="9" t="s">
        <v>318</v>
      </c>
      <c r="I63" s="11">
        <v>50000</v>
      </c>
      <c r="J63" s="11">
        <v>50000</v>
      </c>
      <c r="K63" s="11">
        <v>50000</v>
      </c>
      <c r="L63" s="11"/>
      <c r="M63" s="11"/>
      <c r="N63" s="11"/>
      <c r="O63" s="11"/>
      <c r="P63" s="24"/>
      <c r="Q63" s="11"/>
      <c r="R63" s="11"/>
      <c r="S63" s="11"/>
      <c r="T63" s="11"/>
      <c r="U63" s="11"/>
      <c r="V63" s="11"/>
      <c r="W63" s="11"/>
    </row>
    <row r="64" ht="18.75" customHeight="1" spans="1:23">
      <c r="A64" s="9" t="s">
        <v>719</v>
      </c>
      <c r="B64" s="9" t="s">
        <v>748</v>
      </c>
      <c r="C64" s="10" t="s">
        <v>747</v>
      </c>
      <c r="D64" s="9" t="s">
        <v>61</v>
      </c>
      <c r="E64" s="9" t="s">
        <v>152</v>
      </c>
      <c r="F64" s="9" t="s">
        <v>153</v>
      </c>
      <c r="G64" s="9" t="s">
        <v>289</v>
      </c>
      <c r="H64" s="9" t="s">
        <v>290</v>
      </c>
      <c r="I64" s="11">
        <v>25000</v>
      </c>
      <c r="J64" s="11">
        <v>25000</v>
      </c>
      <c r="K64" s="11">
        <v>25000</v>
      </c>
      <c r="L64" s="11"/>
      <c r="M64" s="11"/>
      <c r="N64" s="11"/>
      <c r="O64" s="11"/>
      <c r="P64" s="24"/>
      <c r="Q64" s="11"/>
      <c r="R64" s="11"/>
      <c r="S64" s="11"/>
      <c r="T64" s="11"/>
      <c r="U64" s="11"/>
      <c r="V64" s="11"/>
      <c r="W64" s="11"/>
    </row>
    <row r="65" ht="18.75" customHeight="1" spans="1:23">
      <c r="A65" s="9" t="s">
        <v>719</v>
      </c>
      <c r="B65" s="9" t="s">
        <v>748</v>
      </c>
      <c r="C65" s="10" t="s">
        <v>747</v>
      </c>
      <c r="D65" s="9" t="s">
        <v>61</v>
      </c>
      <c r="E65" s="9" t="s">
        <v>152</v>
      </c>
      <c r="F65" s="9" t="s">
        <v>153</v>
      </c>
      <c r="G65" s="9" t="s">
        <v>291</v>
      </c>
      <c r="H65" s="9" t="s">
        <v>292</v>
      </c>
      <c r="I65" s="11">
        <v>10000</v>
      </c>
      <c r="J65" s="11">
        <v>10000</v>
      </c>
      <c r="K65" s="11">
        <v>10000</v>
      </c>
      <c r="L65" s="11"/>
      <c r="M65" s="11"/>
      <c r="N65" s="11"/>
      <c r="O65" s="11"/>
      <c r="P65" s="24"/>
      <c r="Q65" s="11"/>
      <c r="R65" s="11"/>
      <c r="S65" s="11"/>
      <c r="T65" s="11"/>
      <c r="U65" s="11"/>
      <c r="V65" s="11"/>
      <c r="W65" s="11"/>
    </row>
    <row r="66" ht="18.75" customHeight="1" spans="1:23">
      <c r="A66" s="9" t="s">
        <v>719</v>
      </c>
      <c r="B66" s="9" t="s">
        <v>748</v>
      </c>
      <c r="C66" s="10" t="s">
        <v>747</v>
      </c>
      <c r="D66" s="9" t="s">
        <v>61</v>
      </c>
      <c r="E66" s="9" t="s">
        <v>152</v>
      </c>
      <c r="F66" s="9" t="s">
        <v>153</v>
      </c>
      <c r="G66" s="9" t="s">
        <v>321</v>
      </c>
      <c r="H66" s="9" t="s">
        <v>322</v>
      </c>
      <c r="I66" s="11">
        <v>400000</v>
      </c>
      <c r="J66" s="11">
        <v>400000</v>
      </c>
      <c r="K66" s="11">
        <v>400000</v>
      </c>
      <c r="L66" s="11"/>
      <c r="M66" s="11"/>
      <c r="N66" s="11"/>
      <c r="O66" s="11"/>
      <c r="P66" s="24"/>
      <c r="Q66" s="11"/>
      <c r="R66" s="11"/>
      <c r="S66" s="11"/>
      <c r="T66" s="11"/>
      <c r="U66" s="11"/>
      <c r="V66" s="11"/>
      <c r="W66" s="11"/>
    </row>
    <row r="67" ht="18.75" customHeight="1" spans="1:23">
      <c r="A67" s="9" t="s">
        <v>719</v>
      </c>
      <c r="B67" s="9" t="s">
        <v>748</v>
      </c>
      <c r="C67" s="10" t="s">
        <v>747</v>
      </c>
      <c r="D67" s="9" t="s">
        <v>61</v>
      </c>
      <c r="E67" s="9" t="s">
        <v>152</v>
      </c>
      <c r="F67" s="9" t="s">
        <v>153</v>
      </c>
      <c r="G67" s="9" t="s">
        <v>293</v>
      </c>
      <c r="H67" s="9" t="s">
        <v>294</v>
      </c>
      <c r="I67" s="11">
        <v>10000</v>
      </c>
      <c r="J67" s="11">
        <v>10000</v>
      </c>
      <c r="K67" s="11">
        <v>10000</v>
      </c>
      <c r="L67" s="11"/>
      <c r="M67" s="11"/>
      <c r="N67" s="11"/>
      <c r="O67" s="11"/>
      <c r="P67" s="24"/>
      <c r="Q67" s="11"/>
      <c r="R67" s="11"/>
      <c r="S67" s="11"/>
      <c r="T67" s="11"/>
      <c r="U67" s="11"/>
      <c r="V67" s="11"/>
      <c r="W67" s="11"/>
    </row>
    <row r="68" ht="18.75" customHeight="1" spans="1:23">
      <c r="A68" s="9" t="s">
        <v>719</v>
      </c>
      <c r="B68" s="9" t="s">
        <v>748</v>
      </c>
      <c r="C68" s="10" t="s">
        <v>747</v>
      </c>
      <c r="D68" s="9" t="s">
        <v>61</v>
      </c>
      <c r="E68" s="9" t="s">
        <v>152</v>
      </c>
      <c r="F68" s="9" t="s">
        <v>153</v>
      </c>
      <c r="G68" s="9" t="s">
        <v>732</v>
      </c>
      <c r="H68" s="9" t="s">
        <v>733</v>
      </c>
      <c r="I68" s="11">
        <v>900000</v>
      </c>
      <c r="J68" s="11">
        <v>900000</v>
      </c>
      <c r="K68" s="11">
        <v>900000</v>
      </c>
      <c r="L68" s="11"/>
      <c r="M68" s="11"/>
      <c r="N68" s="11"/>
      <c r="O68" s="11"/>
      <c r="P68" s="24"/>
      <c r="Q68" s="11"/>
      <c r="R68" s="11"/>
      <c r="S68" s="11"/>
      <c r="T68" s="11"/>
      <c r="U68" s="11"/>
      <c r="V68" s="11"/>
      <c r="W68" s="11"/>
    </row>
    <row r="69" ht="18.75" customHeight="1" spans="1:23">
      <c r="A69" s="9" t="s">
        <v>719</v>
      </c>
      <c r="B69" s="9" t="s">
        <v>748</v>
      </c>
      <c r="C69" s="10" t="s">
        <v>747</v>
      </c>
      <c r="D69" s="9" t="s">
        <v>61</v>
      </c>
      <c r="E69" s="9" t="s">
        <v>152</v>
      </c>
      <c r="F69" s="9" t="s">
        <v>153</v>
      </c>
      <c r="G69" s="9" t="s">
        <v>723</v>
      </c>
      <c r="H69" s="9" t="s">
        <v>724</v>
      </c>
      <c r="I69" s="11">
        <v>12000</v>
      </c>
      <c r="J69" s="11">
        <v>12000</v>
      </c>
      <c r="K69" s="11">
        <v>12000</v>
      </c>
      <c r="L69" s="11"/>
      <c r="M69" s="11"/>
      <c r="N69" s="11"/>
      <c r="O69" s="11"/>
      <c r="P69" s="24"/>
      <c r="Q69" s="11"/>
      <c r="R69" s="11"/>
      <c r="S69" s="11"/>
      <c r="T69" s="11"/>
      <c r="U69" s="11"/>
      <c r="V69" s="11"/>
      <c r="W69" s="11"/>
    </row>
    <row r="70" ht="18.75" customHeight="1" spans="1:23">
      <c r="A70" s="9" t="s">
        <v>719</v>
      </c>
      <c r="B70" s="9" t="s">
        <v>748</v>
      </c>
      <c r="C70" s="10" t="s">
        <v>747</v>
      </c>
      <c r="D70" s="9" t="s">
        <v>61</v>
      </c>
      <c r="E70" s="9" t="s">
        <v>152</v>
      </c>
      <c r="F70" s="9" t="s">
        <v>153</v>
      </c>
      <c r="G70" s="9" t="s">
        <v>295</v>
      </c>
      <c r="H70" s="9" t="s">
        <v>296</v>
      </c>
      <c r="I70" s="11">
        <v>13000</v>
      </c>
      <c r="J70" s="11">
        <v>13000</v>
      </c>
      <c r="K70" s="11">
        <v>13000</v>
      </c>
      <c r="L70" s="11"/>
      <c r="M70" s="11"/>
      <c r="N70" s="11"/>
      <c r="O70" s="11"/>
      <c r="P70" s="24"/>
      <c r="Q70" s="11"/>
      <c r="R70" s="11"/>
      <c r="S70" s="11"/>
      <c r="T70" s="11"/>
      <c r="U70" s="11"/>
      <c r="V70" s="11"/>
      <c r="W70" s="11"/>
    </row>
    <row r="71" ht="18.75" customHeight="1" spans="1:23">
      <c r="A71" s="9" t="s">
        <v>719</v>
      </c>
      <c r="B71" s="9" t="s">
        <v>748</v>
      </c>
      <c r="C71" s="10" t="s">
        <v>747</v>
      </c>
      <c r="D71" s="9" t="s">
        <v>61</v>
      </c>
      <c r="E71" s="9" t="s">
        <v>152</v>
      </c>
      <c r="F71" s="9" t="s">
        <v>153</v>
      </c>
      <c r="G71" s="9" t="s">
        <v>323</v>
      </c>
      <c r="H71" s="9" t="s">
        <v>324</v>
      </c>
      <c r="I71" s="11">
        <v>60000</v>
      </c>
      <c r="J71" s="11">
        <v>60000</v>
      </c>
      <c r="K71" s="11">
        <v>60000</v>
      </c>
      <c r="L71" s="11"/>
      <c r="M71" s="11"/>
      <c r="N71" s="11"/>
      <c r="O71" s="11"/>
      <c r="P71" s="24"/>
      <c r="Q71" s="11"/>
      <c r="R71" s="11"/>
      <c r="S71" s="11"/>
      <c r="T71" s="11"/>
      <c r="U71" s="11"/>
      <c r="V71" s="11"/>
      <c r="W71" s="11"/>
    </row>
    <row r="72" ht="18.75" customHeight="1" spans="1:23">
      <c r="A72" s="9" t="s">
        <v>719</v>
      </c>
      <c r="B72" s="9" t="s">
        <v>748</v>
      </c>
      <c r="C72" s="10" t="s">
        <v>747</v>
      </c>
      <c r="D72" s="9" t="s">
        <v>61</v>
      </c>
      <c r="E72" s="9" t="s">
        <v>152</v>
      </c>
      <c r="F72" s="9" t="s">
        <v>153</v>
      </c>
      <c r="G72" s="9" t="s">
        <v>749</v>
      </c>
      <c r="H72" s="9" t="s">
        <v>750</v>
      </c>
      <c r="I72" s="11">
        <v>80000</v>
      </c>
      <c r="J72" s="11">
        <v>80000</v>
      </c>
      <c r="K72" s="11">
        <v>80000</v>
      </c>
      <c r="L72" s="11"/>
      <c r="M72" s="11"/>
      <c r="N72" s="11"/>
      <c r="O72" s="11"/>
      <c r="P72" s="24"/>
      <c r="Q72" s="11"/>
      <c r="R72" s="11"/>
      <c r="S72" s="11"/>
      <c r="T72" s="11"/>
      <c r="U72" s="11"/>
      <c r="V72" s="11"/>
      <c r="W72" s="11"/>
    </row>
    <row r="73" ht="18.75" customHeight="1" spans="1:23">
      <c r="A73" s="24"/>
      <c r="B73" s="24"/>
      <c r="C73" s="10" t="s">
        <v>751</v>
      </c>
      <c r="D73" s="24"/>
      <c r="E73" s="24"/>
      <c r="F73" s="24"/>
      <c r="G73" s="24"/>
      <c r="H73" s="24"/>
      <c r="I73" s="11">
        <v>301000</v>
      </c>
      <c r="J73" s="11"/>
      <c r="K73" s="11"/>
      <c r="L73" s="11"/>
      <c r="M73" s="11"/>
      <c r="N73" s="11"/>
      <c r="O73" s="11"/>
      <c r="P73" s="24"/>
      <c r="Q73" s="11"/>
      <c r="R73" s="11">
        <v>301000</v>
      </c>
      <c r="S73" s="11"/>
      <c r="T73" s="11"/>
      <c r="U73" s="11"/>
      <c r="V73" s="11"/>
      <c r="W73" s="11">
        <v>301000</v>
      </c>
    </row>
    <row r="74" ht="18.75" customHeight="1" spans="1:23">
      <c r="A74" s="9" t="s">
        <v>719</v>
      </c>
      <c r="B74" s="9" t="s">
        <v>752</v>
      </c>
      <c r="C74" s="10" t="s">
        <v>751</v>
      </c>
      <c r="D74" s="9" t="s">
        <v>61</v>
      </c>
      <c r="E74" s="9" t="s">
        <v>152</v>
      </c>
      <c r="F74" s="9" t="s">
        <v>153</v>
      </c>
      <c r="G74" s="9" t="s">
        <v>283</v>
      </c>
      <c r="H74" s="9" t="s">
        <v>284</v>
      </c>
      <c r="I74" s="11">
        <v>150000</v>
      </c>
      <c r="J74" s="11"/>
      <c r="K74" s="11"/>
      <c r="L74" s="11"/>
      <c r="M74" s="11"/>
      <c r="N74" s="11"/>
      <c r="O74" s="11"/>
      <c r="P74" s="24"/>
      <c r="Q74" s="11"/>
      <c r="R74" s="11">
        <v>150000</v>
      </c>
      <c r="S74" s="11"/>
      <c r="T74" s="11"/>
      <c r="U74" s="11"/>
      <c r="V74" s="11"/>
      <c r="W74" s="11">
        <v>150000</v>
      </c>
    </row>
    <row r="75" ht="18.75" customHeight="1" spans="1:23">
      <c r="A75" s="9" t="s">
        <v>719</v>
      </c>
      <c r="B75" s="9" t="s">
        <v>752</v>
      </c>
      <c r="C75" s="10" t="s">
        <v>751</v>
      </c>
      <c r="D75" s="9" t="s">
        <v>61</v>
      </c>
      <c r="E75" s="9" t="s">
        <v>152</v>
      </c>
      <c r="F75" s="9" t="s">
        <v>153</v>
      </c>
      <c r="G75" s="9" t="s">
        <v>321</v>
      </c>
      <c r="H75" s="9" t="s">
        <v>322</v>
      </c>
      <c r="I75" s="11">
        <v>150000</v>
      </c>
      <c r="J75" s="11"/>
      <c r="K75" s="11"/>
      <c r="L75" s="11"/>
      <c r="M75" s="11"/>
      <c r="N75" s="11"/>
      <c r="O75" s="11"/>
      <c r="P75" s="24"/>
      <c r="Q75" s="11"/>
      <c r="R75" s="11">
        <v>150000</v>
      </c>
      <c r="S75" s="11"/>
      <c r="T75" s="11"/>
      <c r="U75" s="11"/>
      <c r="V75" s="11"/>
      <c r="W75" s="11">
        <v>150000</v>
      </c>
    </row>
    <row r="76" ht="18.75" customHeight="1" spans="1:23">
      <c r="A76" s="9" t="s">
        <v>719</v>
      </c>
      <c r="B76" s="9" t="s">
        <v>752</v>
      </c>
      <c r="C76" s="10" t="s">
        <v>751</v>
      </c>
      <c r="D76" s="9" t="s">
        <v>61</v>
      </c>
      <c r="E76" s="9" t="s">
        <v>152</v>
      </c>
      <c r="F76" s="9" t="s">
        <v>153</v>
      </c>
      <c r="G76" s="9" t="s">
        <v>297</v>
      </c>
      <c r="H76" s="9" t="s">
        <v>298</v>
      </c>
      <c r="I76" s="11">
        <v>1000</v>
      </c>
      <c r="J76" s="11"/>
      <c r="K76" s="11"/>
      <c r="L76" s="11"/>
      <c r="M76" s="11"/>
      <c r="N76" s="11"/>
      <c r="O76" s="11"/>
      <c r="P76" s="24"/>
      <c r="Q76" s="11"/>
      <c r="R76" s="11">
        <v>1000</v>
      </c>
      <c r="S76" s="11"/>
      <c r="T76" s="11"/>
      <c r="U76" s="11"/>
      <c r="V76" s="11"/>
      <c r="W76" s="11">
        <v>1000</v>
      </c>
    </row>
    <row r="77" ht="18.75" customHeight="1" spans="1:23">
      <c r="A77" s="24"/>
      <c r="B77" s="24"/>
      <c r="C77" s="10" t="s">
        <v>753</v>
      </c>
      <c r="D77" s="24"/>
      <c r="E77" s="24"/>
      <c r="F77" s="24"/>
      <c r="G77" s="24"/>
      <c r="H77" s="24"/>
      <c r="I77" s="11">
        <v>270</v>
      </c>
      <c r="J77" s="11">
        <v>270</v>
      </c>
      <c r="K77" s="11">
        <v>270</v>
      </c>
      <c r="L77" s="11"/>
      <c r="M77" s="11"/>
      <c r="N77" s="11"/>
      <c r="O77" s="11"/>
      <c r="P77" s="24"/>
      <c r="Q77" s="11"/>
      <c r="R77" s="11"/>
      <c r="S77" s="11"/>
      <c r="T77" s="11"/>
      <c r="U77" s="11"/>
      <c r="V77" s="11"/>
      <c r="W77" s="11"/>
    </row>
    <row r="78" ht="18.75" customHeight="1" spans="1:23">
      <c r="A78" s="9" t="s">
        <v>737</v>
      </c>
      <c r="B78" s="9" t="s">
        <v>754</v>
      </c>
      <c r="C78" s="10" t="s">
        <v>753</v>
      </c>
      <c r="D78" s="9" t="s">
        <v>61</v>
      </c>
      <c r="E78" s="9" t="s">
        <v>152</v>
      </c>
      <c r="F78" s="9" t="s">
        <v>153</v>
      </c>
      <c r="G78" s="9" t="s">
        <v>755</v>
      </c>
      <c r="H78" s="9" t="s">
        <v>756</v>
      </c>
      <c r="I78" s="11">
        <v>270</v>
      </c>
      <c r="J78" s="11">
        <v>270</v>
      </c>
      <c r="K78" s="11">
        <v>270</v>
      </c>
      <c r="L78" s="11"/>
      <c r="M78" s="11"/>
      <c r="N78" s="11"/>
      <c r="O78" s="11"/>
      <c r="P78" s="24"/>
      <c r="Q78" s="11"/>
      <c r="R78" s="11"/>
      <c r="S78" s="11"/>
      <c r="T78" s="11"/>
      <c r="U78" s="11"/>
      <c r="V78" s="11"/>
      <c r="W78" s="11"/>
    </row>
    <row r="79" ht="18.75" customHeight="1" spans="1:23">
      <c r="A79" s="24"/>
      <c r="B79" s="24"/>
      <c r="C79" s="10" t="s">
        <v>757</v>
      </c>
      <c r="D79" s="24"/>
      <c r="E79" s="24"/>
      <c r="F79" s="24"/>
      <c r="G79" s="24"/>
      <c r="H79" s="24"/>
      <c r="I79" s="11">
        <v>399600</v>
      </c>
      <c r="J79" s="11">
        <v>399600</v>
      </c>
      <c r="K79" s="11">
        <v>399600</v>
      </c>
      <c r="L79" s="11"/>
      <c r="M79" s="11"/>
      <c r="N79" s="11"/>
      <c r="O79" s="11"/>
      <c r="P79" s="24"/>
      <c r="Q79" s="11"/>
      <c r="R79" s="11"/>
      <c r="S79" s="11"/>
      <c r="T79" s="11"/>
      <c r="U79" s="11"/>
      <c r="V79" s="11"/>
      <c r="W79" s="11"/>
    </row>
    <row r="80" ht="18.75" customHeight="1" spans="1:23">
      <c r="A80" s="9" t="s">
        <v>719</v>
      </c>
      <c r="B80" s="9" t="s">
        <v>758</v>
      </c>
      <c r="C80" s="10" t="s">
        <v>757</v>
      </c>
      <c r="D80" s="9" t="s">
        <v>61</v>
      </c>
      <c r="E80" s="9" t="s">
        <v>152</v>
      </c>
      <c r="F80" s="9" t="s">
        <v>153</v>
      </c>
      <c r="G80" s="9" t="s">
        <v>283</v>
      </c>
      <c r="H80" s="9" t="s">
        <v>284</v>
      </c>
      <c r="I80" s="11">
        <v>26600</v>
      </c>
      <c r="J80" s="11">
        <v>26600</v>
      </c>
      <c r="K80" s="11">
        <v>26600</v>
      </c>
      <c r="L80" s="11"/>
      <c r="M80" s="11"/>
      <c r="N80" s="11"/>
      <c r="O80" s="11"/>
      <c r="P80" s="24"/>
      <c r="Q80" s="11"/>
      <c r="R80" s="11"/>
      <c r="S80" s="11"/>
      <c r="T80" s="11"/>
      <c r="U80" s="11"/>
      <c r="V80" s="11"/>
      <c r="W80" s="11"/>
    </row>
    <row r="81" ht="18.75" customHeight="1" spans="1:23">
      <c r="A81" s="9" t="s">
        <v>719</v>
      </c>
      <c r="B81" s="9" t="s">
        <v>758</v>
      </c>
      <c r="C81" s="10" t="s">
        <v>757</v>
      </c>
      <c r="D81" s="9" t="s">
        <v>61</v>
      </c>
      <c r="E81" s="9" t="s">
        <v>152</v>
      </c>
      <c r="F81" s="9" t="s">
        <v>153</v>
      </c>
      <c r="G81" s="9" t="s">
        <v>287</v>
      </c>
      <c r="H81" s="9" t="s">
        <v>288</v>
      </c>
      <c r="I81" s="11">
        <v>50000</v>
      </c>
      <c r="J81" s="11">
        <v>50000</v>
      </c>
      <c r="K81" s="11">
        <v>50000</v>
      </c>
      <c r="L81" s="11"/>
      <c r="M81" s="11"/>
      <c r="N81" s="11"/>
      <c r="O81" s="11"/>
      <c r="P81" s="24"/>
      <c r="Q81" s="11"/>
      <c r="R81" s="11"/>
      <c r="S81" s="11"/>
      <c r="T81" s="11"/>
      <c r="U81" s="11"/>
      <c r="V81" s="11"/>
      <c r="W81" s="11"/>
    </row>
    <row r="82" ht="18.75" customHeight="1" spans="1:23">
      <c r="A82" s="9" t="s">
        <v>719</v>
      </c>
      <c r="B82" s="9" t="s">
        <v>758</v>
      </c>
      <c r="C82" s="10" t="s">
        <v>757</v>
      </c>
      <c r="D82" s="9" t="s">
        <v>61</v>
      </c>
      <c r="E82" s="9" t="s">
        <v>152</v>
      </c>
      <c r="F82" s="9" t="s">
        <v>153</v>
      </c>
      <c r="G82" s="9" t="s">
        <v>317</v>
      </c>
      <c r="H82" s="9" t="s">
        <v>318</v>
      </c>
      <c r="I82" s="11">
        <v>50000</v>
      </c>
      <c r="J82" s="11">
        <v>50000</v>
      </c>
      <c r="K82" s="11">
        <v>50000</v>
      </c>
      <c r="L82" s="11"/>
      <c r="M82" s="11"/>
      <c r="N82" s="11"/>
      <c r="O82" s="11"/>
      <c r="P82" s="24"/>
      <c r="Q82" s="11"/>
      <c r="R82" s="11"/>
      <c r="S82" s="11"/>
      <c r="T82" s="11"/>
      <c r="U82" s="11"/>
      <c r="V82" s="11"/>
      <c r="W82" s="11"/>
    </row>
    <row r="83" ht="18.75" customHeight="1" spans="1:23">
      <c r="A83" s="9" t="s">
        <v>719</v>
      </c>
      <c r="B83" s="9" t="s">
        <v>758</v>
      </c>
      <c r="C83" s="10" t="s">
        <v>757</v>
      </c>
      <c r="D83" s="9" t="s">
        <v>61</v>
      </c>
      <c r="E83" s="9" t="s">
        <v>152</v>
      </c>
      <c r="F83" s="9" t="s">
        <v>153</v>
      </c>
      <c r="G83" s="9" t="s">
        <v>289</v>
      </c>
      <c r="H83" s="9" t="s">
        <v>290</v>
      </c>
      <c r="I83" s="11">
        <v>25000</v>
      </c>
      <c r="J83" s="11">
        <v>25000</v>
      </c>
      <c r="K83" s="11">
        <v>25000</v>
      </c>
      <c r="L83" s="11"/>
      <c r="M83" s="11"/>
      <c r="N83" s="11"/>
      <c r="O83" s="11"/>
      <c r="P83" s="24"/>
      <c r="Q83" s="11"/>
      <c r="R83" s="11"/>
      <c r="S83" s="11"/>
      <c r="T83" s="11"/>
      <c r="U83" s="11"/>
      <c r="V83" s="11"/>
      <c r="W83" s="11"/>
    </row>
    <row r="84" ht="18.75" customHeight="1" spans="1:23">
      <c r="A84" s="9" t="s">
        <v>719</v>
      </c>
      <c r="B84" s="9" t="s">
        <v>758</v>
      </c>
      <c r="C84" s="10" t="s">
        <v>757</v>
      </c>
      <c r="D84" s="9" t="s">
        <v>61</v>
      </c>
      <c r="E84" s="9" t="s">
        <v>152</v>
      </c>
      <c r="F84" s="9" t="s">
        <v>153</v>
      </c>
      <c r="G84" s="9" t="s">
        <v>321</v>
      </c>
      <c r="H84" s="9" t="s">
        <v>322</v>
      </c>
      <c r="I84" s="11">
        <v>200000</v>
      </c>
      <c r="J84" s="11">
        <v>200000</v>
      </c>
      <c r="K84" s="11">
        <v>200000</v>
      </c>
      <c r="L84" s="11"/>
      <c r="M84" s="11"/>
      <c r="N84" s="11"/>
      <c r="O84" s="11"/>
      <c r="P84" s="24"/>
      <c r="Q84" s="11"/>
      <c r="R84" s="11"/>
      <c r="S84" s="11"/>
      <c r="T84" s="11"/>
      <c r="U84" s="11"/>
      <c r="V84" s="11"/>
      <c r="W84" s="11"/>
    </row>
    <row r="85" ht="18.75" customHeight="1" spans="1:23">
      <c r="A85" s="9" t="s">
        <v>719</v>
      </c>
      <c r="B85" s="9" t="s">
        <v>758</v>
      </c>
      <c r="C85" s="10" t="s">
        <v>757</v>
      </c>
      <c r="D85" s="9" t="s">
        <v>61</v>
      </c>
      <c r="E85" s="9" t="s">
        <v>152</v>
      </c>
      <c r="F85" s="9" t="s">
        <v>153</v>
      </c>
      <c r="G85" s="9" t="s">
        <v>293</v>
      </c>
      <c r="H85" s="9" t="s">
        <v>294</v>
      </c>
      <c r="I85" s="11">
        <v>40000</v>
      </c>
      <c r="J85" s="11">
        <v>40000</v>
      </c>
      <c r="K85" s="11">
        <v>40000</v>
      </c>
      <c r="L85" s="11"/>
      <c r="M85" s="11"/>
      <c r="N85" s="11"/>
      <c r="O85" s="11"/>
      <c r="P85" s="24"/>
      <c r="Q85" s="11"/>
      <c r="R85" s="11"/>
      <c r="S85" s="11"/>
      <c r="T85" s="11"/>
      <c r="U85" s="11"/>
      <c r="V85" s="11"/>
      <c r="W85" s="11"/>
    </row>
    <row r="86" ht="18.75" customHeight="1" spans="1:23">
      <c r="A86" s="9" t="s">
        <v>719</v>
      </c>
      <c r="B86" s="9" t="s">
        <v>758</v>
      </c>
      <c r="C86" s="10" t="s">
        <v>757</v>
      </c>
      <c r="D86" s="9" t="s">
        <v>61</v>
      </c>
      <c r="E86" s="9" t="s">
        <v>152</v>
      </c>
      <c r="F86" s="9" t="s">
        <v>153</v>
      </c>
      <c r="G86" s="9" t="s">
        <v>323</v>
      </c>
      <c r="H86" s="9" t="s">
        <v>324</v>
      </c>
      <c r="I86" s="11">
        <v>8000</v>
      </c>
      <c r="J86" s="11">
        <v>8000</v>
      </c>
      <c r="K86" s="11">
        <v>8000</v>
      </c>
      <c r="L86" s="11"/>
      <c r="M86" s="11"/>
      <c r="N86" s="11"/>
      <c r="O86" s="11"/>
      <c r="P86" s="24"/>
      <c r="Q86" s="11"/>
      <c r="R86" s="11"/>
      <c r="S86" s="11"/>
      <c r="T86" s="11"/>
      <c r="U86" s="11"/>
      <c r="V86" s="11"/>
      <c r="W86" s="11"/>
    </row>
    <row r="87" ht="18.75" customHeight="1" spans="1:23">
      <c r="A87" s="24"/>
      <c r="B87" s="24"/>
      <c r="C87" s="10" t="s">
        <v>759</v>
      </c>
      <c r="D87" s="24"/>
      <c r="E87" s="24"/>
      <c r="F87" s="24"/>
      <c r="G87" s="24"/>
      <c r="H87" s="24"/>
      <c r="I87" s="11">
        <v>3117120</v>
      </c>
      <c r="J87" s="11"/>
      <c r="K87" s="11"/>
      <c r="L87" s="11"/>
      <c r="M87" s="11"/>
      <c r="N87" s="11"/>
      <c r="O87" s="11"/>
      <c r="P87" s="24"/>
      <c r="Q87" s="11">
        <v>3117120</v>
      </c>
      <c r="R87" s="11"/>
      <c r="S87" s="11"/>
      <c r="T87" s="11"/>
      <c r="U87" s="11"/>
      <c r="V87" s="11"/>
      <c r="W87" s="11"/>
    </row>
    <row r="88" ht="18.75" customHeight="1" spans="1:23">
      <c r="A88" s="9" t="s">
        <v>719</v>
      </c>
      <c r="B88" s="9" t="s">
        <v>760</v>
      </c>
      <c r="C88" s="10" t="s">
        <v>759</v>
      </c>
      <c r="D88" s="9" t="s">
        <v>63</v>
      </c>
      <c r="E88" s="9" t="s">
        <v>158</v>
      </c>
      <c r="F88" s="9" t="s">
        <v>159</v>
      </c>
      <c r="G88" s="9" t="s">
        <v>283</v>
      </c>
      <c r="H88" s="9" t="s">
        <v>284</v>
      </c>
      <c r="I88" s="11">
        <v>650000</v>
      </c>
      <c r="J88" s="11"/>
      <c r="K88" s="11"/>
      <c r="L88" s="11"/>
      <c r="M88" s="11"/>
      <c r="N88" s="11"/>
      <c r="O88" s="11"/>
      <c r="P88" s="24"/>
      <c r="Q88" s="11">
        <v>650000</v>
      </c>
      <c r="R88" s="11"/>
      <c r="S88" s="11"/>
      <c r="T88" s="11"/>
      <c r="U88" s="11"/>
      <c r="V88" s="11"/>
      <c r="W88" s="11"/>
    </row>
    <row r="89" ht="18.75" customHeight="1" spans="1:23">
      <c r="A89" s="9" t="s">
        <v>719</v>
      </c>
      <c r="B89" s="9" t="s">
        <v>760</v>
      </c>
      <c r="C89" s="10" t="s">
        <v>759</v>
      </c>
      <c r="D89" s="9" t="s">
        <v>63</v>
      </c>
      <c r="E89" s="9" t="s">
        <v>158</v>
      </c>
      <c r="F89" s="9" t="s">
        <v>159</v>
      </c>
      <c r="G89" s="9" t="s">
        <v>315</v>
      </c>
      <c r="H89" s="9" t="s">
        <v>316</v>
      </c>
      <c r="I89" s="11">
        <v>10000</v>
      </c>
      <c r="J89" s="11"/>
      <c r="K89" s="11"/>
      <c r="L89" s="11"/>
      <c r="M89" s="11"/>
      <c r="N89" s="11"/>
      <c r="O89" s="11"/>
      <c r="P89" s="24"/>
      <c r="Q89" s="11">
        <v>10000</v>
      </c>
      <c r="R89" s="11"/>
      <c r="S89" s="11"/>
      <c r="T89" s="11"/>
      <c r="U89" s="11"/>
      <c r="V89" s="11"/>
      <c r="W89" s="11"/>
    </row>
    <row r="90" ht="18.75" customHeight="1" spans="1:23">
      <c r="A90" s="9" t="s">
        <v>719</v>
      </c>
      <c r="B90" s="9" t="s">
        <v>760</v>
      </c>
      <c r="C90" s="10" t="s">
        <v>759</v>
      </c>
      <c r="D90" s="9" t="s">
        <v>63</v>
      </c>
      <c r="E90" s="9" t="s">
        <v>158</v>
      </c>
      <c r="F90" s="9" t="s">
        <v>159</v>
      </c>
      <c r="G90" s="9" t="s">
        <v>291</v>
      </c>
      <c r="H90" s="9" t="s">
        <v>292</v>
      </c>
      <c r="I90" s="11">
        <v>30000</v>
      </c>
      <c r="J90" s="11"/>
      <c r="K90" s="11"/>
      <c r="L90" s="11"/>
      <c r="M90" s="11"/>
      <c r="N90" s="11"/>
      <c r="O90" s="11"/>
      <c r="P90" s="24"/>
      <c r="Q90" s="11">
        <v>30000</v>
      </c>
      <c r="R90" s="11"/>
      <c r="S90" s="11"/>
      <c r="T90" s="11"/>
      <c r="U90" s="11"/>
      <c r="V90" s="11"/>
      <c r="W90" s="11"/>
    </row>
    <row r="91" ht="18.75" customHeight="1" spans="1:23">
      <c r="A91" s="9" t="s">
        <v>719</v>
      </c>
      <c r="B91" s="9" t="s">
        <v>760</v>
      </c>
      <c r="C91" s="10" t="s">
        <v>759</v>
      </c>
      <c r="D91" s="9" t="s">
        <v>63</v>
      </c>
      <c r="E91" s="9" t="s">
        <v>158</v>
      </c>
      <c r="F91" s="9" t="s">
        <v>159</v>
      </c>
      <c r="G91" s="9" t="s">
        <v>321</v>
      </c>
      <c r="H91" s="9" t="s">
        <v>322</v>
      </c>
      <c r="I91" s="11">
        <v>627120</v>
      </c>
      <c r="J91" s="11"/>
      <c r="K91" s="11"/>
      <c r="L91" s="11"/>
      <c r="M91" s="11"/>
      <c r="N91" s="11"/>
      <c r="O91" s="11"/>
      <c r="P91" s="24"/>
      <c r="Q91" s="11">
        <v>627120</v>
      </c>
      <c r="R91" s="11"/>
      <c r="S91" s="11"/>
      <c r="T91" s="11"/>
      <c r="U91" s="11"/>
      <c r="V91" s="11"/>
      <c r="W91" s="11"/>
    </row>
    <row r="92" ht="18.75" customHeight="1" spans="1:23">
      <c r="A92" s="9" t="s">
        <v>719</v>
      </c>
      <c r="B92" s="9" t="s">
        <v>760</v>
      </c>
      <c r="C92" s="10" t="s">
        <v>759</v>
      </c>
      <c r="D92" s="9" t="s">
        <v>63</v>
      </c>
      <c r="E92" s="9" t="s">
        <v>158</v>
      </c>
      <c r="F92" s="9" t="s">
        <v>159</v>
      </c>
      <c r="G92" s="9" t="s">
        <v>293</v>
      </c>
      <c r="H92" s="9" t="s">
        <v>294</v>
      </c>
      <c r="I92" s="11">
        <v>20000</v>
      </c>
      <c r="J92" s="11"/>
      <c r="K92" s="11"/>
      <c r="L92" s="11"/>
      <c r="M92" s="11"/>
      <c r="N92" s="11"/>
      <c r="O92" s="11"/>
      <c r="P92" s="24"/>
      <c r="Q92" s="11">
        <v>20000</v>
      </c>
      <c r="R92" s="11"/>
      <c r="S92" s="11"/>
      <c r="T92" s="11"/>
      <c r="U92" s="11"/>
      <c r="V92" s="11"/>
      <c r="W92" s="11"/>
    </row>
    <row r="93" ht="18.75" customHeight="1" spans="1:23">
      <c r="A93" s="9" t="s">
        <v>719</v>
      </c>
      <c r="B93" s="9" t="s">
        <v>760</v>
      </c>
      <c r="C93" s="10" t="s">
        <v>759</v>
      </c>
      <c r="D93" s="9" t="s">
        <v>63</v>
      </c>
      <c r="E93" s="9" t="s">
        <v>158</v>
      </c>
      <c r="F93" s="9" t="s">
        <v>159</v>
      </c>
      <c r="G93" s="9" t="s">
        <v>732</v>
      </c>
      <c r="H93" s="9" t="s">
        <v>733</v>
      </c>
      <c r="I93" s="11">
        <v>1200000</v>
      </c>
      <c r="J93" s="11"/>
      <c r="K93" s="11"/>
      <c r="L93" s="11"/>
      <c r="M93" s="11"/>
      <c r="N93" s="11"/>
      <c r="O93" s="11"/>
      <c r="P93" s="24"/>
      <c r="Q93" s="11">
        <v>1200000</v>
      </c>
      <c r="R93" s="11"/>
      <c r="S93" s="11"/>
      <c r="T93" s="11"/>
      <c r="U93" s="11"/>
      <c r="V93" s="11"/>
      <c r="W93" s="11"/>
    </row>
    <row r="94" ht="18.75" customHeight="1" spans="1:23">
      <c r="A94" s="9" t="s">
        <v>719</v>
      </c>
      <c r="B94" s="9" t="s">
        <v>760</v>
      </c>
      <c r="C94" s="10" t="s">
        <v>759</v>
      </c>
      <c r="D94" s="9" t="s">
        <v>63</v>
      </c>
      <c r="E94" s="9" t="s">
        <v>158</v>
      </c>
      <c r="F94" s="9" t="s">
        <v>159</v>
      </c>
      <c r="G94" s="9" t="s">
        <v>295</v>
      </c>
      <c r="H94" s="9" t="s">
        <v>296</v>
      </c>
      <c r="I94" s="11">
        <v>70000</v>
      </c>
      <c r="J94" s="11"/>
      <c r="K94" s="11"/>
      <c r="L94" s="11"/>
      <c r="M94" s="11"/>
      <c r="N94" s="11"/>
      <c r="O94" s="11"/>
      <c r="P94" s="24"/>
      <c r="Q94" s="11">
        <v>70000</v>
      </c>
      <c r="R94" s="11"/>
      <c r="S94" s="11"/>
      <c r="T94" s="11"/>
      <c r="U94" s="11"/>
      <c r="V94" s="11"/>
      <c r="W94" s="11"/>
    </row>
    <row r="95" ht="18.75" customHeight="1" spans="1:23">
      <c r="A95" s="9" t="s">
        <v>719</v>
      </c>
      <c r="B95" s="9" t="s">
        <v>760</v>
      </c>
      <c r="C95" s="10" t="s">
        <v>759</v>
      </c>
      <c r="D95" s="9" t="s">
        <v>63</v>
      </c>
      <c r="E95" s="9" t="s">
        <v>158</v>
      </c>
      <c r="F95" s="9" t="s">
        <v>159</v>
      </c>
      <c r="G95" s="9" t="s">
        <v>297</v>
      </c>
      <c r="H95" s="9" t="s">
        <v>298</v>
      </c>
      <c r="I95" s="11">
        <v>10000</v>
      </c>
      <c r="J95" s="11"/>
      <c r="K95" s="11"/>
      <c r="L95" s="11"/>
      <c r="M95" s="11"/>
      <c r="N95" s="11"/>
      <c r="O95" s="11"/>
      <c r="P95" s="24"/>
      <c r="Q95" s="11">
        <v>10000</v>
      </c>
      <c r="R95" s="11"/>
      <c r="S95" s="11"/>
      <c r="T95" s="11"/>
      <c r="U95" s="11"/>
      <c r="V95" s="11"/>
      <c r="W95" s="11"/>
    </row>
    <row r="96" ht="18.75" customHeight="1" spans="1:23">
      <c r="A96" s="9" t="s">
        <v>719</v>
      </c>
      <c r="B96" s="9" t="s">
        <v>760</v>
      </c>
      <c r="C96" s="10" t="s">
        <v>759</v>
      </c>
      <c r="D96" s="9" t="s">
        <v>63</v>
      </c>
      <c r="E96" s="9" t="s">
        <v>158</v>
      </c>
      <c r="F96" s="9" t="s">
        <v>159</v>
      </c>
      <c r="G96" s="9" t="s">
        <v>323</v>
      </c>
      <c r="H96" s="9" t="s">
        <v>324</v>
      </c>
      <c r="I96" s="11">
        <v>400000</v>
      </c>
      <c r="J96" s="11"/>
      <c r="K96" s="11"/>
      <c r="L96" s="11"/>
      <c r="M96" s="11"/>
      <c r="N96" s="11"/>
      <c r="O96" s="11"/>
      <c r="P96" s="24"/>
      <c r="Q96" s="11">
        <v>400000</v>
      </c>
      <c r="R96" s="11"/>
      <c r="S96" s="11"/>
      <c r="T96" s="11"/>
      <c r="U96" s="11"/>
      <c r="V96" s="11"/>
      <c r="W96" s="11"/>
    </row>
    <row r="97" ht="18.75" customHeight="1" spans="1:23">
      <c r="A97" s="9" t="s">
        <v>719</v>
      </c>
      <c r="B97" s="9" t="s">
        <v>760</v>
      </c>
      <c r="C97" s="10" t="s">
        <v>759</v>
      </c>
      <c r="D97" s="9" t="s">
        <v>63</v>
      </c>
      <c r="E97" s="9" t="s">
        <v>158</v>
      </c>
      <c r="F97" s="9" t="s">
        <v>159</v>
      </c>
      <c r="G97" s="9" t="s">
        <v>749</v>
      </c>
      <c r="H97" s="9" t="s">
        <v>750</v>
      </c>
      <c r="I97" s="11">
        <v>100000</v>
      </c>
      <c r="J97" s="11"/>
      <c r="K97" s="11"/>
      <c r="L97" s="11"/>
      <c r="M97" s="11"/>
      <c r="N97" s="11"/>
      <c r="O97" s="11"/>
      <c r="P97" s="24"/>
      <c r="Q97" s="11">
        <v>100000</v>
      </c>
      <c r="R97" s="11"/>
      <c r="S97" s="11"/>
      <c r="T97" s="11"/>
      <c r="U97" s="11"/>
      <c r="V97" s="11"/>
      <c r="W97" s="11"/>
    </row>
    <row r="98" ht="18.75" customHeight="1" spans="1:23">
      <c r="A98" s="24"/>
      <c r="B98" s="24"/>
      <c r="C98" s="10" t="s">
        <v>761</v>
      </c>
      <c r="D98" s="24"/>
      <c r="E98" s="24"/>
      <c r="F98" s="24"/>
      <c r="G98" s="24"/>
      <c r="H98" s="24"/>
      <c r="I98" s="11">
        <v>21061.2</v>
      </c>
      <c r="J98" s="11">
        <v>21061.2</v>
      </c>
      <c r="K98" s="11">
        <v>21061.2</v>
      </c>
      <c r="L98" s="11"/>
      <c r="M98" s="11"/>
      <c r="N98" s="11"/>
      <c r="O98" s="11"/>
      <c r="P98" s="24"/>
      <c r="Q98" s="11"/>
      <c r="R98" s="11"/>
      <c r="S98" s="11"/>
      <c r="T98" s="11"/>
      <c r="U98" s="11"/>
      <c r="V98" s="11"/>
      <c r="W98" s="11"/>
    </row>
    <row r="99" ht="18.75" customHeight="1" spans="1:23">
      <c r="A99" s="9" t="s">
        <v>737</v>
      </c>
      <c r="B99" s="9" t="s">
        <v>762</v>
      </c>
      <c r="C99" s="10" t="s">
        <v>761</v>
      </c>
      <c r="D99" s="9" t="s">
        <v>63</v>
      </c>
      <c r="E99" s="9" t="s">
        <v>156</v>
      </c>
      <c r="F99" s="9" t="s">
        <v>157</v>
      </c>
      <c r="G99" s="9" t="s">
        <v>732</v>
      </c>
      <c r="H99" s="9" t="s">
        <v>733</v>
      </c>
      <c r="I99" s="11">
        <v>21061.2</v>
      </c>
      <c r="J99" s="11">
        <v>21061.2</v>
      </c>
      <c r="K99" s="11">
        <v>21061.2</v>
      </c>
      <c r="L99" s="11"/>
      <c r="M99" s="11"/>
      <c r="N99" s="11"/>
      <c r="O99" s="11"/>
      <c r="P99" s="24"/>
      <c r="Q99" s="11"/>
      <c r="R99" s="11"/>
      <c r="S99" s="11"/>
      <c r="T99" s="11"/>
      <c r="U99" s="11"/>
      <c r="V99" s="11"/>
      <c r="W99" s="11"/>
    </row>
    <row r="100" ht="18.75" customHeight="1" spans="1:23">
      <c r="A100" s="24"/>
      <c r="B100" s="24"/>
      <c r="C100" s="10" t="s">
        <v>763</v>
      </c>
      <c r="D100" s="24"/>
      <c r="E100" s="24"/>
      <c r="F100" s="24"/>
      <c r="G100" s="24"/>
      <c r="H100" s="24"/>
      <c r="I100" s="11">
        <v>36435</v>
      </c>
      <c r="J100" s="11">
        <v>36435</v>
      </c>
      <c r="K100" s="11">
        <v>36435</v>
      </c>
      <c r="L100" s="11"/>
      <c r="M100" s="11"/>
      <c r="N100" s="11"/>
      <c r="O100" s="11"/>
      <c r="P100" s="24"/>
      <c r="Q100" s="11"/>
      <c r="R100" s="11"/>
      <c r="S100" s="11"/>
      <c r="T100" s="11"/>
      <c r="U100" s="11"/>
      <c r="V100" s="11"/>
      <c r="W100" s="11"/>
    </row>
    <row r="101" ht="18.75" customHeight="1" spans="1:23">
      <c r="A101" s="9" t="s">
        <v>737</v>
      </c>
      <c r="B101" s="9" t="s">
        <v>764</v>
      </c>
      <c r="C101" s="10" t="s">
        <v>763</v>
      </c>
      <c r="D101" s="9" t="s">
        <v>63</v>
      </c>
      <c r="E101" s="9" t="s">
        <v>158</v>
      </c>
      <c r="F101" s="9" t="s">
        <v>159</v>
      </c>
      <c r="G101" s="9" t="s">
        <v>309</v>
      </c>
      <c r="H101" s="9" t="s">
        <v>310</v>
      </c>
      <c r="I101" s="11">
        <v>5250</v>
      </c>
      <c r="J101" s="11">
        <v>5250</v>
      </c>
      <c r="K101" s="11">
        <v>5250</v>
      </c>
      <c r="L101" s="11"/>
      <c r="M101" s="11"/>
      <c r="N101" s="11"/>
      <c r="O101" s="11"/>
      <c r="P101" s="24"/>
      <c r="Q101" s="11"/>
      <c r="R101" s="11"/>
      <c r="S101" s="11"/>
      <c r="T101" s="11"/>
      <c r="U101" s="11"/>
      <c r="V101" s="11"/>
      <c r="W101" s="11"/>
    </row>
    <row r="102" ht="18.75" customHeight="1" spans="1:23">
      <c r="A102" s="9" t="s">
        <v>737</v>
      </c>
      <c r="B102" s="9" t="s">
        <v>764</v>
      </c>
      <c r="C102" s="10" t="s">
        <v>763</v>
      </c>
      <c r="D102" s="9" t="s">
        <v>63</v>
      </c>
      <c r="E102" s="9" t="s">
        <v>158</v>
      </c>
      <c r="F102" s="9" t="s">
        <v>159</v>
      </c>
      <c r="G102" s="9" t="s">
        <v>755</v>
      </c>
      <c r="H102" s="9" t="s">
        <v>756</v>
      </c>
      <c r="I102" s="11">
        <v>10125</v>
      </c>
      <c r="J102" s="11">
        <v>10125</v>
      </c>
      <c r="K102" s="11">
        <v>10125</v>
      </c>
      <c r="L102" s="11"/>
      <c r="M102" s="11"/>
      <c r="N102" s="11"/>
      <c r="O102" s="11"/>
      <c r="P102" s="24"/>
      <c r="Q102" s="11"/>
      <c r="R102" s="11"/>
      <c r="S102" s="11"/>
      <c r="T102" s="11"/>
      <c r="U102" s="11"/>
      <c r="V102" s="11"/>
      <c r="W102" s="11"/>
    </row>
    <row r="103" ht="18.75" customHeight="1" spans="1:23">
      <c r="A103" s="9" t="s">
        <v>737</v>
      </c>
      <c r="B103" s="9" t="s">
        <v>764</v>
      </c>
      <c r="C103" s="10" t="s">
        <v>763</v>
      </c>
      <c r="D103" s="9" t="s">
        <v>63</v>
      </c>
      <c r="E103" s="9" t="s">
        <v>158</v>
      </c>
      <c r="F103" s="9" t="s">
        <v>159</v>
      </c>
      <c r="G103" s="9" t="s">
        <v>755</v>
      </c>
      <c r="H103" s="9" t="s">
        <v>756</v>
      </c>
      <c r="I103" s="11">
        <v>16200</v>
      </c>
      <c r="J103" s="11">
        <v>16200</v>
      </c>
      <c r="K103" s="11">
        <v>16200</v>
      </c>
      <c r="L103" s="11"/>
      <c r="M103" s="11"/>
      <c r="N103" s="11"/>
      <c r="O103" s="11"/>
      <c r="P103" s="24"/>
      <c r="Q103" s="11"/>
      <c r="R103" s="11"/>
      <c r="S103" s="11"/>
      <c r="T103" s="11"/>
      <c r="U103" s="11"/>
      <c r="V103" s="11"/>
      <c r="W103" s="11"/>
    </row>
    <row r="104" ht="18.75" customHeight="1" spans="1:23">
      <c r="A104" s="9" t="s">
        <v>737</v>
      </c>
      <c r="B104" s="9" t="s">
        <v>764</v>
      </c>
      <c r="C104" s="10" t="s">
        <v>763</v>
      </c>
      <c r="D104" s="9" t="s">
        <v>63</v>
      </c>
      <c r="E104" s="9" t="s">
        <v>158</v>
      </c>
      <c r="F104" s="9" t="s">
        <v>159</v>
      </c>
      <c r="G104" s="9" t="s">
        <v>755</v>
      </c>
      <c r="H104" s="9" t="s">
        <v>756</v>
      </c>
      <c r="I104" s="11">
        <v>4860</v>
      </c>
      <c r="J104" s="11">
        <v>4860</v>
      </c>
      <c r="K104" s="11">
        <v>4860</v>
      </c>
      <c r="L104" s="11"/>
      <c r="M104" s="11"/>
      <c r="N104" s="11"/>
      <c r="O104" s="11"/>
      <c r="P104" s="24"/>
      <c r="Q104" s="11"/>
      <c r="R104" s="11"/>
      <c r="S104" s="11"/>
      <c r="T104" s="11"/>
      <c r="U104" s="11"/>
      <c r="V104" s="11"/>
      <c r="W104" s="11"/>
    </row>
    <row r="105" ht="18.75" customHeight="1" spans="1:23">
      <c r="A105" s="24"/>
      <c r="B105" s="24"/>
      <c r="C105" s="10" t="s">
        <v>765</v>
      </c>
      <c r="D105" s="24"/>
      <c r="E105" s="24"/>
      <c r="F105" s="24"/>
      <c r="G105" s="24"/>
      <c r="H105" s="24"/>
      <c r="I105" s="11">
        <v>3025440</v>
      </c>
      <c r="J105" s="11">
        <v>3025440</v>
      </c>
      <c r="K105" s="11">
        <v>3025440</v>
      </c>
      <c r="L105" s="11"/>
      <c r="M105" s="11"/>
      <c r="N105" s="11"/>
      <c r="O105" s="11"/>
      <c r="P105" s="24"/>
      <c r="Q105" s="11"/>
      <c r="R105" s="11"/>
      <c r="S105" s="11"/>
      <c r="T105" s="11"/>
      <c r="U105" s="11"/>
      <c r="V105" s="11"/>
      <c r="W105" s="11"/>
    </row>
    <row r="106" ht="18.75" customHeight="1" spans="1:23">
      <c r="A106" s="9" t="s">
        <v>737</v>
      </c>
      <c r="B106" s="9" t="s">
        <v>766</v>
      </c>
      <c r="C106" s="10" t="s">
        <v>765</v>
      </c>
      <c r="D106" s="9" t="s">
        <v>63</v>
      </c>
      <c r="E106" s="9" t="s">
        <v>158</v>
      </c>
      <c r="F106" s="9" t="s">
        <v>159</v>
      </c>
      <c r="G106" s="9" t="s">
        <v>283</v>
      </c>
      <c r="H106" s="9" t="s">
        <v>284</v>
      </c>
      <c r="I106" s="11">
        <v>450050</v>
      </c>
      <c r="J106" s="11">
        <v>450050</v>
      </c>
      <c r="K106" s="11">
        <v>450050</v>
      </c>
      <c r="L106" s="11"/>
      <c r="M106" s="11"/>
      <c r="N106" s="11"/>
      <c r="O106" s="11"/>
      <c r="P106" s="24"/>
      <c r="Q106" s="11"/>
      <c r="R106" s="11"/>
      <c r="S106" s="11"/>
      <c r="T106" s="11"/>
      <c r="U106" s="11"/>
      <c r="V106" s="11"/>
      <c r="W106" s="11"/>
    </row>
    <row r="107" ht="18.75" customHeight="1" spans="1:23">
      <c r="A107" s="9" t="s">
        <v>737</v>
      </c>
      <c r="B107" s="9" t="s">
        <v>766</v>
      </c>
      <c r="C107" s="10" t="s">
        <v>765</v>
      </c>
      <c r="D107" s="9" t="s">
        <v>63</v>
      </c>
      <c r="E107" s="9" t="s">
        <v>158</v>
      </c>
      <c r="F107" s="9" t="s">
        <v>159</v>
      </c>
      <c r="G107" s="9" t="s">
        <v>315</v>
      </c>
      <c r="H107" s="9" t="s">
        <v>316</v>
      </c>
      <c r="I107" s="11">
        <v>10000</v>
      </c>
      <c r="J107" s="11">
        <v>10000</v>
      </c>
      <c r="K107" s="11">
        <v>10000</v>
      </c>
      <c r="L107" s="11"/>
      <c r="M107" s="11"/>
      <c r="N107" s="11"/>
      <c r="O107" s="11"/>
      <c r="P107" s="24"/>
      <c r="Q107" s="11"/>
      <c r="R107" s="11"/>
      <c r="S107" s="11"/>
      <c r="T107" s="11"/>
      <c r="U107" s="11"/>
      <c r="V107" s="11"/>
      <c r="W107" s="11"/>
    </row>
    <row r="108" ht="18.75" customHeight="1" spans="1:23">
      <c r="A108" s="9" t="s">
        <v>737</v>
      </c>
      <c r="B108" s="9" t="s">
        <v>766</v>
      </c>
      <c r="C108" s="10" t="s">
        <v>765</v>
      </c>
      <c r="D108" s="9" t="s">
        <v>63</v>
      </c>
      <c r="E108" s="9" t="s">
        <v>158</v>
      </c>
      <c r="F108" s="9" t="s">
        <v>159</v>
      </c>
      <c r="G108" s="9" t="s">
        <v>287</v>
      </c>
      <c r="H108" s="9" t="s">
        <v>288</v>
      </c>
      <c r="I108" s="11">
        <v>200000</v>
      </c>
      <c r="J108" s="11">
        <v>200000</v>
      </c>
      <c r="K108" s="11">
        <v>200000</v>
      </c>
      <c r="L108" s="11"/>
      <c r="M108" s="11"/>
      <c r="N108" s="11"/>
      <c r="O108" s="11"/>
      <c r="P108" s="24"/>
      <c r="Q108" s="11"/>
      <c r="R108" s="11"/>
      <c r="S108" s="11"/>
      <c r="T108" s="11"/>
      <c r="U108" s="11"/>
      <c r="V108" s="11"/>
      <c r="W108" s="11"/>
    </row>
    <row r="109" ht="18.75" customHeight="1" spans="1:23">
      <c r="A109" s="9" t="s">
        <v>737</v>
      </c>
      <c r="B109" s="9" t="s">
        <v>766</v>
      </c>
      <c r="C109" s="10" t="s">
        <v>765</v>
      </c>
      <c r="D109" s="9" t="s">
        <v>63</v>
      </c>
      <c r="E109" s="9" t="s">
        <v>158</v>
      </c>
      <c r="F109" s="9" t="s">
        <v>159</v>
      </c>
      <c r="G109" s="9" t="s">
        <v>317</v>
      </c>
      <c r="H109" s="9" t="s">
        <v>318</v>
      </c>
      <c r="I109" s="11">
        <v>600000</v>
      </c>
      <c r="J109" s="11">
        <v>600000</v>
      </c>
      <c r="K109" s="11">
        <v>600000</v>
      </c>
      <c r="L109" s="11"/>
      <c r="M109" s="11"/>
      <c r="N109" s="11"/>
      <c r="O109" s="11"/>
      <c r="P109" s="24"/>
      <c r="Q109" s="11"/>
      <c r="R109" s="11"/>
      <c r="S109" s="11"/>
      <c r="T109" s="11"/>
      <c r="U109" s="11"/>
      <c r="V109" s="11"/>
      <c r="W109" s="11"/>
    </row>
    <row r="110" ht="18.75" customHeight="1" spans="1:23">
      <c r="A110" s="9" t="s">
        <v>737</v>
      </c>
      <c r="B110" s="9" t="s">
        <v>766</v>
      </c>
      <c r="C110" s="10" t="s">
        <v>765</v>
      </c>
      <c r="D110" s="9" t="s">
        <v>63</v>
      </c>
      <c r="E110" s="9" t="s">
        <v>158</v>
      </c>
      <c r="F110" s="9" t="s">
        <v>159</v>
      </c>
      <c r="G110" s="9" t="s">
        <v>289</v>
      </c>
      <c r="H110" s="9" t="s">
        <v>290</v>
      </c>
      <c r="I110" s="11">
        <v>60000</v>
      </c>
      <c r="J110" s="11">
        <v>60000</v>
      </c>
      <c r="K110" s="11">
        <v>60000</v>
      </c>
      <c r="L110" s="11"/>
      <c r="M110" s="11"/>
      <c r="N110" s="11"/>
      <c r="O110" s="11"/>
      <c r="P110" s="24"/>
      <c r="Q110" s="11"/>
      <c r="R110" s="11"/>
      <c r="S110" s="11"/>
      <c r="T110" s="11"/>
      <c r="U110" s="11"/>
      <c r="V110" s="11"/>
      <c r="W110" s="11"/>
    </row>
    <row r="111" ht="18.75" customHeight="1" spans="1:23">
      <c r="A111" s="9" t="s">
        <v>737</v>
      </c>
      <c r="B111" s="9" t="s">
        <v>766</v>
      </c>
      <c r="C111" s="10" t="s">
        <v>765</v>
      </c>
      <c r="D111" s="9" t="s">
        <v>63</v>
      </c>
      <c r="E111" s="9" t="s">
        <v>158</v>
      </c>
      <c r="F111" s="9" t="s">
        <v>159</v>
      </c>
      <c r="G111" s="9" t="s">
        <v>291</v>
      </c>
      <c r="H111" s="9" t="s">
        <v>292</v>
      </c>
      <c r="I111" s="11">
        <v>50000</v>
      </c>
      <c r="J111" s="11">
        <v>50000</v>
      </c>
      <c r="K111" s="11">
        <v>50000</v>
      </c>
      <c r="L111" s="11"/>
      <c r="M111" s="11"/>
      <c r="N111" s="11"/>
      <c r="O111" s="11"/>
      <c r="P111" s="24"/>
      <c r="Q111" s="11"/>
      <c r="R111" s="11"/>
      <c r="S111" s="11"/>
      <c r="T111" s="11"/>
      <c r="U111" s="11"/>
      <c r="V111" s="11"/>
      <c r="W111" s="11"/>
    </row>
    <row r="112" ht="18.75" customHeight="1" spans="1:23">
      <c r="A112" s="9" t="s">
        <v>737</v>
      </c>
      <c r="B112" s="9" t="s">
        <v>766</v>
      </c>
      <c r="C112" s="10" t="s">
        <v>765</v>
      </c>
      <c r="D112" s="9" t="s">
        <v>63</v>
      </c>
      <c r="E112" s="9" t="s">
        <v>158</v>
      </c>
      <c r="F112" s="9" t="s">
        <v>159</v>
      </c>
      <c r="G112" s="9" t="s">
        <v>321</v>
      </c>
      <c r="H112" s="9" t="s">
        <v>322</v>
      </c>
      <c r="I112" s="11">
        <v>224360</v>
      </c>
      <c r="J112" s="11">
        <v>224360</v>
      </c>
      <c r="K112" s="11">
        <v>224360</v>
      </c>
      <c r="L112" s="11"/>
      <c r="M112" s="11"/>
      <c r="N112" s="11"/>
      <c r="O112" s="11"/>
      <c r="P112" s="24"/>
      <c r="Q112" s="11"/>
      <c r="R112" s="11"/>
      <c r="S112" s="11"/>
      <c r="T112" s="11"/>
      <c r="U112" s="11"/>
      <c r="V112" s="11"/>
      <c r="W112" s="11"/>
    </row>
    <row r="113" ht="18.75" customHeight="1" spans="1:23">
      <c r="A113" s="9" t="s">
        <v>737</v>
      </c>
      <c r="B113" s="9" t="s">
        <v>766</v>
      </c>
      <c r="C113" s="10" t="s">
        <v>765</v>
      </c>
      <c r="D113" s="9" t="s">
        <v>63</v>
      </c>
      <c r="E113" s="9" t="s">
        <v>158</v>
      </c>
      <c r="F113" s="9" t="s">
        <v>159</v>
      </c>
      <c r="G113" s="9" t="s">
        <v>319</v>
      </c>
      <c r="H113" s="9" t="s">
        <v>320</v>
      </c>
      <c r="I113" s="11">
        <v>10000</v>
      </c>
      <c r="J113" s="11">
        <v>10000</v>
      </c>
      <c r="K113" s="11">
        <v>10000</v>
      </c>
      <c r="L113" s="11"/>
      <c r="M113" s="11"/>
      <c r="N113" s="11"/>
      <c r="O113" s="11"/>
      <c r="P113" s="24"/>
      <c r="Q113" s="11"/>
      <c r="R113" s="11"/>
      <c r="S113" s="11"/>
      <c r="T113" s="11"/>
      <c r="U113" s="11"/>
      <c r="V113" s="11"/>
      <c r="W113" s="11"/>
    </row>
    <row r="114" ht="18.75" customHeight="1" spans="1:23">
      <c r="A114" s="9" t="s">
        <v>737</v>
      </c>
      <c r="B114" s="9" t="s">
        <v>766</v>
      </c>
      <c r="C114" s="10" t="s">
        <v>765</v>
      </c>
      <c r="D114" s="9" t="s">
        <v>63</v>
      </c>
      <c r="E114" s="9" t="s">
        <v>158</v>
      </c>
      <c r="F114" s="9" t="s">
        <v>159</v>
      </c>
      <c r="G114" s="9" t="s">
        <v>293</v>
      </c>
      <c r="H114" s="9" t="s">
        <v>294</v>
      </c>
      <c r="I114" s="11">
        <v>350000</v>
      </c>
      <c r="J114" s="11">
        <v>350000</v>
      </c>
      <c r="K114" s="11">
        <v>350000</v>
      </c>
      <c r="L114" s="11"/>
      <c r="M114" s="11"/>
      <c r="N114" s="11"/>
      <c r="O114" s="11"/>
      <c r="P114" s="24"/>
      <c r="Q114" s="11"/>
      <c r="R114" s="11"/>
      <c r="S114" s="11"/>
      <c r="T114" s="11"/>
      <c r="U114" s="11"/>
      <c r="V114" s="11"/>
      <c r="W114" s="11"/>
    </row>
    <row r="115" ht="18.75" customHeight="1" spans="1:23">
      <c r="A115" s="9" t="s">
        <v>737</v>
      </c>
      <c r="B115" s="9" t="s">
        <v>766</v>
      </c>
      <c r="C115" s="10" t="s">
        <v>765</v>
      </c>
      <c r="D115" s="9" t="s">
        <v>63</v>
      </c>
      <c r="E115" s="9" t="s">
        <v>158</v>
      </c>
      <c r="F115" s="9" t="s">
        <v>159</v>
      </c>
      <c r="G115" s="9" t="s">
        <v>333</v>
      </c>
      <c r="H115" s="9" t="s">
        <v>237</v>
      </c>
      <c r="I115" s="11">
        <v>77600</v>
      </c>
      <c r="J115" s="11">
        <v>77600</v>
      </c>
      <c r="K115" s="11">
        <v>77600</v>
      </c>
      <c r="L115" s="11"/>
      <c r="M115" s="11"/>
      <c r="N115" s="11"/>
      <c r="O115" s="11"/>
      <c r="P115" s="24"/>
      <c r="Q115" s="11"/>
      <c r="R115" s="11"/>
      <c r="S115" s="11"/>
      <c r="T115" s="11"/>
      <c r="U115" s="11"/>
      <c r="V115" s="11"/>
      <c r="W115" s="11"/>
    </row>
    <row r="116" ht="18.75" customHeight="1" spans="1:23">
      <c r="A116" s="9" t="s">
        <v>737</v>
      </c>
      <c r="B116" s="9" t="s">
        <v>766</v>
      </c>
      <c r="C116" s="10" t="s">
        <v>765</v>
      </c>
      <c r="D116" s="9" t="s">
        <v>63</v>
      </c>
      <c r="E116" s="9" t="s">
        <v>158</v>
      </c>
      <c r="F116" s="9" t="s">
        <v>159</v>
      </c>
      <c r="G116" s="9" t="s">
        <v>732</v>
      </c>
      <c r="H116" s="9" t="s">
        <v>733</v>
      </c>
      <c r="I116" s="11">
        <v>649950</v>
      </c>
      <c r="J116" s="11">
        <v>649950</v>
      </c>
      <c r="K116" s="11">
        <v>649950</v>
      </c>
      <c r="L116" s="11"/>
      <c r="M116" s="11"/>
      <c r="N116" s="11"/>
      <c r="O116" s="11"/>
      <c r="P116" s="24"/>
      <c r="Q116" s="11"/>
      <c r="R116" s="11"/>
      <c r="S116" s="11"/>
      <c r="T116" s="11"/>
      <c r="U116" s="11"/>
      <c r="V116" s="11"/>
      <c r="W116" s="11"/>
    </row>
    <row r="117" ht="18.75" customHeight="1" spans="1:23">
      <c r="A117" s="9" t="s">
        <v>737</v>
      </c>
      <c r="B117" s="9" t="s">
        <v>766</v>
      </c>
      <c r="C117" s="10" t="s">
        <v>765</v>
      </c>
      <c r="D117" s="9" t="s">
        <v>63</v>
      </c>
      <c r="E117" s="9" t="s">
        <v>158</v>
      </c>
      <c r="F117" s="9" t="s">
        <v>159</v>
      </c>
      <c r="G117" s="9" t="s">
        <v>767</v>
      </c>
      <c r="H117" s="9" t="s">
        <v>768</v>
      </c>
      <c r="I117" s="11">
        <v>20000</v>
      </c>
      <c r="J117" s="11">
        <v>20000</v>
      </c>
      <c r="K117" s="11">
        <v>20000</v>
      </c>
      <c r="L117" s="11"/>
      <c r="M117" s="11"/>
      <c r="N117" s="11"/>
      <c r="O117" s="11"/>
      <c r="P117" s="24"/>
      <c r="Q117" s="11"/>
      <c r="R117" s="11"/>
      <c r="S117" s="11"/>
      <c r="T117" s="11"/>
      <c r="U117" s="11"/>
      <c r="V117" s="11"/>
      <c r="W117" s="11"/>
    </row>
    <row r="118" ht="18.75" customHeight="1" spans="1:23">
      <c r="A118" s="9" t="s">
        <v>737</v>
      </c>
      <c r="B118" s="9" t="s">
        <v>766</v>
      </c>
      <c r="C118" s="10" t="s">
        <v>765</v>
      </c>
      <c r="D118" s="9" t="s">
        <v>63</v>
      </c>
      <c r="E118" s="9" t="s">
        <v>158</v>
      </c>
      <c r="F118" s="9" t="s">
        <v>159</v>
      </c>
      <c r="G118" s="9" t="s">
        <v>295</v>
      </c>
      <c r="H118" s="9" t="s">
        <v>296</v>
      </c>
      <c r="I118" s="11">
        <v>60000</v>
      </c>
      <c r="J118" s="11">
        <v>60000</v>
      </c>
      <c r="K118" s="11">
        <v>60000</v>
      </c>
      <c r="L118" s="11"/>
      <c r="M118" s="11"/>
      <c r="N118" s="11"/>
      <c r="O118" s="11"/>
      <c r="P118" s="24"/>
      <c r="Q118" s="11"/>
      <c r="R118" s="11"/>
      <c r="S118" s="11"/>
      <c r="T118" s="11"/>
      <c r="U118" s="11"/>
      <c r="V118" s="11"/>
      <c r="W118" s="11"/>
    </row>
    <row r="119" ht="18.75" customHeight="1" spans="1:23">
      <c r="A119" s="9" t="s">
        <v>737</v>
      </c>
      <c r="B119" s="9" t="s">
        <v>766</v>
      </c>
      <c r="C119" s="10" t="s">
        <v>765</v>
      </c>
      <c r="D119" s="9" t="s">
        <v>63</v>
      </c>
      <c r="E119" s="9" t="s">
        <v>158</v>
      </c>
      <c r="F119" s="9" t="s">
        <v>159</v>
      </c>
      <c r="G119" s="9" t="s">
        <v>297</v>
      </c>
      <c r="H119" s="9" t="s">
        <v>298</v>
      </c>
      <c r="I119" s="11">
        <v>20000</v>
      </c>
      <c r="J119" s="11">
        <v>20000</v>
      </c>
      <c r="K119" s="11">
        <v>20000</v>
      </c>
      <c r="L119" s="11"/>
      <c r="M119" s="11"/>
      <c r="N119" s="11"/>
      <c r="O119" s="11"/>
      <c r="P119" s="24"/>
      <c r="Q119" s="11"/>
      <c r="R119" s="11"/>
      <c r="S119" s="11"/>
      <c r="T119" s="11"/>
      <c r="U119" s="11"/>
      <c r="V119" s="11"/>
      <c r="W119" s="11"/>
    </row>
    <row r="120" ht="18.75" customHeight="1" spans="1:23">
      <c r="A120" s="9" t="s">
        <v>737</v>
      </c>
      <c r="B120" s="9" t="s">
        <v>766</v>
      </c>
      <c r="C120" s="10" t="s">
        <v>765</v>
      </c>
      <c r="D120" s="9" t="s">
        <v>63</v>
      </c>
      <c r="E120" s="9" t="s">
        <v>158</v>
      </c>
      <c r="F120" s="9" t="s">
        <v>159</v>
      </c>
      <c r="G120" s="9" t="s">
        <v>323</v>
      </c>
      <c r="H120" s="9" t="s">
        <v>324</v>
      </c>
      <c r="I120" s="11">
        <v>243480</v>
      </c>
      <c r="J120" s="11">
        <v>243480</v>
      </c>
      <c r="K120" s="11">
        <v>243480</v>
      </c>
      <c r="L120" s="11"/>
      <c r="M120" s="11"/>
      <c r="N120" s="11"/>
      <c r="O120" s="11"/>
      <c r="P120" s="24"/>
      <c r="Q120" s="11"/>
      <c r="R120" s="11"/>
      <c r="S120" s="11"/>
      <c r="T120" s="11"/>
      <c r="U120" s="11"/>
      <c r="V120" s="11"/>
      <c r="W120" s="11"/>
    </row>
    <row r="121" ht="18.75" customHeight="1" spans="1:23">
      <c r="A121" s="24"/>
      <c r="B121" s="24"/>
      <c r="C121" s="10" t="s">
        <v>769</v>
      </c>
      <c r="D121" s="24"/>
      <c r="E121" s="24"/>
      <c r="F121" s="24"/>
      <c r="G121" s="24"/>
      <c r="H121" s="24"/>
      <c r="I121" s="11">
        <v>24862.5</v>
      </c>
      <c r="J121" s="11">
        <v>24862.5</v>
      </c>
      <c r="K121" s="11">
        <v>24862.5</v>
      </c>
      <c r="L121" s="11"/>
      <c r="M121" s="11"/>
      <c r="N121" s="11"/>
      <c r="O121" s="11"/>
      <c r="P121" s="24"/>
      <c r="Q121" s="11"/>
      <c r="R121" s="11"/>
      <c r="S121" s="11"/>
      <c r="T121" s="11"/>
      <c r="U121" s="11"/>
      <c r="V121" s="11"/>
      <c r="W121" s="11"/>
    </row>
    <row r="122" ht="18.75" customHeight="1" spans="1:23">
      <c r="A122" s="9" t="s">
        <v>737</v>
      </c>
      <c r="B122" s="9" t="s">
        <v>770</v>
      </c>
      <c r="C122" s="10" t="s">
        <v>769</v>
      </c>
      <c r="D122" s="9" t="s">
        <v>63</v>
      </c>
      <c r="E122" s="9" t="s">
        <v>156</v>
      </c>
      <c r="F122" s="9" t="s">
        <v>157</v>
      </c>
      <c r="G122" s="9" t="s">
        <v>309</v>
      </c>
      <c r="H122" s="9" t="s">
        <v>310</v>
      </c>
      <c r="I122" s="11">
        <v>24862.5</v>
      </c>
      <c r="J122" s="11">
        <v>24862.5</v>
      </c>
      <c r="K122" s="11">
        <v>24862.5</v>
      </c>
      <c r="L122" s="11"/>
      <c r="M122" s="11"/>
      <c r="N122" s="11"/>
      <c r="O122" s="11"/>
      <c r="P122" s="24"/>
      <c r="Q122" s="11"/>
      <c r="R122" s="11"/>
      <c r="S122" s="11"/>
      <c r="T122" s="11"/>
      <c r="U122" s="11"/>
      <c r="V122" s="11"/>
      <c r="W122" s="11"/>
    </row>
    <row r="123" ht="18.75" customHeight="1" spans="1:23">
      <c r="A123" s="24"/>
      <c r="B123" s="24"/>
      <c r="C123" s="10" t="s">
        <v>771</v>
      </c>
      <c r="D123" s="24"/>
      <c r="E123" s="24"/>
      <c r="F123" s="24"/>
      <c r="G123" s="24"/>
      <c r="H123" s="24"/>
      <c r="I123" s="11">
        <v>72000</v>
      </c>
      <c r="J123" s="11">
        <v>72000</v>
      </c>
      <c r="K123" s="11">
        <v>72000</v>
      </c>
      <c r="L123" s="11"/>
      <c r="M123" s="11"/>
      <c r="N123" s="11"/>
      <c r="O123" s="11"/>
      <c r="P123" s="24"/>
      <c r="Q123" s="11"/>
      <c r="R123" s="11"/>
      <c r="S123" s="11"/>
      <c r="T123" s="11"/>
      <c r="U123" s="11"/>
      <c r="V123" s="11"/>
      <c r="W123" s="11"/>
    </row>
    <row r="124" ht="18.75" customHeight="1" spans="1:23">
      <c r="A124" s="9" t="s">
        <v>737</v>
      </c>
      <c r="B124" s="9" t="s">
        <v>772</v>
      </c>
      <c r="C124" s="10" t="s">
        <v>771</v>
      </c>
      <c r="D124" s="9" t="s">
        <v>63</v>
      </c>
      <c r="E124" s="9" t="s">
        <v>156</v>
      </c>
      <c r="F124" s="9" t="s">
        <v>157</v>
      </c>
      <c r="G124" s="9" t="s">
        <v>309</v>
      </c>
      <c r="H124" s="9" t="s">
        <v>310</v>
      </c>
      <c r="I124" s="11">
        <v>72000</v>
      </c>
      <c r="J124" s="11">
        <v>72000</v>
      </c>
      <c r="K124" s="11">
        <v>72000</v>
      </c>
      <c r="L124" s="11"/>
      <c r="M124" s="11"/>
      <c r="N124" s="11"/>
      <c r="O124" s="11"/>
      <c r="P124" s="24"/>
      <c r="Q124" s="11"/>
      <c r="R124" s="11"/>
      <c r="S124" s="11"/>
      <c r="T124" s="11"/>
      <c r="U124" s="11"/>
      <c r="V124" s="11"/>
      <c r="W124" s="11"/>
    </row>
    <row r="125" ht="18.75" customHeight="1" spans="1:23">
      <c r="A125" s="24"/>
      <c r="B125" s="24"/>
      <c r="C125" s="10" t="s">
        <v>773</v>
      </c>
      <c r="D125" s="24"/>
      <c r="E125" s="24"/>
      <c r="F125" s="24"/>
      <c r="G125" s="24"/>
      <c r="H125" s="24"/>
      <c r="I125" s="11">
        <v>190050</v>
      </c>
      <c r="J125" s="11">
        <v>190050</v>
      </c>
      <c r="K125" s="11">
        <v>190050</v>
      </c>
      <c r="L125" s="11"/>
      <c r="M125" s="11"/>
      <c r="N125" s="11"/>
      <c r="O125" s="11"/>
      <c r="P125" s="24"/>
      <c r="Q125" s="11"/>
      <c r="R125" s="11"/>
      <c r="S125" s="11"/>
      <c r="T125" s="11"/>
      <c r="U125" s="11"/>
      <c r="V125" s="11"/>
      <c r="W125" s="11"/>
    </row>
    <row r="126" ht="18.75" customHeight="1" spans="1:23">
      <c r="A126" s="9" t="s">
        <v>719</v>
      </c>
      <c r="B126" s="9" t="s">
        <v>774</v>
      </c>
      <c r="C126" s="10" t="s">
        <v>773</v>
      </c>
      <c r="D126" s="9" t="s">
        <v>63</v>
      </c>
      <c r="E126" s="9" t="s">
        <v>158</v>
      </c>
      <c r="F126" s="9" t="s">
        <v>159</v>
      </c>
      <c r="G126" s="9" t="s">
        <v>732</v>
      </c>
      <c r="H126" s="9" t="s">
        <v>733</v>
      </c>
      <c r="I126" s="11">
        <v>190050</v>
      </c>
      <c r="J126" s="11">
        <v>190050</v>
      </c>
      <c r="K126" s="11">
        <v>190050</v>
      </c>
      <c r="L126" s="11"/>
      <c r="M126" s="11"/>
      <c r="N126" s="11"/>
      <c r="O126" s="11"/>
      <c r="P126" s="24"/>
      <c r="Q126" s="11"/>
      <c r="R126" s="11"/>
      <c r="S126" s="11"/>
      <c r="T126" s="11"/>
      <c r="U126" s="11"/>
      <c r="V126" s="11"/>
      <c r="W126" s="11"/>
    </row>
    <row r="127" ht="18.75" customHeight="1" spans="1:23">
      <c r="A127" s="24"/>
      <c r="B127" s="24"/>
      <c r="C127" s="10" t="s">
        <v>775</v>
      </c>
      <c r="D127" s="24"/>
      <c r="E127" s="24"/>
      <c r="F127" s="24"/>
      <c r="G127" s="24"/>
      <c r="H127" s="24"/>
      <c r="I127" s="11">
        <v>1003500</v>
      </c>
      <c r="J127" s="11"/>
      <c r="K127" s="11"/>
      <c r="L127" s="11"/>
      <c r="M127" s="11"/>
      <c r="N127" s="11"/>
      <c r="O127" s="11"/>
      <c r="P127" s="24"/>
      <c r="Q127" s="11"/>
      <c r="R127" s="11">
        <v>1003500</v>
      </c>
      <c r="S127" s="11"/>
      <c r="T127" s="11"/>
      <c r="U127" s="11"/>
      <c r="V127" s="11"/>
      <c r="W127" s="11">
        <v>1003500</v>
      </c>
    </row>
    <row r="128" ht="18.75" customHeight="1" spans="1:23">
      <c r="A128" s="9" t="s">
        <v>719</v>
      </c>
      <c r="B128" s="9" t="s">
        <v>776</v>
      </c>
      <c r="C128" s="10" t="s">
        <v>775</v>
      </c>
      <c r="D128" s="9" t="s">
        <v>63</v>
      </c>
      <c r="E128" s="9" t="s">
        <v>158</v>
      </c>
      <c r="F128" s="9" t="s">
        <v>159</v>
      </c>
      <c r="G128" s="9" t="s">
        <v>283</v>
      </c>
      <c r="H128" s="9" t="s">
        <v>284</v>
      </c>
      <c r="I128" s="11">
        <v>100000</v>
      </c>
      <c r="J128" s="11"/>
      <c r="K128" s="11"/>
      <c r="L128" s="11"/>
      <c r="M128" s="11"/>
      <c r="N128" s="11"/>
      <c r="O128" s="11"/>
      <c r="P128" s="24"/>
      <c r="Q128" s="11"/>
      <c r="R128" s="11">
        <v>100000</v>
      </c>
      <c r="S128" s="11"/>
      <c r="T128" s="11"/>
      <c r="U128" s="11"/>
      <c r="V128" s="11"/>
      <c r="W128" s="11">
        <v>100000</v>
      </c>
    </row>
    <row r="129" ht="18.75" customHeight="1" spans="1:23">
      <c r="A129" s="9" t="s">
        <v>719</v>
      </c>
      <c r="B129" s="9" t="s">
        <v>776</v>
      </c>
      <c r="C129" s="10" t="s">
        <v>775</v>
      </c>
      <c r="D129" s="9" t="s">
        <v>63</v>
      </c>
      <c r="E129" s="9" t="s">
        <v>158</v>
      </c>
      <c r="F129" s="9" t="s">
        <v>159</v>
      </c>
      <c r="G129" s="9" t="s">
        <v>321</v>
      </c>
      <c r="H129" s="9" t="s">
        <v>322</v>
      </c>
      <c r="I129" s="11">
        <v>400000</v>
      </c>
      <c r="J129" s="11"/>
      <c r="K129" s="11"/>
      <c r="L129" s="11"/>
      <c r="M129" s="11"/>
      <c r="N129" s="11"/>
      <c r="O129" s="11"/>
      <c r="P129" s="24"/>
      <c r="Q129" s="11"/>
      <c r="R129" s="11">
        <v>400000</v>
      </c>
      <c r="S129" s="11"/>
      <c r="T129" s="11"/>
      <c r="U129" s="11"/>
      <c r="V129" s="11"/>
      <c r="W129" s="11">
        <v>400000</v>
      </c>
    </row>
    <row r="130" ht="18.75" customHeight="1" spans="1:23">
      <c r="A130" s="9" t="s">
        <v>719</v>
      </c>
      <c r="B130" s="9" t="s">
        <v>776</v>
      </c>
      <c r="C130" s="10" t="s">
        <v>775</v>
      </c>
      <c r="D130" s="9" t="s">
        <v>63</v>
      </c>
      <c r="E130" s="9" t="s">
        <v>158</v>
      </c>
      <c r="F130" s="9" t="s">
        <v>159</v>
      </c>
      <c r="G130" s="9" t="s">
        <v>297</v>
      </c>
      <c r="H130" s="9" t="s">
        <v>298</v>
      </c>
      <c r="I130" s="11">
        <v>3500</v>
      </c>
      <c r="J130" s="11"/>
      <c r="K130" s="11"/>
      <c r="L130" s="11"/>
      <c r="M130" s="11"/>
      <c r="N130" s="11"/>
      <c r="O130" s="11"/>
      <c r="P130" s="24"/>
      <c r="Q130" s="11"/>
      <c r="R130" s="11">
        <v>3500</v>
      </c>
      <c r="S130" s="11"/>
      <c r="T130" s="11"/>
      <c r="U130" s="11"/>
      <c r="V130" s="11"/>
      <c r="W130" s="11">
        <v>3500</v>
      </c>
    </row>
    <row r="131" ht="18.75" customHeight="1" spans="1:23">
      <c r="A131" s="9" t="s">
        <v>719</v>
      </c>
      <c r="B131" s="9" t="s">
        <v>776</v>
      </c>
      <c r="C131" s="10" t="s">
        <v>775</v>
      </c>
      <c r="D131" s="9" t="s">
        <v>63</v>
      </c>
      <c r="E131" s="9" t="s">
        <v>158</v>
      </c>
      <c r="F131" s="9" t="s">
        <v>159</v>
      </c>
      <c r="G131" s="9" t="s">
        <v>323</v>
      </c>
      <c r="H131" s="9" t="s">
        <v>324</v>
      </c>
      <c r="I131" s="11">
        <v>500000</v>
      </c>
      <c r="J131" s="11"/>
      <c r="K131" s="11"/>
      <c r="L131" s="11"/>
      <c r="M131" s="11"/>
      <c r="N131" s="11"/>
      <c r="O131" s="11"/>
      <c r="P131" s="24"/>
      <c r="Q131" s="11"/>
      <c r="R131" s="11">
        <v>500000</v>
      </c>
      <c r="S131" s="11"/>
      <c r="T131" s="11"/>
      <c r="U131" s="11"/>
      <c r="V131" s="11"/>
      <c r="W131" s="11">
        <v>500000</v>
      </c>
    </row>
    <row r="132" ht="18.75" customHeight="1" spans="1:23">
      <c r="A132" s="24"/>
      <c r="B132" s="24"/>
      <c r="C132" s="10" t="s">
        <v>777</v>
      </c>
      <c r="D132" s="24"/>
      <c r="E132" s="24"/>
      <c r="F132" s="24"/>
      <c r="G132" s="24"/>
      <c r="H132" s="24"/>
      <c r="I132" s="11">
        <v>1424640</v>
      </c>
      <c r="J132" s="11"/>
      <c r="K132" s="11"/>
      <c r="L132" s="11"/>
      <c r="M132" s="11"/>
      <c r="N132" s="11"/>
      <c r="O132" s="11"/>
      <c r="P132" s="24"/>
      <c r="Q132" s="11">
        <v>1424640</v>
      </c>
      <c r="R132" s="11"/>
      <c r="S132" s="11"/>
      <c r="T132" s="11"/>
      <c r="U132" s="11"/>
      <c r="V132" s="11"/>
      <c r="W132" s="11"/>
    </row>
    <row r="133" ht="18.75" customHeight="1" spans="1:23">
      <c r="A133" s="9" t="s">
        <v>719</v>
      </c>
      <c r="B133" s="9" t="s">
        <v>778</v>
      </c>
      <c r="C133" s="10" t="s">
        <v>777</v>
      </c>
      <c r="D133" s="9" t="s">
        <v>65</v>
      </c>
      <c r="E133" s="9" t="s">
        <v>158</v>
      </c>
      <c r="F133" s="9" t="s">
        <v>159</v>
      </c>
      <c r="G133" s="9" t="s">
        <v>283</v>
      </c>
      <c r="H133" s="9" t="s">
        <v>284</v>
      </c>
      <c r="I133" s="11">
        <v>100000</v>
      </c>
      <c r="J133" s="11"/>
      <c r="K133" s="11"/>
      <c r="L133" s="11"/>
      <c r="M133" s="11"/>
      <c r="N133" s="11"/>
      <c r="O133" s="11"/>
      <c r="P133" s="24"/>
      <c r="Q133" s="11">
        <v>100000</v>
      </c>
      <c r="R133" s="11"/>
      <c r="S133" s="11"/>
      <c r="T133" s="11"/>
      <c r="U133" s="11"/>
      <c r="V133" s="11"/>
      <c r="W133" s="11"/>
    </row>
    <row r="134" ht="18.75" customHeight="1" spans="1:23">
      <c r="A134" s="9" t="s">
        <v>719</v>
      </c>
      <c r="B134" s="9" t="s">
        <v>778</v>
      </c>
      <c r="C134" s="10" t="s">
        <v>777</v>
      </c>
      <c r="D134" s="9" t="s">
        <v>65</v>
      </c>
      <c r="E134" s="9" t="s">
        <v>158</v>
      </c>
      <c r="F134" s="9" t="s">
        <v>159</v>
      </c>
      <c r="G134" s="9" t="s">
        <v>291</v>
      </c>
      <c r="H134" s="9" t="s">
        <v>292</v>
      </c>
      <c r="I134" s="11">
        <v>20000</v>
      </c>
      <c r="J134" s="11"/>
      <c r="K134" s="11"/>
      <c r="L134" s="11"/>
      <c r="M134" s="11"/>
      <c r="N134" s="11"/>
      <c r="O134" s="11"/>
      <c r="P134" s="24"/>
      <c r="Q134" s="11">
        <v>20000</v>
      </c>
      <c r="R134" s="11"/>
      <c r="S134" s="11"/>
      <c r="T134" s="11"/>
      <c r="U134" s="11"/>
      <c r="V134" s="11"/>
      <c r="W134" s="11"/>
    </row>
    <row r="135" ht="18.75" customHeight="1" spans="1:23">
      <c r="A135" s="9" t="s">
        <v>719</v>
      </c>
      <c r="B135" s="9" t="s">
        <v>778</v>
      </c>
      <c r="C135" s="10" t="s">
        <v>777</v>
      </c>
      <c r="D135" s="9" t="s">
        <v>65</v>
      </c>
      <c r="E135" s="9" t="s">
        <v>158</v>
      </c>
      <c r="F135" s="9" t="s">
        <v>159</v>
      </c>
      <c r="G135" s="9" t="s">
        <v>321</v>
      </c>
      <c r="H135" s="9" t="s">
        <v>322</v>
      </c>
      <c r="I135" s="11">
        <v>200000</v>
      </c>
      <c r="J135" s="11"/>
      <c r="K135" s="11"/>
      <c r="L135" s="11"/>
      <c r="M135" s="11"/>
      <c r="N135" s="11"/>
      <c r="O135" s="11"/>
      <c r="P135" s="24"/>
      <c r="Q135" s="11">
        <v>200000</v>
      </c>
      <c r="R135" s="11"/>
      <c r="S135" s="11"/>
      <c r="T135" s="11"/>
      <c r="U135" s="11"/>
      <c r="V135" s="11"/>
      <c r="W135" s="11"/>
    </row>
    <row r="136" ht="18.75" customHeight="1" spans="1:23">
      <c r="A136" s="9" t="s">
        <v>719</v>
      </c>
      <c r="B136" s="9" t="s">
        <v>778</v>
      </c>
      <c r="C136" s="10" t="s">
        <v>777</v>
      </c>
      <c r="D136" s="9" t="s">
        <v>65</v>
      </c>
      <c r="E136" s="9" t="s">
        <v>158</v>
      </c>
      <c r="F136" s="9" t="s">
        <v>159</v>
      </c>
      <c r="G136" s="9" t="s">
        <v>732</v>
      </c>
      <c r="H136" s="9" t="s">
        <v>733</v>
      </c>
      <c r="I136" s="11">
        <v>170000</v>
      </c>
      <c r="J136" s="11"/>
      <c r="K136" s="11"/>
      <c r="L136" s="11"/>
      <c r="M136" s="11"/>
      <c r="N136" s="11"/>
      <c r="O136" s="11"/>
      <c r="P136" s="24"/>
      <c r="Q136" s="11">
        <v>170000</v>
      </c>
      <c r="R136" s="11"/>
      <c r="S136" s="11"/>
      <c r="T136" s="11"/>
      <c r="U136" s="11"/>
      <c r="V136" s="11"/>
      <c r="W136" s="11"/>
    </row>
    <row r="137" ht="18.75" customHeight="1" spans="1:23">
      <c r="A137" s="9" t="s">
        <v>719</v>
      </c>
      <c r="B137" s="9" t="s">
        <v>778</v>
      </c>
      <c r="C137" s="10" t="s">
        <v>777</v>
      </c>
      <c r="D137" s="9" t="s">
        <v>65</v>
      </c>
      <c r="E137" s="9" t="s">
        <v>158</v>
      </c>
      <c r="F137" s="9" t="s">
        <v>159</v>
      </c>
      <c r="G137" s="9" t="s">
        <v>723</v>
      </c>
      <c r="H137" s="9" t="s">
        <v>724</v>
      </c>
      <c r="I137" s="11">
        <v>104640</v>
      </c>
      <c r="J137" s="11"/>
      <c r="K137" s="11"/>
      <c r="L137" s="11"/>
      <c r="M137" s="11"/>
      <c r="N137" s="11"/>
      <c r="O137" s="11"/>
      <c r="P137" s="24"/>
      <c r="Q137" s="11">
        <v>104640</v>
      </c>
      <c r="R137" s="11"/>
      <c r="S137" s="11"/>
      <c r="T137" s="11"/>
      <c r="U137" s="11"/>
      <c r="V137" s="11"/>
      <c r="W137" s="11"/>
    </row>
    <row r="138" ht="18.75" customHeight="1" spans="1:23">
      <c r="A138" s="9" t="s">
        <v>719</v>
      </c>
      <c r="B138" s="9" t="s">
        <v>778</v>
      </c>
      <c r="C138" s="10" t="s">
        <v>777</v>
      </c>
      <c r="D138" s="9" t="s">
        <v>65</v>
      </c>
      <c r="E138" s="9" t="s">
        <v>158</v>
      </c>
      <c r="F138" s="9" t="s">
        <v>159</v>
      </c>
      <c r="G138" s="9" t="s">
        <v>295</v>
      </c>
      <c r="H138" s="9" t="s">
        <v>296</v>
      </c>
      <c r="I138" s="11">
        <v>20000</v>
      </c>
      <c r="J138" s="11"/>
      <c r="K138" s="11"/>
      <c r="L138" s="11"/>
      <c r="M138" s="11"/>
      <c r="N138" s="11"/>
      <c r="O138" s="11"/>
      <c r="P138" s="24"/>
      <c r="Q138" s="11">
        <v>20000</v>
      </c>
      <c r="R138" s="11"/>
      <c r="S138" s="11"/>
      <c r="T138" s="11"/>
      <c r="U138" s="11"/>
      <c r="V138" s="11"/>
      <c r="W138" s="11"/>
    </row>
    <row r="139" ht="18.75" customHeight="1" spans="1:23">
      <c r="A139" s="9" t="s">
        <v>719</v>
      </c>
      <c r="B139" s="9" t="s">
        <v>778</v>
      </c>
      <c r="C139" s="10" t="s">
        <v>777</v>
      </c>
      <c r="D139" s="9" t="s">
        <v>65</v>
      </c>
      <c r="E139" s="9" t="s">
        <v>158</v>
      </c>
      <c r="F139" s="9" t="s">
        <v>159</v>
      </c>
      <c r="G139" s="9" t="s">
        <v>297</v>
      </c>
      <c r="H139" s="9" t="s">
        <v>298</v>
      </c>
      <c r="I139" s="11">
        <v>40000</v>
      </c>
      <c r="J139" s="11"/>
      <c r="K139" s="11"/>
      <c r="L139" s="11"/>
      <c r="M139" s="11"/>
      <c r="N139" s="11"/>
      <c r="O139" s="11"/>
      <c r="P139" s="24"/>
      <c r="Q139" s="11">
        <v>40000</v>
      </c>
      <c r="R139" s="11"/>
      <c r="S139" s="11"/>
      <c r="T139" s="11"/>
      <c r="U139" s="11"/>
      <c r="V139" s="11"/>
      <c r="W139" s="11"/>
    </row>
    <row r="140" ht="18.75" customHeight="1" spans="1:23">
      <c r="A140" s="9" t="s">
        <v>719</v>
      </c>
      <c r="B140" s="9" t="s">
        <v>778</v>
      </c>
      <c r="C140" s="10" t="s">
        <v>777</v>
      </c>
      <c r="D140" s="9" t="s">
        <v>65</v>
      </c>
      <c r="E140" s="9" t="s">
        <v>158</v>
      </c>
      <c r="F140" s="9" t="s">
        <v>159</v>
      </c>
      <c r="G140" s="9" t="s">
        <v>749</v>
      </c>
      <c r="H140" s="9" t="s">
        <v>750</v>
      </c>
      <c r="I140" s="11">
        <v>80000</v>
      </c>
      <c r="J140" s="11"/>
      <c r="K140" s="11"/>
      <c r="L140" s="11"/>
      <c r="M140" s="11"/>
      <c r="N140" s="11"/>
      <c r="O140" s="11"/>
      <c r="P140" s="24"/>
      <c r="Q140" s="11">
        <v>80000</v>
      </c>
      <c r="R140" s="11"/>
      <c r="S140" s="11"/>
      <c r="T140" s="11"/>
      <c r="U140" s="11"/>
      <c r="V140" s="11"/>
      <c r="W140" s="11"/>
    </row>
    <row r="141" ht="18.75" customHeight="1" spans="1:23">
      <c r="A141" s="9" t="s">
        <v>719</v>
      </c>
      <c r="B141" s="9" t="s">
        <v>778</v>
      </c>
      <c r="C141" s="10" t="s">
        <v>777</v>
      </c>
      <c r="D141" s="9" t="s">
        <v>65</v>
      </c>
      <c r="E141" s="9" t="s">
        <v>158</v>
      </c>
      <c r="F141" s="9" t="s">
        <v>159</v>
      </c>
      <c r="G141" s="9" t="s">
        <v>734</v>
      </c>
      <c r="H141" s="9" t="s">
        <v>735</v>
      </c>
      <c r="I141" s="11">
        <v>660000</v>
      </c>
      <c r="J141" s="11"/>
      <c r="K141" s="11"/>
      <c r="L141" s="11"/>
      <c r="M141" s="11"/>
      <c r="N141" s="11"/>
      <c r="O141" s="11"/>
      <c r="P141" s="24"/>
      <c r="Q141" s="11">
        <v>660000</v>
      </c>
      <c r="R141" s="11"/>
      <c r="S141" s="11"/>
      <c r="T141" s="11"/>
      <c r="U141" s="11"/>
      <c r="V141" s="11"/>
      <c r="W141" s="11"/>
    </row>
    <row r="142" ht="18.75" customHeight="1" spans="1:23">
      <c r="A142" s="9" t="s">
        <v>719</v>
      </c>
      <c r="B142" s="9" t="s">
        <v>778</v>
      </c>
      <c r="C142" s="10" t="s">
        <v>777</v>
      </c>
      <c r="D142" s="9" t="s">
        <v>65</v>
      </c>
      <c r="E142" s="9" t="s">
        <v>158</v>
      </c>
      <c r="F142" s="9" t="s">
        <v>159</v>
      </c>
      <c r="G142" s="9" t="s">
        <v>779</v>
      </c>
      <c r="H142" s="9" t="s">
        <v>780</v>
      </c>
      <c r="I142" s="11">
        <v>30000</v>
      </c>
      <c r="J142" s="11"/>
      <c r="K142" s="11"/>
      <c r="L142" s="11"/>
      <c r="M142" s="11"/>
      <c r="N142" s="11"/>
      <c r="O142" s="11"/>
      <c r="P142" s="24"/>
      <c r="Q142" s="11">
        <v>30000</v>
      </c>
      <c r="R142" s="11"/>
      <c r="S142" s="11"/>
      <c r="T142" s="11"/>
      <c r="U142" s="11"/>
      <c r="V142" s="11"/>
      <c r="W142" s="11"/>
    </row>
    <row r="143" ht="18.75" customHeight="1" spans="1:23">
      <c r="A143" s="24"/>
      <c r="B143" s="24"/>
      <c r="C143" s="10" t="s">
        <v>781</v>
      </c>
      <c r="D143" s="24"/>
      <c r="E143" s="24"/>
      <c r="F143" s="24"/>
      <c r="G143" s="24"/>
      <c r="H143" s="24"/>
      <c r="I143" s="11">
        <v>24123</v>
      </c>
      <c r="J143" s="11">
        <v>24123</v>
      </c>
      <c r="K143" s="11">
        <v>24123</v>
      </c>
      <c r="L143" s="11"/>
      <c r="M143" s="11"/>
      <c r="N143" s="11"/>
      <c r="O143" s="11"/>
      <c r="P143" s="24"/>
      <c r="Q143" s="11"/>
      <c r="R143" s="11"/>
      <c r="S143" s="11"/>
      <c r="T143" s="11"/>
      <c r="U143" s="11"/>
      <c r="V143" s="11"/>
      <c r="W143" s="11"/>
    </row>
    <row r="144" ht="18.75" customHeight="1" spans="1:23">
      <c r="A144" s="9" t="s">
        <v>737</v>
      </c>
      <c r="B144" s="9" t="s">
        <v>782</v>
      </c>
      <c r="C144" s="10" t="s">
        <v>781</v>
      </c>
      <c r="D144" s="9" t="s">
        <v>65</v>
      </c>
      <c r="E144" s="9" t="s">
        <v>158</v>
      </c>
      <c r="F144" s="9" t="s">
        <v>159</v>
      </c>
      <c r="G144" s="9" t="s">
        <v>309</v>
      </c>
      <c r="H144" s="9" t="s">
        <v>310</v>
      </c>
      <c r="I144" s="11">
        <v>4125</v>
      </c>
      <c r="J144" s="11">
        <v>4125</v>
      </c>
      <c r="K144" s="11">
        <v>4125</v>
      </c>
      <c r="L144" s="11"/>
      <c r="M144" s="11"/>
      <c r="N144" s="11"/>
      <c r="O144" s="11"/>
      <c r="P144" s="24"/>
      <c r="Q144" s="11"/>
      <c r="R144" s="11"/>
      <c r="S144" s="11"/>
      <c r="T144" s="11"/>
      <c r="U144" s="11"/>
      <c r="V144" s="11"/>
      <c r="W144" s="11"/>
    </row>
    <row r="145" ht="18.75" customHeight="1" spans="1:23">
      <c r="A145" s="9" t="s">
        <v>737</v>
      </c>
      <c r="B145" s="9" t="s">
        <v>782</v>
      </c>
      <c r="C145" s="10" t="s">
        <v>781</v>
      </c>
      <c r="D145" s="9" t="s">
        <v>65</v>
      </c>
      <c r="E145" s="9" t="s">
        <v>158</v>
      </c>
      <c r="F145" s="9" t="s">
        <v>159</v>
      </c>
      <c r="G145" s="9" t="s">
        <v>755</v>
      </c>
      <c r="H145" s="9" t="s">
        <v>756</v>
      </c>
      <c r="I145" s="11">
        <v>17550</v>
      </c>
      <c r="J145" s="11">
        <v>17550</v>
      </c>
      <c r="K145" s="11">
        <v>17550</v>
      </c>
      <c r="L145" s="11"/>
      <c r="M145" s="11"/>
      <c r="N145" s="11"/>
      <c r="O145" s="11"/>
      <c r="P145" s="24"/>
      <c r="Q145" s="11"/>
      <c r="R145" s="11"/>
      <c r="S145" s="11"/>
      <c r="T145" s="11"/>
      <c r="U145" s="11"/>
      <c r="V145" s="11"/>
      <c r="W145" s="11"/>
    </row>
    <row r="146" ht="18.75" customHeight="1" spans="1:23">
      <c r="A146" s="9" t="s">
        <v>737</v>
      </c>
      <c r="B146" s="9" t="s">
        <v>782</v>
      </c>
      <c r="C146" s="10" t="s">
        <v>781</v>
      </c>
      <c r="D146" s="9" t="s">
        <v>65</v>
      </c>
      <c r="E146" s="9" t="s">
        <v>158</v>
      </c>
      <c r="F146" s="9" t="s">
        <v>159</v>
      </c>
      <c r="G146" s="9" t="s">
        <v>755</v>
      </c>
      <c r="H146" s="9" t="s">
        <v>756</v>
      </c>
      <c r="I146" s="11">
        <v>2448</v>
      </c>
      <c r="J146" s="11">
        <v>2448</v>
      </c>
      <c r="K146" s="11">
        <v>2448</v>
      </c>
      <c r="L146" s="11"/>
      <c r="M146" s="11"/>
      <c r="N146" s="11"/>
      <c r="O146" s="11"/>
      <c r="P146" s="24"/>
      <c r="Q146" s="11"/>
      <c r="R146" s="11"/>
      <c r="S146" s="11"/>
      <c r="T146" s="11"/>
      <c r="U146" s="11"/>
      <c r="V146" s="11"/>
      <c r="W146" s="11"/>
    </row>
    <row r="147" ht="18.75" customHeight="1" spans="1:23">
      <c r="A147" s="24"/>
      <c r="B147" s="24"/>
      <c r="C147" s="10" t="s">
        <v>783</v>
      </c>
      <c r="D147" s="24"/>
      <c r="E147" s="24"/>
      <c r="F147" s="24"/>
      <c r="G147" s="24"/>
      <c r="H147" s="24"/>
      <c r="I147" s="11">
        <v>216377</v>
      </c>
      <c r="J147" s="11">
        <v>216377</v>
      </c>
      <c r="K147" s="11">
        <v>216377</v>
      </c>
      <c r="L147" s="11"/>
      <c r="M147" s="11"/>
      <c r="N147" s="11"/>
      <c r="O147" s="11"/>
      <c r="P147" s="24"/>
      <c r="Q147" s="11"/>
      <c r="R147" s="11"/>
      <c r="S147" s="11"/>
      <c r="T147" s="11"/>
      <c r="U147" s="11"/>
      <c r="V147" s="11"/>
      <c r="W147" s="11"/>
    </row>
    <row r="148" ht="18.75" customHeight="1" spans="1:23">
      <c r="A148" s="9" t="s">
        <v>719</v>
      </c>
      <c r="B148" s="9" t="s">
        <v>784</v>
      </c>
      <c r="C148" s="10" t="s">
        <v>783</v>
      </c>
      <c r="D148" s="9" t="s">
        <v>65</v>
      </c>
      <c r="E148" s="9" t="s">
        <v>158</v>
      </c>
      <c r="F148" s="9" t="s">
        <v>159</v>
      </c>
      <c r="G148" s="9" t="s">
        <v>785</v>
      </c>
      <c r="H148" s="9" t="s">
        <v>786</v>
      </c>
      <c r="I148" s="11">
        <v>100000</v>
      </c>
      <c r="J148" s="11">
        <v>100000</v>
      </c>
      <c r="K148" s="11">
        <v>100000</v>
      </c>
      <c r="L148" s="11"/>
      <c r="M148" s="11"/>
      <c r="N148" s="11"/>
      <c r="O148" s="11"/>
      <c r="P148" s="24"/>
      <c r="Q148" s="11"/>
      <c r="R148" s="11"/>
      <c r="S148" s="11"/>
      <c r="T148" s="11"/>
      <c r="U148" s="11"/>
      <c r="V148" s="11"/>
      <c r="W148" s="11"/>
    </row>
    <row r="149" ht="18.75" customHeight="1" spans="1:23">
      <c r="A149" s="9" t="s">
        <v>719</v>
      </c>
      <c r="B149" s="9" t="s">
        <v>784</v>
      </c>
      <c r="C149" s="10" t="s">
        <v>783</v>
      </c>
      <c r="D149" s="9" t="s">
        <v>65</v>
      </c>
      <c r="E149" s="9" t="s">
        <v>158</v>
      </c>
      <c r="F149" s="9" t="s">
        <v>159</v>
      </c>
      <c r="G149" s="9" t="s">
        <v>732</v>
      </c>
      <c r="H149" s="9" t="s">
        <v>733</v>
      </c>
      <c r="I149" s="11">
        <v>50000</v>
      </c>
      <c r="J149" s="11">
        <v>50000</v>
      </c>
      <c r="K149" s="11">
        <v>50000</v>
      </c>
      <c r="L149" s="11"/>
      <c r="M149" s="11"/>
      <c r="N149" s="11"/>
      <c r="O149" s="11"/>
      <c r="P149" s="24"/>
      <c r="Q149" s="11"/>
      <c r="R149" s="11"/>
      <c r="S149" s="11"/>
      <c r="T149" s="11"/>
      <c r="U149" s="11"/>
      <c r="V149" s="11"/>
      <c r="W149" s="11"/>
    </row>
    <row r="150" ht="18.75" customHeight="1" spans="1:23">
      <c r="A150" s="9" t="s">
        <v>719</v>
      </c>
      <c r="B150" s="9" t="s">
        <v>784</v>
      </c>
      <c r="C150" s="10" t="s">
        <v>783</v>
      </c>
      <c r="D150" s="9" t="s">
        <v>65</v>
      </c>
      <c r="E150" s="9" t="s">
        <v>158</v>
      </c>
      <c r="F150" s="9" t="s">
        <v>159</v>
      </c>
      <c r="G150" s="9" t="s">
        <v>734</v>
      </c>
      <c r="H150" s="9" t="s">
        <v>735</v>
      </c>
      <c r="I150" s="11">
        <v>66377</v>
      </c>
      <c r="J150" s="11">
        <v>66377</v>
      </c>
      <c r="K150" s="11">
        <v>66377</v>
      </c>
      <c r="L150" s="11"/>
      <c r="M150" s="11"/>
      <c r="N150" s="11"/>
      <c r="O150" s="11"/>
      <c r="P150" s="24"/>
      <c r="Q150" s="11"/>
      <c r="R150" s="11"/>
      <c r="S150" s="11"/>
      <c r="T150" s="11"/>
      <c r="U150" s="11"/>
      <c r="V150" s="11"/>
      <c r="W150" s="11"/>
    </row>
    <row r="151" ht="18.75" customHeight="1" spans="1:23">
      <c r="A151" s="24"/>
      <c r="B151" s="24"/>
      <c r="C151" s="10" t="s">
        <v>787</v>
      </c>
      <c r="D151" s="24"/>
      <c r="E151" s="24"/>
      <c r="F151" s="24"/>
      <c r="G151" s="24"/>
      <c r="H151" s="24"/>
      <c r="I151" s="11">
        <v>100000</v>
      </c>
      <c r="J151" s="11"/>
      <c r="K151" s="11"/>
      <c r="L151" s="11"/>
      <c r="M151" s="11"/>
      <c r="N151" s="11"/>
      <c r="O151" s="11"/>
      <c r="P151" s="24"/>
      <c r="Q151" s="11"/>
      <c r="R151" s="11">
        <v>100000</v>
      </c>
      <c r="S151" s="11"/>
      <c r="T151" s="11"/>
      <c r="U151" s="11"/>
      <c r="V151" s="11"/>
      <c r="W151" s="11">
        <v>100000</v>
      </c>
    </row>
    <row r="152" ht="18.75" customHeight="1" spans="1:23">
      <c r="A152" s="9" t="s">
        <v>719</v>
      </c>
      <c r="B152" s="9" t="s">
        <v>788</v>
      </c>
      <c r="C152" s="10" t="s">
        <v>787</v>
      </c>
      <c r="D152" s="9" t="s">
        <v>65</v>
      </c>
      <c r="E152" s="9" t="s">
        <v>158</v>
      </c>
      <c r="F152" s="9" t="s">
        <v>159</v>
      </c>
      <c r="G152" s="9" t="s">
        <v>321</v>
      </c>
      <c r="H152" s="9" t="s">
        <v>322</v>
      </c>
      <c r="I152" s="11">
        <v>49800</v>
      </c>
      <c r="J152" s="11"/>
      <c r="K152" s="11"/>
      <c r="L152" s="11"/>
      <c r="M152" s="11"/>
      <c r="N152" s="11"/>
      <c r="O152" s="11"/>
      <c r="P152" s="24"/>
      <c r="Q152" s="11"/>
      <c r="R152" s="11">
        <v>49800</v>
      </c>
      <c r="S152" s="11"/>
      <c r="T152" s="11"/>
      <c r="U152" s="11"/>
      <c r="V152" s="11"/>
      <c r="W152" s="11">
        <v>49800</v>
      </c>
    </row>
    <row r="153" ht="18.75" customHeight="1" spans="1:23">
      <c r="A153" s="9" t="s">
        <v>719</v>
      </c>
      <c r="B153" s="9" t="s">
        <v>788</v>
      </c>
      <c r="C153" s="10" t="s">
        <v>787</v>
      </c>
      <c r="D153" s="9" t="s">
        <v>65</v>
      </c>
      <c r="E153" s="9" t="s">
        <v>158</v>
      </c>
      <c r="F153" s="9" t="s">
        <v>159</v>
      </c>
      <c r="G153" s="9" t="s">
        <v>732</v>
      </c>
      <c r="H153" s="9" t="s">
        <v>733</v>
      </c>
      <c r="I153" s="11">
        <v>50000</v>
      </c>
      <c r="J153" s="11"/>
      <c r="K153" s="11"/>
      <c r="L153" s="11"/>
      <c r="M153" s="11"/>
      <c r="N153" s="11"/>
      <c r="O153" s="11"/>
      <c r="P153" s="24"/>
      <c r="Q153" s="11"/>
      <c r="R153" s="11">
        <v>50000</v>
      </c>
      <c r="S153" s="11"/>
      <c r="T153" s="11"/>
      <c r="U153" s="11"/>
      <c r="V153" s="11"/>
      <c r="W153" s="11">
        <v>50000</v>
      </c>
    </row>
    <row r="154" ht="18.75" customHeight="1" spans="1:23">
      <c r="A154" s="9" t="s">
        <v>719</v>
      </c>
      <c r="B154" s="9" t="s">
        <v>788</v>
      </c>
      <c r="C154" s="10" t="s">
        <v>787</v>
      </c>
      <c r="D154" s="9" t="s">
        <v>65</v>
      </c>
      <c r="E154" s="9" t="s">
        <v>158</v>
      </c>
      <c r="F154" s="9" t="s">
        <v>159</v>
      </c>
      <c r="G154" s="9" t="s">
        <v>297</v>
      </c>
      <c r="H154" s="9" t="s">
        <v>298</v>
      </c>
      <c r="I154" s="11">
        <v>200</v>
      </c>
      <c r="J154" s="11"/>
      <c r="K154" s="11"/>
      <c r="L154" s="11"/>
      <c r="M154" s="11"/>
      <c r="N154" s="11"/>
      <c r="O154" s="11"/>
      <c r="P154" s="24"/>
      <c r="Q154" s="11"/>
      <c r="R154" s="11">
        <v>200</v>
      </c>
      <c r="S154" s="11"/>
      <c r="T154" s="11"/>
      <c r="U154" s="11"/>
      <c r="V154" s="11"/>
      <c r="W154" s="11">
        <v>200</v>
      </c>
    </row>
    <row r="155" ht="18.75" customHeight="1" spans="1:23">
      <c r="A155" s="24"/>
      <c r="B155" s="24"/>
      <c r="C155" s="10" t="s">
        <v>789</v>
      </c>
      <c r="D155" s="24"/>
      <c r="E155" s="24"/>
      <c r="F155" s="24"/>
      <c r="G155" s="24"/>
      <c r="H155" s="24"/>
      <c r="I155" s="11">
        <v>1791240</v>
      </c>
      <c r="J155" s="11">
        <v>1791240</v>
      </c>
      <c r="K155" s="11">
        <v>1791240</v>
      </c>
      <c r="L155" s="11"/>
      <c r="M155" s="11"/>
      <c r="N155" s="11"/>
      <c r="O155" s="11"/>
      <c r="P155" s="24"/>
      <c r="Q155" s="11"/>
      <c r="R155" s="11"/>
      <c r="S155" s="11"/>
      <c r="T155" s="11"/>
      <c r="U155" s="11"/>
      <c r="V155" s="11"/>
      <c r="W155" s="11"/>
    </row>
    <row r="156" ht="18.75" customHeight="1" spans="1:23">
      <c r="A156" s="9" t="s">
        <v>737</v>
      </c>
      <c r="B156" s="9" t="s">
        <v>790</v>
      </c>
      <c r="C156" s="10" t="s">
        <v>789</v>
      </c>
      <c r="D156" s="9" t="s">
        <v>65</v>
      </c>
      <c r="E156" s="9" t="s">
        <v>158</v>
      </c>
      <c r="F156" s="9" t="s">
        <v>159</v>
      </c>
      <c r="G156" s="9" t="s">
        <v>283</v>
      </c>
      <c r="H156" s="9" t="s">
        <v>284</v>
      </c>
      <c r="I156" s="11">
        <v>132840</v>
      </c>
      <c r="J156" s="11">
        <v>132840</v>
      </c>
      <c r="K156" s="11">
        <v>132840</v>
      </c>
      <c r="L156" s="11"/>
      <c r="M156" s="11"/>
      <c r="N156" s="11"/>
      <c r="O156" s="11"/>
      <c r="P156" s="24"/>
      <c r="Q156" s="11"/>
      <c r="R156" s="11"/>
      <c r="S156" s="11"/>
      <c r="T156" s="11"/>
      <c r="U156" s="11"/>
      <c r="V156" s="11"/>
      <c r="W156" s="11"/>
    </row>
    <row r="157" ht="18.75" customHeight="1" spans="1:23">
      <c r="A157" s="9" t="s">
        <v>737</v>
      </c>
      <c r="B157" s="9" t="s">
        <v>790</v>
      </c>
      <c r="C157" s="10" t="s">
        <v>789</v>
      </c>
      <c r="D157" s="9" t="s">
        <v>65</v>
      </c>
      <c r="E157" s="9" t="s">
        <v>158</v>
      </c>
      <c r="F157" s="9" t="s">
        <v>159</v>
      </c>
      <c r="G157" s="9" t="s">
        <v>315</v>
      </c>
      <c r="H157" s="9" t="s">
        <v>316</v>
      </c>
      <c r="I157" s="11">
        <v>30000</v>
      </c>
      <c r="J157" s="11">
        <v>30000</v>
      </c>
      <c r="K157" s="11">
        <v>30000</v>
      </c>
      <c r="L157" s="11"/>
      <c r="M157" s="11"/>
      <c r="N157" s="11"/>
      <c r="O157" s="11"/>
      <c r="P157" s="24"/>
      <c r="Q157" s="11"/>
      <c r="R157" s="11"/>
      <c r="S157" s="11"/>
      <c r="T157" s="11"/>
      <c r="U157" s="11"/>
      <c r="V157" s="11"/>
      <c r="W157" s="11"/>
    </row>
    <row r="158" ht="18.75" customHeight="1" spans="1:23">
      <c r="A158" s="9" t="s">
        <v>737</v>
      </c>
      <c r="B158" s="9" t="s">
        <v>790</v>
      </c>
      <c r="C158" s="10" t="s">
        <v>789</v>
      </c>
      <c r="D158" s="9" t="s">
        <v>65</v>
      </c>
      <c r="E158" s="9" t="s">
        <v>158</v>
      </c>
      <c r="F158" s="9" t="s">
        <v>159</v>
      </c>
      <c r="G158" s="9" t="s">
        <v>287</v>
      </c>
      <c r="H158" s="9" t="s">
        <v>288</v>
      </c>
      <c r="I158" s="11">
        <v>190000</v>
      </c>
      <c r="J158" s="11">
        <v>190000</v>
      </c>
      <c r="K158" s="11">
        <v>190000</v>
      </c>
      <c r="L158" s="11"/>
      <c r="M158" s="11"/>
      <c r="N158" s="11"/>
      <c r="O158" s="11"/>
      <c r="P158" s="24"/>
      <c r="Q158" s="11"/>
      <c r="R158" s="11"/>
      <c r="S158" s="11"/>
      <c r="T158" s="11"/>
      <c r="U158" s="11"/>
      <c r="V158" s="11"/>
      <c r="W158" s="11"/>
    </row>
    <row r="159" ht="18.75" customHeight="1" spans="1:23">
      <c r="A159" s="9" t="s">
        <v>737</v>
      </c>
      <c r="B159" s="9" t="s">
        <v>790</v>
      </c>
      <c r="C159" s="10" t="s">
        <v>789</v>
      </c>
      <c r="D159" s="9" t="s">
        <v>65</v>
      </c>
      <c r="E159" s="9" t="s">
        <v>158</v>
      </c>
      <c r="F159" s="9" t="s">
        <v>159</v>
      </c>
      <c r="G159" s="9" t="s">
        <v>317</v>
      </c>
      <c r="H159" s="9" t="s">
        <v>318</v>
      </c>
      <c r="I159" s="11">
        <v>350000</v>
      </c>
      <c r="J159" s="11">
        <v>350000</v>
      </c>
      <c r="K159" s="11">
        <v>350000</v>
      </c>
      <c r="L159" s="11"/>
      <c r="M159" s="11"/>
      <c r="N159" s="11"/>
      <c r="O159" s="11"/>
      <c r="P159" s="24"/>
      <c r="Q159" s="11"/>
      <c r="R159" s="11"/>
      <c r="S159" s="11"/>
      <c r="T159" s="11"/>
      <c r="U159" s="11"/>
      <c r="V159" s="11"/>
      <c r="W159" s="11"/>
    </row>
    <row r="160" ht="18.75" customHeight="1" spans="1:23">
      <c r="A160" s="9" t="s">
        <v>737</v>
      </c>
      <c r="B160" s="9" t="s">
        <v>790</v>
      </c>
      <c r="C160" s="10" t="s">
        <v>789</v>
      </c>
      <c r="D160" s="9" t="s">
        <v>65</v>
      </c>
      <c r="E160" s="9" t="s">
        <v>158</v>
      </c>
      <c r="F160" s="9" t="s">
        <v>159</v>
      </c>
      <c r="G160" s="9" t="s">
        <v>289</v>
      </c>
      <c r="H160" s="9" t="s">
        <v>290</v>
      </c>
      <c r="I160" s="11">
        <v>65100</v>
      </c>
      <c r="J160" s="11">
        <v>65100</v>
      </c>
      <c r="K160" s="11">
        <v>65100</v>
      </c>
      <c r="L160" s="11"/>
      <c r="M160" s="11"/>
      <c r="N160" s="11"/>
      <c r="O160" s="11"/>
      <c r="P160" s="24"/>
      <c r="Q160" s="11"/>
      <c r="R160" s="11"/>
      <c r="S160" s="11"/>
      <c r="T160" s="11"/>
      <c r="U160" s="11"/>
      <c r="V160" s="11"/>
      <c r="W160" s="11"/>
    </row>
    <row r="161" ht="18.75" customHeight="1" spans="1:23">
      <c r="A161" s="9" t="s">
        <v>737</v>
      </c>
      <c r="B161" s="9" t="s">
        <v>790</v>
      </c>
      <c r="C161" s="10" t="s">
        <v>789</v>
      </c>
      <c r="D161" s="9" t="s">
        <v>65</v>
      </c>
      <c r="E161" s="9" t="s">
        <v>158</v>
      </c>
      <c r="F161" s="9" t="s">
        <v>159</v>
      </c>
      <c r="G161" s="9" t="s">
        <v>291</v>
      </c>
      <c r="H161" s="9" t="s">
        <v>292</v>
      </c>
      <c r="I161" s="11">
        <v>100000</v>
      </c>
      <c r="J161" s="11">
        <v>100000</v>
      </c>
      <c r="K161" s="11">
        <v>100000</v>
      </c>
      <c r="L161" s="11"/>
      <c r="M161" s="11"/>
      <c r="N161" s="11"/>
      <c r="O161" s="11"/>
      <c r="P161" s="24"/>
      <c r="Q161" s="11"/>
      <c r="R161" s="11"/>
      <c r="S161" s="11"/>
      <c r="T161" s="11"/>
      <c r="U161" s="11"/>
      <c r="V161" s="11"/>
      <c r="W161" s="11"/>
    </row>
    <row r="162" ht="18.75" customHeight="1" spans="1:23">
      <c r="A162" s="9" t="s">
        <v>737</v>
      </c>
      <c r="B162" s="9" t="s">
        <v>790</v>
      </c>
      <c r="C162" s="10" t="s">
        <v>789</v>
      </c>
      <c r="D162" s="9" t="s">
        <v>65</v>
      </c>
      <c r="E162" s="9" t="s">
        <v>158</v>
      </c>
      <c r="F162" s="9" t="s">
        <v>159</v>
      </c>
      <c r="G162" s="9" t="s">
        <v>321</v>
      </c>
      <c r="H162" s="9" t="s">
        <v>322</v>
      </c>
      <c r="I162" s="11">
        <v>160000</v>
      </c>
      <c r="J162" s="11">
        <v>160000</v>
      </c>
      <c r="K162" s="11">
        <v>160000</v>
      </c>
      <c r="L162" s="11"/>
      <c r="M162" s="11"/>
      <c r="N162" s="11"/>
      <c r="O162" s="11"/>
      <c r="P162" s="24"/>
      <c r="Q162" s="11"/>
      <c r="R162" s="11"/>
      <c r="S162" s="11"/>
      <c r="T162" s="11"/>
      <c r="U162" s="11"/>
      <c r="V162" s="11"/>
      <c r="W162" s="11"/>
    </row>
    <row r="163" ht="18.75" customHeight="1" spans="1:23">
      <c r="A163" s="9" t="s">
        <v>737</v>
      </c>
      <c r="B163" s="9" t="s">
        <v>790</v>
      </c>
      <c r="C163" s="10" t="s">
        <v>789</v>
      </c>
      <c r="D163" s="9" t="s">
        <v>65</v>
      </c>
      <c r="E163" s="9" t="s">
        <v>158</v>
      </c>
      <c r="F163" s="9" t="s">
        <v>159</v>
      </c>
      <c r="G163" s="9" t="s">
        <v>293</v>
      </c>
      <c r="H163" s="9" t="s">
        <v>294</v>
      </c>
      <c r="I163" s="11">
        <v>200000</v>
      </c>
      <c r="J163" s="11">
        <v>200000</v>
      </c>
      <c r="K163" s="11">
        <v>200000</v>
      </c>
      <c r="L163" s="11"/>
      <c r="M163" s="11"/>
      <c r="N163" s="11"/>
      <c r="O163" s="11"/>
      <c r="P163" s="24"/>
      <c r="Q163" s="11"/>
      <c r="R163" s="11"/>
      <c r="S163" s="11"/>
      <c r="T163" s="11"/>
      <c r="U163" s="11"/>
      <c r="V163" s="11"/>
      <c r="W163" s="11"/>
    </row>
    <row r="164" ht="18.75" customHeight="1" spans="1:23">
      <c r="A164" s="9" t="s">
        <v>737</v>
      </c>
      <c r="B164" s="9" t="s">
        <v>790</v>
      </c>
      <c r="C164" s="10" t="s">
        <v>789</v>
      </c>
      <c r="D164" s="9" t="s">
        <v>65</v>
      </c>
      <c r="E164" s="9" t="s">
        <v>158</v>
      </c>
      <c r="F164" s="9" t="s">
        <v>159</v>
      </c>
      <c r="G164" s="9" t="s">
        <v>333</v>
      </c>
      <c r="H164" s="9" t="s">
        <v>237</v>
      </c>
      <c r="I164" s="11">
        <v>19400</v>
      </c>
      <c r="J164" s="11">
        <v>19400</v>
      </c>
      <c r="K164" s="11">
        <v>19400</v>
      </c>
      <c r="L164" s="11"/>
      <c r="M164" s="11"/>
      <c r="N164" s="11"/>
      <c r="O164" s="11"/>
      <c r="P164" s="24"/>
      <c r="Q164" s="11"/>
      <c r="R164" s="11"/>
      <c r="S164" s="11"/>
      <c r="T164" s="11"/>
      <c r="U164" s="11"/>
      <c r="V164" s="11"/>
      <c r="W164" s="11"/>
    </row>
    <row r="165" ht="18.75" customHeight="1" spans="1:23">
      <c r="A165" s="9" t="s">
        <v>737</v>
      </c>
      <c r="B165" s="9" t="s">
        <v>790</v>
      </c>
      <c r="C165" s="10" t="s">
        <v>789</v>
      </c>
      <c r="D165" s="9" t="s">
        <v>65</v>
      </c>
      <c r="E165" s="9" t="s">
        <v>158</v>
      </c>
      <c r="F165" s="9" t="s">
        <v>159</v>
      </c>
      <c r="G165" s="9" t="s">
        <v>732</v>
      </c>
      <c r="H165" s="9" t="s">
        <v>733</v>
      </c>
      <c r="I165" s="11">
        <v>120000</v>
      </c>
      <c r="J165" s="11">
        <v>120000</v>
      </c>
      <c r="K165" s="11">
        <v>120000</v>
      </c>
      <c r="L165" s="11"/>
      <c r="M165" s="11"/>
      <c r="N165" s="11"/>
      <c r="O165" s="11"/>
      <c r="P165" s="24"/>
      <c r="Q165" s="11"/>
      <c r="R165" s="11"/>
      <c r="S165" s="11"/>
      <c r="T165" s="11"/>
      <c r="U165" s="11"/>
      <c r="V165" s="11"/>
      <c r="W165" s="11"/>
    </row>
    <row r="166" ht="18.75" customHeight="1" spans="1:23">
      <c r="A166" s="9" t="s">
        <v>737</v>
      </c>
      <c r="B166" s="9" t="s">
        <v>790</v>
      </c>
      <c r="C166" s="10" t="s">
        <v>789</v>
      </c>
      <c r="D166" s="9" t="s">
        <v>65</v>
      </c>
      <c r="E166" s="9" t="s">
        <v>158</v>
      </c>
      <c r="F166" s="9" t="s">
        <v>159</v>
      </c>
      <c r="G166" s="9" t="s">
        <v>723</v>
      </c>
      <c r="H166" s="9" t="s">
        <v>724</v>
      </c>
      <c r="I166" s="11">
        <v>20000</v>
      </c>
      <c r="J166" s="11">
        <v>20000</v>
      </c>
      <c r="K166" s="11">
        <v>20000</v>
      </c>
      <c r="L166" s="11"/>
      <c r="M166" s="11"/>
      <c r="N166" s="11"/>
      <c r="O166" s="11"/>
      <c r="P166" s="24"/>
      <c r="Q166" s="11"/>
      <c r="R166" s="11"/>
      <c r="S166" s="11"/>
      <c r="T166" s="11"/>
      <c r="U166" s="11"/>
      <c r="V166" s="11"/>
      <c r="W166" s="11"/>
    </row>
    <row r="167" ht="18.75" customHeight="1" spans="1:23">
      <c r="A167" s="9" t="s">
        <v>737</v>
      </c>
      <c r="B167" s="9" t="s">
        <v>790</v>
      </c>
      <c r="C167" s="10" t="s">
        <v>789</v>
      </c>
      <c r="D167" s="9" t="s">
        <v>65</v>
      </c>
      <c r="E167" s="9" t="s">
        <v>158</v>
      </c>
      <c r="F167" s="9" t="s">
        <v>159</v>
      </c>
      <c r="G167" s="9" t="s">
        <v>295</v>
      </c>
      <c r="H167" s="9" t="s">
        <v>296</v>
      </c>
      <c r="I167" s="11">
        <v>10000</v>
      </c>
      <c r="J167" s="11">
        <v>10000</v>
      </c>
      <c r="K167" s="11">
        <v>10000</v>
      </c>
      <c r="L167" s="11"/>
      <c r="M167" s="11"/>
      <c r="N167" s="11"/>
      <c r="O167" s="11"/>
      <c r="P167" s="24"/>
      <c r="Q167" s="11"/>
      <c r="R167" s="11"/>
      <c r="S167" s="11"/>
      <c r="T167" s="11"/>
      <c r="U167" s="11"/>
      <c r="V167" s="11"/>
      <c r="W167" s="11"/>
    </row>
    <row r="168" ht="18.75" customHeight="1" spans="1:23">
      <c r="A168" s="9" t="s">
        <v>737</v>
      </c>
      <c r="B168" s="9" t="s">
        <v>790</v>
      </c>
      <c r="C168" s="10" t="s">
        <v>789</v>
      </c>
      <c r="D168" s="9" t="s">
        <v>65</v>
      </c>
      <c r="E168" s="9" t="s">
        <v>158</v>
      </c>
      <c r="F168" s="9" t="s">
        <v>159</v>
      </c>
      <c r="G168" s="9" t="s">
        <v>791</v>
      </c>
      <c r="H168" s="9" t="s">
        <v>792</v>
      </c>
      <c r="I168" s="11">
        <v>1000</v>
      </c>
      <c r="J168" s="11">
        <v>1000</v>
      </c>
      <c r="K168" s="11">
        <v>1000</v>
      </c>
      <c r="L168" s="11"/>
      <c r="M168" s="11"/>
      <c r="N168" s="11"/>
      <c r="O168" s="11"/>
      <c r="P168" s="24"/>
      <c r="Q168" s="11"/>
      <c r="R168" s="11"/>
      <c r="S168" s="11"/>
      <c r="T168" s="11"/>
      <c r="U168" s="11"/>
      <c r="V168" s="11"/>
      <c r="W168" s="11"/>
    </row>
    <row r="169" ht="18.75" customHeight="1" spans="1:23">
      <c r="A169" s="9" t="s">
        <v>737</v>
      </c>
      <c r="B169" s="9" t="s">
        <v>790</v>
      </c>
      <c r="C169" s="10" t="s">
        <v>789</v>
      </c>
      <c r="D169" s="9" t="s">
        <v>65</v>
      </c>
      <c r="E169" s="9" t="s">
        <v>158</v>
      </c>
      <c r="F169" s="9" t="s">
        <v>159</v>
      </c>
      <c r="G169" s="9" t="s">
        <v>297</v>
      </c>
      <c r="H169" s="9" t="s">
        <v>298</v>
      </c>
      <c r="I169" s="11">
        <v>31900</v>
      </c>
      <c r="J169" s="11">
        <v>31900</v>
      </c>
      <c r="K169" s="11">
        <v>31900</v>
      </c>
      <c r="L169" s="11"/>
      <c r="M169" s="11"/>
      <c r="N169" s="11"/>
      <c r="O169" s="11"/>
      <c r="P169" s="24"/>
      <c r="Q169" s="11"/>
      <c r="R169" s="11"/>
      <c r="S169" s="11"/>
      <c r="T169" s="11"/>
      <c r="U169" s="11"/>
      <c r="V169" s="11"/>
      <c r="W169" s="11"/>
    </row>
    <row r="170" ht="18.75" customHeight="1" spans="1:23">
      <c r="A170" s="9" t="s">
        <v>737</v>
      </c>
      <c r="B170" s="9" t="s">
        <v>790</v>
      </c>
      <c r="C170" s="10" t="s">
        <v>789</v>
      </c>
      <c r="D170" s="9" t="s">
        <v>65</v>
      </c>
      <c r="E170" s="9" t="s">
        <v>158</v>
      </c>
      <c r="F170" s="9" t="s">
        <v>159</v>
      </c>
      <c r="G170" s="9" t="s">
        <v>323</v>
      </c>
      <c r="H170" s="9" t="s">
        <v>324</v>
      </c>
      <c r="I170" s="11">
        <v>166000</v>
      </c>
      <c r="J170" s="11">
        <v>166000</v>
      </c>
      <c r="K170" s="11">
        <v>166000</v>
      </c>
      <c r="L170" s="11"/>
      <c r="M170" s="11"/>
      <c r="N170" s="11"/>
      <c r="O170" s="11"/>
      <c r="P170" s="24"/>
      <c r="Q170" s="11"/>
      <c r="R170" s="11"/>
      <c r="S170" s="11"/>
      <c r="T170" s="11"/>
      <c r="U170" s="11"/>
      <c r="V170" s="11"/>
      <c r="W170" s="11"/>
    </row>
    <row r="171" ht="18.75" customHeight="1" spans="1:23">
      <c r="A171" s="9" t="s">
        <v>737</v>
      </c>
      <c r="B171" s="9" t="s">
        <v>790</v>
      </c>
      <c r="C171" s="10" t="s">
        <v>789</v>
      </c>
      <c r="D171" s="9" t="s">
        <v>65</v>
      </c>
      <c r="E171" s="9" t="s">
        <v>158</v>
      </c>
      <c r="F171" s="9" t="s">
        <v>159</v>
      </c>
      <c r="G171" s="9" t="s">
        <v>749</v>
      </c>
      <c r="H171" s="9" t="s">
        <v>750</v>
      </c>
      <c r="I171" s="11">
        <v>195000</v>
      </c>
      <c r="J171" s="11">
        <v>195000</v>
      </c>
      <c r="K171" s="11">
        <v>195000</v>
      </c>
      <c r="L171" s="11"/>
      <c r="M171" s="11"/>
      <c r="N171" s="11"/>
      <c r="O171" s="11"/>
      <c r="P171" s="24"/>
      <c r="Q171" s="11"/>
      <c r="R171" s="11"/>
      <c r="S171" s="11"/>
      <c r="T171" s="11"/>
      <c r="U171" s="11"/>
      <c r="V171" s="11"/>
      <c r="W171" s="11"/>
    </row>
    <row r="172" ht="18.75" customHeight="1" spans="1:23">
      <c r="A172" s="24"/>
      <c r="B172" s="24"/>
      <c r="C172" s="10" t="s">
        <v>793</v>
      </c>
      <c r="D172" s="24"/>
      <c r="E172" s="24"/>
      <c r="F172" s="24"/>
      <c r="G172" s="24"/>
      <c r="H172" s="24"/>
      <c r="I172" s="11">
        <v>109546</v>
      </c>
      <c r="J172" s="11">
        <v>21546</v>
      </c>
      <c r="K172" s="11">
        <v>21546</v>
      </c>
      <c r="L172" s="11"/>
      <c r="M172" s="11"/>
      <c r="N172" s="11"/>
      <c r="O172" s="11"/>
      <c r="P172" s="24"/>
      <c r="Q172" s="11">
        <v>88000</v>
      </c>
      <c r="R172" s="11"/>
      <c r="S172" s="11"/>
      <c r="T172" s="11"/>
      <c r="U172" s="11"/>
      <c r="V172" s="11"/>
      <c r="W172" s="11"/>
    </row>
    <row r="173" ht="18.75" customHeight="1" spans="1:23">
      <c r="A173" s="9" t="s">
        <v>719</v>
      </c>
      <c r="B173" s="9" t="s">
        <v>794</v>
      </c>
      <c r="C173" s="10" t="s">
        <v>793</v>
      </c>
      <c r="D173" s="9" t="s">
        <v>67</v>
      </c>
      <c r="E173" s="9" t="s">
        <v>164</v>
      </c>
      <c r="F173" s="9" t="s">
        <v>165</v>
      </c>
      <c r="G173" s="9" t="s">
        <v>321</v>
      </c>
      <c r="H173" s="9" t="s">
        <v>322</v>
      </c>
      <c r="I173" s="11">
        <v>21546</v>
      </c>
      <c r="J173" s="11">
        <v>21546</v>
      </c>
      <c r="K173" s="11">
        <v>21546</v>
      </c>
      <c r="L173" s="11"/>
      <c r="M173" s="11"/>
      <c r="N173" s="11"/>
      <c r="O173" s="11"/>
      <c r="P173" s="24"/>
      <c r="Q173" s="11"/>
      <c r="R173" s="11"/>
      <c r="S173" s="11"/>
      <c r="T173" s="11"/>
      <c r="U173" s="11"/>
      <c r="V173" s="11"/>
      <c r="W173" s="11"/>
    </row>
    <row r="174" ht="18.75" customHeight="1" spans="1:23">
      <c r="A174" s="9" t="s">
        <v>719</v>
      </c>
      <c r="B174" s="9" t="s">
        <v>794</v>
      </c>
      <c r="C174" s="10" t="s">
        <v>793</v>
      </c>
      <c r="D174" s="9" t="s">
        <v>67</v>
      </c>
      <c r="E174" s="9" t="s">
        <v>164</v>
      </c>
      <c r="F174" s="9" t="s">
        <v>165</v>
      </c>
      <c r="G174" s="9" t="s">
        <v>321</v>
      </c>
      <c r="H174" s="9" t="s">
        <v>322</v>
      </c>
      <c r="I174" s="11">
        <v>88000</v>
      </c>
      <c r="J174" s="11"/>
      <c r="K174" s="11"/>
      <c r="L174" s="11"/>
      <c r="M174" s="11"/>
      <c r="N174" s="11"/>
      <c r="O174" s="11"/>
      <c r="P174" s="24"/>
      <c r="Q174" s="11">
        <v>88000</v>
      </c>
      <c r="R174" s="11"/>
      <c r="S174" s="11"/>
      <c r="T174" s="11"/>
      <c r="U174" s="11"/>
      <c r="V174" s="11"/>
      <c r="W174" s="11"/>
    </row>
    <row r="175" ht="18.75" customHeight="1" spans="1:23">
      <c r="A175" s="24"/>
      <c r="B175" s="24"/>
      <c r="C175" s="10" t="s">
        <v>795</v>
      </c>
      <c r="D175" s="24"/>
      <c r="E175" s="24"/>
      <c r="F175" s="24"/>
      <c r="G175" s="24"/>
      <c r="H175" s="24"/>
      <c r="I175" s="11">
        <v>201000</v>
      </c>
      <c r="J175" s="11"/>
      <c r="K175" s="11"/>
      <c r="L175" s="11"/>
      <c r="M175" s="11"/>
      <c r="N175" s="11"/>
      <c r="O175" s="11"/>
      <c r="P175" s="24"/>
      <c r="Q175" s="11"/>
      <c r="R175" s="11">
        <v>201000</v>
      </c>
      <c r="S175" s="11"/>
      <c r="T175" s="11"/>
      <c r="U175" s="11"/>
      <c r="V175" s="11"/>
      <c r="W175" s="11">
        <v>201000</v>
      </c>
    </row>
    <row r="176" ht="18.75" customHeight="1" spans="1:23">
      <c r="A176" s="9" t="s">
        <v>719</v>
      </c>
      <c r="B176" s="9" t="s">
        <v>796</v>
      </c>
      <c r="C176" s="10" t="s">
        <v>795</v>
      </c>
      <c r="D176" s="9" t="s">
        <v>67</v>
      </c>
      <c r="E176" s="9" t="s">
        <v>164</v>
      </c>
      <c r="F176" s="9" t="s">
        <v>165</v>
      </c>
      <c r="G176" s="9" t="s">
        <v>283</v>
      </c>
      <c r="H176" s="9" t="s">
        <v>284</v>
      </c>
      <c r="I176" s="11">
        <v>200000</v>
      </c>
      <c r="J176" s="11"/>
      <c r="K176" s="11"/>
      <c r="L176" s="11"/>
      <c r="M176" s="11"/>
      <c r="N176" s="11"/>
      <c r="O176" s="11"/>
      <c r="P176" s="24"/>
      <c r="Q176" s="11"/>
      <c r="R176" s="11">
        <v>200000</v>
      </c>
      <c r="S176" s="11"/>
      <c r="T176" s="11"/>
      <c r="U176" s="11"/>
      <c r="V176" s="11"/>
      <c r="W176" s="11">
        <v>200000</v>
      </c>
    </row>
    <row r="177" ht="18.75" customHeight="1" spans="1:23">
      <c r="A177" s="9" t="s">
        <v>719</v>
      </c>
      <c r="B177" s="9" t="s">
        <v>796</v>
      </c>
      <c r="C177" s="10" t="s">
        <v>795</v>
      </c>
      <c r="D177" s="9" t="s">
        <v>67</v>
      </c>
      <c r="E177" s="9" t="s">
        <v>164</v>
      </c>
      <c r="F177" s="9" t="s">
        <v>165</v>
      </c>
      <c r="G177" s="9" t="s">
        <v>297</v>
      </c>
      <c r="H177" s="9" t="s">
        <v>298</v>
      </c>
      <c r="I177" s="11">
        <v>1000</v>
      </c>
      <c r="J177" s="11"/>
      <c r="K177" s="11"/>
      <c r="L177" s="11"/>
      <c r="M177" s="11"/>
      <c r="N177" s="11"/>
      <c r="O177" s="11"/>
      <c r="P177" s="24"/>
      <c r="Q177" s="11"/>
      <c r="R177" s="11">
        <v>1000</v>
      </c>
      <c r="S177" s="11"/>
      <c r="T177" s="11"/>
      <c r="U177" s="11"/>
      <c r="V177" s="11"/>
      <c r="W177" s="11">
        <v>1000</v>
      </c>
    </row>
    <row r="178" ht="18.75" customHeight="1" spans="1:23">
      <c r="A178" s="24"/>
      <c r="B178" s="24"/>
      <c r="C178" s="10" t="s">
        <v>797</v>
      </c>
      <c r="D178" s="24"/>
      <c r="E178" s="24"/>
      <c r="F178" s="24"/>
      <c r="G178" s="24"/>
      <c r="H178" s="24"/>
      <c r="I178" s="11">
        <v>550000</v>
      </c>
      <c r="J178" s="11">
        <v>550000</v>
      </c>
      <c r="K178" s="11">
        <v>550000</v>
      </c>
      <c r="L178" s="11"/>
      <c r="M178" s="11"/>
      <c r="N178" s="11"/>
      <c r="O178" s="11"/>
      <c r="P178" s="24"/>
      <c r="Q178" s="11"/>
      <c r="R178" s="11"/>
      <c r="S178" s="11"/>
      <c r="T178" s="11"/>
      <c r="U178" s="11"/>
      <c r="V178" s="11"/>
      <c r="W178" s="11"/>
    </row>
    <row r="179" ht="18.75" customHeight="1" spans="1:23">
      <c r="A179" s="9" t="s">
        <v>719</v>
      </c>
      <c r="B179" s="9" t="s">
        <v>798</v>
      </c>
      <c r="C179" s="10" t="s">
        <v>797</v>
      </c>
      <c r="D179" s="9" t="s">
        <v>67</v>
      </c>
      <c r="E179" s="9" t="s">
        <v>164</v>
      </c>
      <c r="F179" s="9" t="s">
        <v>165</v>
      </c>
      <c r="G179" s="9" t="s">
        <v>283</v>
      </c>
      <c r="H179" s="9" t="s">
        <v>284</v>
      </c>
      <c r="I179" s="11">
        <v>200000</v>
      </c>
      <c r="J179" s="11">
        <v>200000</v>
      </c>
      <c r="K179" s="11">
        <v>200000</v>
      </c>
      <c r="L179" s="11"/>
      <c r="M179" s="11"/>
      <c r="N179" s="11"/>
      <c r="O179" s="11"/>
      <c r="P179" s="24"/>
      <c r="Q179" s="11"/>
      <c r="R179" s="11"/>
      <c r="S179" s="11"/>
      <c r="T179" s="11"/>
      <c r="U179" s="11"/>
      <c r="V179" s="11"/>
      <c r="W179" s="11"/>
    </row>
    <row r="180" ht="18.75" customHeight="1" spans="1:23">
      <c r="A180" s="9" t="s">
        <v>719</v>
      </c>
      <c r="B180" s="9" t="s">
        <v>798</v>
      </c>
      <c r="C180" s="10" t="s">
        <v>797</v>
      </c>
      <c r="D180" s="9" t="s">
        <v>67</v>
      </c>
      <c r="E180" s="9" t="s">
        <v>164</v>
      </c>
      <c r="F180" s="9" t="s">
        <v>165</v>
      </c>
      <c r="G180" s="9" t="s">
        <v>315</v>
      </c>
      <c r="H180" s="9" t="s">
        <v>316</v>
      </c>
      <c r="I180" s="11">
        <v>10000</v>
      </c>
      <c r="J180" s="11">
        <v>10000</v>
      </c>
      <c r="K180" s="11">
        <v>10000</v>
      </c>
      <c r="L180" s="11"/>
      <c r="M180" s="11"/>
      <c r="N180" s="11"/>
      <c r="O180" s="11"/>
      <c r="P180" s="24"/>
      <c r="Q180" s="11"/>
      <c r="R180" s="11"/>
      <c r="S180" s="11"/>
      <c r="T180" s="11"/>
      <c r="U180" s="11"/>
      <c r="V180" s="11"/>
      <c r="W180" s="11"/>
    </row>
    <row r="181" ht="18.75" customHeight="1" spans="1:23">
      <c r="A181" s="9" t="s">
        <v>719</v>
      </c>
      <c r="B181" s="9" t="s">
        <v>798</v>
      </c>
      <c r="C181" s="10" t="s">
        <v>797</v>
      </c>
      <c r="D181" s="9" t="s">
        <v>67</v>
      </c>
      <c r="E181" s="9" t="s">
        <v>164</v>
      </c>
      <c r="F181" s="9" t="s">
        <v>165</v>
      </c>
      <c r="G181" s="9" t="s">
        <v>287</v>
      </c>
      <c r="H181" s="9" t="s">
        <v>288</v>
      </c>
      <c r="I181" s="11">
        <v>50000</v>
      </c>
      <c r="J181" s="11">
        <v>50000</v>
      </c>
      <c r="K181" s="11">
        <v>50000</v>
      </c>
      <c r="L181" s="11"/>
      <c r="M181" s="11"/>
      <c r="N181" s="11"/>
      <c r="O181" s="11"/>
      <c r="P181" s="24"/>
      <c r="Q181" s="11"/>
      <c r="R181" s="11"/>
      <c r="S181" s="11"/>
      <c r="T181" s="11"/>
      <c r="U181" s="11"/>
      <c r="V181" s="11"/>
      <c r="W181" s="11"/>
    </row>
    <row r="182" ht="18.75" customHeight="1" spans="1:23">
      <c r="A182" s="9" t="s">
        <v>719</v>
      </c>
      <c r="B182" s="9" t="s">
        <v>798</v>
      </c>
      <c r="C182" s="10" t="s">
        <v>797</v>
      </c>
      <c r="D182" s="9" t="s">
        <v>67</v>
      </c>
      <c r="E182" s="9" t="s">
        <v>164</v>
      </c>
      <c r="F182" s="9" t="s">
        <v>165</v>
      </c>
      <c r="G182" s="9" t="s">
        <v>317</v>
      </c>
      <c r="H182" s="9" t="s">
        <v>318</v>
      </c>
      <c r="I182" s="11">
        <v>30000</v>
      </c>
      <c r="J182" s="11">
        <v>30000</v>
      </c>
      <c r="K182" s="11">
        <v>30000</v>
      </c>
      <c r="L182" s="11"/>
      <c r="M182" s="11"/>
      <c r="N182" s="11"/>
      <c r="O182" s="11"/>
      <c r="P182" s="24"/>
      <c r="Q182" s="11"/>
      <c r="R182" s="11"/>
      <c r="S182" s="11"/>
      <c r="T182" s="11"/>
      <c r="U182" s="11"/>
      <c r="V182" s="11"/>
      <c r="W182" s="11"/>
    </row>
    <row r="183" ht="18.75" customHeight="1" spans="1:23">
      <c r="A183" s="9" t="s">
        <v>719</v>
      </c>
      <c r="B183" s="9" t="s">
        <v>798</v>
      </c>
      <c r="C183" s="10" t="s">
        <v>797</v>
      </c>
      <c r="D183" s="9" t="s">
        <v>67</v>
      </c>
      <c r="E183" s="9" t="s">
        <v>164</v>
      </c>
      <c r="F183" s="9" t="s">
        <v>165</v>
      </c>
      <c r="G183" s="9" t="s">
        <v>289</v>
      </c>
      <c r="H183" s="9" t="s">
        <v>290</v>
      </c>
      <c r="I183" s="11">
        <v>20000</v>
      </c>
      <c r="J183" s="11">
        <v>20000</v>
      </c>
      <c r="K183" s="11">
        <v>20000</v>
      </c>
      <c r="L183" s="11"/>
      <c r="M183" s="11"/>
      <c r="N183" s="11"/>
      <c r="O183" s="11"/>
      <c r="P183" s="24"/>
      <c r="Q183" s="11"/>
      <c r="R183" s="11"/>
      <c r="S183" s="11"/>
      <c r="T183" s="11"/>
      <c r="U183" s="11"/>
      <c r="V183" s="11"/>
      <c r="W183" s="11"/>
    </row>
    <row r="184" ht="18.75" customHeight="1" spans="1:23">
      <c r="A184" s="9" t="s">
        <v>719</v>
      </c>
      <c r="B184" s="9" t="s">
        <v>798</v>
      </c>
      <c r="C184" s="10" t="s">
        <v>797</v>
      </c>
      <c r="D184" s="9" t="s">
        <v>67</v>
      </c>
      <c r="E184" s="9" t="s">
        <v>164</v>
      </c>
      <c r="F184" s="9" t="s">
        <v>165</v>
      </c>
      <c r="G184" s="9" t="s">
        <v>321</v>
      </c>
      <c r="H184" s="9" t="s">
        <v>322</v>
      </c>
      <c r="I184" s="11">
        <v>210000</v>
      </c>
      <c r="J184" s="11">
        <v>210000</v>
      </c>
      <c r="K184" s="11">
        <v>210000</v>
      </c>
      <c r="L184" s="11"/>
      <c r="M184" s="11"/>
      <c r="N184" s="11"/>
      <c r="O184" s="11"/>
      <c r="P184" s="24"/>
      <c r="Q184" s="11"/>
      <c r="R184" s="11"/>
      <c r="S184" s="11"/>
      <c r="T184" s="11"/>
      <c r="U184" s="11"/>
      <c r="V184" s="11"/>
      <c r="W184" s="11"/>
    </row>
    <row r="185" ht="18.75" customHeight="1" spans="1:23">
      <c r="A185" s="9" t="s">
        <v>719</v>
      </c>
      <c r="B185" s="9" t="s">
        <v>798</v>
      </c>
      <c r="C185" s="10" t="s">
        <v>797</v>
      </c>
      <c r="D185" s="9" t="s">
        <v>67</v>
      </c>
      <c r="E185" s="9" t="s">
        <v>164</v>
      </c>
      <c r="F185" s="9" t="s">
        <v>165</v>
      </c>
      <c r="G185" s="9" t="s">
        <v>295</v>
      </c>
      <c r="H185" s="9" t="s">
        <v>296</v>
      </c>
      <c r="I185" s="11">
        <v>30000</v>
      </c>
      <c r="J185" s="11">
        <v>30000</v>
      </c>
      <c r="K185" s="11">
        <v>30000</v>
      </c>
      <c r="L185" s="11"/>
      <c r="M185" s="11"/>
      <c r="N185" s="11"/>
      <c r="O185" s="11"/>
      <c r="P185" s="24"/>
      <c r="Q185" s="11"/>
      <c r="R185" s="11"/>
      <c r="S185" s="11"/>
      <c r="T185" s="11"/>
      <c r="U185" s="11"/>
      <c r="V185" s="11"/>
      <c r="W185" s="11"/>
    </row>
    <row r="186" ht="18.75" customHeight="1" spans="1:23">
      <c r="A186" s="24"/>
      <c r="B186" s="24"/>
      <c r="C186" s="10" t="s">
        <v>799</v>
      </c>
      <c r="D186" s="24"/>
      <c r="E186" s="24"/>
      <c r="F186" s="24"/>
      <c r="G186" s="24"/>
      <c r="H186" s="24"/>
      <c r="I186" s="11">
        <v>79320</v>
      </c>
      <c r="J186" s="11">
        <v>79320</v>
      </c>
      <c r="K186" s="11">
        <v>79320</v>
      </c>
      <c r="L186" s="11"/>
      <c r="M186" s="11"/>
      <c r="N186" s="11"/>
      <c r="O186" s="11"/>
      <c r="P186" s="24"/>
      <c r="Q186" s="11"/>
      <c r="R186" s="11"/>
      <c r="S186" s="11"/>
      <c r="T186" s="11"/>
      <c r="U186" s="11"/>
      <c r="V186" s="11"/>
      <c r="W186" s="11"/>
    </row>
    <row r="187" ht="18.75" customHeight="1" spans="1:23">
      <c r="A187" s="9" t="s">
        <v>737</v>
      </c>
      <c r="B187" s="9" t="s">
        <v>800</v>
      </c>
      <c r="C187" s="10" t="s">
        <v>799</v>
      </c>
      <c r="D187" s="9" t="s">
        <v>67</v>
      </c>
      <c r="E187" s="9" t="s">
        <v>164</v>
      </c>
      <c r="F187" s="9" t="s">
        <v>165</v>
      </c>
      <c r="G187" s="9" t="s">
        <v>283</v>
      </c>
      <c r="H187" s="9" t="s">
        <v>284</v>
      </c>
      <c r="I187" s="11">
        <v>30000</v>
      </c>
      <c r="J187" s="11">
        <v>30000</v>
      </c>
      <c r="K187" s="11">
        <v>30000</v>
      </c>
      <c r="L187" s="11"/>
      <c r="M187" s="11"/>
      <c r="N187" s="11"/>
      <c r="O187" s="11"/>
      <c r="P187" s="24"/>
      <c r="Q187" s="11"/>
      <c r="R187" s="11"/>
      <c r="S187" s="11"/>
      <c r="T187" s="11"/>
      <c r="U187" s="11"/>
      <c r="V187" s="11"/>
      <c r="W187" s="11"/>
    </row>
    <row r="188" ht="18.75" customHeight="1" spans="1:23">
      <c r="A188" s="9" t="s">
        <v>737</v>
      </c>
      <c r="B188" s="9" t="s">
        <v>800</v>
      </c>
      <c r="C188" s="10" t="s">
        <v>799</v>
      </c>
      <c r="D188" s="9" t="s">
        <v>67</v>
      </c>
      <c r="E188" s="9" t="s">
        <v>164</v>
      </c>
      <c r="F188" s="9" t="s">
        <v>165</v>
      </c>
      <c r="G188" s="9" t="s">
        <v>321</v>
      </c>
      <c r="H188" s="9" t="s">
        <v>322</v>
      </c>
      <c r="I188" s="11">
        <v>33840</v>
      </c>
      <c r="J188" s="11">
        <v>33840</v>
      </c>
      <c r="K188" s="11">
        <v>33840</v>
      </c>
      <c r="L188" s="11"/>
      <c r="M188" s="11"/>
      <c r="N188" s="11"/>
      <c r="O188" s="11"/>
      <c r="P188" s="24"/>
      <c r="Q188" s="11"/>
      <c r="R188" s="11"/>
      <c r="S188" s="11"/>
      <c r="T188" s="11"/>
      <c r="U188" s="11"/>
      <c r="V188" s="11"/>
      <c r="W188" s="11"/>
    </row>
    <row r="189" ht="18.75" customHeight="1" spans="1:23">
      <c r="A189" s="9" t="s">
        <v>737</v>
      </c>
      <c r="B189" s="9" t="s">
        <v>800</v>
      </c>
      <c r="C189" s="10" t="s">
        <v>799</v>
      </c>
      <c r="D189" s="9" t="s">
        <v>67</v>
      </c>
      <c r="E189" s="9" t="s">
        <v>164</v>
      </c>
      <c r="F189" s="9" t="s">
        <v>165</v>
      </c>
      <c r="G189" s="9" t="s">
        <v>755</v>
      </c>
      <c r="H189" s="9" t="s">
        <v>756</v>
      </c>
      <c r="I189" s="11">
        <v>15480</v>
      </c>
      <c r="J189" s="11">
        <v>15480</v>
      </c>
      <c r="K189" s="11">
        <v>15480</v>
      </c>
      <c r="L189" s="11"/>
      <c r="M189" s="11"/>
      <c r="N189" s="11"/>
      <c r="O189" s="11"/>
      <c r="P189" s="24"/>
      <c r="Q189" s="11"/>
      <c r="R189" s="11"/>
      <c r="S189" s="11"/>
      <c r="T189" s="11"/>
      <c r="U189" s="11"/>
      <c r="V189" s="11"/>
      <c r="W189" s="11"/>
    </row>
    <row r="190" ht="18.75" customHeight="1" spans="1:23">
      <c r="A190" s="24"/>
      <c r="B190" s="24"/>
      <c r="C190" s="10" t="s">
        <v>801</v>
      </c>
      <c r="D190" s="24"/>
      <c r="E190" s="24"/>
      <c r="F190" s="24"/>
      <c r="G190" s="24"/>
      <c r="H190" s="24"/>
      <c r="I190" s="11">
        <v>201000</v>
      </c>
      <c r="J190" s="11"/>
      <c r="K190" s="11"/>
      <c r="L190" s="11"/>
      <c r="M190" s="11"/>
      <c r="N190" s="11"/>
      <c r="O190" s="11"/>
      <c r="P190" s="24"/>
      <c r="Q190" s="11"/>
      <c r="R190" s="11">
        <v>201000</v>
      </c>
      <c r="S190" s="11"/>
      <c r="T190" s="11"/>
      <c r="U190" s="11"/>
      <c r="V190" s="11"/>
      <c r="W190" s="11">
        <v>201000</v>
      </c>
    </row>
    <row r="191" ht="18.75" customHeight="1" spans="1:23">
      <c r="A191" s="9" t="s">
        <v>719</v>
      </c>
      <c r="B191" s="9" t="s">
        <v>802</v>
      </c>
      <c r="C191" s="10" t="s">
        <v>801</v>
      </c>
      <c r="D191" s="9" t="s">
        <v>69</v>
      </c>
      <c r="E191" s="9" t="s">
        <v>168</v>
      </c>
      <c r="F191" s="9" t="s">
        <v>169</v>
      </c>
      <c r="G191" s="9" t="s">
        <v>283</v>
      </c>
      <c r="H191" s="9" t="s">
        <v>284</v>
      </c>
      <c r="I191" s="11">
        <v>40000</v>
      </c>
      <c r="J191" s="11"/>
      <c r="K191" s="11"/>
      <c r="L191" s="11"/>
      <c r="M191" s="11"/>
      <c r="N191" s="11"/>
      <c r="O191" s="11"/>
      <c r="P191" s="24"/>
      <c r="Q191" s="11"/>
      <c r="R191" s="11">
        <v>40000</v>
      </c>
      <c r="S191" s="11"/>
      <c r="T191" s="11"/>
      <c r="U191" s="11"/>
      <c r="V191" s="11"/>
      <c r="W191" s="11">
        <v>40000</v>
      </c>
    </row>
    <row r="192" ht="18.75" customHeight="1" spans="1:23">
      <c r="A192" s="9" t="s">
        <v>719</v>
      </c>
      <c r="B192" s="9" t="s">
        <v>802</v>
      </c>
      <c r="C192" s="10" t="s">
        <v>801</v>
      </c>
      <c r="D192" s="9" t="s">
        <v>69</v>
      </c>
      <c r="E192" s="9" t="s">
        <v>168</v>
      </c>
      <c r="F192" s="9" t="s">
        <v>169</v>
      </c>
      <c r="G192" s="9" t="s">
        <v>315</v>
      </c>
      <c r="H192" s="9" t="s">
        <v>316</v>
      </c>
      <c r="I192" s="11">
        <v>30000</v>
      </c>
      <c r="J192" s="11"/>
      <c r="K192" s="11"/>
      <c r="L192" s="11"/>
      <c r="M192" s="11"/>
      <c r="N192" s="11"/>
      <c r="O192" s="11"/>
      <c r="P192" s="24"/>
      <c r="Q192" s="11"/>
      <c r="R192" s="11">
        <v>30000</v>
      </c>
      <c r="S192" s="11"/>
      <c r="T192" s="11"/>
      <c r="U192" s="11"/>
      <c r="V192" s="11"/>
      <c r="W192" s="11">
        <v>30000</v>
      </c>
    </row>
    <row r="193" ht="18.75" customHeight="1" spans="1:23">
      <c r="A193" s="9" t="s">
        <v>719</v>
      </c>
      <c r="B193" s="9" t="s">
        <v>802</v>
      </c>
      <c r="C193" s="10" t="s">
        <v>801</v>
      </c>
      <c r="D193" s="9" t="s">
        <v>69</v>
      </c>
      <c r="E193" s="9" t="s">
        <v>168</v>
      </c>
      <c r="F193" s="9" t="s">
        <v>169</v>
      </c>
      <c r="G193" s="9" t="s">
        <v>287</v>
      </c>
      <c r="H193" s="9" t="s">
        <v>288</v>
      </c>
      <c r="I193" s="11">
        <v>10000</v>
      </c>
      <c r="J193" s="11"/>
      <c r="K193" s="11"/>
      <c r="L193" s="11"/>
      <c r="M193" s="11"/>
      <c r="N193" s="11"/>
      <c r="O193" s="11"/>
      <c r="P193" s="24"/>
      <c r="Q193" s="11"/>
      <c r="R193" s="11">
        <v>10000</v>
      </c>
      <c r="S193" s="11"/>
      <c r="T193" s="11"/>
      <c r="U193" s="11"/>
      <c r="V193" s="11"/>
      <c r="W193" s="11">
        <v>10000</v>
      </c>
    </row>
    <row r="194" ht="18.75" customHeight="1" spans="1:23">
      <c r="A194" s="9" t="s">
        <v>719</v>
      </c>
      <c r="B194" s="9" t="s">
        <v>802</v>
      </c>
      <c r="C194" s="10" t="s">
        <v>801</v>
      </c>
      <c r="D194" s="9" t="s">
        <v>69</v>
      </c>
      <c r="E194" s="9" t="s">
        <v>168</v>
      </c>
      <c r="F194" s="9" t="s">
        <v>169</v>
      </c>
      <c r="G194" s="9" t="s">
        <v>289</v>
      </c>
      <c r="H194" s="9" t="s">
        <v>290</v>
      </c>
      <c r="I194" s="11">
        <v>1000</v>
      </c>
      <c r="J194" s="11"/>
      <c r="K194" s="11"/>
      <c r="L194" s="11"/>
      <c r="M194" s="11"/>
      <c r="N194" s="11"/>
      <c r="O194" s="11"/>
      <c r="P194" s="24"/>
      <c r="Q194" s="11"/>
      <c r="R194" s="11">
        <v>1000</v>
      </c>
      <c r="S194" s="11"/>
      <c r="T194" s="11"/>
      <c r="U194" s="11"/>
      <c r="V194" s="11"/>
      <c r="W194" s="11">
        <v>1000</v>
      </c>
    </row>
    <row r="195" ht="18.75" customHeight="1" spans="1:23">
      <c r="A195" s="9" t="s">
        <v>719</v>
      </c>
      <c r="B195" s="9" t="s">
        <v>802</v>
      </c>
      <c r="C195" s="10" t="s">
        <v>801</v>
      </c>
      <c r="D195" s="9" t="s">
        <v>69</v>
      </c>
      <c r="E195" s="9" t="s">
        <v>168</v>
      </c>
      <c r="F195" s="9" t="s">
        <v>169</v>
      </c>
      <c r="G195" s="9" t="s">
        <v>291</v>
      </c>
      <c r="H195" s="9" t="s">
        <v>292</v>
      </c>
      <c r="I195" s="11">
        <v>20000</v>
      </c>
      <c r="J195" s="11"/>
      <c r="K195" s="11"/>
      <c r="L195" s="11"/>
      <c r="M195" s="11"/>
      <c r="N195" s="11"/>
      <c r="O195" s="11"/>
      <c r="P195" s="24"/>
      <c r="Q195" s="11"/>
      <c r="R195" s="11">
        <v>20000</v>
      </c>
      <c r="S195" s="11"/>
      <c r="T195" s="11"/>
      <c r="U195" s="11"/>
      <c r="V195" s="11"/>
      <c r="W195" s="11">
        <v>20000</v>
      </c>
    </row>
    <row r="196" ht="18.75" customHeight="1" spans="1:23">
      <c r="A196" s="9" t="s">
        <v>719</v>
      </c>
      <c r="B196" s="9" t="s">
        <v>802</v>
      </c>
      <c r="C196" s="10" t="s">
        <v>801</v>
      </c>
      <c r="D196" s="9" t="s">
        <v>69</v>
      </c>
      <c r="E196" s="9" t="s">
        <v>168</v>
      </c>
      <c r="F196" s="9" t="s">
        <v>169</v>
      </c>
      <c r="G196" s="9" t="s">
        <v>321</v>
      </c>
      <c r="H196" s="9" t="s">
        <v>322</v>
      </c>
      <c r="I196" s="11">
        <v>26000</v>
      </c>
      <c r="J196" s="11"/>
      <c r="K196" s="11"/>
      <c r="L196" s="11"/>
      <c r="M196" s="11"/>
      <c r="N196" s="11"/>
      <c r="O196" s="11"/>
      <c r="P196" s="24"/>
      <c r="Q196" s="11"/>
      <c r="R196" s="11">
        <v>26000</v>
      </c>
      <c r="S196" s="11"/>
      <c r="T196" s="11"/>
      <c r="U196" s="11"/>
      <c r="V196" s="11"/>
      <c r="W196" s="11">
        <v>26000</v>
      </c>
    </row>
    <row r="197" ht="18.75" customHeight="1" spans="1:23">
      <c r="A197" s="9" t="s">
        <v>719</v>
      </c>
      <c r="B197" s="9" t="s">
        <v>802</v>
      </c>
      <c r="C197" s="10" t="s">
        <v>801</v>
      </c>
      <c r="D197" s="9" t="s">
        <v>69</v>
      </c>
      <c r="E197" s="9" t="s">
        <v>168</v>
      </c>
      <c r="F197" s="9" t="s">
        <v>169</v>
      </c>
      <c r="G197" s="9" t="s">
        <v>293</v>
      </c>
      <c r="H197" s="9" t="s">
        <v>294</v>
      </c>
      <c r="I197" s="11">
        <v>13000</v>
      </c>
      <c r="J197" s="11"/>
      <c r="K197" s="11"/>
      <c r="L197" s="11"/>
      <c r="M197" s="11"/>
      <c r="N197" s="11"/>
      <c r="O197" s="11"/>
      <c r="P197" s="24"/>
      <c r="Q197" s="11"/>
      <c r="R197" s="11">
        <v>13000</v>
      </c>
      <c r="S197" s="11"/>
      <c r="T197" s="11"/>
      <c r="U197" s="11"/>
      <c r="V197" s="11"/>
      <c r="W197" s="11">
        <v>13000</v>
      </c>
    </row>
    <row r="198" ht="18.75" customHeight="1" spans="1:23">
      <c r="A198" s="9" t="s">
        <v>719</v>
      </c>
      <c r="B198" s="9" t="s">
        <v>802</v>
      </c>
      <c r="C198" s="10" t="s">
        <v>801</v>
      </c>
      <c r="D198" s="9" t="s">
        <v>69</v>
      </c>
      <c r="E198" s="9" t="s">
        <v>168</v>
      </c>
      <c r="F198" s="9" t="s">
        <v>169</v>
      </c>
      <c r="G198" s="9" t="s">
        <v>732</v>
      </c>
      <c r="H198" s="9" t="s">
        <v>733</v>
      </c>
      <c r="I198" s="11">
        <v>10000</v>
      </c>
      <c r="J198" s="11"/>
      <c r="K198" s="11"/>
      <c r="L198" s="11"/>
      <c r="M198" s="11"/>
      <c r="N198" s="11"/>
      <c r="O198" s="11"/>
      <c r="P198" s="24"/>
      <c r="Q198" s="11"/>
      <c r="R198" s="11">
        <v>10000</v>
      </c>
      <c r="S198" s="11"/>
      <c r="T198" s="11"/>
      <c r="U198" s="11"/>
      <c r="V198" s="11"/>
      <c r="W198" s="11">
        <v>10000</v>
      </c>
    </row>
    <row r="199" ht="18.75" customHeight="1" spans="1:23">
      <c r="A199" s="9" t="s">
        <v>719</v>
      </c>
      <c r="B199" s="9" t="s">
        <v>802</v>
      </c>
      <c r="C199" s="10" t="s">
        <v>801</v>
      </c>
      <c r="D199" s="9" t="s">
        <v>69</v>
      </c>
      <c r="E199" s="9" t="s">
        <v>168</v>
      </c>
      <c r="F199" s="9" t="s">
        <v>169</v>
      </c>
      <c r="G199" s="9" t="s">
        <v>295</v>
      </c>
      <c r="H199" s="9" t="s">
        <v>296</v>
      </c>
      <c r="I199" s="11">
        <v>20000</v>
      </c>
      <c r="J199" s="11"/>
      <c r="K199" s="11"/>
      <c r="L199" s="11"/>
      <c r="M199" s="11"/>
      <c r="N199" s="11"/>
      <c r="O199" s="11"/>
      <c r="P199" s="24"/>
      <c r="Q199" s="11"/>
      <c r="R199" s="11">
        <v>20000</v>
      </c>
      <c r="S199" s="11"/>
      <c r="T199" s="11"/>
      <c r="U199" s="11"/>
      <c r="V199" s="11"/>
      <c r="W199" s="11">
        <v>20000</v>
      </c>
    </row>
    <row r="200" ht="18.75" customHeight="1" spans="1:23">
      <c r="A200" s="9" t="s">
        <v>719</v>
      </c>
      <c r="B200" s="9" t="s">
        <v>802</v>
      </c>
      <c r="C200" s="10" t="s">
        <v>801</v>
      </c>
      <c r="D200" s="9" t="s">
        <v>69</v>
      </c>
      <c r="E200" s="9" t="s">
        <v>168</v>
      </c>
      <c r="F200" s="9" t="s">
        <v>169</v>
      </c>
      <c r="G200" s="9" t="s">
        <v>297</v>
      </c>
      <c r="H200" s="9" t="s">
        <v>298</v>
      </c>
      <c r="I200" s="11">
        <v>1000</v>
      </c>
      <c r="J200" s="11"/>
      <c r="K200" s="11"/>
      <c r="L200" s="11"/>
      <c r="M200" s="11"/>
      <c r="N200" s="11"/>
      <c r="O200" s="11"/>
      <c r="P200" s="24"/>
      <c r="Q200" s="11"/>
      <c r="R200" s="11">
        <v>1000</v>
      </c>
      <c r="S200" s="11"/>
      <c r="T200" s="11"/>
      <c r="U200" s="11"/>
      <c r="V200" s="11"/>
      <c r="W200" s="11">
        <v>1000</v>
      </c>
    </row>
    <row r="201" ht="18.75" customHeight="1" spans="1:23">
      <c r="A201" s="9" t="s">
        <v>719</v>
      </c>
      <c r="B201" s="9" t="s">
        <v>802</v>
      </c>
      <c r="C201" s="10" t="s">
        <v>801</v>
      </c>
      <c r="D201" s="9" t="s">
        <v>69</v>
      </c>
      <c r="E201" s="9" t="s">
        <v>168</v>
      </c>
      <c r="F201" s="9" t="s">
        <v>169</v>
      </c>
      <c r="G201" s="9" t="s">
        <v>323</v>
      </c>
      <c r="H201" s="9" t="s">
        <v>324</v>
      </c>
      <c r="I201" s="11">
        <v>30000</v>
      </c>
      <c r="J201" s="11"/>
      <c r="K201" s="11"/>
      <c r="L201" s="11"/>
      <c r="M201" s="11"/>
      <c r="N201" s="11"/>
      <c r="O201" s="11"/>
      <c r="P201" s="24"/>
      <c r="Q201" s="11"/>
      <c r="R201" s="11">
        <v>30000</v>
      </c>
      <c r="S201" s="11"/>
      <c r="T201" s="11"/>
      <c r="U201" s="11"/>
      <c r="V201" s="11"/>
      <c r="W201" s="11">
        <v>30000</v>
      </c>
    </row>
    <row r="202" ht="18.75" customHeight="1" spans="1:23">
      <c r="A202" s="24"/>
      <c r="B202" s="24"/>
      <c r="C202" s="10" t="s">
        <v>803</v>
      </c>
      <c r="D202" s="24"/>
      <c r="E202" s="24"/>
      <c r="F202" s="24"/>
      <c r="G202" s="24"/>
      <c r="H202" s="24"/>
      <c r="I202" s="11">
        <v>120000</v>
      </c>
      <c r="J202" s="11"/>
      <c r="K202" s="11"/>
      <c r="L202" s="11"/>
      <c r="M202" s="11"/>
      <c r="N202" s="11"/>
      <c r="O202" s="11"/>
      <c r="P202" s="24"/>
      <c r="Q202" s="11"/>
      <c r="R202" s="11">
        <v>120000</v>
      </c>
      <c r="S202" s="11"/>
      <c r="T202" s="11"/>
      <c r="U202" s="11"/>
      <c r="V202" s="11"/>
      <c r="W202" s="11">
        <v>120000</v>
      </c>
    </row>
    <row r="203" ht="18.75" customHeight="1" spans="1:23">
      <c r="A203" s="9" t="s">
        <v>719</v>
      </c>
      <c r="B203" s="9" t="s">
        <v>804</v>
      </c>
      <c r="C203" s="10" t="s">
        <v>803</v>
      </c>
      <c r="D203" s="9" t="s">
        <v>69</v>
      </c>
      <c r="E203" s="9" t="s">
        <v>168</v>
      </c>
      <c r="F203" s="9" t="s">
        <v>169</v>
      </c>
      <c r="G203" s="9" t="s">
        <v>283</v>
      </c>
      <c r="H203" s="9" t="s">
        <v>284</v>
      </c>
      <c r="I203" s="11">
        <v>26000</v>
      </c>
      <c r="J203" s="11"/>
      <c r="K203" s="11"/>
      <c r="L203" s="11"/>
      <c r="M203" s="11"/>
      <c r="N203" s="11"/>
      <c r="O203" s="11"/>
      <c r="P203" s="24"/>
      <c r="Q203" s="11"/>
      <c r="R203" s="11">
        <v>26000</v>
      </c>
      <c r="S203" s="11"/>
      <c r="T203" s="11"/>
      <c r="U203" s="11"/>
      <c r="V203" s="11"/>
      <c r="W203" s="11">
        <v>26000</v>
      </c>
    </row>
    <row r="204" ht="18.75" customHeight="1" spans="1:23">
      <c r="A204" s="9" t="s">
        <v>719</v>
      </c>
      <c r="B204" s="9" t="s">
        <v>804</v>
      </c>
      <c r="C204" s="10" t="s">
        <v>803</v>
      </c>
      <c r="D204" s="9" t="s">
        <v>69</v>
      </c>
      <c r="E204" s="9" t="s">
        <v>168</v>
      </c>
      <c r="F204" s="9" t="s">
        <v>169</v>
      </c>
      <c r="G204" s="9" t="s">
        <v>315</v>
      </c>
      <c r="H204" s="9" t="s">
        <v>316</v>
      </c>
      <c r="I204" s="11">
        <v>30000</v>
      </c>
      <c r="J204" s="11"/>
      <c r="K204" s="11"/>
      <c r="L204" s="11"/>
      <c r="M204" s="11"/>
      <c r="N204" s="11"/>
      <c r="O204" s="11"/>
      <c r="P204" s="24"/>
      <c r="Q204" s="11"/>
      <c r="R204" s="11">
        <v>30000</v>
      </c>
      <c r="S204" s="11"/>
      <c r="T204" s="11"/>
      <c r="U204" s="11"/>
      <c r="V204" s="11"/>
      <c r="W204" s="11">
        <v>30000</v>
      </c>
    </row>
    <row r="205" ht="18.75" customHeight="1" spans="1:23">
      <c r="A205" s="9" t="s">
        <v>719</v>
      </c>
      <c r="B205" s="9" t="s">
        <v>804</v>
      </c>
      <c r="C205" s="10" t="s">
        <v>803</v>
      </c>
      <c r="D205" s="9" t="s">
        <v>69</v>
      </c>
      <c r="E205" s="9" t="s">
        <v>168</v>
      </c>
      <c r="F205" s="9" t="s">
        <v>169</v>
      </c>
      <c r="G205" s="9" t="s">
        <v>285</v>
      </c>
      <c r="H205" s="9" t="s">
        <v>286</v>
      </c>
      <c r="I205" s="11">
        <v>1000</v>
      </c>
      <c r="J205" s="11"/>
      <c r="K205" s="11"/>
      <c r="L205" s="11"/>
      <c r="M205" s="11"/>
      <c r="N205" s="11"/>
      <c r="O205" s="11"/>
      <c r="P205" s="24"/>
      <c r="Q205" s="11"/>
      <c r="R205" s="11">
        <v>1000</v>
      </c>
      <c r="S205" s="11"/>
      <c r="T205" s="11"/>
      <c r="U205" s="11"/>
      <c r="V205" s="11"/>
      <c r="W205" s="11">
        <v>1000</v>
      </c>
    </row>
    <row r="206" ht="18.75" customHeight="1" spans="1:23">
      <c r="A206" s="9" t="s">
        <v>719</v>
      </c>
      <c r="B206" s="9" t="s">
        <v>804</v>
      </c>
      <c r="C206" s="10" t="s">
        <v>803</v>
      </c>
      <c r="D206" s="9" t="s">
        <v>69</v>
      </c>
      <c r="E206" s="9" t="s">
        <v>168</v>
      </c>
      <c r="F206" s="9" t="s">
        <v>169</v>
      </c>
      <c r="G206" s="9" t="s">
        <v>289</v>
      </c>
      <c r="H206" s="9" t="s">
        <v>290</v>
      </c>
      <c r="I206" s="11">
        <v>3000</v>
      </c>
      <c r="J206" s="11"/>
      <c r="K206" s="11"/>
      <c r="L206" s="11"/>
      <c r="M206" s="11"/>
      <c r="N206" s="11"/>
      <c r="O206" s="11"/>
      <c r="P206" s="24"/>
      <c r="Q206" s="11"/>
      <c r="R206" s="11">
        <v>3000</v>
      </c>
      <c r="S206" s="11"/>
      <c r="T206" s="11"/>
      <c r="U206" s="11"/>
      <c r="V206" s="11"/>
      <c r="W206" s="11">
        <v>3000</v>
      </c>
    </row>
    <row r="207" ht="18.75" customHeight="1" spans="1:23">
      <c r="A207" s="9" t="s">
        <v>719</v>
      </c>
      <c r="B207" s="9" t="s">
        <v>804</v>
      </c>
      <c r="C207" s="10" t="s">
        <v>803</v>
      </c>
      <c r="D207" s="9" t="s">
        <v>69</v>
      </c>
      <c r="E207" s="9" t="s">
        <v>168</v>
      </c>
      <c r="F207" s="9" t="s">
        <v>169</v>
      </c>
      <c r="G207" s="9" t="s">
        <v>291</v>
      </c>
      <c r="H207" s="9" t="s">
        <v>292</v>
      </c>
      <c r="I207" s="11">
        <v>15000</v>
      </c>
      <c r="J207" s="11"/>
      <c r="K207" s="11"/>
      <c r="L207" s="11"/>
      <c r="M207" s="11"/>
      <c r="N207" s="11"/>
      <c r="O207" s="11"/>
      <c r="P207" s="24"/>
      <c r="Q207" s="11"/>
      <c r="R207" s="11">
        <v>15000</v>
      </c>
      <c r="S207" s="11"/>
      <c r="T207" s="11"/>
      <c r="U207" s="11"/>
      <c r="V207" s="11"/>
      <c r="W207" s="11">
        <v>15000</v>
      </c>
    </row>
    <row r="208" ht="18.75" customHeight="1" spans="1:23">
      <c r="A208" s="9" t="s">
        <v>719</v>
      </c>
      <c r="B208" s="9" t="s">
        <v>804</v>
      </c>
      <c r="C208" s="10" t="s">
        <v>803</v>
      </c>
      <c r="D208" s="9" t="s">
        <v>69</v>
      </c>
      <c r="E208" s="9" t="s">
        <v>168</v>
      </c>
      <c r="F208" s="9" t="s">
        <v>169</v>
      </c>
      <c r="G208" s="9" t="s">
        <v>321</v>
      </c>
      <c r="H208" s="9" t="s">
        <v>322</v>
      </c>
      <c r="I208" s="11">
        <v>5000</v>
      </c>
      <c r="J208" s="11"/>
      <c r="K208" s="11"/>
      <c r="L208" s="11"/>
      <c r="M208" s="11"/>
      <c r="N208" s="11"/>
      <c r="O208" s="11"/>
      <c r="P208" s="24"/>
      <c r="Q208" s="11"/>
      <c r="R208" s="11">
        <v>5000</v>
      </c>
      <c r="S208" s="11"/>
      <c r="T208" s="11"/>
      <c r="U208" s="11"/>
      <c r="V208" s="11"/>
      <c r="W208" s="11">
        <v>5000</v>
      </c>
    </row>
    <row r="209" ht="18.75" customHeight="1" spans="1:23">
      <c r="A209" s="9" t="s">
        <v>719</v>
      </c>
      <c r="B209" s="9" t="s">
        <v>804</v>
      </c>
      <c r="C209" s="10" t="s">
        <v>803</v>
      </c>
      <c r="D209" s="9" t="s">
        <v>69</v>
      </c>
      <c r="E209" s="9" t="s">
        <v>168</v>
      </c>
      <c r="F209" s="9" t="s">
        <v>169</v>
      </c>
      <c r="G209" s="9" t="s">
        <v>293</v>
      </c>
      <c r="H209" s="9" t="s">
        <v>294</v>
      </c>
      <c r="I209" s="11">
        <v>10000</v>
      </c>
      <c r="J209" s="11"/>
      <c r="K209" s="11"/>
      <c r="L209" s="11"/>
      <c r="M209" s="11"/>
      <c r="N209" s="11"/>
      <c r="O209" s="11"/>
      <c r="P209" s="24"/>
      <c r="Q209" s="11"/>
      <c r="R209" s="11">
        <v>10000</v>
      </c>
      <c r="S209" s="11"/>
      <c r="T209" s="11"/>
      <c r="U209" s="11"/>
      <c r="V209" s="11"/>
      <c r="W209" s="11">
        <v>10000</v>
      </c>
    </row>
    <row r="210" ht="18.75" customHeight="1" spans="1:23">
      <c r="A210" s="9" t="s">
        <v>719</v>
      </c>
      <c r="B210" s="9" t="s">
        <v>804</v>
      </c>
      <c r="C210" s="10" t="s">
        <v>803</v>
      </c>
      <c r="D210" s="9" t="s">
        <v>69</v>
      </c>
      <c r="E210" s="9" t="s">
        <v>168</v>
      </c>
      <c r="F210" s="9" t="s">
        <v>169</v>
      </c>
      <c r="G210" s="9" t="s">
        <v>732</v>
      </c>
      <c r="H210" s="9" t="s">
        <v>733</v>
      </c>
      <c r="I210" s="11">
        <v>10000</v>
      </c>
      <c r="J210" s="11"/>
      <c r="K210" s="11"/>
      <c r="L210" s="11"/>
      <c r="M210" s="11"/>
      <c r="N210" s="11"/>
      <c r="O210" s="11"/>
      <c r="P210" s="24"/>
      <c r="Q210" s="11"/>
      <c r="R210" s="11">
        <v>10000</v>
      </c>
      <c r="S210" s="11"/>
      <c r="T210" s="11"/>
      <c r="U210" s="11"/>
      <c r="V210" s="11"/>
      <c r="W210" s="11">
        <v>10000</v>
      </c>
    </row>
    <row r="211" ht="18.75" customHeight="1" spans="1:23">
      <c r="A211" s="9" t="s">
        <v>719</v>
      </c>
      <c r="B211" s="9" t="s">
        <v>804</v>
      </c>
      <c r="C211" s="10" t="s">
        <v>803</v>
      </c>
      <c r="D211" s="9" t="s">
        <v>69</v>
      </c>
      <c r="E211" s="9" t="s">
        <v>168</v>
      </c>
      <c r="F211" s="9" t="s">
        <v>169</v>
      </c>
      <c r="G211" s="9" t="s">
        <v>295</v>
      </c>
      <c r="H211" s="9" t="s">
        <v>296</v>
      </c>
      <c r="I211" s="11">
        <v>15000</v>
      </c>
      <c r="J211" s="11"/>
      <c r="K211" s="11"/>
      <c r="L211" s="11"/>
      <c r="M211" s="11"/>
      <c r="N211" s="11"/>
      <c r="O211" s="11"/>
      <c r="P211" s="24"/>
      <c r="Q211" s="11"/>
      <c r="R211" s="11">
        <v>15000</v>
      </c>
      <c r="S211" s="11"/>
      <c r="T211" s="11"/>
      <c r="U211" s="11"/>
      <c r="V211" s="11"/>
      <c r="W211" s="11">
        <v>15000</v>
      </c>
    </row>
    <row r="212" ht="18.75" customHeight="1" spans="1:23">
      <c r="A212" s="9" t="s">
        <v>719</v>
      </c>
      <c r="B212" s="9" t="s">
        <v>804</v>
      </c>
      <c r="C212" s="10" t="s">
        <v>803</v>
      </c>
      <c r="D212" s="9" t="s">
        <v>69</v>
      </c>
      <c r="E212" s="9" t="s">
        <v>168</v>
      </c>
      <c r="F212" s="9" t="s">
        <v>169</v>
      </c>
      <c r="G212" s="9" t="s">
        <v>755</v>
      </c>
      <c r="H212" s="9" t="s">
        <v>756</v>
      </c>
      <c r="I212" s="11">
        <v>5000</v>
      </c>
      <c r="J212" s="11"/>
      <c r="K212" s="11"/>
      <c r="L212" s="11"/>
      <c r="M212" s="11"/>
      <c r="N212" s="11"/>
      <c r="O212" s="11"/>
      <c r="P212" s="24"/>
      <c r="Q212" s="11"/>
      <c r="R212" s="11">
        <v>5000</v>
      </c>
      <c r="S212" s="11"/>
      <c r="T212" s="11"/>
      <c r="U212" s="11"/>
      <c r="V212" s="11"/>
      <c r="W212" s="11">
        <v>5000</v>
      </c>
    </row>
    <row r="213" ht="18.75" customHeight="1" spans="1:23">
      <c r="A213" s="24"/>
      <c r="B213" s="24"/>
      <c r="C213" s="10" t="s">
        <v>805</v>
      </c>
      <c r="D213" s="24"/>
      <c r="E213" s="24"/>
      <c r="F213" s="24"/>
      <c r="G213" s="24"/>
      <c r="H213" s="24"/>
      <c r="I213" s="11">
        <v>61200</v>
      </c>
      <c r="J213" s="11">
        <v>61200</v>
      </c>
      <c r="K213" s="11">
        <v>61200</v>
      </c>
      <c r="L213" s="11"/>
      <c r="M213" s="11"/>
      <c r="N213" s="11"/>
      <c r="O213" s="11"/>
      <c r="P213" s="24"/>
      <c r="Q213" s="11"/>
      <c r="R213" s="11"/>
      <c r="S213" s="11"/>
      <c r="T213" s="11"/>
      <c r="U213" s="11"/>
      <c r="V213" s="11"/>
      <c r="W213" s="11"/>
    </row>
    <row r="214" ht="18.75" customHeight="1" spans="1:23">
      <c r="A214" s="9" t="s">
        <v>719</v>
      </c>
      <c r="B214" s="9" t="s">
        <v>806</v>
      </c>
      <c r="C214" s="10" t="s">
        <v>805</v>
      </c>
      <c r="D214" s="9" t="s">
        <v>73</v>
      </c>
      <c r="E214" s="9" t="s">
        <v>152</v>
      </c>
      <c r="F214" s="9" t="s">
        <v>153</v>
      </c>
      <c r="G214" s="9" t="s">
        <v>283</v>
      </c>
      <c r="H214" s="9" t="s">
        <v>284</v>
      </c>
      <c r="I214" s="11">
        <v>11200</v>
      </c>
      <c r="J214" s="11">
        <v>11200</v>
      </c>
      <c r="K214" s="11">
        <v>11200</v>
      </c>
      <c r="L214" s="11"/>
      <c r="M214" s="11"/>
      <c r="N214" s="11"/>
      <c r="O214" s="11"/>
      <c r="P214" s="24"/>
      <c r="Q214" s="11"/>
      <c r="R214" s="11"/>
      <c r="S214" s="11"/>
      <c r="T214" s="11"/>
      <c r="U214" s="11"/>
      <c r="V214" s="11"/>
      <c r="W214" s="11"/>
    </row>
    <row r="215" ht="18.75" customHeight="1" spans="1:23">
      <c r="A215" s="9" t="s">
        <v>719</v>
      </c>
      <c r="B215" s="9" t="s">
        <v>806</v>
      </c>
      <c r="C215" s="10" t="s">
        <v>805</v>
      </c>
      <c r="D215" s="9" t="s">
        <v>73</v>
      </c>
      <c r="E215" s="9" t="s">
        <v>152</v>
      </c>
      <c r="F215" s="9" t="s">
        <v>153</v>
      </c>
      <c r="G215" s="9" t="s">
        <v>732</v>
      </c>
      <c r="H215" s="9" t="s">
        <v>733</v>
      </c>
      <c r="I215" s="11">
        <v>50000</v>
      </c>
      <c r="J215" s="11">
        <v>50000</v>
      </c>
      <c r="K215" s="11">
        <v>50000</v>
      </c>
      <c r="L215" s="11"/>
      <c r="M215" s="11"/>
      <c r="N215" s="11"/>
      <c r="O215" s="11"/>
      <c r="P215" s="24"/>
      <c r="Q215" s="11"/>
      <c r="R215" s="11"/>
      <c r="S215" s="11"/>
      <c r="T215" s="11"/>
      <c r="U215" s="11"/>
      <c r="V215" s="11"/>
      <c r="W215" s="11"/>
    </row>
    <row r="216" ht="18.75" customHeight="1" spans="1:23">
      <c r="A216" s="24"/>
      <c r="B216" s="24"/>
      <c r="C216" s="10" t="s">
        <v>807</v>
      </c>
      <c r="D216" s="24"/>
      <c r="E216" s="24"/>
      <c r="F216" s="24"/>
      <c r="G216" s="24"/>
      <c r="H216" s="24"/>
      <c r="I216" s="11">
        <v>2000000</v>
      </c>
      <c r="J216" s="11"/>
      <c r="K216" s="11"/>
      <c r="L216" s="11"/>
      <c r="M216" s="11"/>
      <c r="N216" s="11"/>
      <c r="O216" s="11"/>
      <c r="P216" s="24"/>
      <c r="Q216" s="11"/>
      <c r="R216" s="11">
        <v>2000000</v>
      </c>
      <c r="S216" s="11"/>
      <c r="T216" s="11"/>
      <c r="U216" s="11"/>
      <c r="V216" s="11"/>
      <c r="W216" s="11">
        <v>2000000</v>
      </c>
    </row>
    <row r="217" ht="18.75" customHeight="1" spans="1:23">
      <c r="A217" s="9" t="s">
        <v>719</v>
      </c>
      <c r="B217" s="9" t="s">
        <v>808</v>
      </c>
      <c r="C217" s="10" t="s">
        <v>807</v>
      </c>
      <c r="D217" s="9" t="s">
        <v>73</v>
      </c>
      <c r="E217" s="9" t="s">
        <v>154</v>
      </c>
      <c r="F217" s="9" t="s">
        <v>155</v>
      </c>
      <c r="G217" s="9" t="s">
        <v>283</v>
      </c>
      <c r="H217" s="9" t="s">
        <v>284</v>
      </c>
      <c r="I217" s="11">
        <v>500000</v>
      </c>
      <c r="J217" s="11"/>
      <c r="K217" s="11"/>
      <c r="L217" s="11"/>
      <c r="M217" s="11"/>
      <c r="N217" s="11"/>
      <c r="O217" s="11"/>
      <c r="P217" s="24"/>
      <c r="Q217" s="11"/>
      <c r="R217" s="11">
        <v>500000</v>
      </c>
      <c r="S217" s="11"/>
      <c r="T217" s="11"/>
      <c r="U217" s="11"/>
      <c r="V217" s="11"/>
      <c r="W217" s="11">
        <v>500000</v>
      </c>
    </row>
    <row r="218" ht="18.75" customHeight="1" spans="1:23">
      <c r="A218" s="9" t="s">
        <v>719</v>
      </c>
      <c r="B218" s="9" t="s">
        <v>808</v>
      </c>
      <c r="C218" s="10" t="s">
        <v>807</v>
      </c>
      <c r="D218" s="9" t="s">
        <v>73</v>
      </c>
      <c r="E218" s="9" t="s">
        <v>154</v>
      </c>
      <c r="F218" s="9" t="s">
        <v>155</v>
      </c>
      <c r="G218" s="9" t="s">
        <v>732</v>
      </c>
      <c r="H218" s="9" t="s">
        <v>733</v>
      </c>
      <c r="I218" s="11">
        <v>1490000</v>
      </c>
      <c r="J218" s="11"/>
      <c r="K218" s="11"/>
      <c r="L218" s="11"/>
      <c r="M218" s="11"/>
      <c r="N218" s="11"/>
      <c r="O218" s="11"/>
      <c r="P218" s="24"/>
      <c r="Q218" s="11"/>
      <c r="R218" s="11">
        <v>1490000</v>
      </c>
      <c r="S218" s="11"/>
      <c r="T218" s="11"/>
      <c r="U218" s="11"/>
      <c r="V218" s="11"/>
      <c r="W218" s="11">
        <v>1490000</v>
      </c>
    </row>
    <row r="219" ht="18.75" customHeight="1" spans="1:23">
      <c r="A219" s="9" t="s">
        <v>719</v>
      </c>
      <c r="B219" s="9" t="s">
        <v>808</v>
      </c>
      <c r="C219" s="10" t="s">
        <v>807</v>
      </c>
      <c r="D219" s="9" t="s">
        <v>73</v>
      </c>
      <c r="E219" s="9" t="s">
        <v>154</v>
      </c>
      <c r="F219" s="9" t="s">
        <v>155</v>
      </c>
      <c r="G219" s="9" t="s">
        <v>295</v>
      </c>
      <c r="H219" s="9" t="s">
        <v>296</v>
      </c>
      <c r="I219" s="11">
        <v>10000</v>
      </c>
      <c r="J219" s="11"/>
      <c r="K219" s="11"/>
      <c r="L219" s="11"/>
      <c r="M219" s="11"/>
      <c r="N219" s="11"/>
      <c r="O219" s="11"/>
      <c r="P219" s="24"/>
      <c r="Q219" s="11"/>
      <c r="R219" s="11">
        <v>10000</v>
      </c>
      <c r="S219" s="11"/>
      <c r="T219" s="11"/>
      <c r="U219" s="11"/>
      <c r="V219" s="11"/>
      <c r="W219" s="11">
        <v>10000</v>
      </c>
    </row>
    <row r="220" ht="18.75" customHeight="1" spans="1:23">
      <c r="A220" s="24"/>
      <c r="B220" s="24"/>
      <c r="C220" s="10" t="s">
        <v>809</v>
      </c>
      <c r="D220" s="24"/>
      <c r="E220" s="24"/>
      <c r="F220" s="24"/>
      <c r="G220" s="24"/>
      <c r="H220" s="24"/>
      <c r="I220" s="11">
        <v>33600</v>
      </c>
      <c r="J220" s="11">
        <v>33600</v>
      </c>
      <c r="K220" s="11">
        <v>33600</v>
      </c>
      <c r="L220" s="11"/>
      <c r="M220" s="11"/>
      <c r="N220" s="11"/>
      <c r="O220" s="11"/>
      <c r="P220" s="24"/>
      <c r="Q220" s="11"/>
      <c r="R220" s="11"/>
      <c r="S220" s="11"/>
      <c r="T220" s="11"/>
      <c r="U220" s="11"/>
      <c r="V220" s="11"/>
      <c r="W220" s="11"/>
    </row>
    <row r="221" ht="18.75" customHeight="1" spans="1:23">
      <c r="A221" s="9" t="s">
        <v>719</v>
      </c>
      <c r="B221" s="9" t="s">
        <v>810</v>
      </c>
      <c r="C221" s="10" t="s">
        <v>809</v>
      </c>
      <c r="D221" s="9" t="s">
        <v>73</v>
      </c>
      <c r="E221" s="9" t="s">
        <v>154</v>
      </c>
      <c r="F221" s="9" t="s">
        <v>155</v>
      </c>
      <c r="G221" s="9" t="s">
        <v>732</v>
      </c>
      <c r="H221" s="9" t="s">
        <v>733</v>
      </c>
      <c r="I221" s="11">
        <v>33600</v>
      </c>
      <c r="J221" s="11">
        <v>33600</v>
      </c>
      <c r="K221" s="11">
        <v>33600</v>
      </c>
      <c r="L221" s="11"/>
      <c r="M221" s="11"/>
      <c r="N221" s="11"/>
      <c r="O221" s="11"/>
      <c r="P221" s="24"/>
      <c r="Q221" s="11"/>
      <c r="R221" s="11"/>
      <c r="S221" s="11"/>
      <c r="T221" s="11"/>
      <c r="U221" s="11"/>
      <c r="V221" s="11"/>
      <c r="W221" s="11"/>
    </row>
    <row r="222" ht="18.75" customHeight="1" spans="1:23">
      <c r="A222" s="24"/>
      <c r="B222" s="24"/>
      <c r="C222" s="10" t="s">
        <v>811</v>
      </c>
      <c r="D222" s="24"/>
      <c r="E222" s="24"/>
      <c r="F222" s="24"/>
      <c r="G222" s="24"/>
      <c r="H222" s="24"/>
      <c r="I222" s="11">
        <v>510000</v>
      </c>
      <c r="J222" s="11"/>
      <c r="K222" s="11"/>
      <c r="L222" s="11"/>
      <c r="M222" s="11"/>
      <c r="N222" s="11"/>
      <c r="O222" s="11"/>
      <c r="P222" s="24"/>
      <c r="Q222" s="11"/>
      <c r="R222" s="11">
        <v>510000</v>
      </c>
      <c r="S222" s="11"/>
      <c r="T222" s="11"/>
      <c r="U222" s="11"/>
      <c r="V222" s="11"/>
      <c r="W222" s="11">
        <v>510000</v>
      </c>
    </row>
    <row r="223" ht="18.75" customHeight="1" spans="1:23">
      <c r="A223" s="9" t="s">
        <v>719</v>
      </c>
      <c r="B223" s="9" t="s">
        <v>812</v>
      </c>
      <c r="C223" s="10" t="s">
        <v>811</v>
      </c>
      <c r="D223" s="9" t="s">
        <v>73</v>
      </c>
      <c r="E223" s="9" t="s">
        <v>152</v>
      </c>
      <c r="F223" s="9" t="s">
        <v>153</v>
      </c>
      <c r="G223" s="9" t="s">
        <v>283</v>
      </c>
      <c r="H223" s="9" t="s">
        <v>284</v>
      </c>
      <c r="I223" s="11">
        <v>50000</v>
      </c>
      <c r="J223" s="11"/>
      <c r="K223" s="11"/>
      <c r="L223" s="11"/>
      <c r="M223" s="11"/>
      <c r="N223" s="11"/>
      <c r="O223" s="11"/>
      <c r="P223" s="24"/>
      <c r="Q223" s="11"/>
      <c r="R223" s="11">
        <v>50000</v>
      </c>
      <c r="S223" s="11"/>
      <c r="T223" s="11"/>
      <c r="U223" s="11"/>
      <c r="V223" s="11"/>
      <c r="W223" s="11">
        <v>50000</v>
      </c>
    </row>
    <row r="224" ht="18.75" customHeight="1" spans="1:23">
      <c r="A224" s="9" t="s">
        <v>719</v>
      </c>
      <c r="B224" s="9" t="s">
        <v>812</v>
      </c>
      <c r="C224" s="10" t="s">
        <v>811</v>
      </c>
      <c r="D224" s="9" t="s">
        <v>73</v>
      </c>
      <c r="E224" s="9" t="s">
        <v>152</v>
      </c>
      <c r="F224" s="9" t="s">
        <v>153</v>
      </c>
      <c r="G224" s="9" t="s">
        <v>321</v>
      </c>
      <c r="H224" s="9" t="s">
        <v>322</v>
      </c>
      <c r="I224" s="11">
        <v>30000</v>
      </c>
      <c r="J224" s="11"/>
      <c r="K224" s="11"/>
      <c r="L224" s="11"/>
      <c r="M224" s="11"/>
      <c r="N224" s="11"/>
      <c r="O224" s="11"/>
      <c r="P224" s="24"/>
      <c r="Q224" s="11"/>
      <c r="R224" s="11">
        <v>30000</v>
      </c>
      <c r="S224" s="11"/>
      <c r="T224" s="11"/>
      <c r="U224" s="11"/>
      <c r="V224" s="11"/>
      <c r="W224" s="11">
        <v>30000</v>
      </c>
    </row>
    <row r="225" ht="18.75" customHeight="1" spans="1:23">
      <c r="A225" s="9" t="s">
        <v>719</v>
      </c>
      <c r="B225" s="9" t="s">
        <v>812</v>
      </c>
      <c r="C225" s="10" t="s">
        <v>811</v>
      </c>
      <c r="D225" s="9" t="s">
        <v>73</v>
      </c>
      <c r="E225" s="9" t="s">
        <v>152</v>
      </c>
      <c r="F225" s="9" t="s">
        <v>153</v>
      </c>
      <c r="G225" s="9" t="s">
        <v>323</v>
      </c>
      <c r="H225" s="9" t="s">
        <v>324</v>
      </c>
      <c r="I225" s="11">
        <v>80000</v>
      </c>
      <c r="J225" s="11"/>
      <c r="K225" s="11"/>
      <c r="L225" s="11"/>
      <c r="M225" s="11"/>
      <c r="N225" s="11"/>
      <c r="O225" s="11"/>
      <c r="P225" s="24"/>
      <c r="Q225" s="11"/>
      <c r="R225" s="11">
        <v>80000</v>
      </c>
      <c r="S225" s="11"/>
      <c r="T225" s="11"/>
      <c r="U225" s="11"/>
      <c r="V225" s="11"/>
      <c r="W225" s="11">
        <v>80000</v>
      </c>
    </row>
    <row r="226" ht="18.75" customHeight="1" spans="1:23">
      <c r="A226" s="9" t="s">
        <v>719</v>
      </c>
      <c r="B226" s="9" t="s">
        <v>812</v>
      </c>
      <c r="C226" s="10" t="s">
        <v>811</v>
      </c>
      <c r="D226" s="9" t="s">
        <v>73</v>
      </c>
      <c r="E226" s="9" t="s">
        <v>154</v>
      </c>
      <c r="F226" s="9" t="s">
        <v>155</v>
      </c>
      <c r="G226" s="9" t="s">
        <v>283</v>
      </c>
      <c r="H226" s="9" t="s">
        <v>284</v>
      </c>
      <c r="I226" s="11">
        <v>60000</v>
      </c>
      <c r="J226" s="11"/>
      <c r="K226" s="11"/>
      <c r="L226" s="11"/>
      <c r="M226" s="11"/>
      <c r="N226" s="11"/>
      <c r="O226" s="11"/>
      <c r="P226" s="24"/>
      <c r="Q226" s="11"/>
      <c r="R226" s="11">
        <v>60000</v>
      </c>
      <c r="S226" s="11"/>
      <c r="T226" s="11"/>
      <c r="U226" s="11"/>
      <c r="V226" s="11"/>
      <c r="W226" s="11">
        <v>60000</v>
      </c>
    </row>
    <row r="227" ht="18.75" customHeight="1" spans="1:23">
      <c r="A227" s="9" t="s">
        <v>719</v>
      </c>
      <c r="B227" s="9" t="s">
        <v>812</v>
      </c>
      <c r="C227" s="10" t="s">
        <v>811</v>
      </c>
      <c r="D227" s="9" t="s">
        <v>73</v>
      </c>
      <c r="E227" s="9" t="s">
        <v>154</v>
      </c>
      <c r="F227" s="9" t="s">
        <v>155</v>
      </c>
      <c r="G227" s="9" t="s">
        <v>315</v>
      </c>
      <c r="H227" s="9" t="s">
        <v>316</v>
      </c>
      <c r="I227" s="11">
        <v>50000</v>
      </c>
      <c r="J227" s="11"/>
      <c r="K227" s="11"/>
      <c r="L227" s="11"/>
      <c r="M227" s="11"/>
      <c r="N227" s="11"/>
      <c r="O227" s="11"/>
      <c r="P227" s="24"/>
      <c r="Q227" s="11"/>
      <c r="R227" s="11">
        <v>50000</v>
      </c>
      <c r="S227" s="11"/>
      <c r="T227" s="11"/>
      <c r="U227" s="11"/>
      <c r="V227" s="11"/>
      <c r="W227" s="11">
        <v>50000</v>
      </c>
    </row>
    <row r="228" ht="18.75" customHeight="1" spans="1:23">
      <c r="A228" s="9" t="s">
        <v>719</v>
      </c>
      <c r="B228" s="9" t="s">
        <v>812</v>
      </c>
      <c r="C228" s="10" t="s">
        <v>811</v>
      </c>
      <c r="D228" s="9" t="s">
        <v>73</v>
      </c>
      <c r="E228" s="9" t="s">
        <v>154</v>
      </c>
      <c r="F228" s="9" t="s">
        <v>155</v>
      </c>
      <c r="G228" s="9" t="s">
        <v>321</v>
      </c>
      <c r="H228" s="9" t="s">
        <v>322</v>
      </c>
      <c r="I228" s="11">
        <v>80000</v>
      </c>
      <c r="J228" s="11"/>
      <c r="K228" s="11"/>
      <c r="L228" s="11"/>
      <c r="M228" s="11"/>
      <c r="N228" s="11"/>
      <c r="O228" s="11"/>
      <c r="P228" s="24"/>
      <c r="Q228" s="11"/>
      <c r="R228" s="11">
        <v>80000</v>
      </c>
      <c r="S228" s="11"/>
      <c r="T228" s="11"/>
      <c r="U228" s="11"/>
      <c r="V228" s="11"/>
      <c r="W228" s="11">
        <v>80000</v>
      </c>
    </row>
    <row r="229" ht="18.75" customHeight="1" spans="1:23">
      <c r="A229" s="9" t="s">
        <v>719</v>
      </c>
      <c r="B229" s="9" t="s">
        <v>812</v>
      </c>
      <c r="C229" s="10" t="s">
        <v>811</v>
      </c>
      <c r="D229" s="9" t="s">
        <v>73</v>
      </c>
      <c r="E229" s="9" t="s">
        <v>154</v>
      </c>
      <c r="F229" s="9" t="s">
        <v>155</v>
      </c>
      <c r="G229" s="9" t="s">
        <v>732</v>
      </c>
      <c r="H229" s="9" t="s">
        <v>733</v>
      </c>
      <c r="I229" s="11">
        <v>80000</v>
      </c>
      <c r="J229" s="11"/>
      <c r="K229" s="11"/>
      <c r="L229" s="11"/>
      <c r="M229" s="11"/>
      <c r="N229" s="11"/>
      <c r="O229" s="11"/>
      <c r="P229" s="24"/>
      <c r="Q229" s="11"/>
      <c r="R229" s="11">
        <v>80000</v>
      </c>
      <c r="S229" s="11"/>
      <c r="T229" s="11"/>
      <c r="U229" s="11"/>
      <c r="V229" s="11"/>
      <c r="W229" s="11">
        <v>80000</v>
      </c>
    </row>
    <row r="230" ht="18.75" customHeight="1" spans="1:23">
      <c r="A230" s="9" t="s">
        <v>719</v>
      </c>
      <c r="B230" s="9" t="s">
        <v>812</v>
      </c>
      <c r="C230" s="10" t="s">
        <v>811</v>
      </c>
      <c r="D230" s="9" t="s">
        <v>73</v>
      </c>
      <c r="E230" s="9" t="s">
        <v>154</v>
      </c>
      <c r="F230" s="9" t="s">
        <v>155</v>
      </c>
      <c r="G230" s="9" t="s">
        <v>295</v>
      </c>
      <c r="H230" s="9" t="s">
        <v>296</v>
      </c>
      <c r="I230" s="11">
        <v>10000</v>
      </c>
      <c r="J230" s="11"/>
      <c r="K230" s="11"/>
      <c r="L230" s="11"/>
      <c r="M230" s="11"/>
      <c r="N230" s="11"/>
      <c r="O230" s="11"/>
      <c r="P230" s="24"/>
      <c r="Q230" s="11"/>
      <c r="R230" s="11">
        <v>10000</v>
      </c>
      <c r="S230" s="11"/>
      <c r="T230" s="11"/>
      <c r="U230" s="11"/>
      <c r="V230" s="11"/>
      <c r="W230" s="11">
        <v>10000</v>
      </c>
    </row>
    <row r="231" ht="18.75" customHeight="1" spans="1:23">
      <c r="A231" s="9" t="s">
        <v>719</v>
      </c>
      <c r="B231" s="9" t="s">
        <v>812</v>
      </c>
      <c r="C231" s="10" t="s">
        <v>811</v>
      </c>
      <c r="D231" s="9" t="s">
        <v>73</v>
      </c>
      <c r="E231" s="9" t="s">
        <v>154</v>
      </c>
      <c r="F231" s="9" t="s">
        <v>155</v>
      </c>
      <c r="G231" s="9" t="s">
        <v>297</v>
      </c>
      <c r="H231" s="9" t="s">
        <v>298</v>
      </c>
      <c r="I231" s="11">
        <v>10000</v>
      </c>
      <c r="J231" s="11"/>
      <c r="K231" s="11"/>
      <c r="L231" s="11"/>
      <c r="M231" s="11"/>
      <c r="N231" s="11"/>
      <c r="O231" s="11"/>
      <c r="P231" s="24"/>
      <c r="Q231" s="11"/>
      <c r="R231" s="11">
        <v>10000</v>
      </c>
      <c r="S231" s="11"/>
      <c r="T231" s="11"/>
      <c r="U231" s="11"/>
      <c r="V231" s="11"/>
      <c r="W231" s="11">
        <v>10000</v>
      </c>
    </row>
    <row r="232" ht="18.75" customHeight="1" spans="1:23">
      <c r="A232" s="9" t="s">
        <v>719</v>
      </c>
      <c r="B232" s="9" t="s">
        <v>812</v>
      </c>
      <c r="C232" s="10" t="s">
        <v>811</v>
      </c>
      <c r="D232" s="9" t="s">
        <v>73</v>
      </c>
      <c r="E232" s="9" t="s">
        <v>154</v>
      </c>
      <c r="F232" s="9" t="s">
        <v>155</v>
      </c>
      <c r="G232" s="9" t="s">
        <v>323</v>
      </c>
      <c r="H232" s="9" t="s">
        <v>324</v>
      </c>
      <c r="I232" s="11">
        <v>60000</v>
      </c>
      <c r="J232" s="11"/>
      <c r="K232" s="11"/>
      <c r="L232" s="11"/>
      <c r="M232" s="11"/>
      <c r="N232" s="11"/>
      <c r="O232" s="11"/>
      <c r="P232" s="24"/>
      <c r="Q232" s="11"/>
      <c r="R232" s="11">
        <v>60000</v>
      </c>
      <c r="S232" s="11"/>
      <c r="T232" s="11"/>
      <c r="U232" s="11"/>
      <c r="V232" s="11"/>
      <c r="W232" s="11">
        <v>60000</v>
      </c>
    </row>
    <row r="233" ht="18.75" customHeight="1" spans="1:23">
      <c r="A233" s="24"/>
      <c r="B233" s="24"/>
      <c r="C233" s="10" t="s">
        <v>813</v>
      </c>
      <c r="D233" s="24"/>
      <c r="E233" s="24"/>
      <c r="F233" s="24"/>
      <c r="G233" s="24"/>
      <c r="H233" s="24"/>
      <c r="I233" s="11">
        <v>70950</v>
      </c>
      <c r="J233" s="11">
        <v>70950</v>
      </c>
      <c r="K233" s="11">
        <v>70950</v>
      </c>
      <c r="L233" s="11"/>
      <c r="M233" s="11"/>
      <c r="N233" s="11"/>
      <c r="O233" s="11"/>
      <c r="P233" s="24"/>
      <c r="Q233" s="11"/>
      <c r="R233" s="11"/>
      <c r="S233" s="11"/>
      <c r="T233" s="11"/>
      <c r="U233" s="11"/>
      <c r="V233" s="11"/>
      <c r="W233" s="11"/>
    </row>
    <row r="234" ht="18.75" customHeight="1" spans="1:23">
      <c r="A234" s="9" t="s">
        <v>737</v>
      </c>
      <c r="B234" s="9" t="s">
        <v>814</v>
      </c>
      <c r="C234" s="10" t="s">
        <v>813</v>
      </c>
      <c r="D234" s="9" t="s">
        <v>73</v>
      </c>
      <c r="E234" s="9" t="s">
        <v>154</v>
      </c>
      <c r="F234" s="9" t="s">
        <v>155</v>
      </c>
      <c r="G234" s="9" t="s">
        <v>309</v>
      </c>
      <c r="H234" s="9" t="s">
        <v>310</v>
      </c>
      <c r="I234" s="11">
        <v>70950</v>
      </c>
      <c r="J234" s="11">
        <v>70950</v>
      </c>
      <c r="K234" s="11">
        <v>70950</v>
      </c>
      <c r="L234" s="11"/>
      <c r="M234" s="11"/>
      <c r="N234" s="11"/>
      <c r="O234" s="11"/>
      <c r="P234" s="24"/>
      <c r="Q234" s="11"/>
      <c r="R234" s="11"/>
      <c r="S234" s="11"/>
      <c r="T234" s="11"/>
      <c r="U234" s="11"/>
      <c r="V234" s="11"/>
      <c r="W234" s="11"/>
    </row>
    <row r="235" ht="18.75" customHeight="1" spans="1:23">
      <c r="A235" s="24"/>
      <c r="B235" s="24"/>
      <c r="C235" s="10" t="s">
        <v>815</v>
      </c>
      <c r="D235" s="24"/>
      <c r="E235" s="24"/>
      <c r="F235" s="24"/>
      <c r="G235" s="24"/>
      <c r="H235" s="24"/>
      <c r="I235" s="11">
        <v>1386</v>
      </c>
      <c r="J235" s="11">
        <v>1386</v>
      </c>
      <c r="K235" s="11">
        <v>1386</v>
      </c>
      <c r="L235" s="11"/>
      <c r="M235" s="11"/>
      <c r="N235" s="11"/>
      <c r="O235" s="11"/>
      <c r="P235" s="24"/>
      <c r="Q235" s="11"/>
      <c r="R235" s="11"/>
      <c r="S235" s="11"/>
      <c r="T235" s="11"/>
      <c r="U235" s="11"/>
      <c r="V235" s="11"/>
      <c r="W235" s="11"/>
    </row>
    <row r="236" ht="18.75" customHeight="1" spans="1:23">
      <c r="A236" s="9" t="s">
        <v>737</v>
      </c>
      <c r="B236" s="9" t="s">
        <v>816</v>
      </c>
      <c r="C236" s="10" t="s">
        <v>815</v>
      </c>
      <c r="D236" s="9" t="s">
        <v>73</v>
      </c>
      <c r="E236" s="9" t="s">
        <v>152</v>
      </c>
      <c r="F236" s="9" t="s">
        <v>153</v>
      </c>
      <c r="G236" s="9" t="s">
        <v>309</v>
      </c>
      <c r="H236" s="9" t="s">
        <v>310</v>
      </c>
      <c r="I236" s="11">
        <v>1386</v>
      </c>
      <c r="J236" s="11">
        <v>1386</v>
      </c>
      <c r="K236" s="11">
        <v>1386</v>
      </c>
      <c r="L236" s="11"/>
      <c r="M236" s="11"/>
      <c r="N236" s="11"/>
      <c r="O236" s="11"/>
      <c r="P236" s="24"/>
      <c r="Q236" s="11"/>
      <c r="R236" s="11"/>
      <c r="S236" s="11"/>
      <c r="T236" s="11"/>
      <c r="U236" s="11"/>
      <c r="V236" s="11"/>
      <c r="W236" s="11"/>
    </row>
    <row r="237" ht="18.75" customHeight="1" spans="1:23">
      <c r="A237" s="24"/>
      <c r="B237" s="24"/>
      <c r="C237" s="10" t="s">
        <v>817</v>
      </c>
      <c r="D237" s="24"/>
      <c r="E237" s="24"/>
      <c r="F237" s="24"/>
      <c r="G237" s="24"/>
      <c r="H237" s="24"/>
      <c r="I237" s="11">
        <v>30600</v>
      </c>
      <c r="J237" s="11">
        <v>30600</v>
      </c>
      <c r="K237" s="11">
        <v>30600</v>
      </c>
      <c r="L237" s="11"/>
      <c r="M237" s="11"/>
      <c r="N237" s="11"/>
      <c r="O237" s="11"/>
      <c r="P237" s="24"/>
      <c r="Q237" s="11"/>
      <c r="R237" s="11"/>
      <c r="S237" s="11"/>
      <c r="T237" s="11"/>
      <c r="U237" s="11"/>
      <c r="V237" s="11"/>
      <c r="W237" s="11"/>
    </row>
    <row r="238" ht="18.75" customHeight="1" spans="1:23">
      <c r="A238" s="9" t="s">
        <v>737</v>
      </c>
      <c r="B238" s="9" t="s">
        <v>818</v>
      </c>
      <c r="C238" s="10" t="s">
        <v>817</v>
      </c>
      <c r="D238" s="9" t="s">
        <v>73</v>
      </c>
      <c r="E238" s="9" t="s">
        <v>152</v>
      </c>
      <c r="F238" s="9" t="s">
        <v>153</v>
      </c>
      <c r="G238" s="9" t="s">
        <v>283</v>
      </c>
      <c r="H238" s="9" t="s">
        <v>284</v>
      </c>
      <c r="I238" s="11">
        <v>26600</v>
      </c>
      <c r="J238" s="11">
        <v>26600</v>
      </c>
      <c r="K238" s="11">
        <v>26600</v>
      </c>
      <c r="L238" s="11"/>
      <c r="M238" s="11"/>
      <c r="N238" s="11"/>
      <c r="O238" s="11"/>
      <c r="P238" s="24"/>
      <c r="Q238" s="11"/>
      <c r="R238" s="11"/>
      <c r="S238" s="11"/>
      <c r="T238" s="11"/>
      <c r="U238" s="11"/>
      <c r="V238" s="11"/>
      <c r="W238" s="11"/>
    </row>
    <row r="239" ht="18.75" customHeight="1" spans="1:23">
      <c r="A239" s="9" t="s">
        <v>737</v>
      </c>
      <c r="B239" s="9" t="s">
        <v>818</v>
      </c>
      <c r="C239" s="10" t="s">
        <v>817</v>
      </c>
      <c r="D239" s="9" t="s">
        <v>73</v>
      </c>
      <c r="E239" s="9" t="s">
        <v>152</v>
      </c>
      <c r="F239" s="9" t="s">
        <v>153</v>
      </c>
      <c r="G239" s="9" t="s">
        <v>293</v>
      </c>
      <c r="H239" s="9" t="s">
        <v>294</v>
      </c>
      <c r="I239" s="11">
        <v>4000</v>
      </c>
      <c r="J239" s="11">
        <v>4000</v>
      </c>
      <c r="K239" s="11">
        <v>4000</v>
      </c>
      <c r="L239" s="11"/>
      <c r="M239" s="11"/>
      <c r="N239" s="11"/>
      <c r="O239" s="11"/>
      <c r="P239" s="24"/>
      <c r="Q239" s="11"/>
      <c r="R239" s="11"/>
      <c r="S239" s="11"/>
      <c r="T239" s="11"/>
      <c r="U239" s="11"/>
      <c r="V239" s="11"/>
      <c r="W239" s="11"/>
    </row>
    <row r="240" ht="18.75" customHeight="1" spans="1:23">
      <c r="A240" s="24"/>
      <c r="B240" s="24"/>
      <c r="C240" s="10" t="s">
        <v>819</v>
      </c>
      <c r="D240" s="24"/>
      <c r="E240" s="24"/>
      <c r="F240" s="24"/>
      <c r="G240" s="24"/>
      <c r="H240" s="24"/>
      <c r="I240" s="11">
        <v>3281.25</v>
      </c>
      <c r="J240" s="11">
        <v>3281.25</v>
      </c>
      <c r="K240" s="11">
        <v>3281.25</v>
      </c>
      <c r="L240" s="11"/>
      <c r="M240" s="11"/>
      <c r="N240" s="11"/>
      <c r="O240" s="11"/>
      <c r="P240" s="24"/>
      <c r="Q240" s="11"/>
      <c r="R240" s="11"/>
      <c r="S240" s="11"/>
      <c r="T240" s="11"/>
      <c r="U240" s="11"/>
      <c r="V240" s="11"/>
      <c r="W240" s="11"/>
    </row>
    <row r="241" ht="18.75" customHeight="1" spans="1:23">
      <c r="A241" s="9" t="s">
        <v>726</v>
      </c>
      <c r="B241" s="9" t="s">
        <v>820</v>
      </c>
      <c r="C241" s="10" t="s">
        <v>819</v>
      </c>
      <c r="D241" s="9" t="s">
        <v>73</v>
      </c>
      <c r="E241" s="9" t="s">
        <v>154</v>
      </c>
      <c r="F241" s="9" t="s">
        <v>155</v>
      </c>
      <c r="G241" s="9" t="s">
        <v>309</v>
      </c>
      <c r="H241" s="9" t="s">
        <v>310</v>
      </c>
      <c r="I241" s="11">
        <v>3281.25</v>
      </c>
      <c r="J241" s="11">
        <v>3281.25</v>
      </c>
      <c r="K241" s="11">
        <v>3281.25</v>
      </c>
      <c r="L241" s="11"/>
      <c r="M241" s="11"/>
      <c r="N241" s="11"/>
      <c r="O241" s="11"/>
      <c r="P241" s="24"/>
      <c r="Q241" s="11"/>
      <c r="R241" s="11"/>
      <c r="S241" s="11"/>
      <c r="T241" s="11"/>
      <c r="U241" s="11"/>
      <c r="V241" s="11"/>
      <c r="W241" s="11"/>
    </row>
    <row r="242" ht="18.75" customHeight="1" spans="1:23">
      <c r="A242" s="24"/>
      <c r="B242" s="24"/>
      <c r="C242" s="10" t="s">
        <v>821</v>
      </c>
      <c r="D242" s="24"/>
      <c r="E242" s="24"/>
      <c r="F242" s="24"/>
      <c r="G242" s="24"/>
      <c r="H242" s="24"/>
      <c r="I242" s="11">
        <v>88012.8</v>
      </c>
      <c r="J242" s="11">
        <v>88012.8</v>
      </c>
      <c r="K242" s="11">
        <v>88012.8</v>
      </c>
      <c r="L242" s="11"/>
      <c r="M242" s="11"/>
      <c r="N242" s="11"/>
      <c r="O242" s="11"/>
      <c r="P242" s="24"/>
      <c r="Q242" s="11"/>
      <c r="R242" s="11"/>
      <c r="S242" s="11"/>
      <c r="T242" s="11"/>
      <c r="U242" s="11"/>
      <c r="V242" s="11"/>
      <c r="W242" s="11"/>
    </row>
    <row r="243" ht="18.75" customHeight="1" spans="1:23">
      <c r="A243" s="9" t="s">
        <v>719</v>
      </c>
      <c r="B243" s="9" t="s">
        <v>822</v>
      </c>
      <c r="C243" s="10" t="s">
        <v>821</v>
      </c>
      <c r="D243" s="9" t="s">
        <v>73</v>
      </c>
      <c r="E243" s="9" t="s">
        <v>154</v>
      </c>
      <c r="F243" s="9" t="s">
        <v>155</v>
      </c>
      <c r="G243" s="9" t="s">
        <v>283</v>
      </c>
      <c r="H243" s="9" t="s">
        <v>284</v>
      </c>
      <c r="I243" s="11">
        <v>63762.8</v>
      </c>
      <c r="J243" s="11">
        <v>63762.8</v>
      </c>
      <c r="K243" s="11">
        <v>63762.8</v>
      </c>
      <c r="L243" s="11"/>
      <c r="M243" s="11"/>
      <c r="N243" s="11"/>
      <c r="O243" s="11"/>
      <c r="P243" s="24"/>
      <c r="Q243" s="11"/>
      <c r="R243" s="11"/>
      <c r="S243" s="11"/>
      <c r="T243" s="11"/>
      <c r="U243" s="11"/>
      <c r="V243" s="11"/>
      <c r="W243" s="11"/>
    </row>
    <row r="244" ht="18.75" customHeight="1" spans="1:23">
      <c r="A244" s="9" t="s">
        <v>719</v>
      </c>
      <c r="B244" s="9" t="s">
        <v>822</v>
      </c>
      <c r="C244" s="10" t="s">
        <v>821</v>
      </c>
      <c r="D244" s="9" t="s">
        <v>73</v>
      </c>
      <c r="E244" s="9" t="s">
        <v>154</v>
      </c>
      <c r="F244" s="9" t="s">
        <v>155</v>
      </c>
      <c r="G244" s="9" t="s">
        <v>333</v>
      </c>
      <c r="H244" s="9" t="s">
        <v>237</v>
      </c>
      <c r="I244" s="11">
        <v>24250</v>
      </c>
      <c r="J244" s="11">
        <v>24250</v>
      </c>
      <c r="K244" s="11">
        <v>24250</v>
      </c>
      <c r="L244" s="11"/>
      <c r="M244" s="11"/>
      <c r="N244" s="11"/>
      <c r="O244" s="11"/>
      <c r="P244" s="24"/>
      <c r="Q244" s="11"/>
      <c r="R244" s="11"/>
      <c r="S244" s="11"/>
      <c r="T244" s="11"/>
      <c r="U244" s="11"/>
      <c r="V244" s="11"/>
      <c r="W244" s="11"/>
    </row>
    <row r="245" ht="18.75" customHeight="1" spans="1:23">
      <c r="A245" s="24"/>
      <c r="B245" s="24"/>
      <c r="C245" s="10" t="s">
        <v>823</v>
      </c>
      <c r="D245" s="24"/>
      <c r="E245" s="24"/>
      <c r="F245" s="24"/>
      <c r="G245" s="24"/>
      <c r="H245" s="24"/>
      <c r="I245" s="11">
        <v>44610</v>
      </c>
      <c r="J245" s="11">
        <v>44610</v>
      </c>
      <c r="K245" s="11">
        <v>44610</v>
      </c>
      <c r="L245" s="11"/>
      <c r="M245" s="11"/>
      <c r="N245" s="11"/>
      <c r="O245" s="11"/>
      <c r="P245" s="24"/>
      <c r="Q245" s="11"/>
      <c r="R245" s="11"/>
      <c r="S245" s="11"/>
      <c r="T245" s="11"/>
      <c r="U245" s="11"/>
      <c r="V245" s="11"/>
      <c r="W245" s="11"/>
    </row>
    <row r="246" ht="18.75" customHeight="1" spans="1:23">
      <c r="A246" s="9" t="s">
        <v>737</v>
      </c>
      <c r="B246" s="9" t="s">
        <v>824</v>
      </c>
      <c r="C246" s="10" t="s">
        <v>823</v>
      </c>
      <c r="D246" s="9" t="s">
        <v>75</v>
      </c>
      <c r="E246" s="9" t="s">
        <v>154</v>
      </c>
      <c r="F246" s="9" t="s">
        <v>155</v>
      </c>
      <c r="G246" s="9" t="s">
        <v>291</v>
      </c>
      <c r="H246" s="9" t="s">
        <v>292</v>
      </c>
      <c r="I246" s="11">
        <v>20000</v>
      </c>
      <c r="J246" s="11">
        <v>20000</v>
      </c>
      <c r="K246" s="11">
        <v>20000</v>
      </c>
      <c r="L246" s="11"/>
      <c r="M246" s="11"/>
      <c r="N246" s="11"/>
      <c r="O246" s="11"/>
      <c r="P246" s="24"/>
      <c r="Q246" s="11"/>
      <c r="R246" s="11"/>
      <c r="S246" s="11"/>
      <c r="T246" s="11"/>
      <c r="U246" s="11"/>
      <c r="V246" s="11"/>
      <c r="W246" s="11"/>
    </row>
    <row r="247" ht="18.75" customHeight="1" spans="1:23">
      <c r="A247" s="9" t="s">
        <v>737</v>
      </c>
      <c r="B247" s="9" t="s">
        <v>824</v>
      </c>
      <c r="C247" s="10" t="s">
        <v>823</v>
      </c>
      <c r="D247" s="9" t="s">
        <v>75</v>
      </c>
      <c r="E247" s="9" t="s">
        <v>154</v>
      </c>
      <c r="F247" s="9" t="s">
        <v>155</v>
      </c>
      <c r="G247" s="9" t="s">
        <v>333</v>
      </c>
      <c r="H247" s="9" t="s">
        <v>237</v>
      </c>
      <c r="I247" s="11">
        <v>4850</v>
      </c>
      <c r="J247" s="11">
        <v>4850</v>
      </c>
      <c r="K247" s="11">
        <v>4850</v>
      </c>
      <c r="L247" s="11"/>
      <c r="M247" s="11"/>
      <c r="N247" s="11"/>
      <c r="O247" s="11"/>
      <c r="P247" s="24"/>
      <c r="Q247" s="11"/>
      <c r="R247" s="11"/>
      <c r="S247" s="11"/>
      <c r="T247" s="11"/>
      <c r="U247" s="11"/>
      <c r="V247" s="11"/>
      <c r="W247" s="11"/>
    </row>
    <row r="248" ht="18.75" customHeight="1" spans="1:23">
      <c r="A248" s="9" t="s">
        <v>737</v>
      </c>
      <c r="B248" s="9" t="s">
        <v>824</v>
      </c>
      <c r="C248" s="10" t="s">
        <v>823</v>
      </c>
      <c r="D248" s="9" t="s">
        <v>75</v>
      </c>
      <c r="E248" s="9" t="s">
        <v>154</v>
      </c>
      <c r="F248" s="9" t="s">
        <v>155</v>
      </c>
      <c r="G248" s="9" t="s">
        <v>295</v>
      </c>
      <c r="H248" s="9" t="s">
        <v>296</v>
      </c>
      <c r="I248" s="11">
        <v>10000</v>
      </c>
      <c r="J248" s="11">
        <v>10000</v>
      </c>
      <c r="K248" s="11">
        <v>10000</v>
      </c>
      <c r="L248" s="11"/>
      <c r="M248" s="11"/>
      <c r="N248" s="11"/>
      <c r="O248" s="11"/>
      <c r="P248" s="24"/>
      <c r="Q248" s="11"/>
      <c r="R248" s="11"/>
      <c r="S248" s="11"/>
      <c r="T248" s="11"/>
      <c r="U248" s="11"/>
      <c r="V248" s="11"/>
      <c r="W248" s="11"/>
    </row>
    <row r="249" ht="18.75" customHeight="1" spans="1:23">
      <c r="A249" s="9" t="s">
        <v>737</v>
      </c>
      <c r="B249" s="9" t="s">
        <v>824</v>
      </c>
      <c r="C249" s="10" t="s">
        <v>823</v>
      </c>
      <c r="D249" s="9" t="s">
        <v>75</v>
      </c>
      <c r="E249" s="9" t="s">
        <v>154</v>
      </c>
      <c r="F249" s="9" t="s">
        <v>155</v>
      </c>
      <c r="G249" s="9" t="s">
        <v>297</v>
      </c>
      <c r="H249" s="9" t="s">
        <v>298</v>
      </c>
      <c r="I249" s="11">
        <v>9760</v>
      </c>
      <c r="J249" s="11">
        <v>9760</v>
      </c>
      <c r="K249" s="11">
        <v>9760</v>
      </c>
      <c r="L249" s="11"/>
      <c r="M249" s="11"/>
      <c r="N249" s="11"/>
      <c r="O249" s="11"/>
      <c r="P249" s="24"/>
      <c r="Q249" s="11"/>
      <c r="R249" s="11"/>
      <c r="S249" s="11"/>
      <c r="T249" s="11"/>
      <c r="U249" s="11"/>
      <c r="V249" s="11"/>
      <c r="W249" s="11"/>
    </row>
    <row r="250" ht="18.75" customHeight="1" spans="1:23">
      <c r="A250" s="24"/>
      <c r="B250" s="24"/>
      <c r="C250" s="10" t="s">
        <v>825</v>
      </c>
      <c r="D250" s="24"/>
      <c r="E250" s="24"/>
      <c r="F250" s="24"/>
      <c r="G250" s="24"/>
      <c r="H250" s="24"/>
      <c r="I250" s="11">
        <v>102000</v>
      </c>
      <c r="J250" s="11"/>
      <c r="K250" s="11"/>
      <c r="L250" s="11"/>
      <c r="M250" s="11"/>
      <c r="N250" s="11"/>
      <c r="O250" s="11"/>
      <c r="P250" s="24"/>
      <c r="Q250" s="11"/>
      <c r="R250" s="11">
        <v>102000</v>
      </c>
      <c r="S250" s="11"/>
      <c r="T250" s="11"/>
      <c r="U250" s="11"/>
      <c r="V250" s="11"/>
      <c r="W250" s="11">
        <v>102000</v>
      </c>
    </row>
    <row r="251" ht="18.75" customHeight="1" spans="1:23">
      <c r="A251" s="9" t="s">
        <v>719</v>
      </c>
      <c r="B251" s="9" t="s">
        <v>826</v>
      </c>
      <c r="C251" s="10" t="s">
        <v>825</v>
      </c>
      <c r="D251" s="9" t="s">
        <v>75</v>
      </c>
      <c r="E251" s="9" t="s">
        <v>154</v>
      </c>
      <c r="F251" s="9" t="s">
        <v>155</v>
      </c>
      <c r="G251" s="9" t="s">
        <v>321</v>
      </c>
      <c r="H251" s="9" t="s">
        <v>322</v>
      </c>
      <c r="I251" s="11">
        <v>20000</v>
      </c>
      <c r="J251" s="11"/>
      <c r="K251" s="11"/>
      <c r="L251" s="11"/>
      <c r="M251" s="11"/>
      <c r="N251" s="11"/>
      <c r="O251" s="11"/>
      <c r="P251" s="24"/>
      <c r="Q251" s="11"/>
      <c r="R251" s="11">
        <v>20000</v>
      </c>
      <c r="S251" s="11"/>
      <c r="T251" s="11"/>
      <c r="U251" s="11"/>
      <c r="V251" s="11"/>
      <c r="W251" s="11">
        <v>20000</v>
      </c>
    </row>
    <row r="252" ht="18.75" customHeight="1" spans="1:23">
      <c r="A252" s="9" t="s">
        <v>719</v>
      </c>
      <c r="B252" s="9" t="s">
        <v>826</v>
      </c>
      <c r="C252" s="10" t="s">
        <v>825</v>
      </c>
      <c r="D252" s="9" t="s">
        <v>75</v>
      </c>
      <c r="E252" s="9" t="s">
        <v>154</v>
      </c>
      <c r="F252" s="9" t="s">
        <v>155</v>
      </c>
      <c r="G252" s="9" t="s">
        <v>297</v>
      </c>
      <c r="H252" s="9" t="s">
        <v>298</v>
      </c>
      <c r="I252" s="11">
        <v>2000</v>
      </c>
      <c r="J252" s="11"/>
      <c r="K252" s="11"/>
      <c r="L252" s="11"/>
      <c r="M252" s="11"/>
      <c r="N252" s="11"/>
      <c r="O252" s="11"/>
      <c r="P252" s="24"/>
      <c r="Q252" s="11"/>
      <c r="R252" s="11">
        <v>2000</v>
      </c>
      <c r="S252" s="11"/>
      <c r="T252" s="11"/>
      <c r="U252" s="11"/>
      <c r="V252" s="11"/>
      <c r="W252" s="11">
        <v>2000</v>
      </c>
    </row>
    <row r="253" ht="18.75" customHeight="1" spans="1:23">
      <c r="A253" s="9" t="s">
        <v>719</v>
      </c>
      <c r="B253" s="9" t="s">
        <v>826</v>
      </c>
      <c r="C253" s="10" t="s">
        <v>825</v>
      </c>
      <c r="D253" s="9" t="s">
        <v>75</v>
      </c>
      <c r="E253" s="9" t="s">
        <v>154</v>
      </c>
      <c r="F253" s="9" t="s">
        <v>155</v>
      </c>
      <c r="G253" s="9" t="s">
        <v>323</v>
      </c>
      <c r="H253" s="9" t="s">
        <v>324</v>
      </c>
      <c r="I253" s="11">
        <v>60000</v>
      </c>
      <c r="J253" s="11"/>
      <c r="K253" s="11"/>
      <c r="L253" s="11"/>
      <c r="M253" s="11"/>
      <c r="N253" s="11"/>
      <c r="O253" s="11"/>
      <c r="P253" s="24"/>
      <c r="Q253" s="11"/>
      <c r="R253" s="11">
        <v>60000</v>
      </c>
      <c r="S253" s="11"/>
      <c r="T253" s="11"/>
      <c r="U253" s="11"/>
      <c r="V253" s="11"/>
      <c r="W253" s="11">
        <v>60000</v>
      </c>
    </row>
    <row r="254" ht="18.75" customHeight="1" spans="1:23">
      <c r="A254" s="9" t="s">
        <v>719</v>
      </c>
      <c r="B254" s="9" t="s">
        <v>826</v>
      </c>
      <c r="C254" s="10" t="s">
        <v>825</v>
      </c>
      <c r="D254" s="9" t="s">
        <v>75</v>
      </c>
      <c r="E254" s="9" t="s">
        <v>154</v>
      </c>
      <c r="F254" s="9" t="s">
        <v>155</v>
      </c>
      <c r="G254" s="9" t="s">
        <v>749</v>
      </c>
      <c r="H254" s="9" t="s">
        <v>750</v>
      </c>
      <c r="I254" s="11">
        <v>20000</v>
      </c>
      <c r="J254" s="11"/>
      <c r="K254" s="11"/>
      <c r="L254" s="11"/>
      <c r="M254" s="11"/>
      <c r="N254" s="11"/>
      <c r="O254" s="11"/>
      <c r="P254" s="24"/>
      <c r="Q254" s="11"/>
      <c r="R254" s="11">
        <v>20000</v>
      </c>
      <c r="S254" s="11"/>
      <c r="T254" s="11"/>
      <c r="U254" s="11"/>
      <c r="V254" s="11"/>
      <c r="W254" s="11">
        <v>20000</v>
      </c>
    </row>
    <row r="255" ht="18.75" customHeight="1" spans="1:23">
      <c r="A255" s="24"/>
      <c r="B255" s="24"/>
      <c r="C255" s="10" t="s">
        <v>827</v>
      </c>
      <c r="D255" s="24"/>
      <c r="E255" s="24"/>
      <c r="F255" s="24"/>
      <c r="G255" s="24"/>
      <c r="H255" s="24"/>
      <c r="I255" s="11">
        <v>800000</v>
      </c>
      <c r="J255" s="11"/>
      <c r="K255" s="11"/>
      <c r="L255" s="11"/>
      <c r="M255" s="11"/>
      <c r="N255" s="11"/>
      <c r="O255" s="11"/>
      <c r="P255" s="24"/>
      <c r="Q255" s="11"/>
      <c r="R255" s="11">
        <v>800000</v>
      </c>
      <c r="S255" s="11"/>
      <c r="T255" s="11"/>
      <c r="U255" s="11"/>
      <c r="V255" s="11"/>
      <c r="W255" s="11">
        <v>800000</v>
      </c>
    </row>
    <row r="256" ht="18.75" customHeight="1" spans="1:23">
      <c r="A256" s="9" t="s">
        <v>719</v>
      </c>
      <c r="B256" s="9" t="s">
        <v>828</v>
      </c>
      <c r="C256" s="10" t="s">
        <v>827</v>
      </c>
      <c r="D256" s="9" t="s">
        <v>75</v>
      </c>
      <c r="E256" s="9" t="s">
        <v>154</v>
      </c>
      <c r="F256" s="9" t="s">
        <v>155</v>
      </c>
      <c r="G256" s="9" t="s">
        <v>732</v>
      </c>
      <c r="H256" s="9" t="s">
        <v>733</v>
      </c>
      <c r="I256" s="11">
        <v>800000</v>
      </c>
      <c r="J256" s="11"/>
      <c r="K256" s="11"/>
      <c r="L256" s="11"/>
      <c r="M256" s="11"/>
      <c r="N256" s="11"/>
      <c r="O256" s="11"/>
      <c r="P256" s="24"/>
      <c r="Q256" s="11"/>
      <c r="R256" s="11">
        <v>800000</v>
      </c>
      <c r="S256" s="11"/>
      <c r="T256" s="11"/>
      <c r="U256" s="11"/>
      <c r="V256" s="11"/>
      <c r="W256" s="11">
        <v>800000</v>
      </c>
    </row>
    <row r="257" ht="18.75" customHeight="1" spans="1:23">
      <c r="A257" s="24"/>
      <c r="B257" s="24"/>
      <c r="C257" s="10" t="s">
        <v>829</v>
      </c>
      <c r="D257" s="24"/>
      <c r="E257" s="24"/>
      <c r="F257" s="24"/>
      <c r="G257" s="24"/>
      <c r="H257" s="24"/>
      <c r="I257" s="11">
        <v>1300000</v>
      </c>
      <c r="J257" s="11">
        <v>1300000</v>
      </c>
      <c r="K257" s="11">
        <v>1300000</v>
      </c>
      <c r="L257" s="11"/>
      <c r="M257" s="11"/>
      <c r="N257" s="11"/>
      <c r="O257" s="11"/>
      <c r="P257" s="24"/>
      <c r="Q257" s="11"/>
      <c r="R257" s="11"/>
      <c r="S257" s="11"/>
      <c r="T257" s="11"/>
      <c r="U257" s="11"/>
      <c r="V257" s="11"/>
      <c r="W257" s="11"/>
    </row>
    <row r="258" ht="18.75" customHeight="1" spans="1:23">
      <c r="A258" s="9" t="s">
        <v>719</v>
      </c>
      <c r="B258" s="9" t="s">
        <v>830</v>
      </c>
      <c r="C258" s="10" t="s">
        <v>829</v>
      </c>
      <c r="D258" s="9" t="s">
        <v>75</v>
      </c>
      <c r="E258" s="9" t="s">
        <v>152</v>
      </c>
      <c r="F258" s="9" t="s">
        <v>153</v>
      </c>
      <c r="G258" s="9" t="s">
        <v>321</v>
      </c>
      <c r="H258" s="9" t="s">
        <v>322</v>
      </c>
      <c r="I258" s="11">
        <v>40000</v>
      </c>
      <c r="J258" s="11">
        <v>40000</v>
      </c>
      <c r="K258" s="11">
        <v>40000</v>
      </c>
      <c r="L258" s="11"/>
      <c r="M258" s="11"/>
      <c r="N258" s="11"/>
      <c r="O258" s="11"/>
      <c r="P258" s="24"/>
      <c r="Q258" s="11"/>
      <c r="R258" s="11"/>
      <c r="S258" s="11"/>
      <c r="T258" s="11"/>
      <c r="U258" s="11"/>
      <c r="V258" s="11"/>
      <c r="W258" s="11"/>
    </row>
    <row r="259" ht="18.75" customHeight="1" spans="1:23">
      <c r="A259" s="9" t="s">
        <v>719</v>
      </c>
      <c r="B259" s="9" t="s">
        <v>830</v>
      </c>
      <c r="C259" s="10" t="s">
        <v>829</v>
      </c>
      <c r="D259" s="9" t="s">
        <v>75</v>
      </c>
      <c r="E259" s="9" t="s">
        <v>152</v>
      </c>
      <c r="F259" s="9" t="s">
        <v>153</v>
      </c>
      <c r="G259" s="9" t="s">
        <v>732</v>
      </c>
      <c r="H259" s="9" t="s">
        <v>733</v>
      </c>
      <c r="I259" s="11">
        <v>1220000</v>
      </c>
      <c r="J259" s="11">
        <v>1220000</v>
      </c>
      <c r="K259" s="11">
        <v>1220000</v>
      </c>
      <c r="L259" s="11"/>
      <c r="M259" s="11"/>
      <c r="N259" s="11"/>
      <c r="O259" s="11"/>
      <c r="P259" s="24"/>
      <c r="Q259" s="11"/>
      <c r="R259" s="11"/>
      <c r="S259" s="11"/>
      <c r="T259" s="11"/>
      <c r="U259" s="11"/>
      <c r="V259" s="11"/>
      <c r="W259" s="11"/>
    </row>
    <row r="260" ht="18.75" customHeight="1" spans="1:23">
      <c r="A260" s="9" t="s">
        <v>719</v>
      </c>
      <c r="B260" s="9" t="s">
        <v>830</v>
      </c>
      <c r="C260" s="10" t="s">
        <v>829</v>
      </c>
      <c r="D260" s="9" t="s">
        <v>75</v>
      </c>
      <c r="E260" s="9" t="s">
        <v>152</v>
      </c>
      <c r="F260" s="9" t="s">
        <v>153</v>
      </c>
      <c r="G260" s="9" t="s">
        <v>323</v>
      </c>
      <c r="H260" s="9" t="s">
        <v>324</v>
      </c>
      <c r="I260" s="11">
        <v>40000</v>
      </c>
      <c r="J260" s="11">
        <v>40000</v>
      </c>
      <c r="K260" s="11">
        <v>40000</v>
      </c>
      <c r="L260" s="11"/>
      <c r="M260" s="11"/>
      <c r="N260" s="11"/>
      <c r="O260" s="11"/>
      <c r="P260" s="24"/>
      <c r="Q260" s="11"/>
      <c r="R260" s="11"/>
      <c r="S260" s="11"/>
      <c r="T260" s="11"/>
      <c r="U260" s="11"/>
      <c r="V260" s="11"/>
      <c r="W260" s="11"/>
    </row>
    <row r="261" ht="18.75" customHeight="1" spans="1:23">
      <c r="A261" s="24"/>
      <c r="B261" s="24"/>
      <c r="C261" s="10" t="s">
        <v>831</v>
      </c>
      <c r="D261" s="24"/>
      <c r="E261" s="24"/>
      <c r="F261" s="24"/>
      <c r="G261" s="24"/>
      <c r="H261" s="24"/>
      <c r="I261" s="11">
        <v>301200</v>
      </c>
      <c r="J261" s="11">
        <v>301200</v>
      </c>
      <c r="K261" s="11">
        <v>301200</v>
      </c>
      <c r="L261" s="11"/>
      <c r="M261" s="11"/>
      <c r="N261" s="11"/>
      <c r="O261" s="11"/>
      <c r="P261" s="24"/>
      <c r="Q261" s="11"/>
      <c r="R261" s="11"/>
      <c r="S261" s="11"/>
      <c r="T261" s="11"/>
      <c r="U261" s="11"/>
      <c r="V261" s="11"/>
      <c r="W261" s="11"/>
    </row>
    <row r="262" ht="18.75" customHeight="1" spans="1:23">
      <c r="A262" s="9" t="s">
        <v>737</v>
      </c>
      <c r="B262" s="9" t="s">
        <v>832</v>
      </c>
      <c r="C262" s="10" t="s">
        <v>831</v>
      </c>
      <c r="D262" s="9" t="s">
        <v>75</v>
      </c>
      <c r="E262" s="9" t="s">
        <v>152</v>
      </c>
      <c r="F262" s="9" t="s">
        <v>153</v>
      </c>
      <c r="G262" s="9" t="s">
        <v>283</v>
      </c>
      <c r="H262" s="9" t="s">
        <v>284</v>
      </c>
      <c r="I262" s="11">
        <v>65000</v>
      </c>
      <c r="J262" s="11">
        <v>65000</v>
      </c>
      <c r="K262" s="11">
        <v>65000</v>
      </c>
      <c r="L262" s="11"/>
      <c r="M262" s="11"/>
      <c r="N262" s="11"/>
      <c r="O262" s="11"/>
      <c r="P262" s="24"/>
      <c r="Q262" s="11"/>
      <c r="R262" s="11"/>
      <c r="S262" s="11"/>
      <c r="T262" s="11"/>
      <c r="U262" s="11"/>
      <c r="V262" s="11"/>
      <c r="W262" s="11"/>
    </row>
    <row r="263" ht="18.75" customHeight="1" spans="1:23">
      <c r="A263" s="9" t="s">
        <v>737</v>
      </c>
      <c r="B263" s="9" t="s">
        <v>832</v>
      </c>
      <c r="C263" s="10" t="s">
        <v>831</v>
      </c>
      <c r="D263" s="9" t="s">
        <v>75</v>
      </c>
      <c r="E263" s="9" t="s">
        <v>152</v>
      </c>
      <c r="F263" s="9" t="s">
        <v>153</v>
      </c>
      <c r="G263" s="9" t="s">
        <v>315</v>
      </c>
      <c r="H263" s="9" t="s">
        <v>316</v>
      </c>
      <c r="I263" s="11">
        <v>18000</v>
      </c>
      <c r="J263" s="11">
        <v>18000</v>
      </c>
      <c r="K263" s="11">
        <v>18000</v>
      </c>
      <c r="L263" s="11"/>
      <c r="M263" s="11"/>
      <c r="N263" s="11"/>
      <c r="O263" s="11"/>
      <c r="P263" s="24"/>
      <c r="Q263" s="11"/>
      <c r="R263" s="11"/>
      <c r="S263" s="11"/>
      <c r="T263" s="11"/>
      <c r="U263" s="11"/>
      <c r="V263" s="11"/>
      <c r="W263" s="11"/>
    </row>
    <row r="264" ht="18.75" customHeight="1" spans="1:23">
      <c r="A264" s="9" t="s">
        <v>737</v>
      </c>
      <c r="B264" s="9" t="s">
        <v>832</v>
      </c>
      <c r="C264" s="10" t="s">
        <v>831</v>
      </c>
      <c r="D264" s="9" t="s">
        <v>75</v>
      </c>
      <c r="E264" s="9" t="s">
        <v>152</v>
      </c>
      <c r="F264" s="9" t="s">
        <v>153</v>
      </c>
      <c r="G264" s="9" t="s">
        <v>287</v>
      </c>
      <c r="H264" s="9" t="s">
        <v>288</v>
      </c>
      <c r="I264" s="11">
        <v>43000</v>
      </c>
      <c r="J264" s="11">
        <v>43000</v>
      </c>
      <c r="K264" s="11">
        <v>43000</v>
      </c>
      <c r="L264" s="11"/>
      <c r="M264" s="11"/>
      <c r="N264" s="11"/>
      <c r="O264" s="11"/>
      <c r="P264" s="24"/>
      <c r="Q264" s="11"/>
      <c r="R264" s="11"/>
      <c r="S264" s="11"/>
      <c r="T264" s="11"/>
      <c r="U264" s="11"/>
      <c r="V264" s="11"/>
      <c r="W264" s="11"/>
    </row>
    <row r="265" ht="18.75" customHeight="1" spans="1:23">
      <c r="A265" s="9" t="s">
        <v>737</v>
      </c>
      <c r="B265" s="9" t="s">
        <v>832</v>
      </c>
      <c r="C265" s="10" t="s">
        <v>831</v>
      </c>
      <c r="D265" s="9" t="s">
        <v>75</v>
      </c>
      <c r="E265" s="9" t="s">
        <v>152</v>
      </c>
      <c r="F265" s="9" t="s">
        <v>153</v>
      </c>
      <c r="G265" s="9" t="s">
        <v>317</v>
      </c>
      <c r="H265" s="9" t="s">
        <v>318</v>
      </c>
      <c r="I265" s="11">
        <v>45000</v>
      </c>
      <c r="J265" s="11">
        <v>45000</v>
      </c>
      <c r="K265" s="11">
        <v>45000</v>
      </c>
      <c r="L265" s="11"/>
      <c r="M265" s="11"/>
      <c r="N265" s="11"/>
      <c r="O265" s="11"/>
      <c r="P265" s="24"/>
      <c r="Q265" s="11"/>
      <c r="R265" s="11"/>
      <c r="S265" s="11"/>
      <c r="T265" s="11"/>
      <c r="U265" s="11"/>
      <c r="V265" s="11"/>
      <c r="W265" s="11"/>
    </row>
    <row r="266" ht="18.75" customHeight="1" spans="1:23">
      <c r="A266" s="9" t="s">
        <v>737</v>
      </c>
      <c r="B266" s="9" t="s">
        <v>832</v>
      </c>
      <c r="C266" s="10" t="s">
        <v>831</v>
      </c>
      <c r="D266" s="9" t="s">
        <v>75</v>
      </c>
      <c r="E266" s="9" t="s">
        <v>152</v>
      </c>
      <c r="F266" s="9" t="s">
        <v>153</v>
      </c>
      <c r="G266" s="9" t="s">
        <v>289</v>
      </c>
      <c r="H266" s="9" t="s">
        <v>290</v>
      </c>
      <c r="I266" s="11">
        <v>10000</v>
      </c>
      <c r="J266" s="11">
        <v>10000</v>
      </c>
      <c r="K266" s="11">
        <v>10000</v>
      </c>
      <c r="L266" s="11"/>
      <c r="M266" s="11"/>
      <c r="N266" s="11"/>
      <c r="O266" s="11"/>
      <c r="P266" s="24"/>
      <c r="Q266" s="11"/>
      <c r="R266" s="11"/>
      <c r="S266" s="11"/>
      <c r="T266" s="11"/>
      <c r="U266" s="11"/>
      <c r="V266" s="11"/>
      <c r="W266" s="11"/>
    </row>
    <row r="267" ht="18.75" customHeight="1" spans="1:23">
      <c r="A267" s="9" t="s">
        <v>737</v>
      </c>
      <c r="B267" s="9" t="s">
        <v>832</v>
      </c>
      <c r="C267" s="10" t="s">
        <v>831</v>
      </c>
      <c r="D267" s="9" t="s">
        <v>75</v>
      </c>
      <c r="E267" s="9" t="s">
        <v>152</v>
      </c>
      <c r="F267" s="9" t="s">
        <v>153</v>
      </c>
      <c r="G267" s="9" t="s">
        <v>321</v>
      </c>
      <c r="H267" s="9" t="s">
        <v>322</v>
      </c>
      <c r="I267" s="11">
        <v>30000</v>
      </c>
      <c r="J267" s="11">
        <v>30000</v>
      </c>
      <c r="K267" s="11">
        <v>30000</v>
      </c>
      <c r="L267" s="11"/>
      <c r="M267" s="11"/>
      <c r="N267" s="11"/>
      <c r="O267" s="11"/>
      <c r="P267" s="24"/>
      <c r="Q267" s="11"/>
      <c r="R267" s="11"/>
      <c r="S267" s="11"/>
      <c r="T267" s="11"/>
      <c r="U267" s="11"/>
      <c r="V267" s="11"/>
      <c r="W267" s="11"/>
    </row>
    <row r="268" ht="18.75" customHeight="1" spans="1:23">
      <c r="A268" s="9" t="s">
        <v>737</v>
      </c>
      <c r="B268" s="9" t="s">
        <v>832</v>
      </c>
      <c r="C268" s="10" t="s">
        <v>831</v>
      </c>
      <c r="D268" s="9" t="s">
        <v>75</v>
      </c>
      <c r="E268" s="9" t="s">
        <v>152</v>
      </c>
      <c r="F268" s="9" t="s">
        <v>153</v>
      </c>
      <c r="G268" s="9" t="s">
        <v>293</v>
      </c>
      <c r="H268" s="9" t="s">
        <v>294</v>
      </c>
      <c r="I268" s="11">
        <v>30120</v>
      </c>
      <c r="J268" s="11">
        <v>30120</v>
      </c>
      <c r="K268" s="11">
        <v>30120</v>
      </c>
      <c r="L268" s="11"/>
      <c r="M268" s="11"/>
      <c r="N268" s="11"/>
      <c r="O268" s="11"/>
      <c r="P268" s="24"/>
      <c r="Q268" s="11"/>
      <c r="R268" s="11"/>
      <c r="S268" s="11"/>
      <c r="T268" s="11"/>
      <c r="U268" s="11"/>
      <c r="V268" s="11"/>
      <c r="W268" s="11"/>
    </row>
    <row r="269" ht="18.75" customHeight="1" spans="1:23">
      <c r="A269" s="9" t="s">
        <v>737</v>
      </c>
      <c r="B269" s="9" t="s">
        <v>832</v>
      </c>
      <c r="C269" s="10" t="s">
        <v>831</v>
      </c>
      <c r="D269" s="9" t="s">
        <v>75</v>
      </c>
      <c r="E269" s="9" t="s">
        <v>152</v>
      </c>
      <c r="F269" s="9" t="s">
        <v>153</v>
      </c>
      <c r="G269" s="9" t="s">
        <v>732</v>
      </c>
      <c r="H269" s="9" t="s">
        <v>733</v>
      </c>
      <c r="I269" s="11">
        <v>5000</v>
      </c>
      <c r="J269" s="11">
        <v>5000</v>
      </c>
      <c r="K269" s="11">
        <v>5000</v>
      </c>
      <c r="L269" s="11"/>
      <c r="M269" s="11"/>
      <c r="N269" s="11"/>
      <c r="O269" s="11"/>
      <c r="P269" s="24"/>
      <c r="Q269" s="11"/>
      <c r="R269" s="11"/>
      <c r="S269" s="11"/>
      <c r="T269" s="11"/>
      <c r="U269" s="11"/>
      <c r="V269" s="11"/>
      <c r="W269" s="11"/>
    </row>
    <row r="270" ht="18.75" customHeight="1" spans="1:23">
      <c r="A270" s="9" t="s">
        <v>737</v>
      </c>
      <c r="B270" s="9" t="s">
        <v>832</v>
      </c>
      <c r="C270" s="10" t="s">
        <v>831</v>
      </c>
      <c r="D270" s="9" t="s">
        <v>75</v>
      </c>
      <c r="E270" s="9" t="s">
        <v>152</v>
      </c>
      <c r="F270" s="9" t="s">
        <v>153</v>
      </c>
      <c r="G270" s="9" t="s">
        <v>723</v>
      </c>
      <c r="H270" s="9" t="s">
        <v>724</v>
      </c>
      <c r="I270" s="11">
        <v>15000</v>
      </c>
      <c r="J270" s="11">
        <v>15000</v>
      </c>
      <c r="K270" s="11">
        <v>15000</v>
      </c>
      <c r="L270" s="11"/>
      <c r="M270" s="11"/>
      <c r="N270" s="11"/>
      <c r="O270" s="11"/>
      <c r="P270" s="24"/>
      <c r="Q270" s="11"/>
      <c r="R270" s="11"/>
      <c r="S270" s="11"/>
      <c r="T270" s="11"/>
      <c r="U270" s="11"/>
      <c r="V270" s="11"/>
      <c r="W270" s="11"/>
    </row>
    <row r="271" ht="18.75" customHeight="1" spans="1:23">
      <c r="A271" s="9" t="s">
        <v>737</v>
      </c>
      <c r="B271" s="9" t="s">
        <v>832</v>
      </c>
      <c r="C271" s="10" t="s">
        <v>831</v>
      </c>
      <c r="D271" s="9" t="s">
        <v>75</v>
      </c>
      <c r="E271" s="9" t="s">
        <v>152</v>
      </c>
      <c r="F271" s="9" t="s">
        <v>153</v>
      </c>
      <c r="G271" s="9" t="s">
        <v>323</v>
      </c>
      <c r="H271" s="9" t="s">
        <v>324</v>
      </c>
      <c r="I271" s="11">
        <v>20000</v>
      </c>
      <c r="J271" s="11">
        <v>20000</v>
      </c>
      <c r="K271" s="11">
        <v>20000</v>
      </c>
      <c r="L271" s="11"/>
      <c r="M271" s="11"/>
      <c r="N271" s="11"/>
      <c r="O271" s="11"/>
      <c r="P271" s="24"/>
      <c r="Q271" s="11"/>
      <c r="R271" s="11"/>
      <c r="S271" s="11"/>
      <c r="T271" s="11"/>
      <c r="U271" s="11"/>
      <c r="V271" s="11"/>
      <c r="W271" s="11"/>
    </row>
    <row r="272" ht="18.75" customHeight="1" spans="1:23">
      <c r="A272" s="9" t="s">
        <v>737</v>
      </c>
      <c r="B272" s="9" t="s">
        <v>832</v>
      </c>
      <c r="C272" s="10" t="s">
        <v>831</v>
      </c>
      <c r="D272" s="9" t="s">
        <v>75</v>
      </c>
      <c r="E272" s="9" t="s">
        <v>152</v>
      </c>
      <c r="F272" s="9" t="s">
        <v>153</v>
      </c>
      <c r="G272" s="9" t="s">
        <v>749</v>
      </c>
      <c r="H272" s="9" t="s">
        <v>750</v>
      </c>
      <c r="I272" s="11">
        <v>20080</v>
      </c>
      <c r="J272" s="11">
        <v>20080</v>
      </c>
      <c r="K272" s="11">
        <v>20080</v>
      </c>
      <c r="L272" s="11"/>
      <c r="M272" s="11"/>
      <c r="N272" s="11"/>
      <c r="O272" s="11"/>
      <c r="P272" s="24"/>
      <c r="Q272" s="11"/>
      <c r="R272" s="11"/>
      <c r="S272" s="11"/>
      <c r="T272" s="11"/>
      <c r="U272" s="11"/>
      <c r="V272" s="11"/>
      <c r="W272" s="11"/>
    </row>
    <row r="273" ht="18.75" customHeight="1" spans="1:23">
      <c r="A273" s="24"/>
      <c r="B273" s="24"/>
      <c r="C273" s="10" t="s">
        <v>833</v>
      </c>
      <c r="D273" s="24"/>
      <c r="E273" s="24"/>
      <c r="F273" s="24"/>
      <c r="G273" s="24"/>
      <c r="H273" s="24"/>
      <c r="I273" s="11">
        <v>1782</v>
      </c>
      <c r="J273" s="11">
        <v>1782</v>
      </c>
      <c r="K273" s="11">
        <v>1782</v>
      </c>
      <c r="L273" s="11"/>
      <c r="M273" s="11"/>
      <c r="N273" s="11"/>
      <c r="O273" s="11"/>
      <c r="P273" s="24"/>
      <c r="Q273" s="11"/>
      <c r="R273" s="11"/>
      <c r="S273" s="11"/>
      <c r="T273" s="11"/>
      <c r="U273" s="11"/>
      <c r="V273" s="11"/>
      <c r="W273" s="11"/>
    </row>
    <row r="274" ht="18.75" customHeight="1" spans="1:23">
      <c r="A274" s="9" t="s">
        <v>737</v>
      </c>
      <c r="B274" s="9" t="s">
        <v>834</v>
      </c>
      <c r="C274" s="10" t="s">
        <v>833</v>
      </c>
      <c r="D274" s="9" t="s">
        <v>75</v>
      </c>
      <c r="E274" s="9" t="s">
        <v>152</v>
      </c>
      <c r="F274" s="9" t="s">
        <v>153</v>
      </c>
      <c r="G274" s="9" t="s">
        <v>309</v>
      </c>
      <c r="H274" s="9" t="s">
        <v>310</v>
      </c>
      <c r="I274" s="11">
        <v>1782</v>
      </c>
      <c r="J274" s="11">
        <v>1782</v>
      </c>
      <c r="K274" s="11">
        <v>1782</v>
      </c>
      <c r="L274" s="11"/>
      <c r="M274" s="11"/>
      <c r="N274" s="11"/>
      <c r="O274" s="11"/>
      <c r="P274" s="24"/>
      <c r="Q274" s="11"/>
      <c r="R274" s="11"/>
      <c r="S274" s="11"/>
      <c r="T274" s="11"/>
      <c r="U274" s="11"/>
      <c r="V274" s="11"/>
      <c r="W274" s="11"/>
    </row>
    <row r="275" ht="18.75" customHeight="1" spans="1:23">
      <c r="A275" s="24"/>
      <c r="B275" s="24"/>
      <c r="C275" s="10" t="s">
        <v>819</v>
      </c>
      <c r="D275" s="24"/>
      <c r="E275" s="24"/>
      <c r="F275" s="24"/>
      <c r="G275" s="24"/>
      <c r="H275" s="24"/>
      <c r="I275" s="11">
        <v>11296.88</v>
      </c>
      <c r="J275" s="11">
        <v>11296.88</v>
      </c>
      <c r="K275" s="11">
        <v>11296.88</v>
      </c>
      <c r="L275" s="11"/>
      <c r="M275" s="11"/>
      <c r="N275" s="11"/>
      <c r="O275" s="11"/>
      <c r="P275" s="24"/>
      <c r="Q275" s="11"/>
      <c r="R275" s="11"/>
      <c r="S275" s="11"/>
      <c r="T275" s="11"/>
      <c r="U275" s="11"/>
      <c r="V275" s="11"/>
      <c r="W275" s="11"/>
    </row>
    <row r="276" ht="18.75" customHeight="1" spans="1:23">
      <c r="A276" s="9" t="s">
        <v>726</v>
      </c>
      <c r="B276" s="9" t="s">
        <v>835</v>
      </c>
      <c r="C276" s="10" t="s">
        <v>819</v>
      </c>
      <c r="D276" s="9" t="s">
        <v>75</v>
      </c>
      <c r="E276" s="9" t="s">
        <v>154</v>
      </c>
      <c r="F276" s="9" t="s">
        <v>155</v>
      </c>
      <c r="G276" s="9" t="s">
        <v>309</v>
      </c>
      <c r="H276" s="9" t="s">
        <v>310</v>
      </c>
      <c r="I276" s="11">
        <v>11296.88</v>
      </c>
      <c r="J276" s="11">
        <v>11296.88</v>
      </c>
      <c r="K276" s="11">
        <v>11296.88</v>
      </c>
      <c r="L276" s="11"/>
      <c r="M276" s="11"/>
      <c r="N276" s="11"/>
      <c r="O276" s="11"/>
      <c r="P276" s="24"/>
      <c r="Q276" s="11"/>
      <c r="R276" s="11"/>
      <c r="S276" s="11"/>
      <c r="T276" s="11"/>
      <c r="U276" s="11"/>
      <c r="V276" s="11"/>
      <c r="W276" s="11"/>
    </row>
    <row r="277" ht="18.75" customHeight="1" spans="1:23">
      <c r="A277" s="24"/>
      <c r="B277" s="24"/>
      <c r="C277" s="10" t="s">
        <v>836</v>
      </c>
      <c r="D277" s="24"/>
      <c r="E277" s="24"/>
      <c r="F277" s="24"/>
      <c r="G277" s="24"/>
      <c r="H277" s="24"/>
      <c r="I277" s="11">
        <v>298650</v>
      </c>
      <c r="J277" s="11">
        <v>298650</v>
      </c>
      <c r="K277" s="11">
        <v>298650</v>
      </c>
      <c r="L277" s="11"/>
      <c r="M277" s="11"/>
      <c r="N277" s="11"/>
      <c r="O277" s="11"/>
      <c r="P277" s="24"/>
      <c r="Q277" s="11"/>
      <c r="R277" s="11"/>
      <c r="S277" s="11"/>
      <c r="T277" s="11"/>
      <c r="U277" s="11"/>
      <c r="V277" s="11"/>
      <c r="W277" s="11"/>
    </row>
    <row r="278" ht="18.75" customHeight="1" spans="1:23">
      <c r="A278" s="9" t="s">
        <v>737</v>
      </c>
      <c r="B278" s="9" t="s">
        <v>837</v>
      </c>
      <c r="C278" s="10" t="s">
        <v>836</v>
      </c>
      <c r="D278" s="9" t="s">
        <v>75</v>
      </c>
      <c r="E278" s="9" t="s">
        <v>154</v>
      </c>
      <c r="F278" s="9" t="s">
        <v>155</v>
      </c>
      <c r="G278" s="9" t="s">
        <v>309</v>
      </c>
      <c r="H278" s="9" t="s">
        <v>310</v>
      </c>
      <c r="I278" s="11">
        <v>298650</v>
      </c>
      <c r="J278" s="11">
        <v>298650</v>
      </c>
      <c r="K278" s="11">
        <v>298650</v>
      </c>
      <c r="L278" s="11"/>
      <c r="M278" s="11"/>
      <c r="N278" s="11"/>
      <c r="O278" s="11"/>
      <c r="P278" s="24"/>
      <c r="Q278" s="11"/>
      <c r="R278" s="11"/>
      <c r="S278" s="11"/>
      <c r="T278" s="11"/>
      <c r="U278" s="11"/>
      <c r="V278" s="11"/>
      <c r="W278" s="11"/>
    </row>
    <row r="279" ht="18.75" customHeight="1" spans="1:23">
      <c r="A279" s="24"/>
      <c r="B279" s="24"/>
      <c r="C279" s="10" t="s">
        <v>838</v>
      </c>
      <c r="D279" s="24"/>
      <c r="E279" s="24"/>
      <c r="F279" s="24"/>
      <c r="G279" s="24"/>
      <c r="H279" s="24"/>
      <c r="I279" s="11">
        <v>88000</v>
      </c>
      <c r="J279" s="11">
        <v>88000</v>
      </c>
      <c r="K279" s="11">
        <v>88000</v>
      </c>
      <c r="L279" s="11"/>
      <c r="M279" s="11"/>
      <c r="N279" s="11"/>
      <c r="O279" s="11"/>
      <c r="P279" s="24"/>
      <c r="Q279" s="11"/>
      <c r="R279" s="11"/>
      <c r="S279" s="11"/>
      <c r="T279" s="11"/>
      <c r="U279" s="11"/>
      <c r="V279" s="11"/>
      <c r="W279" s="11"/>
    </row>
    <row r="280" ht="18.75" customHeight="1" spans="1:23">
      <c r="A280" s="9" t="s">
        <v>719</v>
      </c>
      <c r="B280" s="9" t="s">
        <v>839</v>
      </c>
      <c r="C280" s="10" t="s">
        <v>838</v>
      </c>
      <c r="D280" s="9" t="s">
        <v>75</v>
      </c>
      <c r="E280" s="9" t="s">
        <v>154</v>
      </c>
      <c r="F280" s="9" t="s">
        <v>155</v>
      </c>
      <c r="G280" s="9" t="s">
        <v>732</v>
      </c>
      <c r="H280" s="9" t="s">
        <v>733</v>
      </c>
      <c r="I280" s="11">
        <v>88000</v>
      </c>
      <c r="J280" s="11">
        <v>88000</v>
      </c>
      <c r="K280" s="11">
        <v>88000</v>
      </c>
      <c r="L280" s="11"/>
      <c r="M280" s="11"/>
      <c r="N280" s="11"/>
      <c r="O280" s="11"/>
      <c r="P280" s="24"/>
      <c r="Q280" s="11"/>
      <c r="R280" s="11"/>
      <c r="S280" s="11"/>
      <c r="T280" s="11"/>
      <c r="U280" s="11"/>
      <c r="V280" s="11"/>
      <c r="W280" s="11"/>
    </row>
    <row r="281" ht="18.75" customHeight="1" spans="1:23">
      <c r="A281" s="24"/>
      <c r="B281" s="24"/>
      <c r="C281" s="10" t="s">
        <v>840</v>
      </c>
      <c r="D281" s="24"/>
      <c r="E281" s="24"/>
      <c r="F281" s="24"/>
      <c r="G281" s="24"/>
      <c r="H281" s="24"/>
      <c r="I281" s="11">
        <v>1719</v>
      </c>
      <c r="J281" s="11">
        <v>1719</v>
      </c>
      <c r="K281" s="11">
        <v>1719</v>
      </c>
      <c r="L281" s="11"/>
      <c r="M281" s="11"/>
      <c r="N281" s="11"/>
      <c r="O281" s="11"/>
      <c r="P281" s="24"/>
      <c r="Q281" s="11"/>
      <c r="R281" s="11"/>
      <c r="S281" s="11"/>
      <c r="T281" s="11"/>
      <c r="U281" s="11"/>
      <c r="V281" s="11"/>
      <c r="W281" s="11"/>
    </row>
    <row r="282" ht="18.75" customHeight="1" spans="1:23">
      <c r="A282" s="9" t="s">
        <v>737</v>
      </c>
      <c r="B282" s="9" t="s">
        <v>841</v>
      </c>
      <c r="C282" s="10" t="s">
        <v>840</v>
      </c>
      <c r="D282" s="9" t="s">
        <v>77</v>
      </c>
      <c r="E282" s="9" t="s">
        <v>152</v>
      </c>
      <c r="F282" s="9" t="s">
        <v>153</v>
      </c>
      <c r="G282" s="9" t="s">
        <v>309</v>
      </c>
      <c r="H282" s="9" t="s">
        <v>310</v>
      </c>
      <c r="I282" s="11">
        <v>1719</v>
      </c>
      <c r="J282" s="11">
        <v>1719</v>
      </c>
      <c r="K282" s="11">
        <v>1719</v>
      </c>
      <c r="L282" s="11"/>
      <c r="M282" s="11"/>
      <c r="N282" s="11"/>
      <c r="O282" s="11"/>
      <c r="P282" s="24"/>
      <c r="Q282" s="11"/>
      <c r="R282" s="11"/>
      <c r="S282" s="11"/>
      <c r="T282" s="11"/>
      <c r="U282" s="11"/>
      <c r="V282" s="11"/>
      <c r="W282" s="11"/>
    </row>
    <row r="283" ht="18.75" customHeight="1" spans="1:23">
      <c r="A283" s="24"/>
      <c r="B283" s="24"/>
      <c r="C283" s="10" t="s">
        <v>842</v>
      </c>
      <c r="D283" s="24"/>
      <c r="E283" s="24"/>
      <c r="F283" s="24"/>
      <c r="G283" s="24"/>
      <c r="H283" s="24"/>
      <c r="I283" s="11">
        <v>600000</v>
      </c>
      <c r="J283" s="11"/>
      <c r="K283" s="11"/>
      <c r="L283" s="11"/>
      <c r="M283" s="11"/>
      <c r="N283" s="11"/>
      <c r="O283" s="11"/>
      <c r="P283" s="24"/>
      <c r="Q283" s="11"/>
      <c r="R283" s="11">
        <v>600000</v>
      </c>
      <c r="S283" s="11"/>
      <c r="T283" s="11"/>
      <c r="U283" s="11"/>
      <c r="V283" s="11"/>
      <c r="W283" s="11">
        <v>600000</v>
      </c>
    </row>
    <row r="284" ht="18.75" customHeight="1" spans="1:23">
      <c r="A284" s="9" t="s">
        <v>719</v>
      </c>
      <c r="B284" s="9" t="s">
        <v>843</v>
      </c>
      <c r="C284" s="10" t="s">
        <v>842</v>
      </c>
      <c r="D284" s="9" t="s">
        <v>77</v>
      </c>
      <c r="E284" s="9" t="s">
        <v>154</v>
      </c>
      <c r="F284" s="9" t="s">
        <v>155</v>
      </c>
      <c r="G284" s="9" t="s">
        <v>732</v>
      </c>
      <c r="H284" s="9" t="s">
        <v>733</v>
      </c>
      <c r="I284" s="11">
        <v>600000</v>
      </c>
      <c r="J284" s="11"/>
      <c r="K284" s="11"/>
      <c r="L284" s="11"/>
      <c r="M284" s="11"/>
      <c r="N284" s="11"/>
      <c r="O284" s="11"/>
      <c r="P284" s="24"/>
      <c r="Q284" s="11"/>
      <c r="R284" s="11">
        <v>600000</v>
      </c>
      <c r="S284" s="11"/>
      <c r="T284" s="11"/>
      <c r="U284" s="11"/>
      <c r="V284" s="11"/>
      <c r="W284" s="11">
        <v>600000</v>
      </c>
    </row>
    <row r="285" ht="18.75" customHeight="1" spans="1:23">
      <c r="A285" s="24"/>
      <c r="B285" s="24"/>
      <c r="C285" s="10" t="s">
        <v>844</v>
      </c>
      <c r="D285" s="24"/>
      <c r="E285" s="24"/>
      <c r="F285" s="24"/>
      <c r="G285" s="24"/>
      <c r="H285" s="24"/>
      <c r="I285" s="11">
        <v>56000</v>
      </c>
      <c r="J285" s="11">
        <v>56000</v>
      </c>
      <c r="K285" s="11">
        <v>56000</v>
      </c>
      <c r="L285" s="11"/>
      <c r="M285" s="11"/>
      <c r="N285" s="11"/>
      <c r="O285" s="11"/>
      <c r="P285" s="24"/>
      <c r="Q285" s="11"/>
      <c r="R285" s="11"/>
      <c r="S285" s="11"/>
      <c r="T285" s="11"/>
      <c r="U285" s="11"/>
      <c r="V285" s="11"/>
      <c r="W285" s="11"/>
    </row>
    <row r="286" ht="18.75" customHeight="1" spans="1:23">
      <c r="A286" s="9" t="s">
        <v>737</v>
      </c>
      <c r="B286" s="9" t="s">
        <v>845</v>
      </c>
      <c r="C286" s="10" t="s">
        <v>844</v>
      </c>
      <c r="D286" s="9" t="s">
        <v>77</v>
      </c>
      <c r="E286" s="9" t="s">
        <v>154</v>
      </c>
      <c r="F286" s="9" t="s">
        <v>155</v>
      </c>
      <c r="G286" s="9" t="s">
        <v>732</v>
      </c>
      <c r="H286" s="9" t="s">
        <v>733</v>
      </c>
      <c r="I286" s="11">
        <v>56000</v>
      </c>
      <c r="J286" s="11">
        <v>56000</v>
      </c>
      <c r="K286" s="11">
        <v>56000</v>
      </c>
      <c r="L286" s="11"/>
      <c r="M286" s="11"/>
      <c r="N286" s="11"/>
      <c r="O286" s="11"/>
      <c r="P286" s="24"/>
      <c r="Q286" s="11"/>
      <c r="R286" s="11"/>
      <c r="S286" s="11"/>
      <c r="T286" s="11"/>
      <c r="U286" s="11"/>
      <c r="V286" s="11"/>
      <c r="W286" s="11"/>
    </row>
    <row r="287" ht="18.75" customHeight="1" spans="1:23">
      <c r="A287" s="24"/>
      <c r="B287" s="24"/>
      <c r="C287" s="10" t="s">
        <v>846</v>
      </c>
      <c r="D287" s="24"/>
      <c r="E287" s="24"/>
      <c r="F287" s="24"/>
      <c r="G287" s="24"/>
      <c r="H287" s="24"/>
      <c r="I287" s="11">
        <v>1184400</v>
      </c>
      <c r="J287" s="11">
        <v>1184400</v>
      </c>
      <c r="K287" s="11">
        <v>1184400</v>
      </c>
      <c r="L287" s="11"/>
      <c r="M287" s="11"/>
      <c r="N287" s="11"/>
      <c r="O287" s="11"/>
      <c r="P287" s="24"/>
      <c r="Q287" s="11"/>
      <c r="R287" s="11"/>
      <c r="S287" s="11"/>
      <c r="T287" s="11"/>
      <c r="U287" s="11"/>
      <c r="V287" s="11"/>
      <c r="W287" s="11"/>
    </row>
    <row r="288" ht="18.75" customHeight="1" spans="1:23">
      <c r="A288" s="9" t="s">
        <v>719</v>
      </c>
      <c r="B288" s="9" t="s">
        <v>847</v>
      </c>
      <c r="C288" s="10" t="s">
        <v>846</v>
      </c>
      <c r="D288" s="9" t="s">
        <v>77</v>
      </c>
      <c r="E288" s="9" t="s">
        <v>152</v>
      </c>
      <c r="F288" s="9" t="s">
        <v>153</v>
      </c>
      <c r="G288" s="9" t="s">
        <v>283</v>
      </c>
      <c r="H288" s="9" t="s">
        <v>284</v>
      </c>
      <c r="I288" s="11">
        <v>79916</v>
      </c>
      <c r="J288" s="11">
        <v>79916</v>
      </c>
      <c r="K288" s="11">
        <v>79916</v>
      </c>
      <c r="L288" s="11"/>
      <c r="M288" s="11"/>
      <c r="N288" s="11"/>
      <c r="O288" s="11"/>
      <c r="P288" s="24"/>
      <c r="Q288" s="11"/>
      <c r="R288" s="11"/>
      <c r="S288" s="11"/>
      <c r="T288" s="11"/>
      <c r="U288" s="11"/>
      <c r="V288" s="11"/>
      <c r="W288" s="11"/>
    </row>
    <row r="289" ht="18.75" customHeight="1" spans="1:23">
      <c r="A289" s="9" t="s">
        <v>719</v>
      </c>
      <c r="B289" s="9" t="s">
        <v>847</v>
      </c>
      <c r="C289" s="10" t="s">
        <v>846</v>
      </c>
      <c r="D289" s="9" t="s">
        <v>77</v>
      </c>
      <c r="E289" s="9" t="s">
        <v>152</v>
      </c>
      <c r="F289" s="9" t="s">
        <v>153</v>
      </c>
      <c r="G289" s="9" t="s">
        <v>315</v>
      </c>
      <c r="H289" s="9" t="s">
        <v>316</v>
      </c>
      <c r="I289" s="11">
        <v>10000</v>
      </c>
      <c r="J289" s="11">
        <v>10000</v>
      </c>
      <c r="K289" s="11">
        <v>10000</v>
      </c>
      <c r="L289" s="11"/>
      <c r="M289" s="11"/>
      <c r="N289" s="11"/>
      <c r="O289" s="11"/>
      <c r="P289" s="24"/>
      <c r="Q289" s="11"/>
      <c r="R289" s="11"/>
      <c r="S289" s="11"/>
      <c r="T289" s="11"/>
      <c r="U289" s="11"/>
      <c r="V289" s="11"/>
      <c r="W289" s="11"/>
    </row>
    <row r="290" ht="18.75" customHeight="1" spans="1:23">
      <c r="A290" s="9" t="s">
        <v>719</v>
      </c>
      <c r="B290" s="9" t="s">
        <v>847</v>
      </c>
      <c r="C290" s="10" t="s">
        <v>846</v>
      </c>
      <c r="D290" s="9" t="s">
        <v>77</v>
      </c>
      <c r="E290" s="9" t="s">
        <v>152</v>
      </c>
      <c r="F290" s="9" t="s">
        <v>153</v>
      </c>
      <c r="G290" s="9" t="s">
        <v>287</v>
      </c>
      <c r="H290" s="9" t="s">
        <v>288</v>
      </c>
      <c r="I290" s="11">
        <v>5000</v>
      </c>
      <c r="J290" s="11">
        <v>5000</v>
      </c>
      <c r="K290" s="11">
        <v>5000</v>
      </c>
      <c r="L290" s="11"/>
      <c r="M290" s="11"/>
      <c r="N290" s="11"/>
      <c r="O290" s="11"/>
      <c r="P290" s="24"/>
      <c r="Q290" s="11"/>
      <c r="R290" s="11"/>
      <c r="S290" s="11"/>
      <c r="T290" s="11"/>
      <c r="U290" s="11"/>
      <c r="V290" s="11"/>
      <c r="W290" s="11"/>
    </row>
    <row r="291" ht="18.75" customHeight="1" spans="1:23">
      <c r="A291" s="9" t="s">
        <v>719</v>
      </c>
      <c r="B291" s="9" t="s">
        <v>847</v>
      </c>
      <c r="C291" s="10" t="s">
        <v>846</v>
      </c>
      <c r="D291" s="9" t="s">
        <v>77</v>
      </c>
      <c r="E291" s="9" t="s">
        <v>152</v>
      </c>
      <c r="F291" s="9" t="s">
        <v>153</v>
      </c>
      <c r="G291" s="9" t="s">
        <v>317</v>
      </c>
      <c r="H291" s="9" t="s">
        <v>318</v>
      </c>
      <c r="I291" s="11">
        <v>12000</v>
      </c>
      <c r="J291" s="11">
        <v>12000</v>
      </c>
      <c r="K291" s="11">
        <v>12000</v>
      </c>
      <c r="L291" s="11"/>
      <c r="M291" s="11"/>
      <c r="N291" s="11"/>
      <c r="O291" s="11"/>
      <c r="P291" s="24"/>
      <c r="Q291" s="11"/>
      <c r="R291" s="11"/>
      <c r="S291" s="11"/>
      <c r="T291" s="11"/>
      <c r="U291" s="11"/>
      <c r="V291" s="11"/>
      <c r="W291" s="11"/>
    </row>
    <row r="292" ht="18.75" customHeight="1" spans="1:23">
      <c r="A292" s="9" t="s">
        <v>719</v>
      </c>
      <c r="B292" s="9" t="s">
        <v>847</v>
      </c>
      <c r="C292" s="10" t="s">
        <v>846</v>
      </c>
      <c r="D292" s="9" t="s">
        <v>77</v>
      </c>
      <c r="E292" s="9" t="s">
        <v>152</v>
      </c>
      <c r="F292" s="9" t="s">
        <v>153</v>
      </c>
      <c r="G292" s="9" t="s">
        <v>289</v>
      </c>
      <c r="H292" s="9" t="s">
        <v>290</v>
      </c>
      <c r="I292" s="11">
        <v>3000</v>
      </c>
      <c r="J292" s="11">
        <v>3000</v>
      </c>
      <c r="K292" s="11">
        <v>3000</v>
      </c>
      <c r="L292" s="11"/>
      <c r="M292" s="11"/>
      <c r="N292" s="11"/>
      <c r="O292" s="11"/>
      <c r="P292" s="24"/>
      <c r="Q292" s="11"/>
      <c r="R292" s="11"/>
      <c r="S292" s="11"/>
      <c r="T292" s="11"/>
      <c r="U292" s="11"/>
      <c r="V292" s="11"/>
      <c r="W292" s="11"/>
    </row>
    <row r="293" ht="18.75" customHeight="1" spans="1:23">
      <c r="A293" s="9" t="s">
        <v>719</v>
      </c>
      <c r="B293" s="9" t="s">
        <v>847</v>
      </c>
      <c r="C293" s="10" t="s">
        <v>846</v>
      </c>
      <c r="D293" s="9" t="s">
        <v>77</v>
      </c>
      <c r="E293" s="9" t="s">
        <v>152</v>
      </c>
      <c r="F293" s="9" t="s">
        <v>153</v>
      </c>
      <c r="G293" s="9" t="s">
        <v>321</v>
      </c>
      <c r="H293" s="9" t="s">
        <v>322</v>
      </c>
      <c r="I293" s="11">
        <v>23000</v>
      </c>
      <c r="J293" s="11">
        <v>23000</v>
      </c>
      <c r="K293" s="11">
        <v>23000</v>
      </c>
      <c r="L293" s="11"/>
      <c r="M293" s="11"/>
      <c r="N293" s="11"/>
      <c r="O293" s="11"/>
      <c r="P293" s="24"/>
      <c r="Q293" s="11"/>
      <c r="R293" s="11"/>
      <c r="S293" s="11"/>
      <c r="T293" s="11"/>
      <c r="U293" s="11"/>
      <c r="V293" s="11"/>
      <c r="W293" s="11"/>
    </row>
    <row r="294" ht="18.75" customHeight="1" spans="1:23">
      <c r="A294" s="9" t="s">
        <v>719</v>
      </c>
      <c r="B294" s="9" t="s">
        <v>847</v>
      </c>
      <c r="C294" s="10" t="s">
        <v>846</v>
      </c>
      <c r="D294" s="9" t="s">
        <v>77</v>
      </c>
      <c r="E294" s="9" t="s">
        <v>152</v>
      </c>
      <c r="F294" s="9" t="s">
        <v>153</v>
      </c>
      <c r="G294" s="9" t="s">
        <v>732</v>
      </c>
      <c r="H294" s="9" t="s">
        <v>733</v>
      </c>
      <c r="I294" s="11">
        <v>951484</v>
      </c>
      <c r="J294" s="11">
        <v>951484</v>
      </c>
      <c r="K294" s="11">
        <v>951484</v>
      </c>
      <c r="L294" s="11"/>
      <c r="M294" s="11"/>
      <c r="N294" s="11"/>
      <c r="O294" s="11"/>
      <c r="P294" s="24"/>
      <c r="Q294" s="11"/>
      <c r="R294" s="11"/>
      <c r="S294" s="11"/>
      <c r="T294" s="11"/>
      <c r="U294" s="11"/>
      <c r="V294" s="11"/>
      <c r="W294" s="11"/>
    </row>
    <row r="295" ht="18.75" customHeight="1" spans="1:23">
      <c r="A295" s="9" t="s">
        <v>719</v>
      </c>
      <c r="B295" s="9" t="s">
        <v>847</v>
      </c>
      <c r="C295" s="10" t="s">
        <v>846</v>
      </c>
      <c r="D295" s="9" t="s">
        <v>77</v>
      </c>
      <c r="E295" s="9" t="s">
        <v>152</v>
      </c>
      <c r="F295" s="9" t="s">
        <v>153</v>
      </c>
      <c r="G295" s="9" t="s">
        <v>323</v>
      </c>
      <c r="H295" s="9" t="s">
        <v>324</v>
      </c>
      <c r="I295" s="11">
        <v>100000</v>
      </c>
      <c r="J295" s="11">
        <v>100000</v>
      </c>
      <c r="K295" s="11">
        <v>100000</v>
      </c>
      <c r="L295" s="11"/>
      <c r="M295" s="11"/>
      <c r="N295" s="11"/>
      <c r="O295" s="11"/>
      <c r="P295" s="24"/>
      <c r="Q295" s="11"/>
      <c r="R295" s="11"/>
      <c r="S295" s="11"/>
      <c r="T295" s="11"/>
      <c r="U295" s="11"/>
      <c r="V295" s="11"/>
      <c r="W295" s="11"/>
    </row>
    <row r="296" ht="18.75" customHeight="1" spans="1:23">
      <c r="A296" s="24"/>
      <c r="B296" s="24"/>
      <c r="C296" s="10" t="s">
        <v>848</v>
      </c>
      <c r="D296" s="24"/>
      <c r="E296" s="24"/>
      <c r="F296" s="24"/>
      <c r="G296" s="24"/>
      <c r="H296" s="24"/>
      <c r="I296" s="11">
        <v>200000</v>
      </c>
      <c r="J296" s="11"/>
      <c r="K296" s="11"/>
      <c r="L296" s="11"/>
      <c r="M296" s="11"/>
      <c r="N296" s="11"/>
      <c r="O296" s="11"/>
      <c r="P296" s="24"/>
      <c r="Q296" s="11"/>
      <c r="R296" s="11">
        <v>200000</v>
      </c>
      <c r="S296" s="11"/>
      <c r="T296" s="11"/>
      <c r="U296" s="11"/>
      <c r="V296" s="11"/>
      <c r="W296" s="11">
        <v>200000</v>
      </c>
    </row>
    <row r="297" ht="18.75" customHeight="1" spans="1:23">
      <c r="A297" s="9" t="s">
        <v>719</v>
      </c>
      <c r="B297" s="9" t="s">
        <v>849</v>
      </c>
      <c r="C297" s="10" t="s">
        <v>848</v>
      </c>
      <c r="D297" s="9" t="s">
        <v>77</v>
      </c>
      <c r="E297" s="9" t="s">
        <v>152</v>
      </c>
      <c r="F297" s="9" t="s">
        <v>153</v>
      </c>
      <c r="G297" s="9" t="s">
        <v>283</v>
      </c>
      <c r="H297" s="9" t="s">
        <v>284</v>
      </c>
      <c r="I297" s="11">
        <v>95000</v>
      </c>
      <c r="J297" s="11"/>
      <c r="K297" s="11"/>
      <c r="L297" s="11"/>
      <c r="M297" s="11"/>
      <c r="N297" s="11"/>
      <c r="O297" s="11"/>
      <c r="P297" s="24"/>
      <c r="Q297" s="11"/>
      <c r="R297" s="11">
        <v>95000</v>
      </c>
      <c r="S297" s="11"/>
      <c r="T297" s="11"/>
      <c r="U297" s="11"/>
      <c r="V297" s="11"/>
      <c r="W297" s="11">
        <v>95000</v>
      </c>
    </row>
    <row r="298" ht="18.75" customHeight="1" spans="1:23">
      <c r="A298" s="9" t="s">
        <v>719</v>
      </c>
      <c r="B298" s="9" t="s">
        <v>849</v>
      </c>
      <c r="C298" s="10" t="s">
        <v>848</v>
      </c>
      <c r="D298" s="9" t="s">
        <v>77</v>
      </c>
      <c r="E298" s="9" t="s">
        <v>152</v>
      </c>
      <c r="F298" s="9" t="s">
        <v>153</v>
      </c>
      <c r="G298" s="9" t="s">
        <v>315</v>
      </c>
      <c r="H298" s="9" t="s">
        <v>316</v>
      </c>
      <c r="I298" s="11">
        <v>20000</v>
      </c>
      <c r="J298" s="11"/>
      <c r="K298" s="11"/>
      <c r="L298" s="11"/>
      <c r="M298" s="11"/>
      <c r="N298" s="11"/>
      <c r="O298" s="11"/>
      <c r="P298" s="24"/>
      <c r="Q298" s="11"/>
      <c r="R298" s="11">
        <v>20000</v>
      </c>
      <c r="S298" s="11"/>
      <c r="T298" s="11"/>
      <c r="U298" s="11"/>
      <c r="V298" s="11"/>
      <c r="W298" s="11">
        <v>20000</v>
      </c>
    </row>
    <row r="299" ht="18.75" customHeight="1" spans="1:23">
      <c r="A299" s="9" t="s">
        <v>719</v>
      </c>
      <c r="B299" s="9" t="s">
        <v>849</v>
      </c>
      <c r="C299" s="10" t="s">
        <v>848</v>
      </c>
      <c r="D299" s="9" t="s">
        <v>77</v>
      </c>
      <c r="E299" s="9" t="s">
        <v>152</v>
      </c>
      <c r="F299" s="9" t="s">
        <v>153</v>
      </c>
      <c r="G299" s="9" t="s">
        <v>321</v>
      </c>
      <c r="H299" s="9" t="s">
        <v>322</v>
      </c>
      <c r="I299" s="11">
        <v>50000</v>
      </c>
      <c r="J299" s="11"/>
      <c r="K299" s="11"/>
      <c r="L299" s="11"/>
      <c r="M299" s="11"/>
      <c r="N299" s="11"/>
      <c r="O299" s="11"/>
      <c r="P299" s="24"/>
      <c r="Q299" s="11"/>
      <c r="R299" s="11">
        <v>50000</v>
      </c>
      <c r="S299" s="11"/>
      <c r="T299" s="11"/>
      <c r="U299" s="11"/>
      <c r="V299" s="11"/>
      <c r="W299" s="11">
        <v>50000</v>
      </c>
    </row>
    <row r="300" ht="18.75" customHeight="1" spans="1:23">
      <c r="A300" s="9" t="s">
        <v>719</v>
      </c>
      <c r="B300" s="9" t="s">
        <v>849</v>
      </c>
      <c r="C300" s="10" t="s">
        <v>848</v>
      </c>
      <c r="D300" s="9" t="s">
        <v>77</v>
      </c>
      <c r="E300" s="9" t="s">
        <v>152</v>
      </c>
      <c r="F300" s="9" t="s">
        <v>153</v>
      </c>
      <c r="G300" s="9" t="s">
        <v>293</v>
      </c>
      <c r="H300" s="9" t="s">
        <v>294</v>
      </c>
      <c r="I300" s="11">
        <v>20000</v>
      </c>
      <c r="J300" s="11"/>
      <c r="K300" s="11"/>
      <c r="L300" s="11"/>
      <c r="M300" s="11"/>
      <c r="N300" s="11"/>
      <c r="O300" s="11"/>
      <c r="P300" s="24"/>
      <c r="Q300" s="11"/>
      <c r="R300" s="11">
        <v>20000</v>
      </c>
      <c r="S300" s="11"/>
      <c r="T300" s="11"/>
      <c r="U300" s="11"/>
      <c r="V300" s="11"/>
      <c r="W300" s="11">
        <v>20000</v>
      </c>
    </row>
    <row r="301" ht="18.75" customHeight="1" spans="1:23">
      <c r="A301" s="9" t="s">
        <v>719</v>
      </c>
      <c r="B301" s="9" t="s">
        <v>849</v>
      </c>
      <c r="C301" s="10" t="s">
        <v>848</v>
      </c>
      <c r="D301" s="9" t="s">
        <v>77</v>
      </c>
      <c r="E301" s="9" t="s">
        <v>152</v>
      </c>
      <c r="F301" s="9" t="s">
        <v>153</v>
      </c>
      <c r="G301" s="9" t="s">
        <v>297</v>
      </c>
      <c r="H301" s="9" t="s">
        <v>298</v>
      </c>
      <c r="I301" s="11">
        <v>15000</v>
      </c>
      <c r="J301" s="11"/>
      <c r="K301" s="11"/>
      <c r="L301" s="11"/>
      <c r="M301" s="11"/>
      <c r="N301" s="11"/>
      <c r="O301" s="11"/>
      <c r="P301" s="24"/>
      <c r="Q301" s="11"/>
      <c r="R301" s="11">
        <v>15000</v>
      </c>
      <c r="S301" s="11"/>
      <c r="T301" s="11"/>
      <c r="U301" s="11"/>
      <c r="V301" s="11"/>
      <c r="W301" s="11">
        <v>15000</v>
      </c>
    </row>
    <row r="302" ht="18.75" customHeight="1" spans="1:23">
      <c r="A302" s="24"/>
      <c r="B302" s="24"/>
      <c r="C302" s="10" t="s">
        <v>831</v>
      </c>
      <c r="D302" s="24"/>
      <c r="E302" s="24"/>
      <c r="F302" s="24"/>
      <c r="G302" s="24"/>
      <c r="H302" s="24"/>
      <c r="I302" s="11">
        <v>333000</v>
      </c>
      <c r="J302" s="11">
        <v>333000</v>
      </c>
      <c r="K302" s="11">
        <v>333000</v>
      </c>
      <c r="L302" s="11"/>
      <c r="M302" s="11"/>
      <c r="N302" s="11"/>
      <c r="O302" s="11"/>
      <c r="P302" s="24"/>
      <c r="Q302" s="11"/>
      <c r="R302" s="11"/>
      <c r="S302" s="11"/>
      <c r="T302" s="11"/>
      <c r="U302" s="11"/>
      <c r="V302" s="11"/>
      <c r="W302" s="11"/>
    </row>
    <row r="303" ht="18.75" customHeight="1" spans="1:23">
      <c r="A303" s="9" t="s">
        <v>719</v>
      </c>
      <c r="B303" s="9" t="s">
        <v>850</v>
      </c>
      <c r="C303" s="10" t="s">
        <v>831</v>
      </c>
      <c r="D303" s="9" t="s">
        <v>77</v>
      </c>
      <c r="E303" s="9" t="s">
        <v>152</v>
      </c>
      <c r="F303" s="9" t="s">
        <v>153</v>
      </c>
      <c r="G303" s="9" t="s">
        <v>283</v>
      </c>
      <c r="H303" s="9" t="s">
        <v>284</v>
      </c>
      <c r="I303" s="11">
        <v>112620</v>
      </c>
      <c r="J303" s="11">
        <v>112620</v>
      </c>
      <c r="K303" s="11">
        <v>112620</v>
      </c>
      <c r="L303" s="11"/>
      <c r="M303" s="11"/>
      <c r="N303" s="11"/>
      <c r="O303" s="11"/>
      <c r="P303" s="24"/>
      <c r="Q303" s="11"/>
      <c r="R303" s="11"/>
      <c r="S303" s="11"/>
      <c r="T303" s="11"/>
      <c r="U303" s="11"/>
      <c r="V303" s="11"/>
      <c r="W303" s="11"/>
    </row>
    <row r="304" ht="18.75" customHeight="1" spans="1:23">
      <c r="A304" s="9" t="s">
        <v>719</v>
      </c>
      <c r="B304" s="9" t="s">
        <v>850</v>
      </c>
      <c r="C304" s="10" t="s">
        <v>831</v>
      </c>
      <c r="D304" s="9" t="s">
        <v>77</v>
      </c>
      <c r="E304" s="9" t="s">
        <v>152</v>
      </c>
      <c r="F304" s="9" t="s">
        <v>153</v>
      </c>
      <c r="G304" s="9" t="s">
        <v>315</v>
      </c>
      <c r="H304" s="9" t="s">
        <v>316</v>
      </c>
      <c r="I304" s="11">
        <v>16620</v>
      </c>
      <c r="J304" s="11">
        <v>16620</v>
      </c>
      <c r="K304" s="11">
        <v>16620</v>
      </c>
      <c r="L304" s="11"/>
      <c r="M304" s="11"/>
      <c r="N304" s="11"/>
      <c r="O304" s="11"/>
      <c r="P304" s="24"/>
      <c r="Q304" s="11"/>
      <c r="R304" s="11"/>
      <c r="S304" s="11"/>
      <c r="T304" s="11"/>
      <c r="U304" s="11"/>
      <c r="V304" s="11"/>
      <c r="W304" s="11"/>
    </row>
    <row r="305" ht="18.75" customHeight="1" spans="1:23">
      <c r="A305" s="9" t="s">
        <v>719</v>
      </c>
      <c r="B305" s="9" t="s">
        <v>850</v>
      </c>
      <c r="C305" s="10" t="s">
        <v>831</v>
      </c>
      <c r="D305" s="9" t="s">
        <v>77</v>
      </c>
      <c r="E305" s="9" t="s">
        <v>152</v>
      </c>
      <c r="F305" s="9" t="s">
        <v>153</v>
      </c>
      <c r="G305" s="9" t="s">
        <v>287</v>
      </c>
      <c r="H305" s="9" t="s">
        <v>288</v>
      </c>
      <c r="I305" s="11">
        <v>11000</v>
      </c>
      <c r="J305" s="11">
        <v>11000</v>
      </c>
      <c r="K305" s="11">
        <v>11000</v>
      </c>
      <c r="L305" s="11"/>
      <c r="M305" s="11"/>
      <c r="N305" s="11"/>
      <c r="O305" s="11"/>
      <c r="P305" s="24"/>
      <c r="Q305" s="11"/>
      <c r="R305" s="11"/>
      <c r="S305" s="11"/>
      <c r="T305" s="11"/>
      <c r="U305" s="11"/>
      <c r="V305" s="11"/>
      <c r="W305" s="11"/>
    </row>
    <row r="306" ht="18.75" customHeight="1" spans="1:23">
      <c r="A306" s="9" t="s">
        <v>719</v>
      </c>
      <c r="B306" s="9" t="s">
        <v>850</v>
      </c>
      <c r="C306" s="10" t="s">
        <v>831</v>
      </c>
      <c r="D306" s="9" t="s">
        <v>77</v>
      </c>
      <c r="E306" s="9" t="s">
        <v>152</v>
      </c>
      <c r="F306" s="9" t="s">
        <v>153</v>
      </c>
      <c r="G306" s="9" t="s">
        <v>317</v>
      </c>
      <c r="H306" s="9" t="s">
        <v>318</v>
      </c>
      <c r="I306" s="11">
        <v>24000</v>
      </c>
      <c r="J306" s="11">
        <v>24000</v>
      </c>
      <c r="K306" s="11">
        <v>24000</v>
      </c>
      <c r="L306" s="11"/>
      <c r="M306" s="11"/>
      <c r="N306" s="11"/>
      <c r="O306" s="11"/>
      <c r="P306" s="24"/>
      <c r="Q306" s="11"/>
      <c r="R306" s="11"/>
      <c r="S306" s="11"/>
      <c r="T306" s="11"/>
      <c r="U306" s="11"/>
      <c r="V306" s="11"/>
      <c r="W306" s="11"/>
    </row>
    <row r="307" ht="18.75" customHeight="1" spans="1:23">
      <c r="A307" s="9" t="s">
        <v>719</v>
      </c>
      <c r="B307" s="9" t="s">
        <v>850</v>
      </c>
      <c r="C307" s="10" t="s">
        <v>831</v>
      </c>
      <c r="D307" s="9" t="s">
        <v>77</v>
      </c>
      <c r="E307" s="9" t="s">
        <v>152</v>
      </c>
      <c r="F307" s="9" t="s">
        <v>153</v>
      </c>
      <c r="G307" s="9" t="s">
        <v>289</v>
      </c>
      <c r="H307" s="9" t="s">
        <v>290</v>
      </c>
      <c r="I307" s="11">
        <v>6000</v>
      </c>
      <c r="J307" s="11">
        <v>6000</v>
      </c>
      <c r="K307" s="11">
        <v>6000</v>
      </c>
      <c r="L307" s="11"/>
      <c r="M307" s="11"/>
      <c r="N307" s="11"/>
      <c r="O307" s="11"/>
      <c r="P307" s="24"/>
      <c r="Q307" s="11"/>
      <c r="R307" s="11"/>
      <c r="S307" s="11"/>
      <c r="T307" s="11"/>
      <c r="U307" s="11"/>
      <c r="V307" s="11"/>
      <c r="W307" s="11"/>
    </row>
    <row r="308" ht="18.75" customHeight="1" spans="1:23">
      <c r="A308" s="9" t="s">
        <v>719</v>
      </c>
      <c r="B308" s="9" t="s">
        <v>850</v>
      </c>
      <c r="C308" s="10" t="s">
        <v>831</v>
      </c>
      <c r="D308" s="9" t="s">
        <v>77</v>
      </c>
      <c r="E308" s="9" t="s">
        <v>152</v>
      </c>
      <c r="F308" s="9" t="s">
        <v>153</v>
      </c>
      <c r="G308" s="9" t="s">
        <v>321</v>
      </c>
      <c r="H308" s="9" t="s">
        <v>322</v>
      </c>
      <c r="I308" s="11">
        <v>61600</v>
      </c>
      <c r="J308" s="11">
        <v>61600</v>
      </c>
      <c r="K308" s="11">
        <v>61600</v>
      </c>
      <c r="L308" s="11"/>
      <c r="M308" s="11"/>
      <c r="N308" s="11"/>
      <c r="O308" s="11"/>
      <c r="P308" s="24"/>
      <c r="Q308" s="11"/>
      <c r="R308" s="11"/>
      <c r="S308" s="11"/>
      <c r="T308" s="11"/>
      <c r="U308" s="11"/>
      <c r="V308" s="11"/>
      <c r="W308" s="11"/>
    </row>
    <row r="309" ht="18.75" customHeight="1" spans="1:23">
      <c r="A309" s="9" t="s">
        <v>719</v>
      </c>
      <c r="B309" s="9" t="s">
        <v>850</v>
      </c>
      <c r="C309" s="10" t="s">
        <v>831</v>
      </c>
      <c r="D309" s="9" t="s">
        <v>77</v>
      </c>
      <c r="E309" s="9" t="s">
        <v>152</v>
      </c>
      <c r="F309" s="9" t="s">
        <v>153</v>
      </c>
      <c r="G309" s="9" t="s">
        <v>293</v>
      </c>
      <c r="H309" s="9" t="s">
        <v>294</v>
      </c>
      <c r="I309" s="11">
        <v>33160</v>
      </c>
      <c r="J309" s="11">
        <v>33160</v>
      </c>
      <c r="K309" s="11">
        <v>33160</v>
      </c>
      <c r="L309" s="11"/>
      <c r="M309" s="11"/>
      <c r="N309" s="11"/>
      <c r="O309" s="11"/>
      <c r="P309" s="24"/>
      <c r="Q309" s="11"/>
      <c r="R309" s="11"/>
      <c r="S309" s="11"/>
      <c r="T309" s="11"/>
      <c r="U309" s="11"/>
      <c r="V309" s="11"/>
      <c r="W309" s="11"/>
    </row>
    <row r="310" ht="18.75" customHeight="1" spans="1:23">
      <c r="A310" s="9" t="s">
        <v>719</v>
      </c>
      <c r="B310" s="9" t="s">
        <v>850</v>
      </c>
      <c r="C310" s="10" t="s">
        <v>831</v>
      </c>
      <c r="D310" s="9" t="s">
        <v>77</v>
      </c>
      <c r="E310" s="9" t="s">
        <v>152</v>
      </c>
      <c r="F310" s="9" t="s">
        <v>153</v>
      </c>
      <c r="G310" s="9" t="s">
        <v>323</v>
      </c>
      <c r="H310" s="9" t="s">
        <v>324</v>
      </c>
      <c r="I310" s="11">
        <v>68000</v>
      </c>
      <c r="J310" s="11">
        <v>68000</v>
      </c>
      <c r="K310" s="11">
        <v>68000</v>
      </c>
      <c r="L310" s="11"/>
      <c r="M310" s="11"/>
      <c r="N310" s="11"/>
      <c r="O310" s="11"/>
      <c r="P310" s="24"/>
      <c r="Q310" s="11"/>
      <c r="R310" s="11"/>
      <c r="S310" s="11"/>
      <c r="T310" s="11"/>
      <c r="U310" s="11"/>
      <c r="V310" s="11"/>
      <c r="W310" s="11"/>
    </row>
    <row r="311" ht="18.75" customHeight="1" spans="1:23">
      <c r="A311" s="24"/>
      <c r="B311" s="24"/>
      <c r="C311" s="10" t="s">
        <v>851</v>
      </c>
      <c r="D311" s="24"/>
      <c r="E311" s="24"/>
      <c r="F311" s="24"/>
      <c r="G311" s="24"/>
      <c r="H311" s="24"/>
      <c r="I311" s="11">
        <v>260550</v>
      </c>
      <c r="J311" s="11">
        <v>260550</v>
      </c>
      <c r="K311" s="11">
        <v>260550</v>
      </c>
      <c r="L311" s="11"/>
      <c r="M311" s="11"/>
      <c r="N311" s="11"/>
      <c r="O311" s="11"/>
      <c r="P311" s="24"/>
      <c r="Q311" s="11"/>
      <c r="R311" s="11"/>
      <c r="S311" s="11"/>
      <c r="T311" s="11"/>
      <c r="U311" s="11"/>
      <c r="V311" s="11"/>
      <c r="W311" s="11"/>
    </row>
    <row r="312" ht="18.75" customHeight="1" spans="1:23">
      <c r="A312" s="9" t="s">
        <v>737</v>
      </c>
      <c r="B312" s="9" t="s">
        <v>852</v>
      </c>
      <c r="C312" s="10" t="s">
        <v>851</v>
      </c>
      <c r="D312" s="9" t="s">
        <v>77</v>
      </c>
      <c r="E312" s="9" t="s">
        <v>154</v>
      </c>
      <c r="F312" s="9" t="s">
        <v>155</v>
      </c>
      <c r="G312" s="9" t="s">
        <v>309</v>
      </c>
      <c r="H312" s="9" t="s">
        <v>310</v>
      </c>
      <c r="I312" s="11">
        <v>260550</v>
      </c>
      <c r="J312" s="11">
        <v>260550</v>
      </c>
      <c r="K312" s="11">
        <v>260550</v>
      </c>
      <c r="L312" s="11"/>
      <c r="M312" s="11"/>
      <c r="N312" s="11"/>
      <c r="O312" s="11"/>
      <c r="P312" s="24"/>
      <c r="Q312" s="11"/>
      <c r="R312" s="11"/>
      <c r="S312" s="11"/>
      <c r="T312" s="11"/>
      <c r="U312" s="11"/>
      <c r="V312" s="11"/>
      <c r="W312" s="11"/>
    </row>
    <row r="313" ht="18.75" customHeight="1" spans="1:23">
      <c r="A313" s="24"/>
      <c r="B313" s="24"/>
      <c r="C313" s="10" t="s">
        <v>853</v>
      </c>
      <c r="D313" s="24"/>
      <c r="E313" s="24"/>
      <c r="F313" s="24"/>
      <c r="G313" s="24"/>
      <c r="H313" s="24"/>
      <c r="I313" s="11">
        <v>261000</v>
      </c>
      <c r="J313" s="11"/>
      <c r="K313" s="11"/>
      <c r="L313" s="11"/>
      <c r="M313" s="11"/>
      <c r="N313" s="11"/>
      <c r="O313" s="11"/>
      <c r="P313" s="24"/>
      <c r="Q313" s="11"/>
      <c r="R313" s="11">
        <v>261000</v>
      </c>
      <c r="S313" s="11"/>
      <c r="T313" s="11"/>
      <c r="U313" s="11"/>
      <c r="V313" s="11"/>
      <c r="W313" s="11">
        <v>261000</v>
      </c>
    </row>
    <row r="314" ht="18.75" customHeight="1" spans="1:23">
      <c r="A314" s="9" t="s">
        <v>719</v>
      </c>
      <c r="B314" s="9" t="s">
        <v>854</v>
      </c>
      <c r="C314" s="10" t="s">
        <v>853</v>
      </c>
      <c r="D314" s="9" t="s">
        <v>77</v>
      </c>
      <c r="E314" s="9" t="s">
        <v>154</v>
      </c>
      <c r="F314" s="9" t="s">
        <v>155</v>
      </c>
      <c r="G314" s="9" t="s">
        <v>283</v>
      </c>
      <c r="H314" s="9" t="s">
        <v>284</v>
      </c>
      <c r="I314" s="11">
        <v>140000</v>
      </c>
      <c r="J314" s="11"/>
      <c r="K314" s="11"/>
      <c r="L314" s="11"/>
      <c r="M314" s="11"/>
      <c r="N314" s="11"/>
      <c r="O314" s="11"/>
      <c r="P314" s="24"/>
      <c r="Q314" s="11"/>
      <c r="R314" s="11">
        <v>140000</v>
      </c>
      <c r="S314" s="11"/>
      <c r="T314" s="11"/>
      <c r="U314" s="11"/>
      <c r="V314" s="11"/>
      <c r="W314" s="11">
        <v>140000</v>
      </c>
    </row>
    <row r="315" ht="18.75" customHeight="1" spans="1:23">
      <c r="A315" s="9" t="s">
        <v>719</v>
      </c>
      <c r="B315" s="9" t="s">
        <v>854</v>
      </c>
      <c r="C315" s="10" t="s">
        <v>853</v>
      </c>
      <c r="D315" s="9" t="s">
        <v>77</v>
      </c>
      <c r="E315" s="9" t="s">
        <v>154</v>
      </c>
      <c r="F315" s="9" t="s">
        <v>155</v>
      </c>
      <c r="G315" s="9" t="s">
        <v>321</v>
      </c>
      <c r="H315" s="9" t="s">
        <v>322</v>
      </c>
      <c r="I315" s="11">
        <v>80000</v>
      </c>
      <c r="J315" s="11"/>
      <c r="K315" s="11"/>
      <c r="L315" s="11"/>
      <c r="M315" s="11"/>
      <c r="N315" s="11"/>
      <c r="O315" s="11"/>
      <c r="P315" s="24"/>
      <c r="Q315" s="11"/>
      <c r="R315" s="11">
        <v>80000</v>
      </c>
      <c r="S315" s="11"/>
      <c r="T315" s="11"/>
      <c r="U315" s="11"/>
      <c r="V315" s="11"/>
      <c r="W315" s="11">
        <v>80000</v>
      </c>
    </row>
    <row r="316" ht="18.75" customHeight="1" spans="1:23">
      <c r="A316" s="9" t="s">
        <v>719</v>
      </c>
      <c r="B316" s="9" t="s">
        <v>854</v>
      </c>
      <c r="C316" s="10" t="s">
        <v>853</v>
      </c>
      <c r="D316" s="9" t="s">
        <v>77</v>
      </c>
      <c r="E316" s="9" t="s">
        <v>154</v>
      </c>
      <c r="F316" s="9" t="s">
        <v>155</v>
      </c>
      <c r="G316" s="9" t="s">
        <v>723</v>
      </c>
      <c r="H316" s="9" t="s">
        <v>724</v>
      </c>
      <c r="I316" s="11">
        <v>20000</v>
      </c>
      <c r="J316" s="11"/>
      <c r="K316" s="11"/>
      <c r="L316" s="11"/>
      <c r="M316" s="11"/>
      <c r="N316" s="11"/>
      <c r="O316" s="11"/>
      <c r="P316" s="24"/>
      <c r="Q316" s="11"/>
      <c r="R316" s="11">
        <v>20000</v>
      </c>
      <c r="S316" s="11"/>
      <c r="T316" s="11"/>
      <c r="U316" s="11"/>
      <c r="V316" s="11"/>
      <c r="W316" s="11">
        <v>20000</v>
      </c>
    </row>
    <row r="317" ht="18.75" customHeight="1" spans="1:23">
      <c r="A317" s="9" t="s">
        <v>719</v>
      </c>
      <c r="B317" s="9" t="s">
        <v>854</v>
      </c>
      <c r="C317" s="10" t="s">
        <v>853</v>
      </c>
      <c r="D317" s="9" t="s">
        <v>77</v>
      </c>
      <c r="E317" s="9" t="s">
        <v>154</v>
      </c>
      <c r="F317" s="9" t="s">
        <v>155</v>
      </c>
      <c r="G317" s="9" t="s">
        <v>297</v>
      </c>
      <c r="H317" s="9" t="s">
        <v>298</v>
      </c>
      <c r="I317" s="11">
        <v>1000</v>
      </c>
      <c r="J317" s="11"/>
      <c r="K317" s="11"/>
      <c r="L317" s="11"/>
      <c r="M317" s="11"/>
      <c r="N317" s="11"/>
      <c r="O317" s="11"/>
      <c r="P317" s="24"/>
      <c r="Q317" s="11"/>
      <c r="R317" s="11">
        <v>1000</v>
      </c>
      <c r="S317" s="11"/>
      <c r="T317" s="11"/>
      <c r="U317" s="11"/>
      <c r="V317" s="11"/>
      <c r="W317" s="11">
        <v>1000</v>
      </c>
    </row>
    <row r="318" ht="18.75" customHeight="1" spans="1:23">
      <c r="A318" s="9" t="s">
        <v>719</v>
      </c>
      <c r="B318" s="9" t="s">
        <v>854</v>
      </c>
      <c r="C318" s="10" t="s">
        <v>853</v>
      </c>
      <c r="D318" s="9" t="s">
        <v>77</v>
      </c>
      <c r="E318" s="9" t="s">
        <v>154</v>
      </c>
      <c r="F318" s="9" t="s">
        <v>155</v>
      </c>
      <c r="G318" s="9" t="s">
        <v>323</v>
      </c>
      <c r="H318" s="9" t="s">
        <v>324</v>
      </c>
      <c r="I318" s="11">
        <v>20000</v>
      </c>
      <c r="J318" s="11"/>
      <c r="K318" s="11"/>
      <c r="L318" s="11"/>
      <c r="M318" s="11"/>
      <c r="N318" s="11"/>
      <c r="O318" s="11"/>
      <c r="P318" s="24"/>
      <c r="Q318" s="11"/>
      <c r="R318" s="11">
        <v>20000</v>
      </c>
      <c r="S318" s="11"/>
      <c r="T318" s="11"/>
      <c r="U318" s="11"/>
      <c r="V318" s="11"/>
      <c r="W318" s="11">
        <v>20000</v>
      </c>
    </row>
    <row r="319" ht="18.75" customHeight="1" spans="1:23">
      <c r="A319" s="24"/>
      <c r="B319" s="24"/>
      <c r="C319" s="10" t="s">
        <v>819</v>
      </c>
      <c r="D319" s="24"/>
      <c r="E319" s="24"/>
      <c r="F319" s="24"/>
      <c r="G319" s="24"/>
      <c r="H319" s="24"/>
      <c r="I319" s="11">
        <v>9400</v>
      </c>
      <c r="J319" s="11">
        <v>9400</v>
      </c>
      <c r="K319" s="11">
        <v>9400</v>
      </c>
      <c r="L319" s="11"/>
      <c r="M319" s="11"/>
      <c r="N319" s="11"/>
      <c r="O319" s="11"/>
      <c r="P319" s="24"/>
      <c r="Q319" s="11"/>
      <c r="R319" s="11"/>
      <c r="S319" s="11"/>
      <c r="T319" s="11"/>
      <c r="U319" s="11"/>
      <c r="V319" s="11"/>
      <c r="W319" s="11"/>
    </row>
    <row r="320" ht="18.75" customHeight="1" spans="1:23">
      <c r="A320" s="9" t="s">
        <v>726</v>
      </c>
      <c r="B320" s="9" t="s">
        <v>855</v>
      </c>
      <c r="C320" s="10" t="s">
        <v>819</v>
      </c>
      <c r="D320" s="9" t="s">
        <v>77</v>
      </c>
      <c r="E320" s="9" t="s">
        <v>154</v>
      </c>
      <c r="F320" s="9" t="s">
        <v>155</v>
      </c>
      <c r="G320" s="9" t="s">
        <v>309</v>
      </c>
      <c r="H320" s="9" t="s">
        <v>310</v>
      </c>
      <c r="I320" s="11">
        <v>9400</v>
      </c>
      <c r="J320" s="11">
        <v>9400</v>
      </c>
      <c r="K320" s="11">
        <v>9400</v>
      </c>
      <c r="L320" s="11"/>
      <c r="M320" s="11"/>
      <c r="N320" s="11"/>
      <c r="O320" s="11"/>
      <c r="P320" s="24"/>
      <c r="Q320" s="11"/>
      <c r="R320" s="11"/>
      <c r="S320" s="11"/>
      <c r="T320" s="11"/>
      <c r="U320" s="11"/>
      <c r="V320" s="11"/>
      <c r="W320" s="11"/>
    </row>
    <row r="321" ht="18.75" customHeight="1" spans="1:23">
      <c r="A321" s="24"/>
      <c r="B321" s="24"/>
      <c r="C321" s="10" t="s">
        <v>856</v>
      </c>
      <c r="D321" s="24"/>
      <c r="E321" s="24"/>
      <c r="F321" s="24"/>
      <c r="G321" s="24"/>
      <c r="H321" s="24"/>
      <c r="I321" s="11">
        <v>39100</v>
      </c>
      <c r="J321" s="11">
        <v>39100</v>
      </c>
      <c r="K321" s="11">
        <v>39100</v>
      </c>
      <c r="L321" s="11"/>
      <c r="M321" s="11"/>
      <c r="N321" s="11"/>
      <c r="O321" s="11"/>
      <c r="P321" s="24"/>
      <c r="Q321" s="11"/>
      <c r="R321" s="11"/>
      <c r="S321" s="11"/>
      <c r="T321" s="11"/>
      <c r="U321" s="11"/>
      <c r="V321" s="11"/>
      <c r="W321" s="11"/>
    </row>
    <row r="322" ht="18.75" customHeight="1" spans="1:23">
      <c r="A322" s="9" t="s">
        <v>737</v>
      </c>
      <c r="B322" s="9" t="s">
        <v>857</v>
      </c>
      <c r="C322" s="10" t="s">
        <v>856</v>
      </c>
      <c r="D322" s="9" t="s">
        <v>77</v>
      </c>
      <c r="E322" s="9" t="s">
        <v>154</v>
      </c>
      <c r="F322" s="9" t="s">
        <v>155</v>
      </c>
      <c r="G322" s="9" t="s">
        <v>283</v>
      </c>
      <c r="H322" s="9" t="s">
        <v>284</v>
      </c>
      <c r="I322" s="11">
        <v>27460</v>
      </c>
      <c r="J322" s="11">
        <v>27460</v>
      </c>
      <c r="K322" s="11">
        <v>27460</v>
      </c>
      <c r="L322" s="11"/>
      <c r="M322" s="11"/>
      <c r="N322" s="11"/>
      <c r="O322" s="11"/>
      <c r="P322" s="24"/>
      <c r="Q322" s="11"/>
      <c r="R322" s="11"/>
      <c r="S322" s="11"/>
      <c r="T322" s="11"/>
      <c r="U322" s="11"/>
      <c r="V322" s="11"/>
      <c r="W322" s="11"/>
    </row>
    <row r="323" ht="18.75" customHeight="1" spans="1:23">
      <c r="A323" s="9" t="s">
        <v>737</v>
      </c>
      <c r="B323" s="9" t="s">
        <v>857</v>
      </c>
      <c r="C323" s="10" t="s">
        <v>856</v>
      </c>
      <c r="D323" s="9" t="s">
        <v>77</v>
      </c>
      <c r="E323" s="9" t="s">
        <v>154</v>
      </c>
      <c r="F323" s="9" t="s">
        <v>155</v>
      </c>
      <c r="G323" s="9" t="s">
        <v>333</v>
      </c>
      <c r="H323" s="9" t="s">
        <v>237</v>
      </c>
      <c r="I323" s="11">
        <v>11640</v>
      </c>
      <c r="J323" s="11">
        <v>11640</v>
      </c>
      <c r="K323" s="11">
        <v>11640</v>
      </c>
      <c r="L323" s="11"/>
      <c r="M323" s="11"/>
      <c r="N323" s="11"/>
      <c r="O323" s="11"/>
      <c r="P323" s="24"/>
      <c r="Q323" s="11"/>
      <c r="R323" s="11"/>
      <c r="S323" s="11"/>
      <c r="T323" s="11"/>
      <c r="U323" s="11"/>
      <c r="V323" s="11"/>
      <c r="W323" s="11"/>
    </row>
    <row r="324" ht="18.75" customHeight="1" spans="1:23">
      <c r="A324" s="24"/>
      <c r="B324" s="24"/>
      <c r="C324" s="10" t="s">
        <v>858</v>
      </c>
      <c r="D324" s="24"/>
      <c r="E324" s="24"/>
      <c r="F324" s="24"/>
      <c r="G324" s="24"/>
      <c r="H324" s="24"/>
      <c r="I324" s="11">
        <v>181200</v>
      </c>
      <c r="J324" s="11"/>
      <c r="K324" s="11"/>
      <c r="L324" s="11"/>
      <c r="M324" s="11"/>
      <c r="N324" s="11"/>
      <c r="O324" s="11"/>
      <c r="P324" s="24"/>
      <c r="Q324" s="11"/>
      <c r="R324" s="11">
        <v>181200</v>
      </c>
      <c r="S324" s="11"/>
      <c r="T324" s="11"/>
      <c r="U324" s="11"/>
      <c r="V324" s="11"/>
      <c r="W324" s="11">
        <v>181200</v>
      </c>
    </row>
    <row r="325" ht="18.75" customHeight="1" spans="1:23">
      <c r="A325" s="9" t="s">
        <v>719</v>
      </c>
      <c r="B325" s="9" t="s">
        <v>859</v>
      </c>
      <c r="C325" s="10" t="s">
        <v>858</v>
      </c>
      <c r="D325" s="9" t="s">
        <v>79</v>
      </c>
      <c r="E325" s="9" t="s">
        <v>156</v>
      </c>
      <c r="F325" s="9" t="s">
        <v>157</v>
      </c>
      <c r="G325" s="9" t="s">
        <v>283</v>
      </c>
      <c r="H325" s="9" t="s">
        <v>284</v>
      </c>
      <c r="I325" s="11">
        <v>20000</v>
      </c>
      <c r="J325" s="11"/>
      <c r="K325" s="11"/>
      <c r="L325" s="11"/>
      <c r="M325" s="11"/>
      <c r="N325" s="11"/>
      <c r="O325" s="11"/>
      <c r="P325" s="24"/>
      <c r="Q325" s="11"/>
      <c r="R325" s="11">
        <v>20000</v>
      </c>
      <c r="S325" s="11"/>
      <c r="T325" s="11"/>
      <c r="U325" s="11"/>
      <c r="V325" s="11"/>
      <c r="W325" s="11">
        <v>20000</v>
      </c>
    </row>
    <row r="326" ht="18.75" customHeight="1" spans="1:23">
      <c r="A326" s="9" t="s">
        <v>719</v>
      </c>
      <c r="B326" s="9" t="s">
        <v>859</v>
      </c>
      <c r="C326" s="10" t="s">
        <v>858</v>
      </c>
      <c r="D326" s="9" t="s">
        <v>79</v>
      </c>
      <c r="E326" s="9" t="s">
        <v>156</v>
      </c>
      <c r="F326" s="9" t="s">
        <v>157</v>
      </c>
      <c r="G326" s="9" t="s">
        <v>297</v>
      </c>
      <c r="H326" s="9" t="s">
        <v>298</v>
      </c>
      <c r="I326" s="11">
        <v>1200</v>
      </c>
      <c r="J326" s="11"/>
      <c r="K326" s="11"/>
      <c r="L326" s="11"/>
      <c r="M326" s="11"/>
      <c r="N326" s="11"/>
      <c r="O326" s="11"/>
      <c r="P326" s="24"/>
      <c r="Q326" s="11"/>
      <c r="R326" s="11">
        <v>1200</v>
      </c>
      <c r="S326" s="11"/>
      <c r="T326" s="11"/>
      <c r="U326" s="11"/>
      <c r="V326" s="11"/>
      <c r="W326" s="11">
        <v>1200</v>
      </c>
    </row>
    <row r="327" ht="18.75" customHeight="1" spans="1:23">
      <c r="A327" s="9" t="s">
        <v>719</v>
      </c>
      <c r="B327" s="9" t="s">
        <v>859</v>
      </c>
      <c r="C327" s="10" t="s">
        <v>858</v>
      </c>
      <c r="D327" s="9" t="s">
        <v>79</v>
      </c>
      <c r="E327" s="9" t="s">
        <v>156</v>
      </c>
      <c r="F327" s="9" t="s">
        <v>157</v>
      </c>
      <c r="G327" s="9" t="s">
        <v>323</v>
      </c>
      <c r="H327" s="9" t="s">
        <v>324</v>
      </c>
      <c r="I327" s="11">
        <v>160000</v>
      </c>
      <c r="J327" s="11"/>
      <c r="K327" s="11"/>
      <c r="L327" s="11"/>
      <c r="M327" s="11"/>
      <c r="N327" s="11"/>
      <c r="O327" s="11"/>
      <c r="P327" s="24"/>
      <c r="Q327" s="11"/>
      <c r="R327" s="11">
        <v>160000</v>
      </c>
      <c r="S327" s="11"/>
      <c r="T327" s="11"/>
      <c r="U327" s="11"/>
      <c r="V327" s="11"/>
      <c r="W327" s="11">
        <v>160000</v>
      </c>
    </row>
    <row r="328" ht="18.75" customHeight="1" spans="1:23">
      <c r="A328" s="24"/>
      <c r="B328" s="24"/>
      <c r="C328" s="10" t="s">
        <v>860</v>
      </c>
      <c r="D328" s="24"/>
      <c r="E328" s="24"/>
      <c r="F328" s="24"/>
      <c r="G328" s="24"/>
      <c r="H328" s="24"/>
      <c r="I328" s="11">
        <v>1060000</v>
      </c>
      <c r="J328" s="11"/>
      <c r="K328" s="11"/>
      <c r="L328" s="11"/>
      <c r="M328" s="11"/>
      <c r="N328" s="11"/>
      <c r="O328" s="11"/>
      <c r="P328" s="24"/>
      <c r="Q328" s="11"/>
      <c r="R328" s="11">
        <v>1060000</v>
      </c>
      <c r="S328" s="11"/>
      <c r="T328" s="11"/>
      <c r="U328" s="11"/>
      <c r="V328" s="11"/>
      <c r="W328" s="11">
        <v>1060000</v>
      </c>
    </row>
    <row r="329" ht="18.75" customHeight="1" spans="1:23">
      <c r="A329" s="9" t="s">
        <v>726</v>
      </c>
      <c r="B329" s="9" t="s">
        <v>861</v>
      </c>
      <c r="C329" s="10" t="s">
        <v>860</v>
      </c>
      <c r="D329" s="9" t="s">
        <v>79</v>
      </c>
      <c r="E329" s="9" t="s">
        <v>156</v>
      </c>
      <c r="F329" s="9" t="s">
        <v>157</v>
      </c>
      <c r="G329" s="9" t="s">
        <v>283</v>
      </c>
      <c r="H329" s="9" t="s">
        <v>284</v>
      </c>
      <c r="I329" s="11">
        <v>1060000</v>
      </c>
      <c r="J329" s="11"/>
      <c r="K329" s="11"/>
      <c r="L329" s="11"/>
      <c r="M329" s="11"/>
      <c r="N329" s="11"/>
      <c r="O329" s="11"/>
      <c r="P329" s="24"/>
      <c r="Q329" s="11"/>
      <c r="R329" s="11">
        <v>1060000</v>
      </c>
      <c r="S329" s="11"/>
      <c r="T329" s="11"/>
      <c r="U329" s="11"/>
      <c r="V329" s="11"/>
      <c r="W329" s="11">
        <v>1060000</v>
      </c>
    </row>
    <row r="330" ht="18.75" customHeight="1" spans="1:23">
      <c r="A330" s="24"/>
      <c r="B330" s="24"/>
      <c r="C330" s="10" t="s">
        <v>862</v>
      </c>
      <c r="D330" s="24"/>
      <c r="E330" s="24"/>
      <c r="F330" s="24"/>
      <c r="G330" s="24"/>
      <c r="H330" s="24"/>
      <c r="I330" s="11">
        <v>106650</v>
      </c>
      <c r="J330" s="11">
        <v>106650</v>
      </c>
      <c r="K330" s="11">
        <v>106650</v>
      </c>
      <c r="L330" s="11"/>
      <c r="M330" s="11"/>
      <c r="N330" s="11"/>
      <c r="O330" s="11"/>
      <c r="P330" s="24"/>
      <c r="Q330" s="11"/>
      <c r="R330" s="11"/>
      <c r="S330" s="11"/>
      <c r="T330" s="11"/>
      <c r="U330" s="11"/>
      <c r="V330" s="11"/>
      <c r="W330" s="11"/>
    </row>
    <row r="331" ht="18.75" customHeight="1" spans="1:23">
      <c r="A331" s="9" t="s">
        <v>737</v>
      </c>
      <c r="B331" s="9" t="s">
        <v>863</v>
      </c>
      <c r="C331" s="10" t="s">
        <v>862</v>
      </c>
      <c r="D331" s="9" t="s">
        <v>79</v>
      </c>
      <c r="E331" s="9" t="s">
        <v>156</v>
      </c>
      <c r="F331" s="9" t="s">
        <v>157</v>
      </c>
      <c r="G331" s="9" t="s">
        <v>309</v>
      </c>
      <c r="H331" s="9" t="s">
        <v>310</v>
      </c>
      <c r="I331" s="11">
        <v>106650</v>
      </c>
      <c r="J331" s="11">
        <v>106650</v>
      </c>
      <c r="K331" s="11">
        <v>106650</v>
      </c>
      <c r="L331" s="11"/>
      <c r="M331" s="11"/>
      <c r="N331" s="11"/>
      <c r="O331" s="11"/>
      <c r="P331" s="24"/>
      <c r="Q331" s="11"/>
      <c r="R331" s="11"/>
      <c r="S331" s="11"/>
      <c r="T331" s="11"/>
      <c r="U331" s="11"/>
      <c r="V331" s="11"/>
      <c r="W331" s="11"/>
    </row>
    <row r="332" ht="18.75" customHeight="1" spans="1:23">
      <c r="A332" s="24"/>
      <c r="B332" s="24"/>
      <c r="C332" s="10" t="s">
        <v>864</v>
      </c>
      <c r="D332" s="24"/>
      <c r="E332" s="24"/>
      <c r="F332" s="24"/>
      <c r="G332" s="24"/>
      <c r="H332" s="24"/>
      <c r="I332" s="11">
        <v>48600</v>
      </c>
      <c r="J332" s="11">
        <v>48600</v>
      </c>
      <c r="K332" s="11">
        <v>48600</v>
      </c>
      <c r="L332" s="11"/>
      <c r="M332" s="11"/>
      <c r="N332" s="11"/>
      <c r="O332" s="11"/>
      <c r="P332" s="24"/>
      <c r="Q332" s="11"/>
      <c r="R332" s="11"/>
      <c r="S332" s="11"/>
      <c r="T332" s="11"/>
      <c r="U332" s="11"/>
      <c r="V332" s="11"/>
      <c r="W332" s="11"/>
    </row>
    <row r="333" ht="18.75" customHeight="1" spans="1:23">
      <c r="A333" s="9" t="s">
        <v>737</v>
      </c>
      <c r="B333" s="9" t="s">
        <v>865</v>
      </c>
      <c r="C333" s="10" t="s">
        <v>864</v>
      </c>
      <c r="D333" s="9" t="s">
        <v>79</v>
      </c>
      <c r="E333" s="9" t="s">
        <v>156</v>
      </c>
      <c r="F333" s="9" t="s">
        <v>157</v>
      </c>
      <c r="G333" s="9" t="s">
        <v>283</v>
      </c>
      <c r="H333" s="9" t="s">
        <v>284</v>
      </c>
      <c r="I333" s="11">
        <v>38900</v>
      </c>
      <c r="J333" s="11">
        <v>38900</v>
      </c>
      <c r="K333" s="11">
        <v>38900</v>
      </c>
      <c r="L333" s="11"/>
      <c r="M333" s="11"/>
      <c r="N333" s="11"/>
      <c r="O333" s="11"/>
      <c r="P333" s="24"/>
      <c r="Q333" s="11"/>
      <c r="R333" s="11"/>
      <c r="S333" s="11"/>
      <c r="T333" s="11"/>
      <c r="U333" s="11"/>
      <c r="V333" s="11"/>
      <c r="W333" s="11"/>
    </row>
    <row r="334" ht="18.75" customHeight="1" spans="1:23">
      <c r="A334" s="9" t="s">
        <v>737</v>
      </c>
      <c r="B334" s="9" t="s">
        <v>865</v>
      </c>
      <c r="C334" s="10" t="s">
        <v>864</v>
      </c>
      <c r="D334" s="9" t="s">
        <v>79</v>
      </c>
      <c r="E334" s="9" t="s">
        <v>156</v>
      </c>
      <c r="F334" s="9" t="s">
        <v>157</v>
      </c>
      <c r="G334" s="9" t="s">
        <v>333</v>
      </c>
      <c r="H334" s="9" t="s">
        <v>237</v>
      </c>
      <c r="I334" s="11">
        <v>9700</v>
      </c>
      <c r="J334" s="11">
        <v>9700</v>
      </c>
      <c r="K334" s="11">
        <v>9700</v>
      </c>
      <c r="L334" s="11"/>
      <c r="M334" s="11"/>
      <c r="N334" s="11"/>
      <c r="O334" s="11"/>
      <c r="P334" s="24"/>
      <c r="Q334" s="11"/>
      <c r="R334" s="11"/>
      <c r="S334" s="11"/>
      <c r="T334" s="11"/>
      <c r="U334" s="11"/>
      <c r="V334" s="11"/>
      <c r="W334" s="11"/>
    </row>
    <row r="335" ht="18.75" customHeight="1" spans="1:23">
      <c r="A335" s="24"/>
      <c r="B335" s="24"/>
      <c r="C335" s="10" t="s">
        <v>866</v>
      </c>
      <c r="D335" s="24"/>
      <c r="E335" s="24"/>
      <c r="F335" s="24"/>
      <c r="G335" s="24"/>
      <c r="H335" s="24"/>
      <c r="I335" s="11">
        <v>38400</v>
      </c>
      <c r="J335" s="11">
        <v>38400</v>
      </c>
      <c r="K335" s="11">
        <v>38400</v>
      </c>
      <c r="L335" s="11"/>
      <c r="M335" s="11"/>
      <c r="N335" s="11"/>
      <c r="O335" s="11"/>
      <c r="P335" s="24"/>
      <c r="Q335" s="11"/>
      <c r="R335" s="11"/>
      <c r="S335" s="11"/>
      <c r="T335" s="11"/>
      <c r="U335" s="11"/>
      <c r="V335" s="11"/>
      <c r="W335" s="11"/>
    </row>
    <row r="336" ht="18.75" customHeight="1" spans="1:23">
      <c r="A336" s="9" t="s">
        <v>737</v>
      </c>
      <c r="B336" s="9" t="s">
        <v>867</v>
      </c>
      <c r="C336" s="10" t="s">
        <v>866</v>
      </c>
      <c r="D336" s="9" t="s">
        <v>79</v>
      </c>
      <c r="E336" s="9" t="s">
        <v>156</v>
      </c>
      <c r="F336" s="9" t="s">
        <v>157</v>
      </c>
      <c r="G336" s="9" t="s">
        <v>732</v>
      </c>
      <c r="H336" s="9" t="s">
        <v>733</v>
      </c>
      <c r="I336" s="11">
        <v>38400</v>
      </c>
      <c r="J336" s="11">
        <v>38400</v>
      </c>
      <c r="K336" s="11">
        <v>38400</v>
      </c>
      <c r="L336" s="11"/>
      <c r="M336" s="11"/>
      <c r="N336" s="11"/>
      <c r="O336" s="11"/>
      <c r="P336" s="24"/>
      <c r="Q336" s="11"/>
      <c r="R336" s="11"/>
      <c r="S336" s="11"/>
      <c r="T336" s="11"/>
      <c r="U336" s="11"/>
      <c r="V336" s="11"/>
      <c r="W336" s="11"/>
    </row>
    <row r="337" ht="18.75" customHeight="1" spans="1:23">
      <c r="A337" s="24"/>
      <c r="B337" s="24"/>
      <c r="C337" s="10" t="s">
        <v>819</v>
      </c>
      <c r="D337" s="24"/>
      <c r="E337" s="24"/>
      <c r="F337" s="24"/>
      <c r="G337" s="24"/>
      <c r="H337" s="24"/>
      <c r="I337" s="11">
        <v>6975</v>
      </c>
      <c r="J337" s="11">
        <v>6975</v>
      </c>
      <c r="K337" s="11">
        <v>6975</v>
      </c>
      <c r="L337" s="11"/>
      <c r="M337" s="11"/>
      <c r="N337" s="11"/>
      <c r="O337" s="11"/>
      <c r="P337" s="24"/>
      <c r="Q337" s="11"/>
      <c r="R337" s="11"/>
      <c r="S337" s="11"/>
      <c r="T337" s="11"/>
      <c r="U337" s="11"/>
      <c r="V337" s="11"/>
      <c r="W337" s="11"/>
    </row>
    <row r="338" ht="18.75" customHeight="1" spans="1:23">
      <c r="A338" s="9" t="s">
        <v>726</v>
      </c>
      <c r="B338" s="9" t="s">
        <v>868</v>
      </c>
      <c r="C338" s="10" t="s">
        <v>819</v>
      </c>
      <c r="D338" s="9" t="s">
        <v>79</v>
      </c>
      <c r="E338" s="9" t="s">
        <v>156</v>
      </c>
      <c r="F338" s="9" t="s">
        <v>157</v>
      </c>
      <c r="G338" s="9" t="s">
        <v>309</v>
      </c>
      <c r="H338" s="9" t="s">
        <v>310</v>
      </c>
      <c r="I338" s="11">
        <v>6975</v>
      </c>
      <c r="J338" s="11">
        <v>6975</v>
      </c>
      <c r="K338" s="11">
        <v>6975</v>
      </c>
      <c r="L338" s="11"/>
      <c r="M338" s="11"/>
      <c r="N338" s="11"/>
      <c r="O338" s="11"/>
      <c r="P338" s="24"/>
      <c r="Q338" s="11"/>
      <c r="R338" s="11"/>
      <c r="S338" s="11"/>
      <c r="T338" s="11"/>
      <c r="U338" s="11"/>
      <c r="V338" s="11"/>
      <c r="W338" s="11"/>
    </row>
    <row r="339" ht="18.75" customHeight="1" spans="1:23">
      <c r="A339" s="24"/>
      <c r="B339" s="24"/>
      <c r="C339" s="10" t="s">
        <v>869</v>
      </c>
      <c r="D339" s="24"/>
      <c r="E339" s="24"/>
      <c r="F339" s="24"/>
      <c r="G339" s="24"/>
      <c r="H339" s="24"/>
      <c r="I339" s="11">
        <v>195200</v>
      </c>
      <c r="J339" s="11"/>
      <c r="K339" s="11"/>
      <c r="L339" s="11"/>
      <c r="M339" s="11"/>
      <c r="N339" s="11"/>
      <c r="O339" s="11"/>
      <c r="P339" s="24"/>
      <c r="Q339" s="11"/>
      <c r="R339" s="11">
        <v>195200</v>
      </c>
      <c r="S339" s="11"/>
      <c r="T339" s="11"/>
      <c r="U339" s="11"/>
      <c r="V339" s="11"/>
      <c r="W339" s="11">
        <v>195200</v>
      </c>
    </row>
    <row r="340" ht="18.75" customHeight="1" spans="1:23">
      <c r="A340" s="9" t="s">
        <v>719</v>
      </c>
      <c r="B340" s="9" t="s">
        <v>870</v>
      </c>
      <c r="C340" s="10" t="s">
        <v>869</v>
      </c>
      <c r="D340" s="9" t="s">
        <v>81</v>
      </c>
      <c r="E340" s="9" t="s">
        <v>156</v>
      </c>
      <c r="F340" s="9" t="s">
        <v>157</v>
      </c>
      <c r="G340" s="9" t="s">
        <v>283</v>
      </c>
      <c r="H340" s="9" t="s">
        <v>284</v>
      </c>
      <c r="I340" s="11">
        <v>12000</v>
      </c>
      <c r="J340" s="11"/>
      <c r="K340" s="11"/>
      <c r="L340" s="11"/>
      <c r="M340" s="11"/>
      <c r="N340" s="11"/>
      <c r="O340" s="11"/>
      <c r="P340" s="24"/>
      <c r="Q340" s="11"/>
      <c r="R340" s="11">
        <v>12000</v>
      </c>
      <c r="S340" s="11"/>
      <c r="T340" s="11"/>
      <c r="U340" s="11"/>
      <c r="V340" s="11"/>
      <c r="W340" s="11">
        <v>12000</v>
      </c>
    </row>
    <row r="341" ht="18.75" customHeight="1" spans="1:23">
      <c r="A341" s="9" t="s">
        <v>719</v>
      </c>
      <c r="B341" s="9" t="s">
        <v>870</v>
      </c>
      <c r="C341" s="10" t="s">
        <v>869</v>
      </c>
      <c r="D341" s="9" t="s">
        <v>81</v>
      </c>
      <c r="E341" s="9" t="s">
        <v>156</v>
      </c>
      <c r="F341" s="9" t="s">
        <v>157</v>
      </c>
      <c r="G341" s="9" t="s">
        <v>732</v>
      </c>
      <c r="H341" s="9" t="s">
        <v>733</v>
      </c>
      <c r="I341" s="11">
        <v>183200</v>
      </c>
      <c r="J341" s="11"/>
      <c r="K341" s="11"/>
      <c r="L341" s="11"/>
      <c r="M341" s="11"/>
      <c r="N341" s="11"/>
      <c r="O341" s="11"/>
      <c r="P341" s="24"/>
      <c r="Q341" s="11"/>
      <c r="R341" s="11">
        <v>183200</v>
      </c>
      <c r="S341" s="11"/>
      <c r="T341" s="11"/>
      <c r="U341" s="11"/>
      <c r="V341" s="11"/>
      <c r="W341" s="11">
        <v>183200</v>
      </c>
    </row>
    <row r="342" ht="18.75" customHeight="1" spans="1:23">
      <c r="A342" s="24"/>
      <c r="B342" s="24"/>
      <c r="C342" s="10" t="s">
        <v>871</v>
      </c>
      <c r="D342" s="24"/>
      <c r="E342" s="24"/>
      <c r="F342" s="24"/>
      <c r="G342" s="24"/>
      <c r="H342" s="24"/>
      <c r="I342" s="11">
        <v>16300</v>
      </c>
      <c r="J342" s="11">
        <v>16300</v>
      </c>
      <c r="K342" s="11">
        <v>16300</v>
      </c>
      <c r="L342" s="11"/>
      <c r="M342" s="11"/>
      <c r="N342" s="11"/>
      <c r="O342" s="11"/>
      <c r="P342" s="24"/>
      <c r="Q342" s="11"/>
      <c r="R342" s="11"/>
      <c r="S342" s="11"/>
      <c r="T342" s="11"/>
      <c r="U342" s="11"/>
      <c r="V342" s="11"/>
      <c r="W342" s="11"/>
    </row>
    <row r="343" ht="18.75" customHeight="1" spans="1:23">
      <c r="A343" s="9" t="s">
        <v>719</v>
      </c>
      <c r="B343" s="9" t="s">
        <v>872</v>
      </c>
      <c r="C343" s="10" t="s">
        <v>871</v>
      </c>
      <c r="D343" s="9" t="s">
        <v>81</v>
      </c>
      <c r="E343" s="9" t="s">
        <v>156</v>
      </c>
      <c r="F343" s="9" t="s">
        <v>157</v>
      </c>
      <c r="G343" s="9" t="s">
        <v>287</v>
      </c>
      <c r="H343" s="9" t="s">
        <v>288</v>
      </c>
      <c r="I343" s="11">
        <v>6600</v>
      </c>
      <c r="J343" s="11">
        <v>6600</v>
      </c>
      <c r="K343" s="11">
        <v>6600</v>
      </c>
      <c r="L343" s="11"/>
      <c r="M343" s="11"/>
      <c r="N343" s="11"/>
      <c r="O343" s="11"/>
      <c r="P343" s="24"/>
      <c r="Q343" s="11"/>
      <c r="R343" s="11"/>
      <c r="S343" s="11"/>
      <c r="T343" s="11"/>
      <c r="U343" s="11"/>
      <c r="V343" s="11"/>
      <c r="W343" s="11"/>
    </row>
    <row r="344" ht="18.75" customHeight="1" spans="1:23">
      <c r="A344" s="9" t="s">
        <v>719</v>
      </c>
      <c r="B344" s="9" t="s">
        <v>872</v>
      </c>
      <c r="C344" s="10" t="s">
        <v>871</v>
      </c>
      <c r="D344" s="9" t="s">
        <v>81</v>
      </c>
      <c r="E344" s="9" t="s">
        <v>156</v>
      </c>
      <c r="F344" s="9" t="s">
        <v>157</v>
      </c>
      <c r="G344" s="9" t="s">
        <v>333</v>
      </c>
      <c r="H344" s="9" t="s">
        <v>237</v>
      </c>
      <c r="I344" s="11">
        <v>9700</v>
      </c>
      <c r="J344" s="11">
        <v>9700</v>
      </c>
      <c r="K344" s="11">
        <v>9700</v>
      </c>
      <c r="L344" s="11"/>
      <c r="M344" s="11"/>
      <c r="N344" s="11"/>
      <c r="O344" s="11"/>
      <c r="P344" s="24"/>
      <c r="Q344" s="11"/>
      <c r="R344" s="11"/>
      <c r="S344" s="11"/>
      <c r="T344" s="11"/>
      <c r="U344" s="11"/>
      <c r="V344" s="11"/>
      <c r="W344" s="11"/>
    </row>
    <row r="345" ht="18.75" customHeight="1" spans="1:23">
      <c r="A345" s="24"/>
      <c r="B345" s="24"/>
      <c r="C345" s="10" t="s">
        <v>873</v>
      </c>
      <c r="D345" s="24"/>
      <c r="E345" s="24"/>
      <c r="F345" s="24"/>
      <c r="G345" s="24"/>
      <c r="H345" s="24"/>
      <c r="I345" s="11">
        <v>74850</v>
      </c>
      <c r="J345" s="11">
        <v>74850</v>
      </c>
      <c r="K345" s="11">
        <v>74850</v>
      </c>
      <c r="L345" s="11"/>
      <c r="M345" s="11"/>
      <c r="N345" s="11"/>
      <c r="O345" s="11"/>
      <c r="P345" s="24"/>
      <c r="Q345" s="11"/>
      <c r="R345" s="11"/>
      <c r="S345" s="11"/>
      <c r="T345" s="11"/>
      <c r="U345" s="11"/>
      <c r="V345" s="11"/>
      <c r="W345" s="11"/>
    </row>
    <row r="346" ht="18.75" customHeight="1" spans="1:23">
      <c r="A346" s="9" t="s">
        <v>737</v>
      </c>
      <c r="B346" s="9" t="s">
        <v>874</v>
      </c>
      <c r="C346" s="10" t="s">
        <v>873</v>
      </c>
      <c r="D346" s="9" t="s">
        <v>81</v>
      </c>
      <c r="E346" s="9" t="s">
        <v>156</v>
      </c>
      <c r="F346" s="9" t="s">
        <v>157</v>
      </c>
      <c r="G346" s="9" t="s">
        <v>309</v>
      </c>
      <c r="H346" s="9" t="s">
        <v>310</v>
      </c>
      <c r="I346" s="11">
        <v>74850</v>
      </c>
      <c r="J346" s="11">
        <v>74850</v>
      </c>
      <c r="K346" s="11">
        <v>74850</v>
      </c>
      <c r="L346" s="11"/>
      <c r="M346" s="11"/>
      <c r="N346" s="11"/>
      <c r="O346" s="11"/>
      <c r="P346" s="24"/>
      <c r="Q346" s="11"/>
      <c r="R346" s="11"/>
      <c r="S346" s="11"/>
      <c r="T346" s="11"/>
      <c r="U346" s="11"/>
      <c r="V346" s="11"/>
      <c r="W346" s="11"/>
    </row>
    <row r="347" ht="18.75" customHeight="1" spans="1:23">
      <c r="A347" s="24"/>
      <c r="B347" s="24"/>
      <c r="C347" s="10" t="s">
        <v>875</v>
      </c>
      <c r="D347" s="24"/>
      <c r="E347" s="24"/>
      <c r="F347" s="24"/>
      <c r="G347" s="24"/>
      <c r="H347" s="24"/>
      <c r="I347" s="11">
        <v>71250</v>
      </c>
      <c r="J347" s="11">
        <v>71250</v>
      </c>
      <c r="K347" s="11">
        <v>71250</v>
      </c>
      <c r="L347" s="11"/>
      <c r="M347" s="11"/>
      <c r="N347" s="11"/>
      <c r="O347" s="11"/>
      <c r="P347" s="24"/>
      <c r="Q347" s="11"/>
      <c r="R347" s="11"/>
      <c r="S347" s="11"/>
      <c r="T347" s="11"/>
      <c r="U347" s="11"/>
      <c r="V347" s="11"/>
      <c r="W347" s="11"/>
    </row>
    <row r="348" ht="18.75" customHeight="1" spans="1:23">
      <c r="A348" s="9" t="s">
        <v>719</v>
      </c>
      <c r="B348" s="9" t="s">
        <v>876</v>
      </c>
      <c r="C348" s="10" t="s">
        <v>875</v>
      </c>
      <c r="D348" s="9" t="s">
        <v>81</v>
      </c>
      <c r="E348" s="9" t="s">
        <v>156</v>
      </c>
      <c r="F348" s="9" t="s">
        <v>157</v>
      </c>
      <c r="G348" s="9" t="s">
        <v>321</v>
      </c>
      <c r="H348" s="9" t="s">
        <v>322</v>
      </c>
      <c r="I348" s="11">
        <v>11250</v>
      </c>
      <c r="J348" s="11">
        <v>11250</v>
      </c>
      <c r="K348" s="11">
        <v>11250</v>
      </c>
      <c r="L348" s="11"/>
      <c r="M348" s="11"/>
      <c r="N348" s="11"/>
      <c r="O348" s="11"/>
      <c r="P348" s="24"/>
      <c r="Q348" s="11"/>
      <c r="R348" s="11"/>
      <c r="S348" s="11"/>
      <c r="T348" s="11"/>
      <c r="U348" s="11"/>
      <c r="V348" s="11"/>
      <c r="W348" s="11"/>
    </row>
    <row r="349" ht="18.75" customHeight="1" spans="1:23">
      <c r="A349" s="9" t="s">
        <v>719</v>
      </c>
      <c r="B349" s="9" t="s">
        <v>876</v>
      </c>
      <c r="C349" s="10" t="s">
        <v>875</v>
      </c>
      <c r="D349" s="9" t="s">
        <v>81</v>
      </c>
      <c r="E349" s="9" t="s">
        <v>156</v>
      </c>
      <c r="F349" s="9" t="s">
        <v>157</v>
      </c>
      <c r="G349" s="9" t="s">
        <v>732</v>
      </c>
      <c r="H349" s="9" t="s">
        <v>733</v>
      </c>
      <c r="I349" s="11">
        <v>60000</v>
      </c>
      <c r="J349" s="11">
        <v>60000</v>
      </c>
      <c r="K349" s="11">
        <v>60000</v>
      </c>
      <c r="L349" s="11"/>
      <c r="M349" s="11"/>
      <c r="N349" s="11"/>
      <c r="O349" s="11"/>
      <c r="P349" s="24"/>
      <c r="Q349" s="11"/>
      <c r="R349" s="11"/>
      <c r="S349" s="11"/>
      <c r="T349" s="11"/>
      <c r="U349" s="11"/>
      <c r="V349" s="11"/>
      <c r="W349" s="11"/>
    </row>
    <row r="350" ht="18.75" customHeight="1" spans="1:23">
      <c r="A350" s="24"/>
      <c r="B350" s="24"/>
      <c r="C350" s="10" t="s">
        <v>819</v>
      </c>
      <c r="D350" s="24"/>
      <c r="E350" s="24"/>
      <c r="F350" s="24"/>
      <c r="G350" s="24"/>
      <c r="H350" s="24"/>
      <c r="I350" s="11">
        <v>12150</v>
      </c>
      <c r="J350" s="11">
        <v>12150</v>
      </c>
      <c r="K350" s="11">
        <v>12150</v>
      </c>
      <c r="L350" s="11"/>
      <c r="M350" s="11"/>
      <c r="N350" s="11"/>
      <c r="O350" s="11"/>
      <c r="P350" s="24"/>
      <c r="Q350" s="11"/>
      <c r="R350" s="11"/>
      <c r="S350" s="11"/>
      <c r="T350" s="11"/>
      <c r="U350" s="11"/>
      <c r="V350" s="11"/>
      <c r="W350" s="11"/>
    </row>
    <row r="351" ht="18.75" customHeight="1" spans="1:23">
      <c r="A351" s="9" t="s">
        <v>726</v>
      </c>
      <c r="B351" s="9" t="s">
        <v>877</v>
      </c>
      <c r="C351" s="10" t="s">
        <v>819</v>
      </c>
      <c r="D351" s="9" t="s">
        <v>81</v>
      </c>
      <c r="E351" s="9" t="s">
        <v>156</v>
      </c>
      <c r="F351" s="9" t="s">
        <v>157</v>
      </c>
      <c r="G351" s="9" t="s">
        <v>309</v>
      </c>
      <c r="H351" s="9" t="s">
        <v>310</v>
      </c>
      <c r="I351" s="11">
        <v>12150</v>
      </c>
      <c r="J351" s="11">
        <v>12150</v>
      </c>
      <c r="K351" s="11">
        <v>12150</v>
      </c>
      <c r="L351" s="11"/>
      <c r="M351" s="11"/>
      <c r="N351" s="11"/>
      <c r="O351" s="11"/>
      <c r="P351" s="24"/>
      <c r="Q351" s="11"/>
      <c r="R351" s="11"/>
      <c r="S351" s="11"/>
      <c r="T351" s="11"/>
      <c r="U351" s="11"/>
      <c r="V351" s="11"/>
      <c r="W351" s="11"/>
    </row>
    <row r="352" ht="18.75" customHeight="1" spans="1:23">
      <c r="A352" s="24"/>
      <c r="B352" s="24"/>
      <c r="C352" s="10" t="s">
        <v>878</v>
      </c>
      <c r="D352" s="24"/>
      <c r="E352" s="24"/>
      <c r="F352" s="24"/>
      <c r="G352" s="24"/>
      <c r="H352" s="24"/>
      <c r="I352" s="11">
        <v>152500</v>
      </c>
      <c r="J352" s="11"/>
      <c r="K352" s="11"/>
      <c r="L352" s="11"/>
      <c r="M352" s="11"/>
      <c r="N352" s="11"/>
      <c r="O352" s="11"/>
      <c r="P352" s="24"/>
      <c r="Q352" s="11"/>
      <c r="R352" s="11">
        <v>152500</v>
      </c>
      <c r="S352" s="11"/>
      <c r="T352" s="11"/>
      <c r="U352" s="11"/>
      <c r="V352" s="11"/>
      <c r="W352" s="11">
        <v>152500</v>
      </c>
    </row>
    <row r="353" ht="18.75" customHeight="1" spans="1:23">
      <c r="A353" s="9" t="s">
        <v>719</v>
      </c>
      <c r="B353" s="9" t="s">
        <v>879</v>
      </c>
      <c r="C353" s="10" t="s">
        <v>878</v>
      </c>
      <c r="D353" s="9" t="s">
        <v>81</v>
      </c>
      <c r="E353" s="9" t="s">
        <v>156</v>
      </c>
      <c r="F353" s="9" t="s">
        <v>157</v>
      </c>
      <c r="G353" s="9" t="s">
        <v>283</v>
      </c>
      <c r="H353" s="9" t="s">
        <v>284</v>
      </c>
      <c r="I353" s="11">
        <v>40000</v>
      </c>
      <c r="J353" s="11"/>
      <c r="K353" s="11"/>
      <c r="L353" s="11"/>
      <c r="M353" s="11"/>
      <c r="N353" s="11"/>
      <c r="O353" s="11"/>
      <c r="P353" s="24"/>
      <c r="Q353" s="11"/>
      <c r="R353" s="11">
        <v>40000</v>
      </c>
      <c r="S353" s="11"/>
      <c r="T353" s="11"/>
      <c r="U353" s="11"/>
      <c r="V353" s="11"/>
      <c r="W353" s="11">
        <v>40000</v>
      </c>
    </row>
    <row r="354" ht="18.75" customHeight="1" spans="1:23">
      <c r="A354" s="9" t="s">
        <v>719</v>
      </c>
      <c r="B354" s="9" t="s">
        <v>879</v>
      </c>
      <c r="C354" s="10" t="s">
        <v>878</v>
      </c>
      <c r="D354" s="9" t="s">
        <v>81</v>
      </c>
      <c r="E354" s="9" t="s">
        <v>156</v>
      </c>
      <c r="F354" s="9" t="s">
        <v>157</v>
      </c>
      <c r="G354" s="9" t="s">
        <v>321</v>
      </c>
      <c r="H354" s="9" t="s">
        <v>322</v>
      </c>
      <c r="I354" s="11">
        <v>30000</v>
      </c>
      <c r="J354" s="11"/>
      <c r="K354" s="11"/>
      <c r="L354" s="11"/>
      <c r="M354" s="11"/>
      <c r="N354" s="11"/>
      <c r="O354" s="11"/>
      <c r="P354" s="24"/>
      <c r="Q354" s="11"/>
      <c r="R354" s="11">
        <v>30000</v>
      </c>
      <c r="S354" s="11"/>
      <c r="T354" s="11"/>
      <c r="U354" s="11"/>
      <c r="V354" s="11"/>
      <c r="W354" s="11">
        <v>30000</v>
      </c>
    </row>
    <row r="355" ht="18.75" customHeight="1" spans="1:23">
      <c r="A355" s="9" t="s">
        <v>719</v>
      </c>
      <c r="B355" s="9" t="s">
        <v>879</v>
      </c>
      <c r="C355" s="10" t="s">
        <v>878</v>
      </c>
      <c r="D355" s="9" t="s">
        <v>81</v>
      </c>
      <c r="E355" s="9" t="s">
        <v>156</v>
      </c>
      <c r="F355" s="9" t="s">
        <v>157</v>
      </c>
      <c r="G355" s="9" t="s">
        <v>297</v>
      </c>
      <c r="H355" s="9" t="s">
        <v>298</v>
      </c>
      <c r="I355" s="11">
        <v>2500</v>
      </c>
      <c r="J355" s="11"/>
      <c r="K355" s="11"/>
      <c r="L355" s="11"/>
      <c r="M355" s="11"/>
      <c r="N355" s="11"/>
      <c r="O355" s="11"/>
      <c r="P355" s="24"/>
      <c r="Q355" s="11"/>
      <c r="R355" s="11">
        <v>2500</v>
      </c>
      <c r="S355" s="11"/>
      <c r="T355" s="11"/>
      <c r="U355" s="11"/>
      <c r="V355" s="11"/>
      <c r="W355" s="11">
        <v>2500</v>
      </c>
    </row>
    <row r="356" ht="18.75" customHeight="1" spans="1:23">
      <c r="A356" s="9" t="s">
        <v>719</v>
      </c>
      <c r="B356" s="9" t="s">
        <v>879</v>
      </c>
      <c r="C356" s="10" t="s">
        <v>878</v>
      </c>
      <c r="D356" s="9" t="s">
        <v>81</v>
      </c>
      <c r="E356" s="9" t="s">
        <v>156</v>
      </c>
      <c r="F356" s="9" t="s">
        <v>157</v>
      </c>
      <c r="G356" s="9" t="s">
        <v>323</v>
      </c>
      <c r="H356" s="9" t="s">
        <v>324</v>
      </c>
      <c r="I356" s="11">
        <v>80000</v>
      </c>
      <c r="J356" s="11"/>
      <c r="K356" s="11"/>
      <c r="L356" s="11"/>
      <c r="M356" s="11"/>
      <c r="N356" s="11"/>
      <c r="O356" s="11"/>
      <c r="P356" s="24"/>
      <c r="Q356" s="11"/>
      <c r="R356" s="11">
        <v>80000</v>
      </c>
      <c r="S356" s="11"/>
      <c r="T356" s="11"/>
      <c r="U356" s="11"/>
      <c r="V356" s="11"/>
      <c r="W356" s="11">
        <v>80000</v>
      </c>
    </row>
    <row r="357" ht="18.75" customHeight="1" spans="1:23">
      <c r="A357" s="24"/>
      <c r="B357" s="24"/>
      <c r="C357" s="10" t="s">
        <v>880</v>
      </c>
      <c r="D357" s="24"/>
      <c r="E357" s="24"/>
      <c r="F357" s="24"/>
      <c r="G357" s="24"/>
      <c r="H357" s="24"/>
      <c r="I357" s="11">
        <v>78000</v>
      </c>
      <c r="J357" s="11"/>
      <c r="K357" s="11"/>
      <c r="L357" s="11"/>
      <c r="M357" s="11"/>
      <c r="N357" s="11"/>
      <c r="O357" s="11"/>
      <c r="P357" s="24"/>
      <c r="Q357" s="11"/>
      <c r="R357" s="11">
        <v>78000</v>
      </c>
      <c r="S357" s="11"/>
      <c r="T357" s="11"/>
      <c r="U357" s="11"/>
      <c r="V357" s="11"/>
      <c r="W357" s="11">
        <v>78000</v>
      </c>
    </row>
    <row r="358" ht="18.75" customHeight="1" spans="1:23">
      <c r="A358" s="9" t="s">
        <v>719</v>
      </c>
      <c r="B358" s="9" t="s">
        <v>881</v>
      </c>
      <c r="C358" s="10" t="s">
        <v>880</v>
      </c>
      <c r="D358" s="9" t="s">
        <v>115</v>
      </c>
      <c r="E358" s="9" t="s">
        <v>156</v>
      </c>
      <c r="F358" s="9" t="s">
        <v>157</v>
      </c>
      <c r="G358" s="9" t="s">
        <v>732</v>
      </c>
      <c r="H358" s="9" t="s">
        <v>733</v>
      </c>
      <c r="I358" s="11">
        <v>78000</v>
      </c>
      <c r="J358" s="11"/>
      <c r="K358" s="11"/>
      <c r="L358" s="11"/>
      <c r="M358" s="11"/>
      <c r="N358" s="11"/>
      <c r="O358" s="11"/>
      <c r="P358" s="24"/>
      <c r="Q358" s="11"/>
      <c r="R358" s="11">
        <v>78000</v>
      </c>
      <c r="S358" s="11"/>
      <c r="T358" s="11"/>
      <c r="U358" s="11"/>
      <c r="V358" s="11"/>
      <c r="W358" s="11">
        <v>78000</v>
      </c>
    </row>
    <row r="359" ht="18.75" customHeight="1" spans="1:23">
      <c r="A359" s="24"/>
      <c r="B359" s="24"/>
      <c r="C359" s="10" t="s">
        <v>882</v>
      </c>
      <c r="D359" s="24"/>
      <c r="E359" s="24"/>
      <c r="F359" s="24"/>
      <c r="G359" s="24"/>
      <c r="H359" s="24"/>
      <c r="I359" s="11">
        <v>6180</v>
      </c>
      <c r="J359" s="11">
        <v>6180</v>
      </c>
      <c r="K359" s="11">
        <v>6180</v>
      </c>
      <c r="L359" s="11"/>
      <c r="M359" s="11"/>
      <c r="N359" s="11"/>
      <c r="O359" s="11"/>
      <c r="P359" s="24"/>
      <c r="Q359" s="11"/>
      <c r="R359" s="11"/>
      <c r="S359" s="11"/>
      <c r="T359" s="11"/>
      <c r="U359" s="11"/>
      <c r="V359" s="11"/>
      <c r="W359" s="11"/>
    </row>
    <row r="360" ht="18.75" customHeight="1" spans="1:23">
      <c r="A360" s="9" t="s">
        <v>719</v>
      </c>
      <c r="B360" s="9" t="s">
        <v>883</v>
      </c>
      <c r="C360" s="10" t="s">
        <v>882</v>
      </c>
      <c r="D360" s="9" t="s">
        <v>115</v>
      </c>
      <c r="E360" s="9" t="s">
        <v>156</v>
      </c>
      <c r="F360" s="9" t="s">
        <v>157</v>
      </c>
      <c r="G360" s="9" t="s">
        <v>283</v>
      </c>
      <c r="H360" s="9" t="s">
        <v>284</v>
      </c>
      <c r="I360" s="11">
        <v>2300</v>
      </c>
      <c r="J360" s="11">
        <v>2300</v>
      </c>
      <c r="K360" s="11">
        <v>2300</v>
      </c>
      <c r="L360" s="11"/>
      <c r="M360" s="11"/>
      <c r="N360" s="11"/>
      <c r="O360" s="11"/>
      <c r="P360" s="24"/>
      <c r="Q360" s="11"/>
      <c r="R360" s="11"/>
      <c r="S360" s="11"/>
      <c r="T360" s="11"/>
      <c r="U360" s="11"/>
      <c r="V360" s="11"/>
      <c r="W360" s="11"/>
    </row>
    <row r="361" ht="18.75" customHeight="1" spans="1:23">
      <c r="A361" s="9" t="s">
        <v>719</v>
      </c>
      <c r="B361" s="9" t="s">
        <v>883</v>
      </c>
      <c r="C361" s="10" t="s">
        <v>882</v>
      </c>
      <c r="D361" s="9" t="s">
        <v>115</v>
      </c>
      <c r="E361" s="9" t="s">
        <v>156</v>
      </c>
      <c r="F361" s="9" t="s">
        <v>157</v>
      </c>
      <c r="G361" s="9" t="s">
        <v>333</v>
      </c>
      <c r="H361" s="9" t="s">
        <v>237</v>
      </c>
      <c r="I361" s="11">
        <v>3880</v>
      </c>
      <c r="J361" s="11">
        <v>3880</v>
      </c>
      <c r="K361" s="11">
        <v>3880</v>
      </c>
      <c r="L361" s="11"/>
      <c r="M361" s="11"/>
      <c r="N361" s="11"/>
      <c r="O361" s="11"/>
      <c r="P361" s="24"/>
      <c r="Q361" s="11"/>
      <c r="R361" s="11"/>
      <c r="S361" s="11"/>
      <c r="T361" s="11"/>
      <c r="U361" s="11"/>
      <c r="V361" s="11"/>
      <c r="W361" s="11"/>
    </row>
    <row r="362" ht="18.75" customHeight="1" spans="1:23">
      <c r="A362" s="24"/>
      <c r="B362" s="24"/>
      <c r="C362" s="10" t="s">
        <v>884</v>
      </c>
      <c r="D362" s="24"/>
      <c r="E362" s="24"/>
      <c r="F362" s="24"/>
      <c r="G362" s="24"/>
      <c r="H362" s="24"/>
      <c r="I362" s="11">
        <v>8000</v>
      </c>
      <c r="J362" s="11">
        <v>8000</v>
      </c>
      <c r="K362" s="11">
        <v>8000</v>
      </c>
      <c r="L362" s="11"/>
      <c r="M362" s="11"/>
      <c r="N362" s="11"/>
      <c r="O362" s="11"/>
      <c r="P362" s="24"/>
      <c r="Q362" s="11"/>
      <c r="R362" s="11"/>
      <c r="S362" s="11"/>
      <c r="T362" s="11"/>
      <c r="U362" s="11"/>
      <c r="V362" s="11"/>
      <c r="W362" s="11"/>
    </row>
    <row r="363" ht="18.75" customHeight="1" spans="1:23">
      <c r="A363" s="9" t="s">
        <v>737</v>
      </c>
      <c r="B363" s="9" t="s">
        <v>885</v>
      </c>
      <c r="C363" s="10" t="s">
        <v>884</v>
      </c>
      <c r="D363" s="9" t="s">
        <v>115</v>
      </c>
      <c r="E363" s="9" t="s">
        <v>156</v>
      </c>
      <c r="F363" s="9" t="s">
        <v>157</v>
      </c>
      <c r="G363" s="9" t="s">
        <v>732</v>
      </c>
      <c r="H363" s="9" t="s">
        <v>733</v>
      </c>
      <c r="I363" s="11">
        <v>8000</v>
      </c>
      <c r="J363" s="11">
        <v>8000</v>
      </c>
      <c r="K363" s="11">
        <v>8000</v>
      </c>
      <c r="L363" s="11"/>
      <c r="M363" s="11"/>
      <c r="N363" s="11"/>
      <c r="O363" s="11"/>
      <c r="P363" s="24"/>
      <c r="Q363" s="11"/>
      <c r="R363" s="11"/>
      <c r="S363" s="11"/>
      <c r="T363" s="11"/>
      <c r="U363" s="11"/>
      <c r="V363" s="11"/>
      <c r="W363" s="11"/>
    </row>
    <row r="364" ht="18.75" customHeight="1" spans="1:23">
      <c r="A364" s="24"/>
      <c r="B364" s="24"/>
      <c r="C364" s="10" t="s">
        <v>886</v>
      </c>
      <c r="D364" s="24"/>
      <c r="E364" s="24"/>
      <c r="F364" s="24"/>
      <c r="G364" s="24"/>
      <c r="H364" s="24"/>
      <c r="I364" s="11">
        <v>28500</v>
      </c>
      <c r="J364" s="11">
        <v>28500</v>
      </c>
      <c r="K364" s="11">
        <v>28500</v>
      </c>
      <c r="L364" s="11"/>
      <c r="M364" s="11"/>
      <c r="N364" s="11"/>
      <c r="O364" s="11"/>
      <c r="P364" s="24"/>
      <c r="Q364" s="11"/>
      <c r="R364" s="11"/>
      <c r="S364" s="11"/>
      <c r="T364" s="11"/>
      <c r="U364" s="11"/>
      <c r="V364" s="11"/>
      <c r="W364" s="11"/>
    </row>
    <row r="365" ht="18.75" customHeight="1" spans="1:23">
      <c r="A365" s="9" t="s">
        <v>737</v>
      </c>
      <c r="B365" s="9" t="s">
        <v>887</v>
      </c>
      <c r="C365" s="10" t="s">
        <v>886</v>
      </c>
      <c r="D365" s="9" t="s">
        <v>115</v>
      </c>
      <c r="E365" s="9" t="s">
        <v>156</v>
      </c>
      <c r="F365" s="9" t="s">
        <v>157</v>
      </c>
      <c r="G365" s="9" t="s">
        <v>309</v>
      </c>
      <c r="H365" s="9" t="s">
        <v>310</v>
      </c>
      <c r="I365" s="11">
        <v>28500</v>
      </c>
      <c r="J365" s="11">
        <v>28500</v>
      </c>
      <c r="K365" s="11">
        <v>28500</v>
      </c>
      <c r="L365" s="11"/>
      <c r="M365" s="11"/>
      <c r="N365" s="11"/>
      <c r="O365" s="11"/>
      <c r="P365" s="24"/>
      <c r="Q365" s="11"/>
      <c r="R365" s="11"/>
      <c r="S365" s="11"/>
      <c r="T365" s="11"/>
      <c r="U365" s="11"/>
      <c r="V365" s="11"/>
      <c r="W365" s="11"/>
    </row>
    <row r="366" ht="18.75" customHeight="1" spans="1:23">
      <c r="A366" s="24"/>
      <c r="B366" s="24"/>
      <c r="C366" s="10" t="s">
        <v>888</v>
      </c>
      <c r="D366" s="24"/>
      <c r="E366" s="24"/>
      <c r="F366" s="24"/>
      <c r="G366" s="24"/>
      <c r="H366" s="24"/>
      <c r="I366" s="11">
        <v>1900</v>
      </c>
      <c r="J366" s="11">
        <v>1900</v>
      </c>
      <c r="K366" s="11">
        <v>1900</v>
      </c>
      <c r="L366" s="11"/>
      <c r="M366" s="11"/>
      <c r="N366" s="11"/>
      <c r="O366" s="11"/>
      <c r="P366" s="24"/>
      <c r="Q366" s="11"/>
      <c r="R366" s="11"/>
      <c r="S366" s="11"/>
      <c r="T366" s="11"/>
      <c r="U366" s="11"/>
      <c r="V366" s="11"/>
      <c r="W366" s="11"/>
    </row>
    <row r="367" ht="18.75" customHeight="1" spans="1:23">
      <c r="A367" s="9" t="s">
        <v>737</v>
      </c>
      <c r="B367" s="9" t="s">
        <v>889</v>
      </c>
      <c r="C367" s="10" t="s">
        <v>888</v>
      </c>
      <c r="D367" s="9" t="s">
        <v>115</v>
      </c>
      <c r="E367" s="9" t="s">
        <v>156</v>
      </c>
      <c r="F367" s="9" t="s">
        <v>157</v>
      </c>
      <c r="G367" s="9" t="s">
        <v>309</v>
      </c>
      <c r="H367" s="9" t="s">
        <v>310</v>
      </c>
      <c r="I367" s="11">
        <v>1900</v>
      </c>
      <c r="J367" s="11">
        <v>1900</v>
      </c>
      <c r="K367" s="11">
        <v>1900</v>
      </c>
      <c r="L367" s="11"/>
      <c r="M367" s="11"/>
      <c r="N367" s="11"/>
      <c r="O367" s="11"/>
      <c r="P367" s="24"/>
      <c r="Q367" s="11"/>
      <c r="R367" s="11"/>
      <c r="S367" s="11"/>
      <c r="T367" s="11"/>
      <c r="U367" s="11"/>
      <c r="V367" s="11"/>
      <c r="W367" s="11"/>
    </row>
    <row r="368" ht="18.75" customHeight="1" spans="1:23">
      <c r="A368" s="24"/>
      <c r="B368" s="24"/>
      <c r="C368" s="10" t="s">
        <v>890</v>
      </c>
      <c r="D368" s="24"/>
      <c r="E368" s="24"/>
      <c r="F368" s="24"/>
      <c r="G368" s="24"/>
      <c r="H368" s="24"/>
      <c r="I368" s="11">
        <v>50000</v>
      </c>
      <c r="J368" s="11"/>
      <c r="K368" s="11"/>
      <c r="L368" s="11"/>
      <c r="M368" s="11"/>
      <c r="N368" s="11"/>
      <c r="O368" s="11"/>
      <c r="P368" s="24"/>
      <c r="Q368" s="11"/>
      <c r="R368" s="11">
        <v>50000</v>
      </c>
      <c r="S368" s="11"/>
      <c r="T368" s="11"/>
      <c r="U368" s="11"/>
      <c r="V368" s="11"/>
      <c r="W368" s="11">
        <v>50000</v>
      </c>
    </row>
    <row r="369" ht="18.75" customHeight="1" spans="1:23">
      <c r="A369" s="9" t="s">
        <v>719</v>
      </c>
      <c r="B369" s="9" t="s">
        <v>891</v>
      </c>
      <c r="C369" s="10" t="s">
        <v>890</v>
      </c>
      <c r="D369" s="9" t="s">
        <v>115</v>
      </c>
      <c r="E369" s="9" t="s">
        <v>156</v>
      </c>
      <c r="F369" s="9" t="s">
        <v>157</v>
      </c>
      <c r="G369" s="9" t="s">
        <v>283</v>
      </c>
      <c r="H369" s="9" t="s">
        <v>284</v>
      </c>
      <c r="I369" s="11">
        <v>29500</v>
      </c>
      <c r="J369" s="11"/>
      <c r="K369" s="11"/>
      <c r="L369" s="11"/>
      <c r="M369" s="11"/>
      <c r="N369" s="11"/>
      <c r="O369" s="11"/>
      <c r="P369" s="24"/>
      <c r="Q369" s="11"/>
      <c r="R369" s="11">
        <v>29500</v>
      </c>
      <c r="S369" s="11"/>
      <c r="T369" s="11"/>
      <c r="U369" s="11"/>
      <c r="V369" s="11"/>
      <c r="W369" s="11">
        <v>29500</v>
      </c>
    </row>
    <row r="370" ht="18.75" customHeight="1" spans="1:23">
      <c r="A370" s="9" t="s">
        <v>719</v>
      </c>
      <c r="B370" s="9" t="s">
        <v>891</v>
      </c>
      <c r="C370" s="10" t="s">
        <v>890</v>
      </c>
      <c r="D370" s="9" t="s">
        <v>115</v>
      </c>
      <c r="E370" s="9" t="s">
        <v>156</v>
      </c>
      <c r="F370" s="9" t="s">
        <v>157</v>
      </c>
      <c r="G370" s="9" t="s">
        <v>321</v>
      </c>
      <c r="H370" s="9" t="s">
        <v>322</v>
      </c>
      <c r="I370" s="11">
        <v>20000</v>
      </c>
      <c r="J370" s="11"/>
      <c r="K370" s="11"/>
      <c r="L370" s="11"/>
      <c r="M370" s="11"/>
      <c r="N370" s="11"/>
      <c r="O370" s="11"/>
      <c r="P370" s="24"/>
      <c r="Q370" s="11"/>
      <c r="R370" s="11">
        <v>20000</v>
      </c>
      <c r="S370" s="11"/>
      <c r="T370" s="11"/>
      <c r="U370" s="11"/>
      <c r="V370" s="11"/>
      <c r="W370" s="11">
        <v>20000</v>
      </c>
    </row>
    <row r="371" ht="18.75" customHeight="1" spans="1:23">
      <c r="A371" s="9" t="s">
        <v>719</v>
      </c>
      <c r="B371" s="9" t="s">
        <v>891</v>
      </c>
      <c r="C371" s="10" t="s">
        <v>890</v>
      </c>
      <c r="D371" s="9" t="s">
        <v>115</v>
      </c>
      <c r="E371" s="9" t="s">
        <v>156</v>
      </c>
      <c r="F371" s="9" t="s">
        <v>157</v>
      </c>
      <c r="G371" s="9" t="s">
        <v>297</v>
      </c>
      <c r="H371" s="9" t="s">
        <v>298</v>
      </c>
      <c r="I371" s="11">
        <v>500</v>
      </c>
      <c r="J371" s="11"/>
      <c r="K371" s="11"/>
      <c r="L371" s="11"/>
      <c r="M371" s="11"/>
      <c r="N371" s="11"/>
      <c r="O371" s="11"/>
      <c r="P371" s="24"/>
      <c r="Q371" s="11"/>
      <c r="R371" s="11">
        <v>500</v>
      </c>
      <c r="S371" s="11"/>
      <c r="T371" s="11"/>
      <c r="U371" s="11"/>
      <c r="V371" s="11"/>
      <c r="W371" s="11">
        <v>500</v>
      </c>
    </row>
    <row r="372" ht="18.75" customHeight="1" spans="1:23">
      <c r="A372" s="24"/>
      <c r="B372" s="24"/>
      <c r="C372" s="10" t="s">
        <v>892</v>
      </c>
      <c r="D372" s="24"/>
      <c r="E372" s="24"/>
      <c r="F372" s="24"/>
      <c r="G372" s="24"/>
      <c r="H372" s="24"/>
      <c r="I372" s="11">
        <v>79000</v>
      </c>
      <c r="J372" s="11"/>
      <c r="K372" s="11"/>
      <c r="L372" s="11"/>
      <c r="M372" s="11"/>
      <c r="N372" s="11"/>
      <c r="O372" s="11"/>
      <c r="P372" s="24"/>
      <c r="Q372" s="11"/>
      <c r="R372" s="11">
        <v>79000</v>
      </c>
      <c r="S372" s="11"/>
      <c r="T372" s="11"/>
      <c r="U372" s="11"/>
      <c r="V372" s="11"/>
      <c r="W372" s="11">
        <v>79000</v>
      </c>
    </row>
    <row r="373" ht="18.75" customHeight="1" spans="1:23">
      <c r="A373" s="9" t="s">
        <v>726</v>
      </c>
      <c r="B373" s="9" t="s">
        <v>893</v>
      </c>
      <c r="C373" s="10" t="s">
        <v>892</v>
      </c>
      <c r="D373" s="9" t="s">
        <v>113</v>
      </c>
      <c r="E373" s="9" t="s">
        <v>156</v>
      </c>
      <c r="F373" s="9" t="s">
        <v>157</v>
      </c>
      <c r="G373" s="9" t="s">
        <v>732</v>
      </c>
      <c r="H373" s="9" t="s">
        <v>733</v>
      </c>
      <c r="I373" s="11">
        <v>79000</v>
      </c>
      <c r="J373" s="11"/>
      <c r="K373" s="11"/>
      <c r="L373" s="11"/>
      <c r="M373" s="11"/>
      <c r="N373" s="11"/>
      <c r="O373" s="11"/>
      <c r="P373" s="24"/>
      <c r="Q373" s="11"/>
      <c r="R373" s="11">
        <v>79000</v>
      </c>
      <c r="S373" s="11"/>
      <c r="T373" s="11"/>
      <c r="U373" s="11"/>
      <c r="V373" s="11"/>
      <c r="W373" s="11">
        <v>79000</v>
      </c>
    </row>
    <row r="374" ht="18.75" customHeight="1" spans="1:23">
      <c r="A374" s="24"/>
      <c r="B374" s="24"/>
      <c r="C374" s="10" t="s">
        <v>894</v>
      </c>
      <c r="D374" s="24"/>
      <c r="E374" s="24"/>
      <c r="F374" s="24"/>
      <c r="G374" s="24"/>
      <c r="H374" s="24"/>
      <c r="I374" s="11">
        <v>52300</v>
      </c>
      <c r="J374" s="11"/>
      <c r="K374" s="11"/>
      <c r="L374" s="11"/>
      <c r="M374" s="11"/>
      <c r="N374" s="11"/>
      <c r="O374" s="11"/>
      <c r="P374" s="24"/>
      <c r="Q374" s="11"/>
      <c r="R374" s="11">
        <v>52300</v>
      </c>
      <c r="S374" s="11"/>
      <c r="T374" s="11"/>
      <c r="U374" s="11"/>
      <c r="V374" s="11"/>
      <c r="W374" s="11">
        <v>52300</v>
      </c>
    </row>
    <row r="375" ht="18.75" customHeight="1" spans="1:23">
      <c r="A375" s="9" t="s">
        <v>726</v>
      </c>
      <c r="B375" s="9" t="s">
        <v>895</v>
      </c>
      <c r="C375" s="10" t="s">
        <v>894</v>
      </c>
      <c r="D375" s="9" t="s">
        <v>113</v>
      </c>
      <c r="E375" s="9" t="s">
        <v>156</v>
      </c>
      <c r="F375" s="9" t="s">
        <v>157</v>
      </c>
      <c r="G375" s="9" t="s">
        <v>732</v>
      </c>
      <c r="H375" s="9" t="s">
        <v>733</v>
      </c>
      <c r="I375" s="11">
        <v>1500</v>
      </c>
      <c r="J375" s="11"/>
      <c r="K375" s="11"/>
      <c r="L375" s="11"/>
      <c r="M375" s="11"/>
      <c r="N375" s="11"/>
      <c r="O375" s="11"/>
      <c r="P375" s="24"/>
      <c r="Q375" s="11"/>
      <c r="R375" s="11">
        <v>1500</v>
      </c>
      <c r="S375" s="11"/>
      <c r="T375" s="11"/>
      <c r="U375" s="11"/>
      <c r="V375" s="11"/>
      <c r="W375" s="11">
        <v>1500</v>
      </c>
    </row>
    <row r="376" ht="18.75" customHeight="1" spans="1:23">
      <c r="A376" s="9" t="s">
        <v>726</v>
      </c>
      <c r="B376" s="9" t="s">
        <v>895</v>
      </c>
      <c r="C376" s="10" t="s">
        <v>894</v>
      </c>
      <c r="D376" s="9" t="s">
        <v>113</v>
      </c>
      <c r="E376" s="9" t="s">
        <v>156</v>
      </c>
      <c r="F376" s="9" t="s">
        <v>157</v>
      </c>
      <c r="G376" s="9" t="s">
        <v>297</v>
      </c>
      <c r="H376" s="9" t="s">
        <v>298</v>
      </c>
      <c r="I376" s="11">
        <v>2300</v>
      </c>
      <c r="J376" s="11"/>
      <c r="K376" s="11"/>
      <c r="L376" s="11"/>
      <c r="M376" s="11"/>
      <c r="N376" s="11"/>
      <c r="O376" s="11"/>
      <c r="P376" s="24"/>
      <c r="Q376" s="11"/>
      <c r="R376" s="11">
        <v>2300</v>
      </c>
      <c r="S376" s="11"/>
      <c r="T376" s="11"/>
      <c r="U376" s="11"/>
      <c r="V376" s="11"/>
      <c r="W376" s="11">
        <v>2300</v>
      </c>
    </row>
    <row r="377" ht="18.75" customHeight="1" spans="1:23">
      <c r="A377" s="9" t="s">
        <v>726</v>
      </c>
      <c r="B377" s="9" t="s">
        <v>895</v>
      </c>
      <c r="C377" s="10" t="s">
        <v>894</v>
      </c>
      <c r="D377" s="9" t="s">
        <v>113</v>
      </c>
      <c r="E377" s="9" t="s">
        <v>156</v>
      </c>
      <c r="F377" s="9" t="s">
        <v>157</v>
      </c>
      <c r="G377" s="9" t="s">
        <v>323</v>
      </c>
      <c r="H377" s="9" t="s">
        <v>324</v>
      </c>
      <c r="I377" s="11">
        <v>25000</v>
      </c>
      <c r="J377" s="11"/>
      <c r="K377" s="11"/>
      <c r="L377" s="11"/>
      <c r="M377" s="11"/>
      <c r="N377" s="11"/>
      <c r="O377" s="11"/>
      <c r="P377" s="24"/>
      <c r="Q377" s="11"/>
      <c r="R377" s="11">
        <v>25000</v>
      </c>
      <c r="S377" s="11"/>
      <c r="T377" s="11"/>
      <c r="U377" s="11"/>
      <c r="V377" s="11"/>
      <c r="W377" s="11">
        <v>25000</v>
      </c>
    </row>
    <row r="378" ht="18.75" customHeight="1" spans="1:23">
      <c r="A378" s="9" t="s">
        <v>726</v>
      </c>
      <c r="B378" s="9" t="s">
        <v>895</v>
      </c>
      <c r="C378" s="10" t="s">
        <v>894</v>
      </c>
      <c r="D378" s="9" t="s">
        <v>113</v>
      </c>
      <c r="E378" s="9" t="s">
        <v>156</v>
      </c>
      <c r="F378" s="9" t="s">
        <v>157</v>
      </c>
      <c r="G378" s="9" t="s">
        <v>749</v>
      </c>
      <c r="H378" s="9" t="s">
        <v>750</v>
      </c>
      <c r="I378" s="11">
        <v>23500</v>
      </c>
      <c r="J378" s="11"/>
      <c r="K378" s="11"/>
      <c r="L378" s="11"/>
      <c r="M378" s="11"/>
      <c r="N378" s="11"/>
      <c r="O378" s="11"/>
      <c r="P378" s="24"/>
      <c r="Q378" s="11"/>
      <c r="R378" s="11">
        <v>23500</v>
      </c>
      <c r="S378" s="11"/>
      <c r="T378" s="11"/>
      <c r="U378" s="11"/>
      <c r="V378" s="11"/>
      <c r="W378" s="11">
        <v>23500</v>
      </c>
    </row>
    <row r="379" ht="18.75" customHeight="1" spans="1:23">
      <c r="A379" s="24"/>
      <c r="B379" s="24"/>
      <c r="C379" s="10" t="s">
        <v>896</v>
      </c>
      <c r="D379" s="24"/>
      <c r="E379" s="24"/>
      <c r="F379" s="24"/>
      <c r="G379" s="24"/>
      <c r="H379" s="24"/>
      <c r="I379" s="11">
        <v>27450</v>
      </c>
      <c r="J379" s="11">
        <v>27450</v>
      </c>
      <c r="K379" s="11">
        <v>27450</v>
      </c>
      <c r="L379" s="11"/>
      <c r="M379" s="11"/>
      <c r="N379" s="11"/>
      <c r="O379" s="11"/>
      <c r="P379" s="24"/>
      <c r="Q379" s="11"/>
      <c r="R379" s="11"/>
      <c r="S379" s="11"/>
      <c r="T379" s="11"/>
      <c r="U379" s="11"/>
      <c r="V379" s="11"/>
      <c r="W379" s="11"/>
    </row>
    <row r="380" ht="18.75" customHeight="1" spans="1:23">
      <c r="A380" s="9" t="s">
        <v>737</v>
      </c>
      <c r="B380" s="9" t="s">
        <v>897</v>
      </c>
      <c r="C380" s="10" t="s">
        <v>896</v>
      </c>
      <c r="D380" s="9" t="s">
        <v>113</v>
      </c>
      <c r="E380" s="9" t="s">
        <v>156</v>
      </c>
      <c r="F380" s="9" t="s">
        <v>157</v>
      </c>
      <c r="G380" s="9" t="s">
        <v>309</v>
      </c>
      <c r="H380" s="9" t="s">
        <v>310</v>
      </c>
      <c r="I380" s="11">
        <v>27450</v>
      </c>
      <c r="J380" s="11">
        <v>27450</v>
      </c>
      <c r="K380" s="11">
        <v>27450</v>
      </c>
      <c r="L380" s="11"/>
      <c r="M380" s="11"/>
      <c r="N380" s="11"/>
      <c r="O380" s="11"/>
      <c r="P380" s="24"/>
      <c r="Q380" s="11"/>
      <c r="R380" s="11"/>
      <c r="S380" s="11"/>
      <c r="T380" s="11"/>
      <c r="U380" s="11"/>
      <c r="V380" s="11"/>
      <c r="W380" s="11"/>
    </row>
    <row r="381" ht="18.75" customHeight="1" spans="1:23">
      <c r="A381" s="24"/>
      <c r="B381" s="24"/>
      <c r="C381" s="10" t="s">
        <v>898</v>
      </c>
      <c r="D381" s="24"/>
      <c r="E381" s="24"/>
      <c r="F381" s="24"/>
      <c r="G381" s="24"/>
      <c r="H381" s="24"/>
      <c r="I381" s="11">
        <v>1800</v>
      </c>
      <c r="J381" s="11">
        <v>1800</v>
      </c>
      <c r="K381" s="11">
        <v>1800</v>
      </c>
      <c r="L381" s="11"/>
      <c r="M381" s="11"/>
      <c r="N381" s="11"/>
      <c r="O381" s="11"/>
      <c r="P381" s="24"/>
      <c r="Q381" s="11"/>
      <c r="R381" s="11"/>
      <c r="S381" s="11"/>
      <c r="T381" s="11"/>
      <c r="U381" s="11"/>
      <c r="V381" s="11"/>
      <c r="W381" s="11"/>
    </row>
    <row r="382" ht="18.75" customHeight="1" spans="1:23">
      <c r="A382" s="9" t="s">
        <v>737</v>
      </c>
      <c r="B382" s="9" t="s">
        <v>899</v>
      </c>
      <c r="C382" s="10" t="s">
        <v>898</v>
      </c>
      <c r="D382" s="9" t="s">
        <v>113</v>
      </c>
      <c r="E382" s="9" t="s">
        <v>156</v>
      </c>
      <c r="F382" s="9" t="s">
        <v>157</v>
      </c>
      <c r="G382" s="9" t="s">
        <v>309</v>
      </c>
      <c r="H382" s="9" t="s">
        <v>310</v>
      </c>
      <c r="I382" s="11">
        <v>1800</v>
      </c>
      <c r="J382" s="11">
        <v>1800</v>
      </c>
      <c r="K382" s="11">
        <v>1800</v>
      </c>
      <c r="L382" s="11"/>
      <c r="M382" s="11"/>
      <c r="N382" s="11"/>
      <c r="O382" s="11"/>
      <c r="P382" s="24"/>
      <c r="Q382" s="11"/>
      <c r="R382" s="11"/>
      <c r="S382" s="11"/>
      <c r="T382" s="11"/>
      <c r="U382" s="11"/>
      <c r="V382" s="11"/>
      <c r="W382" s="11"/>
    </row>
    <row r="383" ht="18.75" customHeight="1" spans="1:23">
      <c r="A383" s="24"/>
      <c r="B383" s="24"/>
      <c r="C383" s="10" t="s">
        <v>821</v>
      </c>
      <c r="D383" s="24"/>
      <c r="E383" s="24"/>
      <c r="F383" s="24"/>
      <c r="G383" s="24"/>
      <c r="H383" s="24"/>
      <c r="I383" s="11">
        <v>5352</v>
      </c>
      <c r="J383" s="11">
        <v>5352</v>
      </c>
      <c r="K383" s="11">
        <v>5352</v>
      </c>
      <c r="L383" s="11"/>
      <c r="M383" s="11"/>
      <c r="N383" s="11"/>
      <c r="O383" s="11"/>
      <c r="P383" s="24"/>
      <c r="Q383" s="11"/>
      <c r="R383" s="11"/>
      <c r="S383" s="11"/>
      <c r="T383" s="11"/>
      <c r="U383" s="11"/>
      <c r="V383" s="11"/>
      <c r="W383" s="11"/>
    </row>
    <row r="384" ht="18.75" customHeight="1" spans="1:23">
      <c r="A384" s="9" t="s">
        <v>719</v>
      </c>
      <c r="B384" s="9" t="s">
        <v>900</v>
      </c>
      <c r="C384" s="10" t="s">
        <v>821</v>
      </c>
      <c r="D384" s="9" t="s">
        <v>113</v>
      </c>
      <c r="E384" s="9" t="s">
        <v>156</v>
      </c>
      <c r="F384" s="9" t="s">
        <v>157</v>
      </c>
      <c r="G384" s="9" t="s">
        <v>283</v>
      </c>
      <c r="H384" s="9" t="s">
        <v>284</v>
      </c>
      <c r="I384" s="11">
        <v>2442</v>
      </c>
      <c r="J384" s="11">
        <v>2442</v>
      </c>
      <c r="K384" s="11">
        <v>2442</v>
      </c>
      <c r="L384" s="11"/>
      <c r="M384" s="11"/>
      <c r="N384" s="11"/>
      <c r="O384" s="11"/>
      <c r="P384" s="24"/>
      <c r="Q384" s="11"/>
      <c r="R384" s="11"/>
      <c r="S384" s="11"/>
      <c r="T384" s="11"/>
      <c r="U384" s="11"/>
      <c r="V384" s="11"/>
      <c r="W384" s="11"/>
    </row>
    <row r="385" ht="18.75" customHeight="1" spans="1:23">
      <c r="A385" s="9" t="s">
        <v>719</v>
      </c>
      <c r="B385" s="9" t="s">
        <v>900</v>
      </c>
      <c r="C385" s="10" t="s">
        <v>821</v>
      </c>
      <c r="D385" s="9" t="s">
        <v>113</v>
      </c>
      <c r="E385" s="9" t="s">
        <v>156</v>
      </c>
      <c r="F385" s="9" t="s">
        <v>157</v>
      </c>
      <c r="G385" s="9" t="s">
        <v>333</v>
      </c>
      <c r="H385" s="9" t="s">
        <v>237</v>
      </c>
      <c r="I385" s="11">
        <v>2910</v>
      </c>
      <c r="J385" s="11">
        <v>2910</v>
      </c>
      <c r="K385" s="11">
        <v>2910</v>
      </c>
      <c r="L385" s="11"/>
      <c r="M385" s="11"/>
      <c r="N385" s="11"/>
      <c r="O385" s="11"/>
      <c r="P385" s="24"/>
      <c r="Q385" s="11"/>
      <c r="R385" s="11"/>
      <c r="S385" s="11"/>
      <c r="T385" s="11"/>
      <c r="U385" s="11"/>
      <c r="V385" s="11"/>
      <c r="W385" s="11"/>
    </row>
    <row r="386" ht="18.75" customHeight="1" spans="1:23">
      <c r="A386" s="24"/>
      <c r="B386" s="24"/>
      <c r="C386" s="10" t="s">
        <v>901</v>
      </c>
      <c r="D386" s="24"/>
      <c r="E386" s="24"/>
      <c r="F386" s="24"/>
      <c r="G386" s="24"/>
      <c r="H386" s="24"/>
      <c r="I386" s="11">
        <v>8000</v>
      </c>
      <c r="J386" s="11">
        <v>8000</v>
      </c>
      <c r="K386" s="11">
        <v>8000</v>
      </c>
      <c r="L386" s="11"/>
      <c r="M386" s="11"/>
      <c r="N386" s="11"/>
      <c r="O386" s="11"/>
      <c r="P386" s="24"/>
      <c r="Q386" s="11"/>
      <c r="R386" s="11"/>
      <c r="S386" s="11"/>
      <c r="T386" s="11"/>
      <c r="U386" s="11"/>
      <c r="V386" s="11"/>
      <c r="W386" s="11"/>
    </row>
    <row r="387" ht="18.75" customHeight="1" spans="1:23">
      <c r="A387" s="9" t="s">
        <v>737</v>
      </c>
      <c r="B387" s="9" t="s">
        <v>902</v>
      </c>
      <c r="C387" s="10" t="s">
        <v>901</v>
      </c>
      <c r="D387" s="9" t="s">
        <v>113</v>
      </c>
      <c r="E387" s="9" t="s">
        <v>156</v>
      </c>
      <c r="F387" s="9" t="s">
        <v>157</v>
      </c>
      <c r="G387" s="9" t="s">
        <v>732</v>
      </c>
      <c r="H387" s="9" t="s">
        <v>733</v>
      </c>
      <c r="I387" s="11">
        <v>8000</v>
      </c>
      <c r="J387" s="11">
        <v>8000</v>
      </c>
      <c r="K387" s="11">
        <v>8000</v>
      </c>
      <c r="L387" s="11"/>
      <c r="M387" s="11"/>
      <c r="N387" s="11"/>
      <c r="O387" s="11"/>
      <c r="P387" s="24"/>
      <c r="Q387" s="11"/>
      <c r="R387" s="11"/>
      <c r="S387" s="11"/>
      <c r="T387" s="11"/>
      <c r="U387" s="11"/>
      <c r="V387" s="11"/>
      <c r="W387" s="11"/>
    </row>
    <row r="388" ht="18.75" customHeight="1" spans="1:23">
      <c r="A388" s="24"/>
      <c r="B388" s="24"/>
      <c r="C388" s="10" t="s">
        <v>903</v>
      </c>
      <c r="D388" s="24"/>
      <c r="E388" s="24"/>
      <c r="F388" s="24"/>
      <c r="G388" s="24"/>
      <c r="H388" s="24"/>
      <c r="I388" s="11">
        <v>237600</v>
      </c>
      <c r="J388" s="11">
        <v>237600</v>
      </c>
      <c r="K388" s="11">
        <v>237600</v>
      </c>
      <c r="L388" s="11"/>
      <c r="M388" s="11"/>
      <c r="N388" s="11"/>
      <c r="O388" s="11"/>
      <c r="P388" s="24"/>
      <c r="Q388" s="11"/>
      <c r="R388" s="11"/>
      <c r="S388" s="11"/>
      <c r="T388" s="11"/>
      <c r="U388" s="11"/>
      <c r="V388" s="11"/>
      <c r="W388" s="11"/>
    </row>
    <row r="389" ht="18.75" customHeight="1" spans="1:23">
      <c r="A389" s="9" t="s">
        <v>737</v>
      </c>
      <c r="B389" s="9" t="s">
        <v>904</v>
      </c>
      <c r="C389" s="10" t="s">
        <v>903</v>
      </c>
      <c r="D389" s="9" t="s">
        <v>83</v>
      </c>
      <c r="E389" s="9" t="s">
        <v>154</v>
      </c>
      <c r="F389" s="9" t="s">
        <v>155</v>
      </c>
      <c r="G389" s="9" t="s">
        <v>309</v>
      </c>
      <c r="H389" s="9" t="s">
        <v>310</v>
      </c>
      <c r="I389" s="11">
        <v>237600</v>
      </c>
      <c r="J389" s="11">
        <v>237600</v>
      </c>
      <c r="K389" s="11">
        <v>237600</v>
      </c>
      <c r="L389" s="11"/>
      <c r="M389" s="11"/>
      <c r="N389" s="11"/>
      <c r="O389" s="11"/>
      <c r="P389" s="24"/>
      <c r="Q389" s="11"/>
      <c r="R389" s="11"/>
      <c r="S389" s="11"/>
      <c r="T389" s="11"/>
      <c r="U389" s="11"/>
      <c r="V389" s="11"/>
      <c r="W389" s="11"/>
    </row>
    <row r="390" ht="18.75" customHeight="1" spans="1:23">
      <c r="A390" s="24"/>
      <c r="B390" s="24"/>
      <c r="C390" s="10" t="s">
        <v>905</v>
      </c>
      <c r="D390" s="24"/>
      <c r="E390" s="24"/>
      <c r="F390" s="24"/>
      <c r="G390" s="24"/>
      <c r="H390" s="24"/>
      <c r="I390" s="11">
        <v>300000</v>
      </c>
      <c r="J390" s="11"/>
      <c r="K390" s="11"/>
      <c r="L390" s="11"/>
      <c r="M390" s="11"/>
      <c r="N390" s="11"/>
      <c r="O390" s="11"/>
      <c r="P390" s="24"/>
      <c r="Q390" s="11"/>
      <c r="R390" s="11">
        <v>300000</v>
      </c>
      <c r="S390" s="11"/>
      <c r="T390" s="11"/>
      <c r="U390" s="11"/>
      <c r="V390" s="11"/>
      <c r="W390" s="11">
        <v>300000</v>
      </c>
    </row>
    <row r="391" ht="18.75" customHeight="1" spans="1:23">
      <c r="A391" s="9" t="s">
        <v>719</v>
      </c>
      <c r="B391" s="9" t="s">
        <v>906</v>
      </c>
      <c r="C391" s="10" t="s">
        <v>905</v>
      </c>
      <c r="D391" s="9" t="s">
        <v>83</v>
      </c>
      <c r="E391" s="9" t="s">
        <v>154</v>
      </c>
      <c r="F391" s="9" t="s">
        <v>155</v>
      </c>
      <c r="G391" s="9" t="s">
        <v>283</v>
      </c>
      <c r="H391" s="9" t="s">
        <v>284</v>
      </c>
      <c r="I391" s="11">
        <v>80000</v>
      </c>
      <c r="J391" s="11"/>
      <c r="K391" s="11"/>
      <c r="L391" s="11"/>
      <c r="M391" s="11"/>
      <c r="N391" s="11"/>
      <c r="O391" s="11"/>
      <c r="P391" s="24"/>
      <c r="Q391" s="11"/>
      <c r="R391" s="11">
        <v>80000</v>
      </c>
      <c r="S391" s="11"/>
      <c r="T391" s="11"/>
      <c r="U391" s="11"/>
      <c r="V391" s="11"/>
      <c r="W391" s="11">
        <v>80000</v>
      </c>
    </row>
    <row r="392" ht="18.75" customHeight="1" spans="1:23">
      <c r="A392" s="9" t="s">
        <v>719</v>
      </c>
      <c r="B392" s="9" t="s">
        <v>906</v>
      </c>
      <c r="C392" s="10" t="s">
        <v>905</v>
      </c>
      <c r="D392" s="9" t="s">
        <v>83</v>
      </c>
      <c r="E392" s="9" t="s">
        <v>154</v>
      </c>
      <c r="F392" s="9" t="s">
        <v>155</v>
      </c>
      <c r="G392" s="9" t="s">
        <v>321</v>
      </c>
      <c r="H392" s="9" t="s">
        <v>322</v>
      </c>
      <c r="I392" s="11">
        <v>100000</v>
      </c>
      <c r="J392" s="11"/>
      <c r="K392" s="11"/>
      <c r="L392" s="11"/>
      <c r="M392" s="11"/>
      <c r="N392" s="11"/>
      <c r="O392" s="11"/>
      <c r="P392" s="24"/>
      <c r="Q392" s="11"/>
      <c r="R392" s="11">
        <v>100000</v>
      </c>
      <c r="S392" s="11"/>
      <c r="T392" s="11"/>
      <c r="U392" s="11"/>
      <c r="V392" s="11"/>
      <c r="W392" s="11">
        <v>100000</v>
      </c>
    </row>
    <row r="393" ht="18.75" customHeight="1" spans="1:23">
      <c r="A393" s="9" t="s">
        <v>719</v>
      </c>
      <c r="B393" s="9" t="s">
        <v>906</v>
      </c>
      <c r="C393" s="10" t="s">
        <v>905</v>
      </c>
      <c r="D393" s="9" t="s">
        <v>83</v>
      </c>
      <c r="E393" s="9" t="s">
        <v>154</v>
      </c>
      <c r="F393" s="9" t="s">
        <v>155</v>
      </c>
      <c r="G393" s="9" t="s">
        <v>749</v>
      </c>
      <c r="H393" s="9" t="s">
        <v>750</v>
      </c>
      <c r="I393" s="11">
        <v>120000</v>
      </c>
      <c r="J393" s="11"/>
      <c r="K393" s="11"/>
      <c r="L393" s="11"/>
      <c r="M393" s="11"/>
      <c r="N393" s="11"/>
      <c r="O393" s="11"/>
      <c r="P393" s="24"/>
      <c r="Q393" s="11"/>
      <c r="R393" s="11">
        <v>120000</v>
      </c>
      <c r="S393" s="11"/>
      <c r="T393" s="11"/>
      <c r="U393" s="11"/>
      <c r="V393" s="11"/>
      <c r="W393" s="11">
        <v>120000</v>
      </c>
    </row>
    <row r="394" ht="18.75" customHeight="1" spans="1:23">
      <c r="A394" s="24"/>
      <c r="B394" s="24"/>
      <c r="C394" s="10" t="s">
        <v>907</v>
      </c>
      <c r="D394" s="24"/>
      <c r="E394" s="24"/>
      <c r="F394" s="24"/>
      <c r="G394" s="24"/>
      <c r="H394" s="24"/>
      <c r="I394" s="11">
        <v>1500000</v>
      </c>
      <c r="J394" s="11"/>
      <c r="K394" s="11"/>
      <c r="L394" s="11"/>
      <c r="M394" s="11"/>
      <c r="N394" s="11"/>
      <c r="O394" s="11"/>
      <c r="P394" s="24"/>
      <c r="Q394" s="11"/>
      <c r="R394" s="11">
        <v>1500000</v>
      </c>
      <c r="S394" s="11"/>
      <c r="T394" s="11"/>
      <c r="U394" s="11"/>
      <c r="V394" s="11"/>
      <c r="W394" s="11">
        <v>1500000</v>
      </c>
    </row>
    <row r="395" ht="18.75" customHeight="1" spans="1:23">
      <c r="A395" s="9" t="s">
        <v>726</v>
      </c>
      <c r="B395" s="9" t="s">
        <v>908</v>
      </c>
      <c r="C395" s="10" t="s">
        <v>907</v>
      </c>
      <c r="D395" s="9" t="s">
        <v>83</v>
      </c>
      <c r="E395" s="9" t="s">
        <v>154</v>
      </c>
      <c r="F395" s="9" t="s">
        <v>155</v>
      </c>
      <c r="G395" s="9" t="s">
        <v>283</v>
      </c>
      <c r="H395" s="9" t="s">
        <v>284</v>
      </c>
      <c r="I395" s="11">
        <v>200000</v>
      </c>
      <c r="J395" s="11"/>
      <c r="K395" s="11"/>
      <c r="L395" s="11"/>
      <c r="M395" s="11"/>
      <c r="N395" s="11"/>
      <c r="O395" s="11"/>
      <c r="P395" s="24"/>
      <c r="Q395" s="11"/>
      <c r="R395" s="11">
        <v>200000</v>
      </c>
      <c r="S395" s="11"/>
      <c r="T395" s="11"/>
      <c r="U395" s="11"/>
      <c r="V395" s="11"/>
      <c r="W395" s="11">
        <v>200000</v>
      </c>
    </row>
    <row r="396" ht="18.75" customHeight="1" spans="1:23">
      <c r="A396" s="9" t="s">
        <v>726</v>
      </c>
      <c r="B396" s="9" t="s">
        <v>908</v>
      </c>
      <c r="C396" s="10" t="s">
        <v>907</v>
      </c>
      <c r="D396" s="9" t="s">
        <v>83</v>
      </c>
      <c r="E396" s="9" t="s">
        <v>154</v>
      </c>
      <c r="F396" s="9" t="s">
        <v>155</v>
      </c>
      <c r="G396" s="9" t="s">
        <v>732</v>
      </c>
      <c r="H396" s="9" t="s">
        <v>733</v>
      </c>
      <c r="I396" s="11">
        <v>1275000</v>
      </c>
      <c r="J396" s="11"/>
      <c r="K396" s="11"/>
      <c r="L396" s="11"/>
      <c r="M396" s="11"/>
      <c r="N396" s="11"/>
      <c r="O396" s="11"/>
      <c r="P396" s="24"/>
      <c r="Q396" s="11"/>
      <c r="R396" s="11">
        <v>1275000</v>
      </c>
      <c r="S396" s="11"/>
      <c r="T396" s="11"/>
      <c r="U396" s="11"/>
      <c r="V396" s="11"/>
      <c r="W396" s="11">
        <v>1275000</v>
      </c>
    </row>
    <row r="397" ht="18.75" customHeight="1" spans="1:23">
      <c r="A397" s="9" t="s">
        <v>726</v>
      </c>
      <c r="B397" s="9" t="s">
        <v>908</v>
      </c>
      <c r="C397" s="10" t="s">
        <v>907</v>
      </c>
      <c r="D397" s="9" t="s">
        <v>83</v>
      </c>
      <c r="E397" s="9" t="s">
        <v>154</v>
      </c>
      <c r="F397" s="9" t="s">
        <v>155</v>
      </c>
      <c r="G397" s="9" t="s">
        <v>295</v>
      </c>
      <c r="H397" s="9" t="s">
        <v>296</v>
      </c>
      <c r="I397" s="11">
        <v>10000</v>
      </c>
      <c r="J397" s="11"/>
      <c r="K397" s="11"/>
      <c r="L397" s="11"/>
      <c r="M397" s="11"/>
      <c r="N397" s="11"/>
      <c r="O397" s="11"/>
      <c r="P397" s="24"/>
      <c r="Q397" s="11"/>
      <c r="R397" s="11">
        <v>10000</v>
      </c>
      <c r="S397" s="11"/>
      <c r="T397" s="11"/>
      <c r="U397" s="11"/>
      <c r="V397" s="11"/>
      <c r="W397" s="11">
        <v>10000</v>
      </c>
    </row>
    <row r="398" ht="18.75" customHeight="1" spans="1:23">
      <c r="A398" s="9" t="s">
        <v>726</v>
      </c>
      <c r="B398" s="9" t="s">
        <v>908</v>
      </c>
      <c r="C398" s="10" t="s">
        <v>907</v>
      </c>
      <c r="D398" s="9" t="s">
        <v>83</v>
      </c>
      <c r="E398" s="9" t="s">
        <v>154</v>
      </c>
      <c r="F398" s="9" t="s">
        <v>155</v>
      </c>
      <c r="G398" s="9" t="s">
        <v>791</v>
      </c>
      <c r="H398" s="9" t="s">
        <v>792</v>
      </c>
      <c r="I398" s="11">
        <v>15000</v>
      </c>
      <c r="J398" s="11"/>
      <c r="K398" s="11"/>
      <c r="L398" s="11"/>
      <c r="M398" s="11"/>
      <c r="N398" s="11"/>
      <c r="O398" s="11"/>
      <c r="P398" s="24"/>
      <c r="Q398" s="11"/>
      <c r="R398" s="11">
        <v>15000</v>
      </c>
      <c r="S398" s="11"/>
      <c r="T398" s="11"/>
      <c r="U398" s="11"/>
      <c r="V398" s="11"/>
      <c r="W398" s="11">
        <v>15000</v>
      </c>
    </row>
    <row r="399" ht="18.75" customHeight="1" spans="1:23">
      <c r="A399" s="24"/>
      <c r="B399" s="24"/>
      <c r="C399" s="10" t="s">
        <v>909</v>
      </c>
      <c r="D399" s="24"/>
      <c r="E399" s="24"/>
      <c r="F399" s="24"/>
      <c r="G399" s="24"/>
      <c r="H399" s="24"/>
      <c r="I399" s="11">
        <v>2500</v>
      </c>
      <c r="J399" s="11"/>
      <c r="K399" s="11"/>
      <c r="L399" s="11"/>
      <c r="M399" s="11"/>
      <c r="N399" s="11"/>
      <c r="O399" s="11"/>
      <c r="P399" s="24"/>
      <c r="Q399" s="11"/>
      <c r="R399" s="11">
        <v>2500</v>
      </c>
      <c r="S399" s="11"/>
      <c r="T399" s="11"/>
      <c r="U399" s="11"/>
      <c r="V399" s="11"/>
      <c r="W399" s="11">
        <v>2500</v>
      </c>
    </row>
    <row r="400" ht="18.75" customHeight="1" spans="1:23">
      <c r="A400" s="9" t="s">
        <v>719</v>
      </c>
      <c r="B400" s="9" t="s">
        <v>910</v>
      </c>
      <c r="C400" s="10" t="s">
        <v>909</v>
      </c>
      <c r="D400" s="9" t="s">
        <v>83</v>
      </c>
      <c r="E400" s="9" t="s">
        <v>154</v>
      </c>
      <c r="F400" s="9" t="s">
        <v>155</v>
      </c>
      <c r="G400" s="9" t="s">
        <v>297</v>
      </c>
      <c r="H400" s="9" t="s">
        <v>298</v>
      </c>
      <c r="I400" s="11">
        <v>2500</v>
      </c>
      <c r="J400" s="11"/>
      <c r="K400" s="11"/>
      <c r="L400" s="11"/>
      <c r="M400" s="11"/>
      <c r="N400" s="11"/>
      <c r="O400" s="11"/>
      <c r="P400" s="24"/>
      <c r="Q400" s="11"/>
      <c r="R400" s="11">
        <v>2500</v>
      </c>
      <c r="S400" s="11"/>
      <c r="T400" s="11"/>
      <c r="U400" s="11"/>
      <c r="V400" s="11"/>
      <c r="W400" s="11">
        <v>2500</v>
      </c>
    </row>
    <row r="401" ht="18.75" customHeight="1" spans="1:23">
      <c r="A401" s="24"/>
      <c r="B401" s="24"/>
      <c r="C401" s="10" t="s">
        <v>911</v>
      </c>
      <c r="D401" s="24"/>
      <c r="E401" s="24"/>
      <c r="F401" s="24"/>
      <c r="G401" s="24"/>
      <c r="H401" s="24"/>
      <c r="I401" s="11">
        <v>806000</v>
      </c>
      <c r="J401" s="11">
        <v>806000</v>
      </c>
      <c r="K401" s="11">
        <v>806000</v>
      </c>
      <c r="L401" s="11"/>
      <c r="M401" s="11"/>
      <c r="N401" s="11"/>
      <c r="O401" s="11"/>
      <c r="P401" s="24"/>
      <c r="Q401" s="11"/>
      <c r="R401" s="11"/>
      <c r="S401" s="11"/>
      <c r="T401" s="11"/>
      <c r="U401" s="11"/>
      <c r="V401" s="11"/>
      <c r="W401" s="11"/>
    </row>
    <row r="402" ht="18.75" customHeight="1" spans="1:23">
      <c r="A402" s="9" t="s">
        <v>737</v>
      </c>
      <c r="B402" s="9" t="s">
        <v>912</v>
      </c>
      <c r="C402" s="10" t="s">
        <v>911</v>
      </c>
      <c r="D402" s="9" t="s">
        <v>83</v>
      </c>
      <c r="E402" s="9" t="s">
        <v>152</v>
      </c>
      <c r="F402" s="9" t="s">
        <v>153</v>
      </c>
      <c r="G402" s="9" t="s">
        <v>283</v>
      </c>
      <c r="H402" s="9" t="s">
        <v>284</v>
      </c>
      <c r="I402" s="11">
        <v>100000</v>
      </c>
      <c r="J402" s="11">
        <v>100000</v>
      </c>
      <c r="K402" s="11">
        <v>100000</v>
      </c>
      <c r="L402" s="11"/>
      <c r="M402" s="11"/>
      <c r="N402" s="11"/>
      <c r="O402" s="11"/>
      <c r="P402" s="24"/>
      <c r="Q402" s="11"/>
      <c r="R402" s="11"/>
      <c r="S402" s="11"/>
      <c r="T402" s="11"/>
      <c r="U402" s="11"/>
      <c r="V402" s="11"/>
      <c r="W402" s="11"/>
    </row>
    <row r="403" ht="18.75" customHeight="1" spans="1:23">
      <c r="A403" s="9" t="s">
        <v>737</v>
      </c>
      <c r="B403" s="9" t="s">
        <v>912</v>
      </c>
      <c r="C403" s="10" t="s">
        <v>911</v>
      </c>
      <c r="D403" s="9" t="s">
        <v>83</v>
      </c>
      <c r="E403" s="9" t="s">
        <v>152</v>
      </c>
      <c r="F403" s="9" t="s">
        <v>153</v>
      </c>
      <c r="G403" s="9" t="s">
        <v>315</v>
      </c>
      <c r="H403" s="9" t="s">
        <v>316</v>
      </c>
      <c r="I403" s="11">
        <v>40000</v>
      </c>
      <c r="J403" s="11">
        <v>40000</v>
      </c>
      <c r="K403" s="11">
        <v>40000</v>
      </c>
      <c r="L403" s="11"/>
      <c r="M403" s="11"/>
      <c r="N403" s="11"/>
      <c r="O403" s="11"/>
      <c r="P403" s="24"/>
      <c r="Q403" s="11"/>
      <c r="R403" s="11"/>
      <c r="S403" s="11"/>
      <c r="T403" s="11"/>
      <c r="U403" s="11"/>
      <c r="V403" s="11"/>
      <c r="W403" s="11"/>
    </row>
    <row r="404" ht="18.75" customHeight="1" spans="1:23">
      <c r="A404" s="9" t="s">
        <v>737</v>
      </c>
      <c r="B404" s="9" t="s">
        <v>912</v>
      </c>
      <c r="C404" s="10" t="s">
        <v>911</v>
      </c>
      <c r="D404" s="9" t="s">
        <v>83</v>
      </c>
      <c r="E404" s="9" t="s">
        <v>152</v>
      </c>
      <c r="F404" s="9" t="s">
        <v>153</v>
      </c>
      <c r="G404" s="9" t="s">
        <v>321</v>
      </c>
      <c r="H404" s="9" t="s">
        <v>322</v>
      </c>
      <c r="I404" s="11">
        <v>60000</v>
      </c>
      <c r="J404" s="11">
        <v>60000</v>
      </c>
      <c r="K404" s="11">
        <v>60000</v>
      </c>
      <c r="L404" s="11"/>
      <c r="M404" s="11"/>
      <c r="N404" s="11"/>
      <c r="O404" s="11"/>
      <c r="P404" s="24"/>
      <c r="Q404" s="11"/>
      <c r="R404" s="11"/>
      <c r="S404" s="11"/>
      <c r="T404" s="11"/>
      <c r="U404" s="11"/>
      <c r="V404" s="11"/>
      <c r="W404" s="11"/>
    </row>
    <row r="405" ht="18.75" customHeight="1" spans="1:23">
      <c r="A405" s="9" t="s">
        <v>737</v>
      </c>
      <c r="B405" s="9" t="s">
        <v>912</v>
      </c>
      <c r="C405" s="10" t="s">
        <v>911</v>
      </c>
      <c r="D405" s="9" t="s">
        <v>83</v>
      </c>
      <c r="E405" s="9" t="s">
        <v>152</v>
      </c>
      <c r="F405" s="9" t="s">
        <v>153</v>
      </c>
      <c r="G405" s="9" t="s">
        <v>732</v>
      </c>
      <c r="H405" s="9" t="s">
        <v>733</v>
      </c>
      <c r="I405" s="11">
        <v>540000</v>
      </c>
      <c r="J405" s="11">
        <v>540000</v>
      </c>
      <c r="K405" s="11">
        <v>540000</v>
      </c>
      <c r="L405" s="11"/>
      <c r="M405" s="11"/>
      <c r="N405" s="11"/>
      <c r="O405" s="11"/>
      <c r="P405" s="24"/>
      <c r="Q405" s="11"/>
      <c r="R405" s="11"/>
      <c r="S405" s="11"/>
      <c r="T405" s="11"/>
      <c r="U405" s="11"/>
      <c r="V405" s="11"/>
      <c r="W405" s="11"/>
    </row>
    <row r="406" ht="18.75" customHeight="1" spans="1:23">
      <c r="A406" s="9" t="s">
        <v>737</v>
      </c>
      <c r="B406" s="9" t="s">
        <v>912</v>
      </c>
      <c r="C406" s="10" t="s">
        <v>911</v>
      </c>
      <c r="D406" s="9" t="s">
        <v>83</v>
      </c>
      <c r="E406" s="9" t="s">
        <v>152</v>
      </c>
      <c r="F406" s="9" t="s">
        <v>153</v>
      </c>
      <c r="G406" s="9" t="s">
        <v>297</v>
      </c>
      <c r="H406" s="9" t="s">
        <v>298</v>
      </c>
      <c r="I406" s="11">
        <v>66000</v>
      </c>
      <c r="J406" s="11">
        <v>66000</v>
      </c>
      <c r="K406" s="11">
        <v>66000</v>
      </c>
      <c r="L406" s="11"/>
      <c r="M406" s="11"/>
      <c r="N406" s="11"/>
      <c r="O406" s="11"/>
      <c r="P406" s="24"/>
      <c r="Q406" s="11"/>
      <c r="R406" s="11"/>
      <c r="S406" s="11"/>
      <c r="T406" s="11"/>
      <c r="U406" s="11"/>
      <c r="V406" s="11"/>
      <c r="W406" s="11"/>
    </row>
    <row r="407" ht="18.75" customHeight="1" spans="1:23">
      <c r="A407" s="24"/>
      <c r="B407" s="24"/>
      <c r="C407" s="10" t="s">
        <v>913</v>
      </c>
      <c r="D407" s="24"/>
      <c r="E407" s="24"/>
      <c r="F407" s="24"/>
      <c r="G407" s="24"/>
      <c r="H407" s="24"/>
      <c r="I407" s="11">
        <v>2601</v>
      </c>
      <c r="J407" s="11">
        <v>2601</v>
      </c>
      <c r="K407" s="11">
        <v>2601</v>
      </c>
      <c r="L407" s="11"/>
      <c r="M407" s="11"/>
      <c r="N407" s="11"/>
      <c r="O407" s="11"/>
      <c r="P407" s="24"/>
      <c r="Q407" s="11"/>
      <c r="R407" s="11"/>
      <c r="S407" s="11"/>
      <c r="T407" s="11"/>
      <c r="U407" s="11"/>
      <c r="V407" s="11"/>
      <c r="W407" s="11"/>
    </row>
    <row r="408" ht="18.75" customHeight="1" spans="1:23">
      <c r="A408" s="9" t="s">
        <v>737</v>
      </c>
      <c r="B408" s="9" t="s">
        <v>914</v>
      </c>
      <c r="C408" s="10" t="s">
        <v>913</v>
      </c>
      <c r="D408" s="9" t="s">
        <v>83</v>
      </c>
      <c r="E408" s="9" t="s">
        <v>152</v>
      </c>
      <c r="F408" s="9" t="s">
        <v>153</v>
      </c>
      <c r="G408" s="9" t="s">
        <v>309</v>
      </c>
      <c r="H408" s="9" t="s">
        <v>310</v>
      </c>
      <c r="I408" s="11">
        <v>2601</v>
      </c>
      <c r="J408" s="11">
        <v>2601</v>
      </c>
      <c r="K408" s="11">
        <v>2601</v>
      </c>
      <c r="L408" s="11"/>
      <c r="M408" s="11"/>
      <c r="N408" s="11"/>
      <c r="O408" s="11"/>
      <c r="P408" s="24"/>
      <c r="Q408" s="11"/>
      <c r="R408" s="11"/>
      <c r="S408" s="11"/>
      <c r="T408" s="11"/>
      <c r="U408" s="11"/>
      <c r="V408" s="11"/>
      <c r="W408" s="11"/>
    </row>
    <row r="409" ht="18.75" customHeight="1" spans="1:23">
      <c r="A409" s="24"/>
      <c r="B409" s="24"/>
      <c r="C409" s="10" t="s">
        <v>915</v>
      </c>
      <c r="D409" s="24"/>
      <c r="E409" s="24"/>
      <c r="F409" s="24"/>
      <c r="G409" s="24"/>
      <c r="H409" s="24"/>
      <c r="I409" s="11">
        <v>64000</v>
      </c>
      <c r="J409" s="11">
        <v>64000</v>
      </c>
      <c r="K409" s="11">
        <v>64000</v>
      </c>
      <c r="L409" s="11"/>
      <c r="M409" s="11"/>
      <c r="N409" s="11"/>
      <c r="O409" s="11"/>
      <c r="P409" s="24"/>
      <c r="Q409" s="11"/>
      <c r="R409" s="11"/>
      <c r="S409" s="11"/>
      <c r="T409" s="11"/>
      <c r="U409" s="11"/>
      <c r="V409" s="11"/>
      <c r="W409" s="11"/>
    </row>
    <row r="410" ht="18.75" customHeight="1" spans="1:23">
      <c r="A410" s="9" t="s">
        <v>737</v>
      </c>
      <c r="B410" s="9" t="s">
        <v>916</v>
      </c>
      <c r="C410" s="10" t="s">
        <v>915</v>
      </c>
      <c r="D410" s="9" t="s">
        <v>83</v>
      </c>
      <c r="E410" s="9" t="s">
        <v>154</v>
      </c>
      <c r="F410" s="9" t="s">
        <v>155</v>
      </c>
      <c r="G410" s="9" t="s">
        <v>732</v>
      </c>
      <c r="H410" s="9" t="s">
        <v>733</v>
      </c>
      <c r="I410" s="11">
        <v>64000</v>
      </c>
      <c r="J410" s="11">
        <v>64000</v>
      </c>
      <c r="K410" s="11">
        <v>64000</v>
      </c>
      <c r="L410" s="11"/>
      <c r="M410" s="11"/>
      <c r="N410" s="11"/>
      <c r="O410" s="11"/>
      <c r="P410" s="24"/>
      <c r="Q410" s="11"/>
      <c r="R410" s="11"/>
      <c r="S410" s="11"/>
      <c r="T410" s="11"/>
      <c r="U410" s="11"/>
      <c r="V410" s="11"/>
      <c r="W410" s="11"/>
    </row>
    <row r="411" ht="18.75" customHeight="1" spans="1:23">
      <c r="A411" s="24"/>
      <c r="B411" s="24"/>
      <c r="C411" s="10" t="s">
        <v>917</v>
      </c>
      <c r="D411" s="24"/>
      <c r="E411" s="24"/>
      <c r="F411" s="24"/>
      <c r="G411" s="24"/>
      <c r="H411" s="24"/>
      <c r="I411" s="11">
        <v>37087.2</v>
      </c>
      <c r="J411" s="11">
        <v>37087.2</v>
      </c>
      <c r="K411" s="11">
        <v>37087.2</v>
      </c>
      <c r="L411" s="11"/>
      <c r="M411" s="11"/>
      <c r="N411" s="11"/>
      <c r="O411" s="11"/>
      <c r="P411" s="24"/>
      <c r="Q411" s="11"/>
      <c r="R411" s="11"/>
      <c r="S411" s="11"/>
      <c r="T411" s="11"/>
      <c r="U411" s="11"/>
      <c r="V411" s="11"/>
      <c r="W411" s="11"/>
    </row>
    <row r="412" ht="18.75" customHeight="1" spans="1:23">
      <c r="A412" s="9" t="s">
        <v>737</v>
      </c>
      <c r="B412" s="9" t="s">
        <v>918</v>
      </c>
      <c r="C412" s="10" t="s">
        <v>917</v>
      </c>
      <c r="D412" s="9" t="s">
        <v>83</v>
      </c>
      <c r="E412" s="9" t="s">
        <v>154</v>
      </c>
      <c r="F412" s="9" t="s">
        <v>155</v>
      </c>
      <c r="G412" s="9" t="s">
        <v>283</v>
      </c>
      <c r="H412" s="9" t="s">
        <v>284</v>
      </c>
      <c r="I412" s="11">
        <v>30297.2</v>
      </c>
      <c r="J412" s="11">
        <v>30297.2</v>
      </c>
      <c r="K412" s="11">
        <v>30297.2</v>
      </c>
      <c r="L412" s="11"/>
      <c r="M412" s="11"/>
      <c r="N412" s="11"/>
      <c r="O412" s="11"/>
      <c r="P412" s="24"/>
      <c r="Q412" s="11"/>
      <c r="R412" s="11"/>
      <c r="S412" s="11"/>
      <c r="T412" s="11"/>
      <c r="U412" s="11"/>
      <c r="V412" s="11"/>
      <c r="W412" s="11"/>
    </row>
    <row r="413" ht="18.75" customHeight="1" spans="1:23">
      <c r="A413" s="9" t="s">
        <v>737</v>
      </c>
      <c r="B413" s="9" t="s">
        <v>918</v>
      </c>
      <c r="C413" s="10" t="s">
        <v>917</v>
      </c>
      <c r="D413" s="9" t="s">
        <v>83</v>
      </c>
      <c r="E413" s="9" t="s">
        <v>154</v>
      </c>
      <c r="F413" s="9" t="s">
        <v>155</v>
      </c>
      <c r="G413" s="9" t="s">
        <v>333</v>
      </c>
      <c r="H413" s="9" t="s">
        <v>237</v>
      </c>
      <c r="I413" s="11">
        <v>6790</v>
      </c>
      <c r="J413" s="11">
        <v>6790</v>
      </c>
      <c r="K413" s="11">
        <v>6790</v>
      </c>
      <c r="L413" s="11"/>
      <c r="M413" s="11"/>
      <c r="N413" s="11"/>
      <c r="O413" s="11"/>
      <c r="P413" s="24"/>
      <c r="Q413" s="11"/>
      <c r="R413" s="11"/>
      <c r="S413" s="11"/>
      <c r="T413" s="11"/>
      <c r="U413" s="11"/>
      <c r="V413" s="11"/>
      <c r="W413" s="11"/>
    </row>
    <row r="414" ht="18.75" customHeight="1" spans="1:23">
      <c r="A414" s="24"/>
      <c r="B414" s="24"/>
      <c r="C414" s="10" t="s">
        <v>919</v>
      </c>
      <c r="D414" s="24"/>
      <c r="E414" s="24"/>
      <c r="F414" s="24"/>
      <c r="G414" s="24"/>
      <c r="H414" s="24"/>
      <c r="I414" s="11">
        <v>11296.88</v>
      </c>
      <c r="J414" s="11">
        <v>11296.88</v>
      </c>
      <c r="K414" s="11">
        <v>11296.88</v>
      </c>
      <c r="L414" s="11"/>
      <c r="M414" s="11"/>
      <c r="N414" s="11"/>
      <c r="O414" s="11"/>
      <c r="P414" s="24"/>
      <c r="Q414" s="11"/>
      <c r="R414" s="11"/>
      <c r="S414" s="11"/>
      <c r="T414" s="11"/>
      <c r="U414" s="11"/>
      <c r="V414" s="11"/>
      <c r="W414" s="11"/>
    </row>
    <row r="415" ht="18.75" customHeight="1" spans="1:23">
      <c r="A415" s="9" t="s">
        <v>737</v>
      </c>
      <c r="B415" s="9" t="s">
        <v>920</v>
      </c>
      <c r="C415" s="10" t="s">
        <v>919</v>
      </c>
      <c r="D415" s="9" t="s">
        <v>83</v>
      </c>
      <c r="E415" s="9" t="s">
        <v>154</v>
      </c>
      <c r="F415" s="9" t="s">
        <v>155</v>
      </c>
      <c r="G415" s="9" t="s">
        <v>309</v>
      </c>
      <c r="H415" s="9" t="s">
        <v>310</v>
      </c>
      <c r="I415" s="11">
        <v>11296.88</v>
      </c>
      <c r="J415" s="11">
        <v>11296.88</v>
      </c>
      <c r="K415" s="11">
        <v>11296.88</v>
      </c>
      <c r="L415" s="11"/>
      <c r="M415" s="11"/>
      <c r="N415" s="11"/>
      <c r="O415" s="11"/>
      <c r="P415" s="24"/>
      <c r="Q415" s="11"/>
      <c r="R415" s="11"/>
      <c r="S415" s="11"/>
      <c r="T415" s="11"/>
      <c r="U415" s="11"/>
      <c r="V415" s="11"/>
      <c r="W415" s="11"/>
    </row>
    <row r="416" ht="18.75" customHeight="1" spans="1:23">
      <c r="A416" s="24"/>
      <c r="B416" s="24"/>
      <c r="C416" s="10" t="s">
        <v>921</v>
      </c>
      <c r="D416" s="24"/>
      <c r="E416" s="24"/>
      <c r="F416" s="24"/>
      <c r="G416" s="24"/>
      <c r="H416" s="24"/>
      <c r="I416" s="11">
        <v>159000</v>
      </c>
      <c r="J416" s="11">
        <v>159000</v>
      </c>
      <c r="K416" s="11">
        <v>159000</v>
      </c>
      <c r="L416" s="11"/>
      <c r="M416" s="11"/>
      <c r="N416" s="11"/>
      <c r="O416" s="11"/>
      <c r="P416" s="24"/>
      <c r="Q416" s="11"/>
      <c r="R416" s="11"/>
      <c r="S416" s="11"/>
      <c r="T416" s="11"/>
      <c r="U416" s="11"/>
      <c r="V416" s="11"/>
      <c r="W416" s="11"/>
    </row>
    <row r="417" ht="18.75" customHeight="1" spans="1:23">
      <c r="A417" s="9" t="s">
        <v>737</v>
      </c>
      <c r="B417" s="9" t="s">
        <v>922</v>
      </c>
      <c r="C417" s="10" t="s">
        <v>921</v>
      </c>
      <c r="D417" s="9" t="s">
        <v>83</v>
      </c>
      <c r="E417" s="9" t="s">
        <v>152</v>
      </c>
      <c r="F417" s="9" t="s">
        <v>153</v>
      </c>
      <c r="G417" s="9" t="s">
        <v>283</v>
      </c>
      <c r="H417" s="9" t="s">
        <v>284</v>
      </c>
      <c r="I417" s="11">
        <v>32600</v>
      </c>
      <c r="J417" s="11">
        <v>32600</v>
      </c>
      <c r="K417" s="11">
        <v>32600</v>
      </c>
      <c r="L417" s="11"/>
      <c r="M417" s="11"/>
      <c r="N417" s="11"/>
      <c r="O417" s="11"/>
      <c r="P417" s="24"/>
      <c r="Q417" s="11"/>
      <c r="R417" s="11"/>
      <c r="S417" s="11"/>
      <c r="T417" s="11"/>
      <c r="U417" s="11"/>
      <c r="V417" s="11"/>
      <c r="W417" s="11"/>
    </row>
    <row r="418" ht="18.75" customHeight="1" spans="1:23">
      <c r="A418" s="9" t="s">
        <v>737</v>
      </c>
      <c r="B418" s="9" t="s">
        <v>922</v>
      </c>
      <c r="C418" s="10" t="s">
        <v>921</v>
      </c>
      <c r="D418" s="9" t="s">
        <v>83</v>
      </c>
      <c r="E418" s="9" t="s">
        <v>152</v>
      </c>
      <c r="F418" s="9" t="s">
        <v>153</v>
      </c>
      <c r="G418" s="9" t="s">
        <v>315</v>
      </c>
      <c r="H418" s="9" t="s">
        <v>316</v>
      </c>
      <c r="I418" s="11">
        <v>2000</v>
      </c>
      <c r="J418" s="11">
        <v>2000</v>
      </c>
      <c r="K418" s="11">
        <v>2000</v>
      </c>
      <c r="L418" s="11"/>
      <c r="M418" s="11"/>
      <c r="N418" s="11"/>
      <c r="O418" s="11"/>
      <c r="P418" s="24"/>
      <c r="Q418" s="11"/>
      <c r="R418" s="11"/>
      <c r="S418" s="11"/>
      <c r="T418" s="11"/>
      <c r="U418" s="11"/>
      <c r="V418" s="11"/>
      <c r="W418" s="11"/>
    </row>
    <row r="419" ht="18.75" customHeight="1" spans="1:23">
      <c r="A419" s="9" t="s">
        <v>737</v>
      </c>
      <c r="B419" s="9" t="s">
        <v>922</v>
      </c>
      <c r="C419" s="10" t="s">
        <v>921</v>
      </c>
      <c r="D419" s="9" t="s">
        <v>83</v>
      </c>
      <c r="E419" s="9" t="s">
        <v>152</v>
      </c>
      <c r="F419" s="9" t="s">
        <v>153</v>
      </c>
      <c r="G419" s="9" t="s">
        <v>287</v>
      </c>
      <c r="H419" s="9" t="s">
        <v>288</v>
      </c>
      <c r="I419" s="11">
        <v>4000</v>
      </c>
      <c r="J419" s="11">
        <v>4000</v>
      </c>
      <c r="K419" s="11">
        <v>4000</v>
      </c>
      <c r="L419" s="11"/>
      <c r="M419" s="11"/>
      <c r="N419" s="11"/>
      <c r="O419" s="11"/>
      <c r="P419" s="24"/>
      <c r="Q419" s="11"/>
      <c r="R419" s="11"/>
      <c r="S419" s="11"/>
      <c r="T419" s="11"/>
      <c r="U419" s="11"/>
      <c r="V419" s="11"/>
      <c r="W419" s="11"/>
    </row>
    <row r="420" ht="18.75" customHeight="1" spans="1:23">
      <c r="A420" s="9" t="s">
        <v>737</v>
      </c>
      <c r="B420" s="9" t="s">
        <v>922</v>
      </c>
      <c r="C420" s="10" t="s">
        <v>921</v>
      </c>
      <c r="D420" s="9" t="s">
        <v>83</v>
      </c>
      <c r="E420" s="9" t="s">
        <v>152</v>
      </c>
      <c r="F420" s="9" t="s">
        <v>153</v>
      </c>
      <c r="G420" s="9" t="s">
        <v>317</v>
      </c>
      <c r="H420" s="9" t="s">
        <v>318</v>
      </c>
      <c r="I420" s="11">
        <v>20000</v>
      </c>
      <c r="J420" s="11">
        <v>20000</v>
      </c>
      <c r="K420" s="11">
        <v>20000</v>
      </c>
      <c r="L420" s="11"/>
      <c r="M420" s="11"/>
      <c r="N420" s="11"/>
      <c r="O420" s="11"/>
      <c r="P420" s="24"/>
      <c r="Q420" s="11"/>
      <c r="R420" s="11"/>
      <c r="S420" s="11"/>
      <c r="T420" s="11"/>
      <c r="U420" s="11"/>
      <c r="V420" s="11"/>
      <c r="W420" s="11"/>
    </row>
    <row r="421" ht="18.75" customHeight="1" spans="1:23">
      <c r="A421" s="9" t="s">
        <v>737</v>
      </c>
      <c r="B421" s="9" t="s">
        <v>922</v>
      </c>
      <c r="C421" s="10" t="s">
        <v>921</v>
      </c>
      <c r="D421" s="9" t="s">
        <v>83</v>
      </c>
      <c r="E421" s="9" t="s">
        <v>152</v>
      </c>
      <c r="F421" s="9" t="s">
        <v>153</v>
      </c>
      <c r="G421" s="9" t="s">
        <v>289</v>
      </c>
      <c r="H421" s="9" t="s">
        <v>290</v>
      </c>
      <c r="I421" s="11">
        <v>2000</v>
      </c>
      <c r="J421" s="11">
        <v>2000</v>
      </c>
      <c r="K421" s="11">
        <v>2000</v>
      </c>
      <c r="L421" s="11"/>
      <c r="M421" s="11"/>
      <c r="N421" s="11"/>
      <c r="O421" s="11"/>
      <c r="P421" s="24"/>
      <c r="Q421" s="11"/>
      <c r="R421" s="11"/>
      <c r="S421" s="11"/>
      <c r="T421" s="11"/>
      <c r="U421" s="11"/>
      <c r="V421" s="11"/>
      <c r="W421" s="11"/>
    </row>
    <row r="422" ht="18.75" customHeight="1" spans="1:23">
      <c r="A422" s="9" t="s">
        <v>737</v>
      </c>
      <c r="B422" s="9" t="s">
        <v>922</v>
      </c>
      <c r="C422" s="10" t="s">
        <v>921</v>
      </c>
      <c r="D422" s="9" t="s">
        <v>83</v>
      </c>
      <c r="E422" s="9" t="s">
        <v>152</v>
      </c>
      <c r="F422" s="9" t="s">
        <v>153</v>
      </c>
      <c r="G422" s="9" t="s">
        <v>291</v>
      </c>
      <c r="H422" s="9" t="s">
        <v>292</v>
      </c>
      <c r="I422" s="11">
        <v>5000</v>
      </c>
      <c r="J422" s="11">
        <v>5000</v>
      </c>
      <c r="K422" s="11">
        <v>5000</v>
      </c>
      <c r="L422" s="11"/>
      <c r="M422" s="11"/>
      <c r="N422" s="11"/>
      <c r="O422" s="11"/>
      <c r="P422" s="24"/>
      <c r="Q422" s="11"/>
      <c r="R422" s="11"/>
      <c r="S422" s="11"/>
      <c r="T422" s="11"/>
      <c r="U422" s="11"/>
      <c r="V422" s="11"/>
      <c r="W422" s="11"/>
    </row>
    <row r="423" ht="18.75" customHeight="1" spans="1:23">
      <c r="A423" s="9" t="s">
        <v>737</v>
      </c>
      <c r="B423" s="9" t="s">
        <v>922</v>
      </c>
      <c r="C423" s="10" t="s">
        <v>921</v>
      </c>
      <c r="D423" s="9" t="s">
        <v>83</v>
      </c>
      <c r="E423" s="9" t="s">
        <v>152</v>
      </c>
      <c r="F423" s="9" t="s">
        <v>153</v>
      </c>
      <c r="G423" s="9" t="s">
        <v>321</v>
      </c>
      <c r="H423" s="9" t="s">
        <v>322</v>
      </c>
      <c r="I423" s="11">
        <v>20000</v>
      </c>
      <c r="J423" s="11">
        <v>20000</v>
      </c>
      <c r="K423" s="11">
        <v>20000</v>
      </c>
      <c r="L423" s="11"/>
      <c r="M423" s="11"/>
      <c r="N423" s="11"/>
      <c r="O423" s="11"/>
      <c r="P423" s="24"/>
      <c r="Q423" s="11"/>
      <c r="R423" s="11"/>
      <c r="S423" s="11"/>
      <c r="T423" s="11"/>
      <c r="U423" s="11"/>
      <c r="V423" s="11"/>
      <c r="W423" s="11"/>
    </row>
    <row r="424" ht="18.75" customHeight="1" spans="1:23">
      <c r="A424" s="9" t="s">
        <v>737</v>
      </c>
      <c r="B424" s="9" t="s">
        <v>922</v>
      </c>
      <c r="C424" s="10" t="s">
        <v>921</v>
      </c>
      <c r="D424" s="9" t="s">
        <v>83</v>
      </c>
      <c r="E424" s="9" t="s">
        <v>152</v>
      </c>
      <c r="F424" s="9" t="s">
        <v>153</v>
      </c>
      <c r="G424" s="9" t="s">
        <v>293</v>
      </c>
      <c r="H424" s="9" t="s">
        <v>294</v>
      </c>
      <c r="I424" s="11">
        <v>15900</v>
      </c>
      <c r="J424" s="11">
        <v>15900</v>
      </c>
      <c r="K424" s="11">
        <v>15900</v>
      </c>
      <c r="L424" s="11"/>
      <c r="M424" s="11"/>
      <c r="N424" s="11"/>
      <c r="O424" s="11"/>
      <c r="P424" s="24"/>
      <c r="Q424" s="11"/>
      <c r="R424" s="11"/>
      <c r="S424" s="11"/>
      <c r="T424" s="11"/>
      <c r="U424" s="11"/>
      <c r="V424" s="11"/>
      <c r="W424" s="11"/>
    </row>
    <row r="425" ht="18.75" customHeight="1" spans="1:23">
      <c r="A425" s="9" t="s">
        <v>737</v>
      </c>
      <c r="B425" s="9" t="s">
        <v>922</v>
      </c>
      <c r="C425" s="10" t="s">
        <v>921</v>
      </c>
      <c r="D425" s="9" t="s">
        <v>83</v>
      </c>
      <c r="E425" s="9" t="s">
        <v>152</v>
      </c>
      <c r="F425" s="9" t="s">
        <v>153</v>
      </c>
      <c r="G425" s="9" t="s">
        <v>295</v>
      </c>
      <c r="H425" s="9" t="s">
        <v>296</v>
      </c>
      <c r="I425" s="11">
        <v>500</v>
      </c>
      <c r="J425" s="11">
        <v>500</v>
      </c>
      <c r="K425" s="11">
        <v>500</v>
      </c>
      <c r="L425" s="11"/>
      <c r="M425" s="11"/>
      <c r="N425" s="11"/>
      <c r="O425" s="11"/>
      <c r="P425" s="24"/>
      <c r="Q425" s="11"/>
      <c r="R425" s="11"/>
      <c r="S425" s="11"/>
      <c r="T425" s="11"/>
      <c r="U425" s="11"/>
      <c r="V425" s="11"/>
      <c r="W425" s="11"/>
    </row>
    <row r="426" ht="18.75" customHeight="1" spans="1:23">
      <c r="A426" s="9" t="s">
        <v>737</v>
      </c>
      <c r="B426" s="9" t="s">
        <v>922</v>
      </c>
      <c r="C426" s="10" t="s">
        <v>921</v>
      </c>
      <c r="D426" s="9" t="s">
        <v>83</v>
      </c>
      <c r="E426" s="9" t="s">
        <v>152</v>
      </c>
      <c r="F426" s="9" t="s">
        <v>153</v>
      </c>
      <c r="G426" s="9" t="s">
        <v>297</v>
      </c>
      <c r="H426" s="9" t="s">
        <v>298</v>
      </c>
      <c r="I426" s="11">
        <v>2000</v>
      </c>
      <c r="J426" s="11">
        <v>2000</v>
      </c>
      <c r="K426" s="11">
        <v>2000</v>
      </c>
      <c r="L426" s="11"/>
      <c r="M426" s="11"/>
      <c r="N426" s="11"/>
      <c r="O426" s="11"/>
      <c r="P426" s="24"/>
      <c r="Q426" s="11"/>
      <c r="R426" s="11"/>
      <c r="S426" s="11"/>
      <c r="T426" s="11"/>
      <c r="U426" s="11"/>
      <c r="V426" s="11"/>
      <c r="W426" s="11"/>
    </row>
    <row r="427" ht="18.75" customHeight="1" spans="1:23">
      <c r="A427" s="9" t="s">
        <v>737</v>
      </c>
      <c r="B427" s="9" t="s">
        <v>922</v>
      </c>
      <c r="C427" s="10" t="s">
        <v>921</v>
      </c>
      <c r="D427" s="9" t="s">
        <v>83</v>
      </c>
      <c r="E427" s="9" t="s">
        <v>152</v>
      </c>
      <c r="F427" s="9" t="s">
        <v>153</v>
      </c>
      <c r="G427" s="9" t="s">
        <v>323</v>
      </c>
      <c r="H427" s="9" t="s">
        <v>324</v>
      </c>
      <c r="I427" s="11">
        <v>45000</v>
      </c>
      <c r="J427" s="11">
        <v>45000</v>
      </c>
      <c r="K427" s="11">
        <v>45000</v>
      </c>
      <c r="L427" s="11"/>
      <c r="M427" s="11"/>
      <c r="N427" s="11"/>
      <c r="O427" s="11"/>
      <c r="P427" s="24"/>
      <c r="Q427" s="11"/>
      <c r="R427" s="11"/>
      <c r="S427" s="11"/>
      <c r="T427" s="11"/>
      <c r="U427" s="11"/>
      <c r="V427" s="11"/>
      <c r="W427" s="11"/>
    </row>
    <row r="428" ht="18.75" customHeight="1" spans="1:23">
      <c r="A428" s="9" t="s">
        <v>737</v>
      </c>
      <c r="B428" s="9" t="s">
        <v>922</v>
      </c>
      <c r="C428" s="10" t="s">
        <v>921</v>
      </c>
      <c r="D428" s="9" t="s">
        <v>83</v>
      </c>
      <c r="E428" s="9" t="s">
        <v>152</v>
      </c>
      <c r="F428" s="9" t="s">
        <v>153</v>
      </c>
      <c r="G428" s="9" t="s">
        <v>749</v>
      </c>
      <c r="H428" s="9" t="s">
        <v>750</v>
      </c>
      <c r="I428" s="11">
        <v>10000</v>
      </c>
      <c r="J428" s="11">
        <v>10000</v>
      </c>
      <c r="K428" s="11">
        <v>10000</v>
      </c>
      <c r="L428" s="11"/>
      <c r="M428" s="11"/>
      <c r="N428" s="11"/>
      <c r="O428" s="11"/>
      <c r="P428" s="24"/>
      <c r="Q428" s="11"/>
      <c r="R428" s="11"/>
      <c r="S428" s="11"/>
      <c r="T428" s="11"/>
      <c r="U428" s="11"/>
      <c r="V428" s="11"/>
      <c r="W428" s="11"/>
    </row>
    <row r="429" ht="18.75" customHeight="1" spans="1:23">
      <c r="A429" s="24"/>
      <c r="B429" s="24"/>
      <c r="C429" s="10" t="s">
        <v>923</v>
      </c>
      <c r="D429" s="24"/>
      <c r="E429" s="24"/>
      <c r="F429" s="24"/>
      <c r="G429" s="24"/>
      <c r="H429" s="24"/>
      <c r="I429" s="11">
        <v>21000</v>
      </c>
      <c r="J429" s="11"/>
      <c r="K429" s="11"/>
      <c r="L429" s="11"/>
      <c r="M429" s="11"/>
      <c r="N429" s="11"/>
      <c r="O429" s="11"/>
      <c r="P429" s="24"/>
      <c r="Q429" s="11"/>
      <c r="R429" s="11">
        <v>21000</v>
      </c>
      <c r="S429" s="11"/>
      <c r="T429" s="11"/>
      <c r="U429" s="11"/>
      <c r="V429" s="11"/>
      <c r="W429" s="11">
        <v>21000</v>
      </c>
    </row>
    <row r="430" ht="18.75" customHeight="1" spans="1:23">
      <c r="A430" s="9" t="s">
        <v>719</v>
      </c>
      <c r="B430" s="9" t="s">
        <v>924</v>
      </c>
      <c r="C430" s="10" t="s">
        <v>923</v>
      </c>
      <c r="D430" s="9" t="s">
        <v>85</v>
      </c>
      <c r="E430" s="9" t="s">
        <v>154</v>
      </c>
      <c r="F430" s="9" t="s">
        <v>155</v>
      </c>
      <c r="G430" s="9" t="s">
        <v>283</v>
      </c>
      <c r="H430" s="9" t="s">
        <v>284</v>
      </c>
      <c r="I430" s="11">
        <v>20000</v>
      </c>
      <c r="J430" s="11"/>
      <c r="K430" s="11"/>
      <c r="L430" s="11"/>
      <c r="M430" s="11"/>
      <c r="N430" s="11"/>
      <c r="O430" s="11"/>
      <c r="P430" s="24"/>
      <c r="Q430" s="11"/>
      <c r="R430" s="11">
        <v>20000</v>
      </c>
      <c r="S430" s="11"/>
      <c r="T430" s="11"/>
      <c r="U430" s="11"/>
      <c r="V430" s="11"/>
      <c r="W430" s="11">
        <v>20000</v>
      </c>
    </row>
    <row r="431" ht="18.75" customHeight="1" spans="1:23">
      <c r="A431" s="9" t="s">
        <v>719</v>
      </c>
      <c r="B431" s="9" t="s">
        <v>924</v>
      </c>
      <c r="C431" s="10" t="s">
        <v>923</v>
      </c>
      <c r="D431" s="9" t="s">
        <v>85</v>
      </c>
      <c r="E431" s="9" t="s">
        <v>154</v>
      </c>
      <c r="F431" s="9" t="s">
        <v>155</v>
      </c>
      <c r="G431" s="9" t="s">
        <v>925</v>
      </c>
      <c r="H431" s="9" t="s">
        <v>128</v>
      </c>
      <c r="I431" s="11">
        <v>1000</v>
      </c>
      <c r="J431" s="11"/>
      <c r="K431" s="11"/>
      <c r="L431" s="11"/>
      <c r="M431" s="11"/>
      <c r="N431" s="11"/>
      <c r="O431" s="11"/>
      <c r="P431" s="24"/>
      <c r="Q431" s="11"/>
      <c r="R431" s="11">
        <v>1000</v>
      </c>
      <c r="S431" s="11"/>
      <c r="T431" s="11"/>
      <c r="U431" s="11"/>
      <c r="V431" s="11"/>
      <c r="W431" s="11">
        <v>1000</v>
      </c>
    </row>
    <row r="432" ht="18.75" customHeight="1" spans="1:23">
      <c r="A432" s="24"/>
      <c r="B432" s="24"/>
      <c r="C432" s="10" t="s">
        <v>926</v>
      </c>
      <c r="D432" s="24"/>
      <c r="E432" s="24"/>
      <c r="F432" s="24"/>
      <c r="G432" s="24"/>
      <c r="H432" s="24"/>
      <c r="I432" s="11">
        <v>14564</v>
      </c>
      <c r="J432" s="11">
        <v>14564</v>
      </c>
      <c r="K432" s="11">
        <v>14564</v>
      </c>
      <c r="L432" s="11"/>
      <c r="M432" s="11"/>
      <c r="N432" s="11"/>
      <c r="O432" s="11"/>
      <c r="P432" s="24"/>
      <c r="Q432" s="11"/>
      <c r="R432" s="11"/>
      <c r="S432" s="11"/>
      <c r="T432" s="11"/>
      <c r="U432" s="11"/>
      <c r="V432" s="11"/>
      <c r="W432" s="11"/>
    </row>
    <row r="433" ht="18.75" customHeight="1" spans="1:23">
      <c r="A433" s="9" t="s">
        <v>719</v>
      </c>
      <c r="B433" s="9" t="s">
        <v>927</v>
      </c>
      <c r="C433" s="10" t="s">
        <v>926</v>
      </c>
      <c r="D433" s="9" t="s">
        <v>85</v>
      </c>
      <c r="E433" s="9" t="s">
        <v>154</v>
      </c>
      <c r="F433" s="9" t="s">
        <v>155</v>
      </c>
      <c r="G433" s="9" t="s">
        <v>283</v>
      </c>
      <c r="H433" s="9" t="s">
        <v>284</v>
      </c>
      <c r="I433" s="11">
        <v>4019</v>
      </c>
      <c r="J433" s="11">
        <v>4019</v>
      </c>
      <c r="K433" s="11">
        <v>4019</v>
      </c>
      <c r="L433" s="11"/>
      <c r="M433" s="11"/>
      <c r="N433" s="11"/>
      <c r="O433" s="11"/>
      <c r="P433" s="24"/>
      <c r="Q433" s="11"/>
      <c r="R433" s="11"/>
      <c r="S433" s="11"/>
      <c r="T433" s="11"/>
      <c r="U433" s="11"/>
      <c r="V433" s="11"/>
      <c r="W433" s="11"/>
    </row>
    <row r="434" ht="18.75" customHeight="1" spans="1:23">
      <c r="A434" s="9" t="s">
        <v>719</v>
      </c>
      <c r="B434" s="9" t="s">
        <v>927</v>
      </c>
      <c r="C434" s="10" t="s">
        <v>926</v>
      </c>
      <c r="D434" s="9" t="s">
        <v>85</v>
      </c>
      <c r="E434" s="9" t="s">
        <v>154</v>
      </c>
      <c r="F434" s="9" t="s">
        <v>155</v>
      </c>
      <c r="G434" s="9" t="s">
        <v>333</v>
      </c>
      <c r="H434" s="9" t="s">
        <v>237</v>
      </c>
      <c r="I434" s="11">
        <v>10545</v>
      </c>
      <c r="J434" s="11">
        <v>10545</v>
      </c>
      <c r="K434" s="11">
        <v>10545</v>
      </c>
      <c r="L434" s="11"/>
      <c r="M434" s="11"/>
      <c r="N434" s="11"/>
      <c r="O434" s="11"/>
      <c r="P434" s="24"/>
      <c r="Q434" s="11"/>
      <c r="R434" s="11"/>
      <c r="S434" s="11"/>
      <c r="T434" s="11"/>
      <c r="U434" s="11"/>
      <c r="V434" s="11"/>
      <c r="W434" s="11"/>
    </row>
    <row r="435" ht="18.75" customHeight="1" spans="1:23">
      <c r="A435" s="24"/>
      <c r="B435" s="24"/>
      <c r="C435" s="10" t="s">
        <v>928</v>
      </c>
      <c r="D435" s="24"/>
      <c r="E435" s="24"/>
      <c r="F435" s="24"/>
      <c r="G435" s="24"/>
      <c r="H435" s="24"/>
      <c r="I435" s="11">
        <v>180000</v>
      </c>
      <c r="J435" s="11"/>
      <c r="K435" s="11"/>
      <c r="L435" s="11"/>
      <c r="M435" s="11"/>
      <c r="N435" s="11"/>
      <c r="O435" s="11"/>
      <c r="P435" s="24"/>
      <c r="Q435" s="11"/>
      <c r="R435" s="11">
        <v>180000</v>
      </c>
      <c r="S435" s="11"/>
      <c r="T435" s="11"/>
      <c r="U435" s="11"/>
      <c r="V435" s="11"/>
      <c r="W435" s="11">
        <v>180000</v>
      </c>
    </row>
    <row r="436" ht="18.75" customHeight="1" spans="1:23">
      <c r="A436" s="9" t="s">
        <v>719</v>
      </c>
      <c r="B436" s="9" t="s">
        <v>929</v>
      </c>
      <c r="C436" s="10" t="s">
        <v>928</v>
      </c>
      <c r="D436" s="9" t="s">
        <v>85</v>
      </c>
      <c r="E436" s="9" t="s">
        <v>154</v>
      </c>
      <c r="F436" s="9" t="s">
        <v>155</v>
      </c>
      <c r="G436" s="9" t="s">
        <v>732</v>
      </c>
      <c r="H436" s="9" t="s">
        <v>733</v>
      </c>
      <c r="I436" s="11">
        <v>180000</v>
      </c>
      <c r="J436" s="11"/>
      <c r="K436" s="11"/>
      <c r="L436" s="11"/>
      <c r="M436" s="11"/>
      <c r="N436" s="11"/>
      <c r="O436" s="11"/>
      <c r="P436" s="24"/>
      <c r="Q436" s="11"/>
      <c r="R436" s="11">
        <v>180000</v>
      </c>
      <c r="S436" s="11"/>
      <c r="T436" s="11"/>
      <c r="U436" s="11"/>
      <c r="V436" s="11"/>
      <c r="W436" s="11">
        <v>180000</v>
      </c>
    </row>
    <row r="437" ht="18.75" customHeight="1" spans="1:23">
      <c r="A437" s="24"/>
      <c r="B437" s="24"/>
      <c r="C437" s="10" t="s">
        <v>930</v>
      </c>
      <c r="D437" s="24"/>
      <c r="E437" s="24"/>
      <c r="F437" s="24"/>
      <c r="G437" s="24"/>
      <c r="H437" s="24"/>
      <c r="I437" s="11">
        <v>32000</v>
      </c>
      <c r="J437" s="11">
        <v>32000</v>
      </c>
      <c r="K437" s="11">
        <v>32000</v>
      </c>
      <c r="L437" s="11"/>
      <c r="M437" s="11"/>
      <c r="N437" s="11"/>
      <c r="O437" s="11"/>
      <c r="P437" s="24"/>
      <c r="Q437" s="11"/>
      <c r="R437" s="11"/>
      <c r="S437" s="11"/>
      <c r="T437" s="11"/>
      <c r="U437" s="11"/>
      <c r="V437" s="11"/>
      <c r="W437" s="11"/>
    </row>
    <row r="438" ht="18.75" customHeight="1" spans="1:23">
      <c r="A438" s="9" t="s">
        <v>719</v>
      </c>
      <c r="B438" s="9" t="s">
        <v>931</v>
      </c>
      <c r="C438" s="10" t="s">
        <v>930</v>
      </c>
      <c r="D438" s="9" t="s">
        <v>85</v>
      </c>
      <c r="E438" s="9" t="s">
        <v>154</v>
      </c>
      <c r="F438" s="9" t="s">
        <v>155</v>
      </c>
      <c r="G438" s="9" t="s">
        <v>732</v>
      </c>
      <c r="H438" s="9" t="s">
        <v>733</v>
      </c>
      <c r="I438" s="11">
        <v>32000</v>
      </c>
      <c r="J438" s="11">
        <v>32000</v>
      </c>
      <c r="K438" s="11">
        <v>32000</v>
      </c>
      <c r="L438" s="11"/>
      <c r="M438" s="11"/>
      <c r="N438" s="11"/>
      <c r="O438" s="11"/>
      <c r="P438" s="24"/>
      <c r="Q438" s="11"/>
      <c r="R438" s="11"/>
      <c r="S438" s="11"/>
      <c r="T438" s="11"/>
      <c r="U438" s="11"/>
      <c r="V438" s="11"/>
      <c r="W438" s="11"/>
    </row>
    <row r="439" ht="18.75" customHeight="1" spans="1:23">
      <c r="A439" s="24"/>
      <c r="B439" s="24"/>
      <c r="C439" s="10" t="s">
        <v>932</v>
      </c>
      <c r="D439" s="24"/>
      <c r="E439" s="24"/>
      <c r="F439" s="24"/>
      <c r="G439" s="24"/>
      <c r="H439" s="24"/>
      <c r="I439" s="11">
        <v>630</v>
      </c>
      <c r="J439" s="11">
        <v>630</v>
      </c>
      <c r="K439" s="11">
        <v>630</v>
      </c>
      <c r="L439" s="11"/>
      <c r="M439" s="11"/>
      <c r="N439" s="11"/>
      <c r="O439" s="11"/>
      <c r="P439" s="24"/>
      <c r="Q439" s="11"/>
      <c r="R439" s="11"/>
      <c r="S439" s="11"/>
      <c r="T439" s="11"/>
      <c r="U439" s="11"/>
      <c r="V439" s="11"/>
      <c r="W439" s="11"/>
    </row>
    <row r="440" ht="18.75" customHeight="1" spans="1:23">
      <c r="A440" s="9" t="s">
        <v>737</v>
      </c>
      <c r="B440" s="9" t="s">
        <v>933</v>
      </c>
      <c r="C440" s="10" t="s">
        <v>932</v>
      </c>
      <c r="D440" s="9" t="s">
        <v>85</v>
      </c>
      <c r="E440" s="9" t="s">
        <v>152</v>
      </c>
      <c r="F440" s="9" t="s">
        <v>153</v>
      </c>
      <c r="G440" s="9" t="s">
        <v>309</v>
      </c>
      <c r="H440" s="9" t="s">
        <v>310</v>
      </c>
      <c r="I440" s="11">
        <v>630</v>
      </c>
      <c r="J440" s="11">
        <v>630</v>
      </c>
      <c r="K440" s="11">
        <v>630</v>
      </c>
      <c r="L440" s="11"/>
      <c r="M440" s="11"/>
      <c r="N440" s="11"/>
      <c r="O440" s="11"/>
      <c r="P440" s="24"/>
      <c r="Q440" s="11"/>
      <c r="R440" s="11"/>
      <c r="S440" s="11"/>
      <c r="T440" s="11"/>
      <c r="U440" s="11"/>
      <c r="V440" s="11"/>
      <c r="W440" s="11"/>
    </row>
    <row r="441" ht="18.75" customHeight="1" spans="1:23">
      <c r="A441" s="24"/>
      <c r="B441" s="24"/>
      <c r="C441" s="10" t="s">
        <v>934</v>
      </c>
      <c r="D441" s="24"/>
      <c r="E441" s="24"/>
      <c r="F441" s="24"/>
      <c r="G441" s="24"/>
      <c r="H441" s="24"/>
      <c r="I441" s="11">
        <v>90300</v>
      </c>
      <c r="J441" s="11">
        <v>90300</v>
      </c>
      <c r="K441" s="11">
        <v>90300</v>
      </c>
      <c r="L441" s="11"/>
      <c r="M441" s="11"/>
      <c r="N441" s="11"/>
      <c r="O441" s="11"/>
      <c r="P441" s="24"/>
      <c r="Q441" s="11"/>
      <c r="R441" s="11"/>
      <c r="S441" s="11"/>
      <c r="T441" s="11"/>
      <c r="U441" s="11"/>
      <c r="V441" s="11"/>
      <c r="W441" s="11"/>
    </row>
    <row r="442" ht="18.75" customHeight="1" spans="1:23">
      <c r="A442" s="9" t="s">
        <v>737</v>
      </c>
      <c r="B442" s="9" t="s">
        <v>935</v>
      </c>
      <c r="C442" s="10" t="s">
        <v>934</v>
      </c>
      <c r="D442" s="9" t="s">
        <v>85</v>
      </c>
      <c r="E442" s="9" t="s">
        <v>154</v>
      </c>
      <c r="F442" s="9" t="s">
        <v>155</v>
      </c>
      <c r="G442" s="9" t="s">
        <v>309</v>
      </c>
      <c r="H442" s="9" t="s">
        <v>310</v>
      </c>
      <c r="I442" s="11">
        <v>90300</v>
      </c>
      <c r="J442" s="11">
        <v>90300</v>
      </c>
      <c r="K442" s="11">
        <v>90300</v>
      </c>
      <c r="L442" s="11"/>
      <c r="M442" s="11"/>
      <c r="N442" s="11"/>
      <c r="O442" s="11"/>
      <c r="P442" s="24"/>
      <c r="Q442" s="11"/>
      <c r="R442" s="11"/>
      <c r="S442" s="11"/>
      <c r="T442" s="11"/>
      <c r="U442" s="11"/>
      <c r="V442" s="11"/>
      <c r="W442" s="11"/>
    </row>
    <row r="443" ht="18.75" customHeight="1" spans="1:23">
      <c r="A443" s="24"/>
      <c r="B443" s="24"/>
      <c r="C443" s="10" t="s">
        <v>831</v>
      </c>
      <c r="D443" s="24"/>
      <c r="E443" s="24"/>
      <c r="F443" s="24"/>
      <c r="G443" s="24"/>
      <c r="H443" s="24"/>
      <c r="I443" s="11">
        <v>57000</v>
      </c>
      <c r="J443" s="11">
        <v>57000</v>
      </c>
      <c r="K443" s="11">
        <v>57000</v>
      </c>
      <c r="L443" s="11"/>
      <c r="M443" s="11"/>
      <c r="N443" s="11"/>
      <c r="O443" s="11"/>
      <c r="P443" s="24"/>
      <c r="Q443" s="11"/>
      <c r="R443" s="11"/>
      <c r="S443" s="11"/>
      <c r="T443" s="11"/>
      <c r="U443" s="11"/>
      <c r="V443" s="11"/>
      <c r="W443" s="11"/>
    </row>
    <row r="444" ht="18.75" customHeight="1" spans="1:23">
      <c r="A444" s="9" t="s">
        <v>719</v>
      </c>
      <c r="B444" s="9" t="s">
        <v>936</v>
      </c>
      <c r="C444" s="10" t="s">
        <v>831</v>
      </c>
      <c r="D444" s="9" t="s">
        <v>85</v>
      </c>
      <c r="E444" s="9" t="s">
        <v>152</v>
      </c>
      <c r="F444" s="9" t="s">
        <v>153</v>
      </c>
      <c r="G444" s="9" t="s">
        <v>283</v>
      </c>
      <c r="H444" s="9" t="s">
        <v>284</v>
      </c>
      <c r="I444" s="11">
        <v>13100</v>
      </c>
      <c r="J444" s="11">
        <v>13100</v>
      </c>
      <c r="K444" s="11">
        <v>13100</v>
      </c>
      <c r="L444" s="11"/>
      <c r="M444" s="11"/>
      <c r="N444" s="11"/>
      <c r="O444" s="11"/>
      <c r="P444" s="24"/>
      <c r="Q444" s="11"/>
      <c r="R444" s="11"/>
      <c r="S444" s="11"/>
      <c r="T444" s="11"/>
      <c r="U444" s="11"/>
      <c r="V444" s="11"/>
      <c r="W444" s="11"/>
    </row>
    <row r="445" ht="18.75" customHeight="1" spans="1:23">
      <c r="A445" s="9" t="s">
        <v>719</v>
      </c>
      <c r="B445" s="9" t="s">
        <v>936</v>
      </c>
      <c r="C445" s="10" t="s">
        <v>831</v>
      </c>
      <c r="D445" s="9" t="s">
        <v>85</v>
      </c>
      <c r="E445" s="9" t="s">
        <v>152</v>
      </c>
      <c r="F445" s="9" t="s">
        <v>153</v>
      </c>
      <c r="G445" s="9" t="s">
        <v>315</v>
      </c>
      <c r="H445" s="9" t="s">
        <v>316</v>
      </c>
      <c r="I445" s="11">
        <v>6000</v>
      </c>
      <c r="J445" s="11">
        <v>6000</v>
      </c>
      <c r="K445" s="11">
        <v>6000</v>
      </c>
      <c r="L445" s="11"/>
      <c r="M445" s="11"/>
      <c r="N445" s="11"/>
      <c r="O445" s="11"/>
      <c r="P445" s="24"/>
      <c r="Q445" s="11"/>
      <c r="R445" s="11"/>
      <c r="S445" s="11"/>
      <c r="T445" s="11"/>
      <c r="U445" s="11"/>
      <c r="V445" s="11"/>
      <c r="W445" s="11"/>
    </row>
    <row r="446" ht="18.75" customHeight="1" spans="1:23">
      <c r="A446" s="9" t="s">
        <v>719</v>
      </c>
      <c r="B446" s="9" t="s">
        <v>936</v>
      </c>
      <c r="C446" s="10" t="s">
        <v>831</v>
      </c>
      <c r="D446" s="9" t="s">
        <v>85</v>
      </c>
      <c r="E446" s="9" t="s">
        <v>152</v>
      </c>
      <c r="F446" s="9" t="s">
        <v>153</v>
      </c>
      <c r="G446" s="9" t="s">
        <v>287</v>
      </c>
      <c r="H446" s="9" t="s">
        <v>288</v>
      </c>
      <c r="I446" s="11">
        <v>8000</v>
      </c>
      <c r="J446" s="11">
        <v>8000</v>
      </c>
      <c r="K446" s="11">
        <v>8000</v>
      </c>
      <c r="L446" s="11"/>
      <c r="M446" s="11"/>
      <c r="N446" s="11"/>
      <c r="O446" s="11"/>
      <c r="P446" s="24"/>
      <c r="Q446" s="11"/>
      <c r="R446" s="11"/>
      <c r="S446" s="11"/>
      <c r="T446" s="11"/>
      <c r="U446" s="11"/>
      <c r="V446" s="11"/>
      <c r="W446" s="11"/>
    </row>
    <row r="447" ht="18.75" customHeight="1" spans="1:23">
      <c r="A447" s="9" t="s">
        <v>719</v>
      </c>
      <c r="B447" s="9" t="s">
        <v>936</v>
      </c>
      <c r="C447" s="10" t="s">
        <v>831</v>
      </c>
      <c r="D447" s="9" t="s">
        <v>85</v>
      </c>
      <c r="E447" s="9" t="s">
        <v>152</v>
      </c>
      <c r="F447" s="9" t="s">
        <v>153</v>
      </c>
      <c r="G447" s="9" t="s">
        <v>317</v>
      </c>
      <c r="H447" s="9" t="s">
        <v>318</v>
      </c>
      <c r="I447" s="11">
        <v>7000</v>
      </c>
      <c r="J447" s="11">
        <v>7000</v>
      </c>
      <c r="K447" s="11">
        <v>7000</v>
      </c>
      <c r="L447" s="11"/>
      <c r="M447" s="11"/>
      <c r="N447" s="11"/>
      <c r="O447" s="11"/>
      <c r="P447" s="24"/>
      <c r="Q447" s="11"/>
      <c r="R447" s="11"/>
      <c r="S447" s="11"/>
      <c r="T447" s="11"/>
      <c r="U447" s="11"/>
      <c r="V447" s="11"/>
      <c r="W447" s="11"/>
    </row>
    <row r="448" ht="18.75" customHeight="1" spans="1:23">
      <c r="A448" s="9" t="s">
        <v>719</v>
      </c>
      <c r="B448" s="9" t="s">
        <v>936</v>
      </c>
      <c r="C448" s="10" t="s">
        <v>831</v>
      </c>
      <c r="D448" s="9" t="s">
        <v>85</v>
      </c>
      <c r="E448" s="9" t="s">
        <v>152</v>
      </c>
      <c r="F448" s="9" t="s">
        <v>153</v>
      </c>
      <c r="G448" s="9" t="s">
        <v>289</v>
      </c>
      <c r="H448" s="9" t="s">
        <v>290</v>
      </c>
      <c r="I448" s="11">
        <v>600</v>
      </c>
      <c r="J448" s="11">
        <v>600</v>
      </c>
      <c r="K448" s="11">
        <v>600</v>
      </c>
      <c r="L448" s="11"/>
      <c r="M448" s="11"/>
      <c r="N448" s="11"/>
      <c r="O448" s="11"/>
      <c r="P448" s="24"/>
      <c r="Q448" s="11"/>
      <c r="R448" s="11"/>
      <c r="S448" s="11"/>
      <c r="T448" s="11"/>
      <c r="U448" s="11"/>
      <c r="V448" s="11"/>
      <c r="W448" s="11"/>
    </row>
    <row r="449" ht="18.75" customHeight="1" spans="1:23">
      <c r="A449" s="9" t="s">
        <v>719</v>
      </c>
      <c r="B449" s="9" t="s">
        <v>936</v>
      </c>
      <c r="C449" s="10" t="s">
        <v>831</v>
      </c>
      <c r="D449" s="9" t="s">
        <v>85</v>
      </c>
      <c r="E449" s="9" t="s">
        <v>152</v>
      </c>
      <c r="F449" s="9" t="s">
        <v>153</v>
      </c>
      <c r="G449" s="9" t="s">
        <v>321</v>
      </c>
      <c r="H449" s="9" t="s">
        <v>322</v>
      </c>
      <c r="I449" s="11">
        <v>10300</v>
      </c>
      <c r="J449" s="11">
        <v>10300</v>
      </c>
      <c r="K449" s="11">
        <v>10300</v>
      </c>
      <c r="L449" s="11"/>
      <c r="M449" s="11"/>
      <c r="N449" s="11"/>
      <c r="O449" s="11"/>
      <c r="P449" s="24"/>
      <c r="Q449" s="11"/>
      <c r="R449" s="11"/>
      <c r="S449" s="11"/>
      <c r="T449" s="11"/>
      <c r="U449" s="11"/>
      <c r="V449" s="11"/>
      <c r="W449" s="11"/>
    </row>
    <row r="450" ht="18.75" customHeight="1" spans="1:23">
      <c r="A450" s="9" t="s">
        <v>719</v>
      </c>
      <c r="B450" s="9" t="s">
        <v>936</v>
      </c>
      <c r="C450" s="10" t="s">
        <v>831</v>
      </c>
      <c r="D450" s="9" t="s">
        <v>85</v>
      </c>
      <c r="E450" s="9" t="s">
        <v>152</v>
      </c>
      <c r="F450" s="9" t="s">
        <v>153</v>
      </c>
      <c r="G450" s="9" t="s">
        <v>293</v>
      </c>
      <c r="H450" s="9" t="s">
        <v>294</v>
      </c>
      <c r="I450" s="11">
        <v>12000</v>
      </c>
      <c r="J450" s="11">
        <v>12000</v>
      </c>
      <c r="K450" s="11">
        <v>12000</v>
      </c>
      <c r="L450" s="11"/>
      <c r="M450" s="11"/>
      <c r="N450" s="11"/>
      <c r="O450" s="11"/>
      <c r="P450" s="24"/>
      <c r="Q450" s="11"/>
      <c r="R450" s="11"/>
      <c r="S450" s="11"/>
      <c r="T450" s="11"/>
      <c r="U450" s="11"/>
      <c r="V450" s="11"/>
      <c r="W450" s="11"/>
    </row>
    <row r="451" ht="18.75" customHeight="1" spans="1:23">
      <c r="A451" s="24"/>
      <c r="B451" s="24"/>
      <c r="C451" s="10" t="s">
        <v>819</v>
      </c>
      <c r="D451" s="24"/>
      <c r="E451" s="24"/>
      <c r="F451" s="24"/>
      <c r="G451" s="24"/>
      <c r="H451" s="24"/>
      <c r="I451" s="11">
        <v>10687.5</v>
      </c>
      <c r="J451" s="11">
        <v>10687.5</v>
      </c>
      <c r="K451" s="11">
        <v>10687.5</v>
      </c>
      <c r="L451" s="11"/>
      <c r="M451" s="11"/>
      <c r="N451" s="11"/>
      <c r="O451" s="11"/>
      <c r="P451" s="24"/>
      <c r="Q451" s="11"/>
      <c r="R451" s="11"/>
      <c r="S451" s="11"/>
      <c r="T451" s="11"/>
      <c r="U451" s="11"/>
      <c r="V451" s="11"/>
      <c r="W451" s="11"/>
    </row>
    <row r="452" ht="18.75" customHeight="1" spans="1:23">
      <c r="A452" s="9" t="s">
        <v>726</v>
      </c>
      <c r="B452" s="9" t="s">
        <v>937</v>
      </c>
      <c r="C452" s="10" t="s">
        <v>819</v>
      </c>
      <c r="D452" s="9" t="s">
        <v>85</v>
      </c>
      <c r="E452" s="9" t="s">
        <v>154</v>
      </c>
      <c r="F452" s="9" t="s">
        <v>155</v>
      </c>
      <c r="G452" s="9" t="s">
        <v>309</v>
      </c>
      <c r="H452" s="9" t="s">
        <v>310</v>
      </c>
      <c r="I452" s="11">
        <v>10687.5</v>
      </c>
      <c r="J452" s="11">
        <v>10687.5</v>
      </c>
      <c r="K452" s="11">
        <v>10687.5</v>
      </c>
      <c r="L452" s="11"/>
      <c r="M452" s="11"/>
      <c r="N452" s="11"/>
      <c r="O452" s="11"/>
      <c r="P452" s="24"/>
      <c r="Q452" s="11"/>
      <c r="R452" s="11"/>
      <c r="S452" s="11"/>
      <c r="T452" s="11"/>
      <c r="U452" s="11"/>
      <c r="V452" s="11"/>
      <c r="W452" s="11"/>
    </row>
    <row r="453" ht="18.75" customHeight="1" spans="1:23">
      <c r="A453" s="24"/>
      <c r="B453" s="24"/>
      <c r="C453" s="10" t="s">
        <v>938</v>
      </c>
      <c r="D453" s="24"/>
      <c r="E453" s="24"/>
      <c r="F453" s="24"/>
      <c r="G453" s="24"/>
      <c r="H453" s="24"/>
      <c r="I453" s="11">
        <v>310739</v>
      </c>
      <c r="J453" s="11">
        <v>310739</v>
      </c>
      <c r="K453" s="11">
        <v>310739</v>
      </c>
      <c r="L453" s="11"/>
      <c r="M453" s="11"/>
      <c r="N453" s="11"/>
      <c r="O453" s="11"/>
      <c r="P453" s="24"/>
      <c r="Q453" s="11"/>
      <c r="R453" s="11"/>
      <c r="S453" s="11"/>
      <c r="T453" s="11"/>
      <c r="U453" s="11"/>
      <c r="V453" s="11"/>
      <c r="W453" s="11"/>
    </row>
    <row r="454" ht="18.75" customHeight="1" spans="1:23">
      <c r="A454" s="9" t="s">
        <v>719</v>
      </c>
      <c r="B454" s="9" t="s">
        <v>939</v>
      </c>
      <c r="C454" s="10" t="s">
        <v>938</v>
      </c>
      <c r="D454" s="9" t="s">
        <v>85</v>
      </c>
      <c r="E454" s="9" t="s">
        <v>152</v>
      </c>
      <c r="F454" s="9" t="s">
        <v>153</v>
      </c>
      <c r="G454" s="9" t="s">
        <v>283</v>
      </c>
      <c r="H454" s="9" t="s">
        <v>284</v>
      </c>
      <c r="I454" s="11">
        <v>93800</v>
      </c>
      <c r="J454" s="11">
        <v>93800</v>
      </c>
      <c r="K454" s="11">
        <v>93800</v>
      </c>
      <c r="L454" s="11"/>
      <c r="M454" s="11"/>
      <c r="N454" s="11"/>
      <c r="O454" s="11"/>
      <c r="P454" s="24"/>
      <c r="Q454" s="11"/>
      <c r="R454" s="11"/>
      <c r="S454" s="11"/>
      <c r="T454" s="11"/>
      <c r="U454" s="11"/>
      <c r="V454" s="11"/>
      <c r="W454" s="11"/>
    </row>
    <row r="455" ht="18.75" customHeight="1" spans="1:23">
      <c r="A455" s="9" t="s">
        <v>719</v>
      </c>
      <c r="B455" s="9" t="s">
        <v>939</v>
      </c>
      <c r="C455" s="10" t="s">
        <v>938</v>
      </c>
      <c r="D455" s="9" t="s">
        <v>85</v>
      </c>
      <c r="E455" s="9" t="s">
        <v>152</v>
      </c>
      <c r="F455" s="9" t="s">
        <v>153</v>
      </c>
      <c r="G455" s="9" t="s">
        <v>317</v>
      </c>
      <c r="H455" s="9" t="s">
        <v>318</v>
      </c>
      <c r="I455" s="11">
        <v>20000</v>
      </c>
      <c r="J455" s="11">
        <v>20000</v>
      </c>
      <c r="K455" s="11">
        <v>20000</v>
      </c>
      <c r="L455" s="11"/>
      <c r="M455" s="11"/>
      <c r="N455" s="11"/>
      <c r="O455" s="11"/>
      <c r="P455" s="24"/>
      <c r="Q455" s="11"/>
      <c r="R455" s="11"/>
      <c r="S455" s="11"/>
      <c r="T455" s="11"/>
      <c r="U455" s="11"/>
      <c r="V455" s="11"/>
      <c r="W455" s="11"/>
    </row>
    <row r="456" ht="18.75" customHeight="1" spans="1:23">
      <c r="A456" s="9" t="s">
        <v>719</v>
      </c>
      <c r="B456" s="9" t="s">
        <v>939</v>
      </c>
      <c r="C456" s="10" t="s">
        <v>938</v>
      </c>
      <c r="D456" s="9" t="s">
        <v>85</v>
      </c>
      <c r="E456" s="9" t="s">
        <v>152</v>
      </c>
      <c r="F456" s="9" t="s">
        <v>153</v>
      </c>
      <c r="G456" s="9" t="s">
        <v>732</v>
      </c>
      <c r="H456" s="9" t="s">
        <v>733</v>
      </c>
      <c r="I456" s="11">
        <v>160000</v>
      </c>
      <c r="J456" s="11">
        <v>160000</v>
      </c>
      <c r="K456" s="11">
        <v>160000</v>
      </c>
      <c r="L456" s="11"/>
      <c r="M456" s="11"/>
      <c r="N456" s="11"/>
      <c r="O456" s="11"/>
      <c r="P456" s="24"/>
      <c r="Q456" s="11"/>
      <c r="R456" s="11"/>
      <c r="S456" s="11"/>
      <c r="T456" s="11"/>
      <c r="U456" s="11"/>
      <c r="V456" s="11"/>
      <c r="W456" s="11"/>
    </row>
    <row r="457" ht="18.75" customHeight="1" spans="1:23">
      <c r="A457" s="9" t="s">
        <v>719</v>
      </c>
      <c r="B457" s="9" t="s">
        <v>939</v>
      </c>
      <c r="C457" s="10" t="s">
        <v>938</v>
      </c>
      <c r="D457" s="9" t="s">
        <v>85</v>
      </c>
      <c r="E457" s="9" t="s">
        <v>152</v>
      </c>
      <c r="F457" s="9" t="s">
        <v>153</v>
      </c>
      <c r="G457" s="9" t="s">
        <v>323</v>
      </c>
      <c r="H457" s="9" t="s">
        <v>324</v>
      </c>
      <c r="I457" s="11">
        <v>30000</v>
      </c>
      <c r="J457" s="11">
        <v>30000</v>
      </c>
      <c r="K457" s="11">
        <v>30000</v>
      </c>
      <c r="L457" s="11"/>
      <c r="M457" s="11"/>
      <c r="N457" s="11"/>
      <c r="O457" s="11"/>
      <c r="P457" s="24"/>
      <c r="Q457" s="11"/>
      <c r="R457" s="11"/>
      <c r="S457" s="11"/>
      <c r="T457" s="11"/>
      <c r="U457" s="11"/>
      <c r="V457" s="11"/>
      <c r="W457" s="11"/>
    </row>
    <row r="458" ht="18.75" customHeight="1" spans="1:23">
      <c r="A458" s="9" t="s">
        <v>719</v>
      </c>
      <c r="B458" s="9" t="s">
        <v>939</v>
      </c>
      <c r="C458" s="10" t="s">
        <v>938</v>
      </c>
      <c r="D458" s="9" t="s">
        <v>85</v>
      </c>
      <c r="E458" s="9" t="s">
        <v>154</v>
      </c>
      <c r="F458" s="9" t="s">
        <v>155</v>
      </c>
      <c r="G458" s="9" t="s">
        <v>283</v>
      </c>
      <c r="H458" s="9" t="s">
        <v>284</v>
      </c>
      <c r="I458" s="11">
        <v>6939</v>
      </c>
      <c r="J458" s="11">
        <v>6939</v>
      </c>
      <c r="K458" s="11">
        <v>6939</v>
      </c>
      <c r="L458" s="11"/>
      <c r="M458" s="11"/>
      <c r="N458" s="11"/>
      <c r="O458" s="11"/>
      <c r="P458" s="24"/>
      <c r="Q458" s="11"/>
      <c r="R458" s="11"/>
      <c r="S458" s="11"/>
      <c r="T458" s="11"/>
      <c r="U458" s="11"/>
      <c r="V458" s="11"/>
      <c r="W458" s="11"/>
    </row>
    <row r="459" ht="18.75" customHeight="1" spans="1:23">
      <c r="A459" s="24"/>
      <c r="B459" s="24"/>
      <c r="C459" s="10" t="s">
        <v>940</v>
      </c>
      <c r="D459" s="24"/>
      <c r="E459" s="24"/>
      <c r="F459" s="24"/>
      <c r="G459" s="24"/>
      <c r="H459" s="24"/>
      <c r="I459" s="11">
        <v>600000</v>
      </c>
      <c r="J459" s="11"/>
      <c r="K459" s="11"/>
      <c r="L459" s="11"/>
      <c r="M459" s="11"/>
      <c r="N459" s="11"/>
      <c r="O459" s="11"/>
      <c r="P459" s="24"/>
      <c r="Q459" s="11"/>
      <c r="R459" s="11">
        <v>600000</v>
      </c>
      <c r="S459" s="11"/>
      <c r="T459" s="11"/>
      <c r="U459" s="11"/>
      <c r="V459" s="11"/>
      <c r="W459" s="11">
        <v>600000</v>
      </c>
    </row>
    <row r="460" ht="18.75" customHeight="1" spans="1:23">
      <c r="A460" s="9" t="s">
        <v>719</v>
      </c>
      <c r="B460" s="9" t="s">
        <v>941</v>
      </c>
      <c r="C460" s="10" t="s">
        <v>940</v>
      </c>
      <c r="D460" s="9" t="s">
        <v>87</v>
      </c>
      <c r="E460" s="9" t="s">
        <v>154</v>
      </c>
      <c r="F460" s="9" t="s">
        <v>155</v>
      </c>
      <c r="G460" s="9" t="s">
        <v>283</v>
      </c>
      <c r="H460" s="9" t="s">
        <v>284</v>
      </c>
      <c r="I460" s="11">
        <v>50000</v>
      </c>
      <c r="J460" s="11"/>
      <c r="K460" s="11"/>
      <c r="L460" s="11"/>
      <c r="M460" s="11"/>
      <c r="N460" s="11"/>
      <c r="O460" s="11"/>
      <c r="P460" s="24"/>
      <c r="Q460" s="11"/>
      <c r="R460" s="11">
        <v>50000</v>
      </c>
      <c r="S460" s="11"/>
      <c r="T460" s="11"/>
      <c r="U460" s="11"/>
      <c r="V460" s="11"/>
      <c r="W460" s="11">
        <v>50000</v>
      </c>
    </row>
    <row r="461" ht="18.75" customHeight="1" spans="1:23">
      <c r="A461" s="9" t="s">
        <v>719</v>
      </c>
      <c r="B461" s="9" t="s">
        <v>941</v>
      </c>
      <c r="C461" s="10" t="s">
        <v>940</v>
      </c>
      <c r="D461" s="9" t="s">
        <v>87</v>
      </c>
      <c r="E461" s="9" t="s">
        <v>154</v>
      </c>
      <c r="F461" s="9" t="s">
        <v>155</v>
      </c>
      <c r="G461" s="9" t="s">
        <v>732</v>
      </c>
      <c r="H461" s="9" t="s">
        <v>733</v>
      </c>
      <c r="I461" s="11">
        <v>500000</v>
      </c>
      <c r="J461" s="11"/>
      <c r="K461" s="11"/>
      <c r="L461" s="11"/>
      <c r="M461" s="11"/>
      <c r="N461" s="11"/>
      <c r="O461" s="11"/>
      <c r="P461" s="24"/>
      <c r="Q461" s="11"/>
      <c r="R461" s="11">
        <v>500000</v>
      </c>
      <c r="S461" s="11"/>
      <c r="T461" s="11"/>
      <c r="U461" s="11"/>
      <c r="V461" s="11"/>
      <c r="W461" s="11">
        <v>500000</v>
      </c>
    </row>
    <row r="462" ht="18.75" customHeight="1" spans="1:23">
      <c r="A462" s="9" t="s">
        <v>719</v>
      </c>
      <c r="B462" s="9" t="s">
        <v>941</v>
      </c>
      <c r="C462" s="10" t="s">
        <v>940</v>
      </c>
      <c r="D462" s="9" t="s">
        <v>87</v>
      </c>
      <c r="E462" s="9" t="s">
        <v>154</v>
      </c>
      <c r="F462" s="9" t="s">
        <v>155</v>
      </c>
      <c r="G462" s="9" t="s">
        <v>323</v>
      </c>
      <c r="H462" s="9" t="s">
        <v>324</v>
      </c>
      <c r="I462" s="11">
        <v>50000</v>
      </c>
      <c r="J462" s="11"/>
      <c r="K462" s="11"/>
      <c r="L462" s="11"/>
      <c r="M462" s="11"/>
      <c r="N462" s="11"/>
      <c r="O462" s="11"/>
      <c r="P462" s="24"/>
      <c r="Q462" s="11"/>
      <c r="R462" s="11">
        <v>50000</v>
      </c>
      <c r="S462" s="11"/>
      <c r="T462" s="11"/>
      <c r="U462" s="11"/>
      <c r="V462" s="11"/>
      <c r="W462" s="11">
        <v>50000</v>
      </c>
    </row>
    <row r="463" ht="18.75" customHeight="1" spans="1:23">
      <c r="A463" s="24"/>
      <c r="B463" s="24"/>
      <c r="C463" s="10" t="s">
        <v>942</v>
      </c>
      <c r="D463" s="24"/>
      <c r="E463" s="24"/>
      <c r="F463" s="24"/>
      <c r="G463" s="24"/>
      <c r="H463" s="24"/>
      <c r="I463" s="11">
        <v>100800</v>
      </c>
      <c r="J463" s="11">
        <v>100800</v>
      </c>
      <c r="K463" s="11">
        <v>100800</v>
      </c>
      <c r="L463" s="11"/>
      <c r="M463" s="11"/>
      <c r="N463" s="11"/>
      <c r="O463" s="11"/>
      <c r="P463" s="24"/>
      <c r="Q463" s="11"/>
      <c r="R463" s="11"/>
      <c r="S463" s="11"/>
      <c r="T463" s="11"/>
      <c r="U463" s="11"/>
      <c r="V463" s="11"/>
      <c r="W463" s="11"/>
    </row>
    <row r="464" ht="18.75" customHeight="1" spans="1:23">
      <c r="A464" s="9" t="s">
        <v>719</v>
      </c>
      <c r="B464" s="9" t="s">
        <v>943</v>
      </c>
      <c r="C464" s="10" t="s">
        <v>942</v>
      </c>
      <c r="D464" s="9" t="s">
        <v>87</v>
      </c>
      <c r="E464" s="9" t="s">
        <v>152</v>
      </c>
      <c r="F464" s="9" t="s">
        <v>153</v>
      </c>
      <c r="G464" s="9" t="s">
        <v>283</v>
      </c>
      <c r="H464" s="9" t="s">
        <v>284</v>
      </c>
      <c r="I464" s="11">
        <v>30000</v>
      </c>
      <c r="J464" s="11">
        <v>30000</v>
      </c>
      <c r="K464" s="11">
        <v>30000</v>
      </c>
      <c r="L464" s="11"/>
      <c r="M464" s="11"/>
      <c r="N464" s="11"/>
      <c r="O464" s="11"/>
      <c r="P464" s="24"/>
      <c r="Q464" s="11"/>
      <c r="R464" s="11"/>
      <c r="S464" s="11"/>
      <c r="T464" s="11"/>
      <c r="U464" s="11"/>
      <c r="V464" s="11"/>
      <c r="W464" s="11"/>
    </row>
    <row r="465" ht="18.75" customHeight="1" spans="1:23">
      <c r="A465" s="9" t="s">
        <v>719</v>
      </c>
      <c r="B465" s="9" t="s">
        <v>943</v>
      </c>
      <c r="C465" s="10" t="s">
        <v>942</v>
      </c>
      <c r="D465" s="9" t="s">
        <v>87</v>
      </c>
      <c r="E465" s="9" t="s">
        <v>152</v>
      </c>
      <c r="F465" s="9" t="s">
        <v>153</v>
      </c>
      <c r="G465" s="9" t="s">
        <v>287</v>
      </c>
      <c r="H465" s="9" t="s">
        <v>288</v>
      </c>
      <c r="I465" s="11">
        <v>5000</v>
      </c>
      <c r="J465" s="11">
        <v>5000</v>
      </c>
      <c r="K465" s="11">
        <v>5000</v>
      </c>
      <c r="L465" s="11"/>
      <c r="M465" s="11"/>
      <c r="N465" s="11"/>
      <c r="O465" s="11"/>
      <c r="P465" s="24"/>
      <c r="Q465" s="11"/>
      <c r="R465" s="11"/>
      <c r="S465" s="11"/>
      <c r="T465" s="11"/>
      <c r="U465" s="11"/>
      <c r="V465" s="11"/>
      <c r="W465" s="11"/>
    </row>
    <row r="466" ht="18.75" customHeight="1" spans="1:23">
      <c r="A466" s="9" t="s">
        <v>719</v>
      </c>
      <c r="B466" s="9" t="s">
        <v>943</v>
      </c>
      <c r="C466" s="10" t="s">
        <v>942</v>
      </c>
      <c r="D466" s="9" t="s">
        <v>87</v>
      </c>
      <c r="E466" s="9" t="s">
        <v>152</v>
      </c>
      <c r="F466" s="9" t="s">
        <v>153</v>
      </c>
      <c r="G466" s="9" t="s">
        <v>317</v>
      </c>
      <c r="H466" s="9" t="s">
        <v>318</v>
      </c>
      <c r="I466" s="11">
        <v>10000</v>
      </c>
      <c r="J466" s="11">
        <v>10000</v>
      </c>
      <c r="K466" s="11">
        <v>10000</v>
      </c>
      <c r="L466" s="11"/>
      <c r="M466" s="11"/>
      <c r="N466" s="11"/>
      <c r="O466" s="11"/>
      <c r="P466" s="24"/>
      <c r="Q466" s="11"/>
      <c r="R466" s="11"/>
      <c r="S466" s="11"/>
      <c r="T466" s="11"/>
      <c r="U466" s="11"/>
      <c r="V466" s="11"/>
      <c r="W466" s="11"/>
    </row>
    <row r="467" ht="18.75" customHeight="1" spans="1:23">
      <c r="A467" s="9" t="s">
        <v>719</v>
      </c>
      <c r="B467" s="9" t="s">
        <v>943</v>
      </c>
      <c r="C467" s="10" t="s">
        <v>942</v>
      </c>
      <c r="D467" s="9" t="s">
        <v>87</v>
      </c>
      <c r="E467" s="9" t="s">
        <v>152</v>
      </c>
      <c r="F467" s="9" t="s">
        <v>153</v>
      </c>
      <c r="G467" s="9" t="s">
        <v>289</v>
      </c>
      <c r="H467" s="9" t="s">
        <v>290</v>
      </c>
      <c r="I467" s="11">
        <v>5000</v>
      </c>
      <c r="J467" s="11">
        <v>5000</v>
      </c>
      <c r="K467" s="11">
        <v>5000</v>
      </c>
      <c r="L467" s="11"/>
      <c r="M467" s="11"/>
      <c r="N467" s="11"/>
      <c r="O467" s="11"/>
      <c r="P467" s="24"/>
      <c r="Q467" s="11"/>
      <c r="R467" s="11"/>
      <c r="S467" s="11"/>
      <c r="T467" s="11"/>
      <c r="U467" s="11"/>
      <c r="V467" s="11"/>
      <c r="W467" s="11"/>
    </row>
    <row r="468" ht="18.75" customHeight="1" spans="1:23">
      <c r="A468" s="9" t="s">
        <v>719</v>
      </c>
      <c r="B468" s="9" t="s">
        <v>943</v>
      </c>
      <c r="C468" s="10" t="s">
        <v>942</v>
      </c>
      <c r="D468" s="9" t="s">
        <v>87</v>
      </c>
      <c r="E468" s="9" t="s">
        <v>152</v>
      </c>
      <c r="F468" s="9" t="s">
        <v>153</v>
      </c>
      <c r="G468" s="9" t="s">
        <v>321</v>
      </c>
      <c r="H468" s="9" t="s">
        <v>322</v>
      </c>
      <c r="I468" s="11">
        <v>35720</v>
      </c>
      <c r="J468" s="11">
        <v>35720</v>
      </c>
      <c r="K468" s="11">
        <v>35720</v>
      </c>
      <c r="L468" s="11"/>
      <c r="M468" s="11"/>
      <c r="N468" s="11"/>
      <c r="O468" s="11"/>
      <c r="P468" s="24"/>
      <c r="Q468" s="11"/>
      <c r="R468" s="11"/>
      <c r="S468" s="11"/>
      <c r="T468" s="11"/>
      <c r="U468" s="11"/>
      <c r="V468" s="11"/>
      <c r="W468" s="11"/>
    </row>
    <row r="469" ht="18.75" customHeight="1" spans="1:23">
      <c r="A469" s="9" t="s">
        <v>719</v>
      </c>
      <c r="B469" s="9" t="s">
        <v>943</v>
      </c>
      <c r="C469" s="10" t="s">
        <v>942</v>
      </c>
      <c r="D469" s="9" t="s">
        <v>87</v>
      </c>
      <c r="E469" s="9" t="s">
        <v>152</v>
      </c>
      <c r="F469" s="9" t="s">
        <v>153</v>
      </c>
      <c r="G469" s="9" t="s">
        <v>293</v>
      </c>
      <c r="H469" s="9" t="s">
        <v>294</v>
      </c>
      <c r="I469" s="11">
        <v>10080</v>
      </c>
      <c r="J469" s="11">
        <v>10080</v>
      </c>
      <c r="K469" s="11">
        <v>10080</v>
      </c>
      <c r="L469" s="11"/>
      <c r="M469" s="11"/>
      <c r="N469" s="11"/>
      <c r="O469" s="11"/>
      <c r="P469" s="24"/>
      <c r="Q469" s="11"/>
      <c r="R469" s="11"/>
      <c r="S469" s="11"/>
      <c r="T469" s="11"/>
      <c r="U469" s="11"/>
      <c r="V469" s="11"/>
      <c r="W469" s="11"/>
    </row>
    <row r="470" ht="18.75" customHeight="1" spans="1:23">
      <c r="A470" s="9" t="s">
        <v>719</v>
      </c>
      <c r="B470" s="9" t="s">
        <v>943</v>
      </c>
      <c r="C470" s="10" t="s">
        <v>942</v>
      </c>
      <c r="D470" s="9" t="s">
        <v>87</v>
      </c>
      <c r="E470" s="9" t="s">
        <v>152</v>
      </c>
      <c r="F470" s="9" t="s">
        <v>153</v>
      </c>
      <c r="G470" s="9" t="s">
        <v>297</v>
      </c>
      <c r="H470" s="9" t="s">
        <v>298</v>
      </c>
      <c r="I470" s="11">
        <v>5000</v>
      </c>
      <c r="J470" s="11">
        <v>5000</v>
      </c>
      <c r="K470" s="11">
        <v>5000</v>
      </c>
      <c r="L470" s="11"/>
      <c r="M470" s="11"/>
      <c r="N470" s="11"/>
      <c r="O470" s="11"/>
      <c r="P470" s="24"/>
      <c r="Q470" s="11"/>
      <c r="R470" s="11"/>
      <c r="S470" s="11"/>
      <c r="T470" s="11"/>
      <c r="U470" s="11"/>
      <c r="V470" s="11"/>
      <c r="W470" s="11"/>
    </row>
    <row r="471" ht="18.75" customHeight="1" spans="1:23">
      <c r="A471" s="24"/>
      <c r="B471" s="24"/>
      <c r="C471" s="10" t="s">
        <v>944</v>
      </c>
      <c r="D471" s="24"/>
      <c r="E471" s="24"/>
      <c r="F471" s="24"/>
      <c r="G471" s="24"/>
      <c r="H471" s="24"/>
      <c r="I471" s="11">
        <v>128550</v>
      </c>
      <c r="J471" s="11">
        <v>128550</v>
      </c>
      <c r="K471" s="11">
        <v>128550</v>
      </c>
      <c r="L471" s="11"/>
      <c r="M471" s="11"/>
      <c r="N471" s="11"/>
      <c r="O471" s="11"/>
      <c r="P471" s="24"/>
      <c r="Q471" s="11"/>
      <c r="R471" s="11"/>
      <c r="S471" s="11"/>
      <c r="T471" s="11"/>
      <c r="U471" s="11"/>
      <c r="V471" s="11"/>
      <c r="W471" s="11"/>
    </row>
    <row r="472" ht="18.75" customHeight="1" spans="1:23">
      <c r="A472" s="9" t="s">
        <v>737</v>
      </c>
      <c r="B472" s="9" t="s">
        <v>945</v>
      </c>
      <c r="C472" s="10" t="s">
        <v>944</v>
      </c>
      <c r="D472" s="9" t="s">
        <v>87</v>
      </c>
      <c r="E472" s="9" t="s">
        <v>154</v>
      </c>
      <c r="F472" s="9" t="s">
        <v>155</v>
      </c>
      <c r="G472" s="9" t="s">
        <v>309</v>
      </c>
      <c r="H472" s="9" t="s">
        <v>310</v>
      </c>
      <c r="I472" s="11">
        <v>128550</v>
      </c>
      <c r="J472" s="11">
        <v>128550</v>
      </c>
      <c r="K472" s="11">
        <v>128550</v>
      </c>
      <c r="L472" s="11"/>
      <c r="M472" s="11"/>
      <c r="N472" s="11"/>
      <c r="O472" s="11"/>
      <c r="P472" s="24"/>
      <c r="Q472" s="11"/>
      <c r="R472" s="11"/>
      <c r="S472" s="11"/>
      <c r="T472" s="11"/>
      <c r="U472" s="11"/>
      <c r="V472" s="11"/>
      <c r="W472" s="11"/>
    </row>
    <row r="473" ht="18.75" customHeight="1" spans="1:23">
      <c r="A473" s="24"/>
      <c r="B473" s="24"/>
      <c r="C473" s="10" t="s">
        <v>946</v>
      </c>
      <c r="D473" s="24"/>
      <c r="E473" s="24"/>
      <c r="F473" s="24"/>
      <c r="G473" s="24"/>
      <c r="H473" s="24"/>
      <c r="I473" s="11">
        <v>13630</v>
      </c>
      <c r="J473" s="11">
        <v>13630</v>
      </c>
      <c r="K473" s="11">
        <v>13630</v>
      </c>
      <c r="L473" s="11"/>
      <c r="M473" s="11"/>
      <c r="N473" s="11"/>
      <c r="O473" s="11"/>
      <c r="P473" s="24"/>
      <c r="Q473" s="11"/>
      <c r="R473" s="11"/>
      <c r="S473" s="11"/>
      <c r="T473" s="11"/>
      <c r="U473" s="11"/>
      <c r="V473" s="11"/>
      <c r="W473" s="11"/>
    </row>
    <row r="474" ht="18.75" customHeight="1" spans="1:23">
      <c r="A474" s="9" t="s">
        <v>737</v>
      </c>
      <c r="B474" s="9" t="s">
        <v>947</v>
      </c>
      <c r="C474" s="10" t="s">
        <v>946</v>
      </c>
      <c r="D474" s="9" t="s">
        <v>87</v>
      </c>
      <c r="E474" s="9" t="s">
        <v>154</v>
      </c>
      <c r="F474" s="9" t="s">
        <v>155</v>
      </c>
      <c r="G474" s="9" t="s">
        <v>283</v>
      </c>
      <c r="H474" s="9" t="s">
        <v>284</v>
      </c>
      <c r="I474" s="11">
        <v>2030</v>
      </c>
      <c r="J474" s="11">
        <v>2030</v>
      </c>
      <c r="K474" s="11">
        <v>2030</v>
      </c>
      <c r="L474" s="11"/>
      <c r="M474" s="11"/>
      <c r="N474" s="11"/>
      <c r="O474" s="11"/>
      <c r="P474" s="24"/>
      <c r="Q474" s="11"/>
      <c r="R474" s="11"/>
      <c r="S474" s="11"/>
      <c r="T474" s="11"/>
      <c r="U474" s="11"/>
      <c r="V474" s="11"/>
      <c r="W474" s="11"/>
    </row>
    <row r="475" ht="18.75" customHeight="1" spans="1:23">
      <c r="A475" s="9" t="s">
        <v>737</v>
      </c>
      <c r="B475" s="9" t="s">
        <v>947</v>
      </c>
      <c r="C475" s="10" t="s">
        <v>946</v>
      </c>
      <c r="D475" s="9" t="s">
        <v>87</v>
      </c>
      <c r="E475" s="9" t="s">
        <v>154</v>
      </c>
      <c r="F475" s="9" t="s">
        <v>155</v>
      </c>
      <c r="G475" s="9" t="s">
        <v>293</v>
      </c>
      <c r="H475" s="9" t="s">
        <v>294</v>
      </c>
      <c r="I475" s="11">
        <v>1900</v>
      </c>
      <c r="J475" s="11">
        <v>1900</v>
      </c>
      <c r="K475" s="11">
        <v>1900</v>
      </c>
      <c r="L475" s="11"/>
      <c r="M475" s="11"/>
      <c r="N475" s="11"/>
      <c r="O475" s="11"/>
      <c r="P475" s="24"/>
      <c r="Q475" s="11"/>
      <c r="R475" s="11"/>
      <c r="S475" s="11"/>
      <c r="T475" s="11"/>
      <c r="U475" s="11"/>
      <c r="V475" s="11"/>
      <c r="W475" s="11"/>
    </row>
    <row r="476" ht="18.75" customHeight="1" spans="1:23">
      <c r="A476" s="9" t="s">
        <v>737</v>
      </c>
      <c r="B476" s="9" t="s">
        <v>947</v>
      </c>
      <c r="C476" s="10" t="s">
        <v>946</v>
      </c>
      <c r="D476" s="9" t="s">
        <v>87</v>
      </c>
      <c r="E476" s="9" t="s">
        <v>154</v>
      </c>
      <c r="F476" s="9" t="s">
        <v>155</v>
      </c>
      <c r="G476" s="9" t="s">
        <v>333</v>
      </c>
      <c r="H476" s="9" t="s">
        <v>237</v>
      </c>
      <c r="I476" s="11">
        <v>9700</v>
      </c>
      <c r="J476" s="11">
        <v>9700</v>
      </c>
      <c r="K476" s="11">
        <v>9700</v>
      </c>
      <c r="L476" s="11"/>
      <c r="M476" s="11"/>
      <c r="N476" s="11"/>
      <c r="O476" s="11"/>
      <c r="P476" s="24"/>
      <c r="Q476" s="11"/>
      <c r="R476" s="11"/>
      <c r="S476" s="11"/>
      <c r="T476" s="11"/>
      <c r="U476" s="11"/>
      <c r="V476" s="11"/>
      <c r="W476" s="11"/>
    </row>
    <row r="477" ht="18.75" customHeight="1" spans="1:23">
      <c r="A477" s="24"/>
      <c r="B477" s="24"/>
      <c r="C477" s="10" t="s">
        <v>948</v>
      </c>
      <c r="D477" s="24"/>
      <c r="E477" s="24"/>
      <c r="F477" s="24"/>
      <c r="G477" s="24"/>
      <c r="H477" s="24"/>
      <c r="I477" s="11">
        <v>390000</v>
      </c>
      <c r="J477" s="11">
        <v>390000</v>
      </c>
      <c r="K477" s="11">
        <v>390000</v>
      </c>
      <c r="L477" s="11"/>
      <c r="M477" s="11"/>
      <c r="N477" s="11"/>
      <c r="O477" s="11"/>
      <c r="P477" s="24"/>
      <c r="Q477" s="11"/>
      <c r="R477" s="11"/>
      <c r="S477" s="11"/>
      <c r="T477" s="11"/>
      <c r="U477" s="11"/>
      <c r="V477" s="11"/>
      <c r="W477" s="11"/>
    </row>
    <row r="478" ht="18.75" customHeight="1" spans="1:23">
      <c r="A478" s="9" t="s">
        <v>719</v>
      </c>
      <c r="B478" s="9" t="s">
        <v>949</v>
      </c>
      <c r="C478" s="10" t="s">
        <v>948</v>
      </c>
      <c r="D478" s="9" t="s">
        <v>87</v>
      </c>
      <c r="E478" s="9" t="s">
        <v>152</v>
      </c>
      <c r="F478" s="9" t="s">
        <v>153</v>
      </c>
      <c r="G478" s="9" t="s">
        <v>732</v>
      </c>
      <c r="H478" s="9" t="s">
        <v>733</v>
      </c>
      <c r="I478" s="11">
        <v>380000</v>
      </c>
      <c r="J478" s="11">
        <v>380000</v>
      </c>
      <c r="K478" s="11">
        <v>380000</v>
      </c>
      <c r="L478" s="11"/>
      <c r="M478" s="11"/>
      <c r="N478" s="11"/>
      <c r="O478" s="11"/>
      <c r="P478" s="24"/>
      <c r="Q478" s="11"/>
      <c r="R478" s="11"/>
      <c r="S478" s="11"/>
      <c r="T478" s="11"/>
      <c r="U478" s="11"/>
      <c r="V478" s="11"/>
      <c r="W478" s="11"/>
    </row>
    <row r="479" ht="18.75" customHeight="1" spans="1:23">
      <c r="A479" s="9" t="s">
        <v>719</v>
      </c>
      <c r="B479" s="9" t="s">
        <v>949</v>
      </c>
      <c r="C479" s="10" t="s">
        <v>948</v>
      </c>
      <c r="D479" s="9" t="s">
        <v>87</v>
      </c>
      <c r="E479" s="9" t="s">
        <v>152</v>
      </c>
      <c r="F479" s="9" t="s">
        <v>153</v>
      </c>
      <c r="G479" s="9" t="s">
        <v>297</v>
      </c>
      <c r="H479" s="9" t="s">
        <v>298</v>
      </c>
      <c r="I479" s="11">
        <v>10000</v>
      </c>
      <c r="J479" s="11">
        <v>10000</v>
      </c>
      <c r="K479" s="11">
        <v>10000</v>
      </c>
      <c r="L479" s="11"/>
      <c r="M479" s="11"/>
      <c r="N479" s="11"/>
      <c r="O479" s="11"/>
      <c r="P479" s="24"/>
      <c r="Q479" s="11"/>
      <c r="R479" s="11"/>
      <c r="S479" s="11"/>
      <c r="T479" s="11"/>
      <c r="U479" s="11"/>
      <c r="V479" s="11"/>
      <c r="W479" s="11"/>
    </row>
    <row r="480" ht="18.75" customHeight="1" spans="1:23">
      <c r="A480" s="24"/>
      <c r="B480" s="24"/>
      <c r="C480" s="10" t="s">
        <v>950</v>
      </c>
      <c r="D480" s="24"/>
      <c r="E480" s="24"/>
      <c r="F480" s="24"/>
      <c r="G480" s="24"/>
      <c r="H480" s="24"/>
      <c r="I480" s="11">
        <v>1368</v>
      </c>
      <c r="J480" s="11">
        <v>1368</v>
      </c>
      <c r="K480" s="11">
        <v>1368</v>
      </c>
      <c r="L480" s="11"/>
      <c r="M480" s="11"/>
      <c r="N480" s="11"/>
      <c r="O480" s="11"/>
      <c r="P480" s="24"/>
      <c r="Q480" s="11"/>
      <c r="R480" s="11"/>
      <c r="S480" s="11"/>
      <c r="T480" s="11"/>
      <c r="U480" s="11"/>
      <c r="V480" s="11"/>
      <c r="W480" s="11"/>
    </row>
    <row r="481" ht="18.75" customHeight="1" spans="1:23">
      <c r="A481" s="9" t="s">
        <v>737</v>
      </c>
      <c r="B481" s="9" t="s">
        <v>951</v>
      </c>
      <c r="C481" s="10" t="s">
        <v>950</v>
      </c>
      <c r="D481" s="9" t="s">
        <v>87</v>
      </c>
      <c r="E481" s="9" t="s">
        <v>152</v>
      </c>
      <c r="F481" s="9" t="s">
        <v>153</v>
      </c>
      <c r="G481" s="9" t="s">
        <v>309</v>
      </c>
      <c r="H481" s="9" t="s">
        <v>310</v>
      </c>
      <c r="I481" s="11">
        <v>1368</v>
      </c>
      <c r="J481" s="11">
        <v>1368</v>
      </c>
      <c r="K481" s="11">
        <v>1368</v>
      </c>
      <c r="L481" s="11"/>
      <c r="M481" s="11"/>
      <c r="N481" s="11"/>
      <c r="O481" s="11"/>
      <c r="P481" s="24"/>
      <c r="Q481" s="11"/>
      <c r="R481" s="11"/>
      <c r="S481" s="11"/>
      <c r="T481" s="11"/>
      <c r="U481" s="11"/>
      <c r="V481" s="11"/>
      <c r="W481" s="11"/>
    </row>
    <row r="482" ht="18.75" customHeight="1" spans="1:23">
      <c r="A482" s="24"/>
      <c r="B482" s="24"/>
      <c r="C482" s="10" t="s">
        <v>952</v>
      </c>
      <c r="D482" s="24"/>
      <c r="E482" s="24"/>
      <c r="F482" s="24"/>
      <c r="G482" s="24"/>
      <c r="H482" s="24"/>
      <c r="I482" s="11">
        <v>1000</v>
      </c>
      <c r="J482" s="11"/>
      <c r="K482" s="11"/>
      <c r="L482" s="11"/>
      <c r="M482" s="11"/>
      <c r="N482" s="11"/>
      <c r="O482" s="11"/>
      <c r="P482" s="24"/>
      <c r="Q482" s="11"/>
      <c r="R482" s="11">
        <v>1000</v>
      </c>
      <c r="S482" s="11"/>
      <c r="T482" s="11"/>
      <c r="U482" s="11"/>
      <c r="V482" s="11"/>
      <c r="W482" s="11">
        <v>1000</v>
      </c>
    </row>
    <row r="483" ht="18.75" customHeight="1" spans="1:23">
      <c r="A483" s="9" t="s">
        <v>719</v>
      </c>
      <c r="B483" s="9" t="s">
        <v>953</v>
      </c>
      <c r="C483" s="10" t="s">
        <v>952</v>
      </c>
      <c r="D483" s="9" t="s">
        <v>87</v>
      </c>
      <c r="E483" s="9" t="s">
        <v>154</v>
      </c>
      <c r="F483" s="9" t="s">
        <v>155</v>
      </c>
      <c r="G483" s="9" t="s">
        <v>297</v>
      </c>
      <c r="H483" s="9" t="s">
        <v>298</v>
      </c>
      <c r="I483" s="11">
        <v>1000</v>
      </c>
      <c r="J483" s="11"/>
      <c r="K483" s="11"/>
      <c r="L483" s="11"/>
      <c r="M483" s="11"/>
      <c r="N483" s="11"/>
      <c r="O483" s="11"/>
      <c r="P483" s="24"/>
      <c r="Q483" s="11"/>
      <c r="R483" s="11">
        <v>1000</v>
      </c>
      <c r="S483" s="11"/>
      <c r="T483" s="11"/>
      <c r="U483" s="11"/>
      <c r="V483" s="11"/>
      <c r="W483" s="11">
        <v>1000</v>
      </c>
    </row>
    <row r="484" ht="18.75" customHeight="1" spans="1:23">
      <c r="A484" s="24"/>
      <c r="B484" s="24"/>
      <c r="C484" s="10" t="s">
        <v>819</v>
      </c>
      <c r="D484" s="24"/>
      <c r="E484" s="24"/>
      <c r="F484" s="24"/>
      <c r="G484" s="24"/>
      <c r="H484" s="24"/>
      <c r="I484" s="11">
        <v>5062.5</v>
      </c>
      <c r="J484" s="11">
        <v>5062.5</v>
      </c>
      <c r="K484" s="11">
        <v>5062.5</v>
      </c>
      <c r="L484" s="11"/>
      <c r="M484" s="11"/>
      <c r="N484" s="11"/>
      <c r="O484" s="11"/>
      <c r="P484" s="24"/>
      <c r="Q484" s="11"/>
      <c r="R484" s="11"/>
      <c r="S484" s="11"/>
      <c r="T484" s="11"/>
      <c r="U484" s="11"/>
      <c r="V484" s="11"/>
      <c r="W484" s="11"/>
    </row>
    <row r="485" ht="18.75" customHeight="1" spans="1:23">
      <c r="A485" s="9" t="s">
        <v>726</v>
      </c>
      <c r="B485" s="9" t="s">
        <v>954</v>
      </c>
      <c r="C485" s="10" t="s">
        <v>819</v>
      </c>
      <c r="D485" s="9" t="s">
        <v>87</v>
      </c>
      <c r="E485" s="9" t="s">
        <v>154</v>
      </c>
      <c r="F485" s="9" t="s">
        <v>155</v>
      </c>
      <c r="G485" s="9" t="s">
        <v>309</v>
      </c>
      <c r="H485" s="9" t="s">
        <v>310</v>
      </c>
      <c r="I485" s="11">
        <v>5062.5</v>
      </c>
      <c r="J485" s="11">
        <v>5062.5</v>
      </c>
      <c r="K485" s="11">
        <v>5062.5</v>
      </c>
      <c r="L485" s="11"/>
      <c r="M485" s="11"/>
      <c r="N485" s="11"/>
      <c r="O485" s="11"/>
      <c r="P485" s="24"/>
      <c r="Q485" s="11"/>
      <c r="R485" s="11"/>
      <c r="S485" s="11"/>
      <c r="T485" s="11"/>
      <c r="U485" s="11"/>
      <c r="V485" s="11"/>
      <c r="W485" s="11"/>
    </row>
    <row r="486" ht="18.75" customHeight="1" spans="1:23">
      <c r="A486" s="24"/>
      <c r="B486" s="24"/>
      <c r="C486" s="10" t="s">
        <v>838</v>
      </c>
      <c r="D486" s="24"/>
      <c r="E486" s="24"/>
      <c r="F486" s="24"/>
      <c r="G486" s="24"/>
      <c r="H486" s="24"/>
      <c r="I486" s="11">
        <v>40000</v>
      </c>
      <c r="J486" s="11">
        <v>40000</v>
      </c>
      <c r="K486" s="11">
        <v>40000</v>
      </c>
      <c r="L486" s="11"/>
      <c r="M486" s="11"/>
      <c r="N486" s="11"/>
      <c r="O486" s="11"/>
      <c r="P486" s="24"/>
      <c r="Q486" s="11"/>
      <c r="R486" s="11"/>
      <c r="S486" s="11"/>
      <c r="T486" s="11"/>
      <c r="U486" s="11"/>
      <c r="V486" s="11"/>
      <c r="W486" s="11"/>
    </row>
    <row r="487" ht="18.75" customHeight="1" spans="1:23">
      <c r="A487" s="9" t="s">
        <v>737</v>
      </c>
      <c r="B487" s="9" t="s">
        <v>955</v>
      </c>
      <c r="C487" s="10" t="s">
        <v>838</v>
      </c>
      <c r="D487" s="9" t="s">
        <v>87</v>
      </c>
      <c r="E487" s="9" t="s">
        <v>154</v>
      </c>
      <c r="F487" s="9" t="s">
        <v>155</v>
      </c>
      <c r="G487" s="9" t="s">
        <v>732</v>
      </c>
      <c r="H487" s="9" t="s">
        <v>733</v>
      </c>
      <c r="I487" s="11">
        <v>40000</v>
      </c>
      <c r="J487" s="11">
        <v>40000</v>
      </c>
      <c r="K487" s="11">
        <v>40000</v>
      </c>
      <c r="L487" s="11"/>
      <c r="M487" s="11"/>
      <c r="N487" s="11"/>
      <c r="O487" s="11"/>
      <c r="P487" s="24"/>
      <c r="Q487" s="11"/>
      <c r="R487" s="11"/>
      <c r="S487" s="11"/>
      <c r="T487" s="11"/>
      <c r="U487" s="11"/>
      <c r="V487" s="11"/>
      <c r="W487" s="11"/>
    </row>
    <row r="488" ht="18.75" customHeight="1" spans="1:23">
      <c r="A488" s="24"/>
      <c r="B488" s="24"/>
      <c r="C488" s="10" t="s">
        <v>956</v>
      </c>
      <c r="D488" s="24"/>
      <c r="E488" s="24"/>
      <c r="F488" s="24"/>
      <c r="G488" s="24"/>
      <c r="H488" s="24"/>
      <c r="I488" s="11">
        <v>121500</v>
      </c>
      <c r="J488" s="11">
        <v>121500</v>
      </c>
      <c r="K488" s="11">
        <v>121500</v>
      </c>
      <c r="L488" s="11"/>
      <c r="M488" s="11"/>
      <c r="N488" s="11"/>
      <c r="O488" s="11"/>
      <c r="P488" s="24"/>
      <c r="Q488" s="11"/>
      <c r="R488" s="11"/>
      <c r="S488" s="11"/>
      <c r="T488" s="11"/>
      <c r="U488" s="11"/>
      <c r="V488" s="11"/>
      <c r="W488" s="11"/>
    </row>
    <row r="489" ht="18.75" customHeight="1" spans="1:23">
      <c r="A489" s="9" t="s">
        <v>737</v>
      </c>
      <c r="B489" s="9" t="s">
        <v>957</v>
      </c>
      <c r="C489" s="10" t="s">
        <v>956</v>
      </c>
      <c r="D489" s="9" t="s">
        <v>89</v>
      </c>
      <c r="E489" s="9" t="s">
        <v>156</v>
      </c>
      <c r="F489" s="9" t="s">
        <v>157</v>
      </c>
      <c r="G489" s="9" t="s">
        <v>309</v>
      </c>
      <c r="H489" s="9" t="s">
        <v>310</v>
      </c>
      <c r="I489" s="11">
        <v>121500</v>
      </c>
      <c r="J489" s="11">
        <v>121500</v>
      </c>
      <c r="K489" s="11">
        <v>121500</v>
      </c>
      <c r="L489" s="11"/>
      <c r="M489" s="11"/>
      <c r="N489" s="11"/>
      <c r="O489" s="11"/>
      <c r="P489" s="24"/>
      <c r="Q489" s="11"/>
      <c r="R489" s="11"/>
      <c r="S489" s="11"/>
      <c r="T489" s="11"/>
      <c r="U489" s="11"/>
      <c r="V489" s="11"/>
      <c r="W489" s="11"/>
    </row>
    <row r="490" ht="18.75" customHeight="1" spans="1:23">
      <c r="A490" s="24"/>
      <c r="B490" s="24"/>
      <c r="C490" s="10" t="s">
        <v>958</v>
      </c>
      <c r="D490" s="24"/>
      <c r="E490" s="24"/>
      <c r="F490" s="24"/>
      <c r="G490" s="24"/>
      <c r="H490" s="24"/>
      <c r="I490" s="11">
        <v>101000</v>
      </c>
      <c r="J490" s="11"/>
      <c r="K490" s="11"/>
      <c r="L490" s="11"/>
      <c r="M490" s="11"/>
      <c r="N490" s="11"/>
      <c r="O490" s="11"/>
      <c r="P490" s="24"/>
      <c r="Q490" s="11"/>
      <c r="R490" s="11">
        <v>101000</v>
      </c>
      <c r="S490" s="11"/>
      <c r="T490" s="11"/>
      <c r="U490" s="11"/>
      <c r="V490" s="11"/>
      <c r="W490" s="11">
        <v>101000</v>
      </c>
    </row>
    <row r="491" ht="18.75" customHeight="1" spans="1:23">
      <c r="A491" s="9" t="s">
        <v>719</v>
      </c>
      <c r="B491" s="9" t="s">
        <v>959</v>
      </c>
      <c r="C491" s="10" t="s">
        <v>958</v>
      </c>
      <c r="D491" s="9" t="s">
        <v>89</v>
      </c>
      <c r="E491" s="9" t="s">
        <v>156</v>
      </c>
      <c r="F491" s="9" t="s">
        <v>157</v>
      </c>
      <c r="G491" s="9" t="s">
        <v>283</v>
      </c>
      <c r="H491" s="9" t="s">
        <v>284</v>
      </c>
      <c r="I491" s="11">
        <v>31100</v>
      </c>
      <c r="J491" s="11"/>
      <c r="K491" s="11"/>
      <c r="L491" s="11"/>
      <c r="M491" s="11"/>
      <c r="N491" s="11"/>
      <c r="O491" s="11"/>
      <c r="P491" s="24"/>
      <c r="Q491" s="11"/>
      <c r="R491" s="11">
        <v>31100</v>
      </c>
      <c r="S491" s="11"/>
      <c r="T491" s="11"/>
      <c r="U491" s="11"/>
      <c r="V491" s="11"/>
      <c r="W491" s="11">
        <v>31100</v>
      </c>
    </row>
    <row r="492" ht="18.75" customHeight="1" spans="1:23">
      <c r="A492" s="9" t="s">
        <v>719</v>
      </c>
      <c r="B492" s="9" t="s">
        <v>959</v>
      </c>
      <c r="C492" s="10" t="s">
        <v>958</v>
      </c>
      <c r="D492" s="9" t="s">
        <v>89</v>
      </c>
      <c r="E492" s="9" t="s">
        <v>156</v>
      </c>
      <c r="F492" s="9" t="s">
        <v>157</v>
      </c>
      <c r="G492" s="9" t="s">
        <v>321</v>
      </c>
      <c r="H492" s="9" t="s">
        <v>322</v>
      </c>
      <c r="I492" s="11">
        <v>68900</v>
      </c>
      <c r="J492" s="11"/>
      <c r="K492" s="11"/>
      <c r="L492" s="11"/>
      <c r="M492" s="11"/>
      <c r="N492" s="11"/>
      <c r="O492" s="11"/>
      <c r="P492" s="24"/>
      <c r="Q492" s="11"/>
      <c r="R492" s="11">
        <v>68900</v>
      </c>
      <c r="S492" s="11"/>
      <c r="T492" s="11"/>
      <c r="U492" s="11"/>
      <c r="V492" s="11"/>
      <c r="W492" s="11">
        <v>68900</v>
      </c>
    </row>
    <row r="493" ht="18.75" customHeight="1" spans="1:23">
      <c r="A493" s="9" t="s">
        <v>719</v>
      </c>
      <c r="B493" s="9" t="s">
        <v>959</v>
      </c>
      <c r="C493" s="10" t="s">
        <v>958</v>
      </c>
      <c r="D493" s="9" t="s">
        <v>89</v>
      </c>
      <c r="E493" s="9" t="s">
        <v>156</v>
      </c>
      <c r="F493" s="9" t="s">
        <v>157</v>
      </c>
      <c r="G493" s="9" t="s">
        <v>297</v>
      </c>
      <c r="H493" s="9" t="s">
        <v>298</v>
      </c>
      <c r="I493" s="11">
        <v>1000</v>
      </c>
      <c r="J493" s="11"/>
      <c r="K493" s="11"/>
      <c r="L493" s="11"/>
      <c r="M493" s="11"/>
      <c r="N493" s="11"/>
      <c r="O493" s="11"/>
      <c r="P493" s="24"/>
      <c r="Q493" s="11"/>
      <c r="R493" s="11">
        <v>1000</v>
      </c>
      <c r="S493" s="11"/>
      <c r="T493" s="11"/>
      <c r="U493" s="11"/>
      <c r="V493" s="11"/>
      <c r="W493" s="11">
        <v>1000</v>
      </c>
    </row>
    <row r="494" ht="18.75" customHeight="1" spans="1:23">
      <c r="A494" s="24"/>
      <c r="B494" s="24"/>
      <c r="C494" s="10" t="s">
        <v>960</v>
      </c>
      <c r="D494" s="24"/>
      <c r="E494" s="24"/>
      <c r="F494" s="24"/>
      <c r="G494" s="24"/>
      <c r="H494" s="24"/>
      <c r="I494" s="11">
        <v>500000</v>
      </c>
      <c r="J494" s="11"/>
      <c r="K494" s="11"/>
      <c r="L494" s="11"/>
      <c r="M494" s="11"/>
      <c r="N494" s="11"/>
      <c r="O494" s="11"/>
      <c r="P494" s="24"/>
      <c r="Q494" s="11"/>
      <c r="R494" s="11">
        <v>500000</v>
      </c>
      <c r="S494" s="11"/>
      <c r="T494" s="11"/>
      <c r="U494" s="11"/>
      <c r="V494" s="11"/>
      <c r="W494" s="11">
        <v>500000</v>
      </c>
    </row>
    <row r="495" ht="18.75" customHeight="1" spans="1:23">
      <c r="A495" s="9" t="s">
        <v>737</v>
      </c>
      <c r="B495" s="9" t="s">
        <v>961</v>
      </c>
      <c r="C495" s="10" t="s">
        <v>960</v>
      </c>
      <c r="D495" s="9" t="s">
        <v>89</v>
      </c>
      <c r="E495" s="9" t="s">
        <v>156</v>
      </c>
      <c r="F495" s="9" t="s">
        <v>157</v>
      </c>
      <c r="G495" s="9" t="s">
        <v>283</v>
      </c>
      <c r="H495" s="9" t="s">
        <v>284</v>
      </c>
      <c r="I495" s="11">
        <v>10000</v>
      </c>
      <c r="J495" s="11"/>
      <c r="K495" s="11"/>
      <c r="L495" s="11"/>
      <c r="M495" s="11"/>
      <c r="N495" s="11"/>
      <c r="O495" s="11"/>
      <c r="P495" s="24"/>
      <c r="Q495" s="11"/>
      <c r="R495" s="11">
        <v>10000</v>
      </c>
      <c r="S495" s="11"/>
      <c r="T495" s="11"/>
      <c r="U495" s="11"/>
      <c r="V495" s="11"/>
      <c r="W495" s="11">
        <v>10000</v>
      </c>
    </row>
    <row r="496" ht="18.75" customHeight="1" spans="1:23">
      <c r="A496" s="9" t="s">
        <v>737</v>
      </c>
      <c r="B496" s="9" t="s">
        <v>961</v>
      </c>
      <c r="C496" s="10" t="s">
        <v>960</v>
      </c>
      <c r="D496" s="9" t="s">
        <v>89</v>
      </c>
      <c r="E496" s="9" t="s">
        <v>156</v>
      </c>
      <c r="F496" s="9" t="s">
        <v>157</v>
      </c>
      <c r="G496" s="9" t="s">
        <v>732</v>
      </c>
      <c r="H496" s="9" t="s">
        <v>733</v>
      </c>
      <c r="I496" s="11">
        <v>490000</v>
      </c>
      <c r="J496" s="11"/>
      <c r="K496" s="11"/>
      <c r="L496" s="11"/>
      <c r="M496" s="11"/>
      <c r="N496" s="11"/>
      <c r="O496" s="11"/>
      <c r="P496" s="24"/>
      <c r="Q496" s="11"/>
      <c r="R496" s="11">
        <v>490000</v>
      </c>
      <c r="S496" s="11"/>
      <c r="T496" s="11"/>
      <c r="U496" s="11"/>
      <c r="V496" s="11"/>
      <c r="W496" s="11">
        <v>490000</v>
      </c>
    </row>
    <row r="497" ht="18.75" customHeight="1" spans="1:23">
      <c r="A497" s="24"/>
      <c r="B497" s="24"/>
      <c r="C497" s="10" t="s">
        <v>962</v>
      </c>
      <c r="D497" s="24"/>
      <c r="E497" s="24"/>
      <c r="F497" s="24"/>
      <c r="G497" s="24"/>
      <c r="H497" s="24"/>
      <c r="I497" s="11">
        <v>69348</v>
      </c>
      <c r="J497" s="11">
        <v>69348</v>
      </c>
      <c r="K497" s="11">
        <v>69348</v>
      </c>
      <c r="L497" s="11"/>
      <c r="M497" s="11"/>
      <c r="N497" s="11"/>
      <c r="O497" s="11"/>
      <c r="P497" s="24"/>
      <c r="Q497" s="11"/>
      <c r="R497" s="11"/>
      <c r="S497" s="11"/>
      <c r="T497" s="11"/>
      <c r="U497" s="11"/>
      <c r="V497" s="11"/>
      <c r="W497" s="11"/>
    </row>
    <row r="498" ht="18.75" customHeight="1" spans="1:23">
      <c r="A498" s="9" t="s">
        <v>719</v>
      </c>
      <c r="B498" s="9" t="s">
        <v>963</v>
      </c>
      <c r="C498" s="10" t="s">
        <v>962</v>
      </c>
      <c r="D498" s="9" t="s">
        <v>89</v>
      </c>
      <c r="E498" s="9" t="s">
        <v>156</v>
      </c>
      <c r="F498" s="9" t="s">
        <v>157</v>
      </c>
      <c r="G498" s="9" t="s">
        <v>732</v>
      </c>
      <c r="H498" s="9" t="s">
        <v>733</v>
      </c>
      <c r="I498" s="11">
        <v>66348</v>
      </c>
      <c r="J498" s="11">
        <v>66348</v>
      </c>
      <c r="K498" s="11">
        <v>66348</v>
      </c>
      <c r="L498" s="11"/>
      <c r="M498" s="11"/>
      <c r="N498" s="11"/>
      <c r="O498" s="11"/>
      <c r="P498" s="24"/>
      <c r="Q498" s="11"/>
      <c r="R498" s="11"/>
      <c r="S498" s="11"/>
      <c r="T498" s="11"/>
      <c r="U498" s="11"/>
      <c r="V498" s="11"/>
      <c r="W498" s="11"/>
    </row>
    <row r="499" ht="18.75" customHeight="1" spans="1:23">
      <c r="A499" s="9" t="s">
        <v>719</v>
      </c>
      <c r="B499" s="9" t="s">
        <v>963</v>
      </c>
      <c r="C499" s="10" t="s">
        <v>962</v>
      </c>
      <c r="D499" s="9" t="s">
        <v>89</v>
      </c>
      <c r="E499" s="9" t="s">
        <v>156</v>
      </c>
      <c r="F499" s="9" t="s">
        <v>157</v>
      </c>
      <c r="G499" s="9" t="s">
        <v>297</v>
      </c>
      <c r="H499" s="9" t="s">
        <v>298</v>
      </c>
      <c r="I499" s="11">
        <v>3000</v>
      </c>
      <c r="J499" s="11">
        <v>3000</v>
      </c>
      <c r="K499" s="11">
        <v>3000</v>
      </c>
      <c r="L499" s="11"/>
      <c r="M499" s="11"/>
      <c r="N499" s="11"/>
      <c r="O499" s="11"/>
      <c r="P499" s="24"/>
      <c r="Q499" s="11"/>
      <c r="R499" s="11"/>
      <c r="S499" s="11"/>
      <c r="T499" s="11"/>
      <c r="U499" s="11"/>
      <c r="V499" s="11"/>
      <c r="W499" s="11"/>
    </row>
    <row r="500" ht="18.75" customHeight="1" spans="1:23">
      <c r="A500" s="24"/>
      <c r="B500" s="24"/>
      <c r="C500" s="10" t="s">
        <v>819</v>
      </c>
      <c r="D500" s="24"/>
      <c r="E500" s="24"/>
      <c r="F500" s="24"/>
      <c r="G500" s="24"/>
      <c r="H500" s="24"/>
      <c r="I500" s="11">
        <v>21825</v>
      </c>
      <c r="J500" s="11">
        <v>21825</v>
      </c>
      <c r="K500" s="11">
        <v>21825</v>
      </c>
      <c r="L500" s="11"/>
      <c r="M500" s="11"/>
      <c r="N500" s="11"/>
      <c r="O500" s="11"/>
      <c r="P500" s="24"/>
      <c r="Q500" s="11"/>
      <c r="R500" s="11"/>
      <c r="S500" s="11"/>
      <c r="T500" s="11"/>
      <c r="U500" s="11"/>
      <c r="V500" s="11"/>
      <c r="W500" s="11"/>
    </row>
    <row r="501" ht="18.75" customHeight="1" spans="1:23">
      <c r="A501" s="9" t="s">
        <v>726</v>
      </c>
      <c r="B501" s="9" t="s">
        <v>964</v>
      </c>
      <c r="C501" s="10" t="s">
        <v>819</v>
      </c>
      <c r="D501" s="9" t="s">
        <v>89</v>
      </c>
      <c r="E501" s="9" t="s">
        <v>156</v>
      </c>
      <c r="F501" s="9" t="s">
        <v>157</v>
      </c>
      <c r="G501" s="9" t="s">
        <v>309</v>
      </c>
      <c r="H501" s="9" t="s">
        <v>310</v>
      </c>
      <c r="I501" s="11">
        <v>21825</v>
      </c>
      <c r="J501" s="11">
        <v>21825</v>
      </c>
      <c r="K501" s="11">
        <v>21825</v>
      </c>
      <c r="L501" s="11"/>
      <c r="M501" s="11"/>
      <c r="N501" s="11"/>
      <c r="O501" s="11"/>
      <c r="P501" s="24"/>
      <c r="Q501" s="11"/>
      <c r="R501" s="11"/>
      <c r="S501" s="11"/>
      <c r="T501" s="11"/>
      <c r="U501" s="11"/>
      <c r="V501" s="11"/>
      <c r="W501" s="11"/>
    </row>
    <row r="502" ht="18.75" customHeight="1" spans="1:23">
      <c r="A502" s="24"/>
      <c r="B502" s="24"/>
      <c r="C502" s="10" t="s">
        <v>965</v>
      </c>
      <c r="D502" s="24"/>
      <c r="E502" s="24"/>
      <c r="F502" s="24"/>
      <c r="G502" s="24"/>
      <c r="H502" s="24"/>
      <c r="I502" s="11">
        <v>26619</v>
      </c>
      <c r="J502" s="11">
        <v>26619</v>
      </c>
      <c r="K502" s="11">
        <v>26619</v>
      </c>
      <c r="L502" s="11"/>
      <c r="M502" s="11"/>
      <c r="N502" s="11"/>
      <c r="O502" s="11"/>
      <c r="P502" s="24"/>
      <c r="Q502" s="11"/>
      <c r="R502" s="11"/>
      <c r="S502" s="11"/>
      <c r="T502" s="11"/>
      <c r="U502" s="11"/>
      <c r="V502" s="11"/>
      <c r="W502" s="11"/>
    </row>
    <row r="503" ht="18.75" customHeight="1" spans="1:23">
      <c r="A503" s="9" t="s">
        <v>719</v>
      </c>
      <c r="B503" s="9" t="s">
        <v>966</v>
      </c>
      <c r="C503" s="10" t="s">
        <v>965</v>
      </c>
      <c r="D503" s="9" t="s">
        <v>89</v>
      </c>
      <c r="E503" s="9" t="s">
        <v>156</v>
      </c>
      <c r="F503" s="9" t="s">
        <v>157</v>
      </c>
      <c r="G503" s="9" t="s">
        <v>283</v>
      </c>
      <c r="H503" s="9" t="s">
        <v>284</v>
      </c>
      <c r="I503" s="11">
        <v>799</v>
      </c>
      <c r="J503" s="11">
        <v>799</v>
      </c>
      <c r="K503" s="11">
        <v>799</v>
      </c>
      <c r="L503" s="11"/>
      <c r="M503" s="11"/>
      <c r="N503" s="11"/>
      <c r="O503" s="11"/>
      <c r="P503" s="24"/>
      <c r="Q503" s="11"/>
      <c r="R503" s="11"/>
      <c r="S503" s="11"/>
      <c r="T503" s="11"/>
      <c r="U503" s="11"/>
      <c r="V503" s="11"/>
      <c r="W503" s="11"/>
    </row>
    <row r="504" ht="18.75" customHeight="1" spans="1:23">
      <c r="A504" s="9" t="s">
        <v>719</v>
      </c>
      <c r="B504" s="9" t="s">
        <v>966</v>
      </c>
      <c r="C504" s="10" t="s">
        <v>965</v>
      </c>
      <c r="D504" s="9" t="s">
        <v>89</v>
      </c>
      <c r="E504" s="9" t="s">
        <v>156</v>
      </c>
      <c r="F504" s="9" t="s">
        <v>157</v>
      </c>
      <c r="G504" s="9" t="s">
        <v>287</v>
      </c>
      <c r="H504" s="9" t="s">
        <v>288</v>
      </c>
      <c r="I504" s="11">
        <v>5000</v>
      </c>
      <c r="J504" s="11">
        <v>5000</v>
      </c>
      <c r="K504" s="11">
        <v>5000</v>
      </c>
      <c r="L504" s="11"/>
      <c r="M504" s="11"/>
      <c r="N504" s="11"/>
      <c r="O504" s="11"/>
      <c r="P504" s="24"/>
      <c r="Q504" s="11"/>
      <c r="R504" s="11"/>
      <c r="S504" s="11"/>
      <c r="T504" s="11"/>
      <c r="U504" s="11"/>
      <c r="V504" s="11"/>
      <c r="W504" s="11"/>
    </row>
    <row r="505" ht="18.75" customHeight="1" spans="1:23">
      <c r="A505" s="9" t="s">
        <v>719</v>
      </c>
      <c r="B505" s="9" t="s">
        <v>966</v>
      </c>
      <c r="C505" s="10" t="s">
        <v>965</v>
      </c>
      <c r="D505" s="9" t="s">
        <v>89</v>
      </c>
      <c r="E505" s="9" t="s">
        <v>156</v>
      </c>
      <c r="F505" s="9" t="s">
        <v>157</v>
      </c>
      <c r="G505" s="9" t="s">
        <v>317</v>
      </c>
      <c r="H505" s="9" t="s">
        <v>318</v>
      </c>
      <c r="I505" s="11">
        <v>5000</v>
      </c>
      <c r="J505" s="11">
        <v>5000</v>
      </c>
      <c r="K505" s="11">
        <v>5000</v>
      </c>
      <c r="L505" s="11"/>
      <c r="M505" s="11"/>
      <c r="N505" s="11"/>
      <c r="O505" s="11"/>
      <c r="P505" s="24"/>
      <c r="Q505" s="11"/>
      <c r="R505" s="11"/>
      <c r="S505" s="11"/>
      <c r="T505" s="11"/>
      <c r="U505" s="11"/>
      <c r="V505" s="11"/>
      <c r="W505" s="11"/>
    </row>
    <row r="506" ht="18.75" customHeight="1" spans="1:23">
      <c r="A506" s="9" t="s">
        <v>719</v>
      </c>
      <c r="B506" s="9" t="s">
        <v>966</v>
      </c>
      <c r="C506" s="10" t="s">
        <v>965</v>
      </c>
      <c r="D506" s="9" t="s">
        <v>89</v>
      </c>
      <c r="E506" s="9" t="s">
        <v>156</v>
      </c>
      <c r="F506" s="9" t="s">
        <v>157</v>
      </c>
      <c r="G506" s="9" t="s">
        <v>321</v>
      </c>
      <c r="H506" s="9" t="s">
        <v>322</v>
      </c>
      <c r="I506" s="11">
        <v>10000</v>
      </c>
      <c r="J506" s="11">
        <v>10000</v>
      </c>
      <c r="K506" s="11">
        <v>10000</v>
      </c>
      <c r="L506" s="11"/>
      <c r="M506" s="11"/>
      <c r="N506" s="11"/>
      <c r="O506" s="11"/>
      <c r="P506" s="24"/>
      <c r="Q506" s="11"/>
      <c r="R506" s="11"/>
      <c r="S506" s="11"/>
      <c r="T506" s="11"/>
      <c r="U506" s="11"/>
      <c r="V506" s="11"/>
      <c r="W506" s="11"/>
    </row>
    <row r="507" ht="18.75" customHeight="1" spans="1:23">
      <c r="A507" s="9" t="s">
        <v>719</v>
      </c>
      <c r="B507" s="9" t="s">
        <v>966</v>
      </c>
      <c r="C507" s="10" t="s">
        <v>965</v>
      </c>
      <c r="D507" s="9" t="s">
        <v>89</v>
      </c>
      <c r="E507" s="9" t="s">
        <v>156</v>
      </c>
      <c r="F507" s="9" t="s">
        <v>157</v>
      </c>
      <c r="G507" s="9" t="s">
        <v>333</v>
      </c>
      <c r="H507" s="9" t="s">
        <v>237</v>
      </c>
      <c r="I507" s="11">
        <v>5820</v>
      </c>
      <c r="J507" s="11">
        <v>5820</v>
      </c>
      <c r="K507" s="11">
        <v>5820</v>
      </c>
      <c r="L507" s="11"/>
      <c r="M507" s="11"/>
      <c r="N507" s="11"/>
      <c r="O507" s="11"/>
      <c r="P507" s="24"/>
      <c r="Q507" s="11"/>
      <c r="R507" s="11"/>
      <c r="S507" s="11"/>
      <c r="T507" s="11"/>
      <c r="U507" s="11"/>
      <c r="V507" s="11"/>
      <c r="W507" s="11"/>
    </row>
    <row r="508" ht="18.75" customHeight="1" spans="1:23">
      <c r="A508" s="24"/>
      <c r="B508" s="24"/>
      <c r="C508" s="10" t="s">
        <v>967</v>
      </c>
      <c r="D508" s="24"/>
      <c r="E508" s="24"/>
      <c r="F508" s="24"/>
      <c r="G508" s="24"/>
      <c r="H508" s="24"/>
      <c r="I508" s="11">
        <v>7383.6</v>
      </c>
      <c r="J508" s="11">
        <v>7383.6</v>
      </c>
      <c r="K508" s="11">
        <v>7383.6</v>
      </c>
      <c r="L508" s="11"/>
      <c r="M508" s="11"/>
      <c r="N508" s="11"/>
      <c r="O508" s="11"/>
      <c r="P508" s="24"/>
      <c r="Q508" s="11"/>
      <c r="R508" s="11"/>
      <c r="S508" s="11"/>
      <c r="T508" s="11"/>
      <c r="U508" s="11"/>
      <c r="V508" s="11"/>
      <c r="W508" s="11"/>
    </row>
    <row r="509" ht="18.75" customHeight="1" spans="1:23">
      <c r="A509" s="9" t="s">
        <v>737</v>
      </c>
      <c r="B509" s="9" t="s">
        <v>968</v>
      </c>
      <c r="C509" s="10" t="s">
        <v>967</v>
      </c>
      <c r="D509" s="9" t="s">
        <v>91</v>
      </c>
      <c r="E509" s="9" t="s">
        <v>156</v>
      </c>
      <c r="F509" s="9" t="s">
        <v>157</v>
      </c>
      <c r="G509" s="9" t="s">
        <v>285</v>
      </c>
      <c r="H509" s="9" t="s">
        <v>286</v>
      </c>
      <c r="I509" s="11">
        <v>300</v>
      </c>
      <c r="J509" s="11">
        <v>300</v>
      </c>
      <c r="K509" s="11">
        <v>300</v>
      </c>
      <c r="L509" s="11"/>
      <c r="M509" s="11"/>
      <c r="N509" s="11"/>
      <c r="O509" s="11"/>
      <c r="P509" s="24"/>
      <c r="Q509" s="11"/>
      <c r="R509" s="11"/>
      <c r="S509" s="11"/>
      <c r="T509" s="11"/>
      <c r="U509" s="11"/>
      <c r="V509" s="11"/>
      <c r="W509" s="11"/>
    </row>
    <row r="510" ht="18.75" customHeight="1" spans="1:23">
      <c r="A510" s="9" t="s">
        <v>737</v>
      </c>
      <c r="B510" s="9" t="s">
        <v>968</v>
      </c>
      <c r="C510" s="10" t="s">
        <v>967</v>
      </c>
      <c r="D510" s="9" t="s">
        <v>91</v>
      </c>
      <c r="E510" s="9" t="s">
        <v>156</v>
      </c>
      <c r="F510" s="9" t="s">
        <v>157</v>
      </c>
      <c r="G510" s="9" t="s">
        <v>321</v>
      </c>
      <c r="H510" s="9" t="s">
        <v>322</v>
      </c>
      <c r="I510" s="11">
        <v>4000</v>
      </c>
      <c r="J510" s="11">
        <v>4000</v>
      </c>
      <c r="K510" s="11">
        <v>4000</v>
      </c>
      <c r="L510" s="11"/>
      <c r="M510" s="11"/>
      <c r="N510" s="11"/>
      <c r="O510" s="11"/>
      <c r="P510" s="24"/>
      <c r="Q510" s="11"/>
      <c r="R510" s="11"/>
      <c r="S510" s="11"/>
      <c r="T510" s="11"/>
      <c r="U510" s="11"/>
      <c r="V510" s="11"/>
      <c r="W510" s="11"/>
    </row>
    <row r="511" ht="18.75" customHeight="1" spans="1:23">
      <c r="A511" s="9" t="s">
        <v>737</v>
      </c>
      <c r="B511" s="9" t="s">
        <v>968</v>
      </c>
      <c r="C511" s="10" t="s">
        <v>967</v>
      </c>
      <c r="D511" s="9" t="s">
        <v>91</v>
      </c>
      <c r="E511" s="9" t="s">
        <v>156</v>
      </c>
      <c r="F511" s="9" t="s">
        <v>157</v>
      </c>
      <c r="G511" s="9" t="s">
        <v>732</v>
      </c>
      <c r="H511" s="9" t="s">
        <v>733</v>
      </c>
      <c r="I511" s="11">
        <v>3083.6</v>
      </c>
      <c r="J511" s="11">
        <v>3083.6</v>
      </c>
      <c r="K511" s="11">
        <v>3083.6</v>
      </c>
      <c r="L511" s="11"/>
      <c r="M511" s="11"/>
      <c r="N511" s="11"/>
      <c r="O511" s="11"/>
      <c r="P511" s="24"/>
      <c r="Q511" s="11"/>
      <c r="R511" s="11"/>
      <c r="S511" s="11"/>
      <c r="T511" s="11"/>
      <c r="U511" s="11"/>
      <c r="V511" s="11"/>
      <c r="W511" s="11"/>
    </row>
    <row r="512" ht="18.75" customHeight="1" spans="1:23">
      <c r="A512" s="24"/>
      <c r="B512" s="24"/>
      <c r="C512" s="10" t="s">
        <v>969</v>
      </c>
      <c r="D512" s="24"/>
      <c r="E512" s="24"/>
      <c r="F512" s="24"/>
      <c r="G512" s="24"/>
      <c r="H512" s="24"/>
      <c r="I512" s="11">
        <v>29280</v>
      </c>
      <c r="J512" s="11">
        <v>29280</v>
      </c>
      <c r="K512" s="11">
        <v>29280</v>
      </c>
      <c r="L512" s="11"/>
      <c r="M512" s="11"/>
      <c r="N512" s="11"/>
      <c r="O512" s="11"/>
      <c r="P512" s="24"/>
      <c r="Q512" s="11"/>
      <c r="R512" s="11"/>
      <c r="S512" s="11"/>
      <c r="T512" s="11"/>
      <c r="U512" s="11"/>
      <c r="V512" s="11"/>
      <c r="W512" s="11"/>
    </row>
    <row r="513" ht="18.75" customHeight="1" spans="1:23">
      <c r="A513" s="9" t="s">
        <v>719</v>
      </c>
      <c r="B513" s="9" t="s">
        <v>970</v>
      </c>
      <c r="C513" s="10" t="s">
        <v>969</v>
      </c>
      <c r="D513" s="9" t="s">
        <v>91</v>
      </c>
      <c r="E513" s="9" t="s">
        <v>156</v>
      </c>
      <c r="F513" s="9" t="s">
        <v>157</v>
      </c>
      <c r="G513" s="9" t="s">
        <v>732</v>
      </c>
      <c r="H513" s="9" t="s">
        <v>733</v>
      </c>
      <c r="I513" s="11">
        <v>28080</v>
      </c>
      <c r="J513" s="11">
        <v>28080</v>
      </c>
      <c r="K513" s="11">
        <v>28080</v>
      </c>
      <c r="L513" s="11"/>
      <c r="M513" s="11"/>
      <c r="N513" s="11"/>
      <c r="O513" s="11"/>
      <c r="P513" s="24"/>
      <c r="Q513" s="11"/>
      <c r="R513" s="11"/>
      <c r="S513" s="11"/>
      <c r="T513" s="11"/>
      <c r="U513" s="11"/>
      <c r="V513" s="11"/>
      <c r="W513" s="11"/>
    </row>
    <row r="514" ht="18.75" customHeight="1" spans="1:23">
      <c r="A514" s="9" t="s">
        <v>719</v>
      </c>
      <c r="B514" s="9" t="s">
        <v>970</v>
      </c>
      <c r="C514" s="10" t="s">
        <v>969</v>
      </c>
      <c r="D514" s="9" t="s">
        <v>91</v>
      </c>
      <c r="E514" s="9" t="s">
        <v>156</v>
      </c>
      <c r="F514" s="9" t="s">
        <v>157</v>
      </c>
      <c r="G514" s="9" t="s">
        <v>297</v>
      </c>
      <c r="H514" s="9" t="s">
        <v>298</v>
      </c>
      <c r="I514" s="11">
        <v>1200</v>
      </c>
      <c r="J514" s="11">
        <v>1200</v>
      </c>
      <c r="K514" s="11">
        <v>1200</v>
      </c>
      <c r="L514" s="11"/>
      <c r="M514" s="11"/>
      <c r="N514" s="11"/>
      <c r="O514" s="11"/>
      <c r="P514" s="24"/>
      <c r="Q514" s="11"/>
      <c r="R514" s="11"/>
      <c r="S514" s="11"/>
      <c r="T514" s="11"/>
      <c r="U514" s="11"/>
      <c r="V514" s="11"/>
      <c r="W514" s="11"/>
    </row>
    <row r="515" ht="18.75" customHeight="1" spans="1:23">
      <c r="A515" s="24"/>
      <c r="B515" s="24"/>
      <c r="C515" s="10" t="s">
        <v>971</v>
      </c>
      <c r="D515" s="24"/>
      <c r="E515" s="24"/>
      <c r="F515" s="24"/>
      <c r="G515" s="24"/>
      <c r="H515" s="24"/>
      <c r="I515" s="11">
        <v>36000</v>
      </c>
      <c r="J515" s="11"/>
      <c r="K515" s="11"/>
      <c r="L515" s="11"/>
      <c r="M515" s="11"/>
      <c r="N515" s="11"/>
      <c r="O515" s="11"/>
      <c r="P515" s="24"/>
      <c r="Q515" s="11"/>
      <c r="R515" s="11">
        <v>36000</v>
      </c>
      <c r="S515" s="11"/>
      <c r="T515" s="11"/>
      <c r="U515" s="11"/>
      <c r="V515" s="11"/>
      <c r="W515" s="11">
        <v>36000</v>
      </c>
    </row>
    <row r="516" ht="18.75" customHeight="1" spans="1:23">
      <c r="A516" s="9" t="s">
        <v>719</v>
      </c>
      <c r="B516" s="9" t="s">
        <v>972</v>
      </c>
      <c r="C516" s="10" t="s">
        <v>971</v>
      </c>
      <c r="D516" s="9" t="s">
        <v>91</v>
      </c>
      <c r="E516" s="9" t="s">
        <v>156</v>
      </c>
      <c r="F516" s="9" t="s">
        <v>157</v>
      </c>
      <c r="G516" s="9" t="s">
        <v>321</v>
      </c>
      <c r="H516" s="9" t="s">
        <v>322</v>
      </c>
      <c r="I516" s="11">
        <v>20000</v>
      </c>
      <c r="J516" s="11"/>
      <c r="K516" s="11"/>
      <c r="L516" s="11"/>
      <c r="M516" s="11"/>
      <c r="N516" s="11"/>
      <c r="O516" s="11"/>
      <c r="P516" s="24"/>
      <c r="Q516" s="11"/>
      <c r="R516" s="11">
        <v>20000</v>
      </c>
      <c r="S516" s="11"/>
      <c r="T516" s="11"/>
      <c r="U516" s="11"/>
      <c r="V516" s="11"/>
      <c r="W516" s="11">
        <v>20000</v>
      </c>
    </row>
    <row r="517" ht="18.75" customHeight="1" spans="1:23">
      <c r="A517" s="9" t="s">
        <v>719</v>
      </c>
      <c r="B517" s="9" t="s">
        <v>972</v>
      </c>
      <c r="C517" s="10" t="s">
        <v>971</v>
      </c>
      <c r="D517" s="9" t="s">
        <v>91</v>
      </c>
      <c r="E517" s="9" t="s">
        <v>156</v>
      </c>
      <c r="F517" s="9" t="s">
        <v>157</v>
      </c>
      <c r="G517" s="9" t="s">
        <v>732</v>
      </c>
      <c r="H517" s="9" t="s">
        <v>733</v>
      </c>
      <c r="I517" s="11">
        <v>15000</v>
      </c>
      <c r="J517" s="11"/>
      <c r="K517" s="11"/>
      <c r="L517" s="11"/>
      <c r="M517" s="11"/>
      <c r="N517" s="11"/>
      <c r="O517" s="11"/>
      <c r="P517" s="24"/>
      <c r="Q517" s="11"/>
      <c r="R517" s="11">
        <v>15000</v>
      </c>
      <c r="S517" s="11"/>
      <c r="T517" s="11"/>
      <c r="U517" s="11"/>
      <c r="V517" s="11"/>
      <c r="W517" s="11">
        <v>15000</v>
      </c>
    </row>
    <row r="518" ht="18.75" customHeight="1" spans="1:23">
      <c r="A518" s="9" t="s">
        <v>719</v>
      </c>
      <c r="B518" s="9" t="s">
        <v>972</v>
      </c>
      <c r="C518" s="10" t="s">
        <v>971</v>
      </c>
      <c r="D518" s="9" t="s">
        <v>91</v>
      </c>
      <c r="E518" s="9" t="s">
        <v>156</v>
      </c>
      <c r="F518" s="9" t="s">
        <v>157</v>
      </c>
      <c r="G518" s="9" t="s">
        <v>297</v>
      </c>
      <c r="H518" s="9" t="s">
        <v>298</v>
      </c>
      <c r="I518" s="11">
        <v>1000</v>
      </c>
      <c r="J518" s="11"/>
      <c r="K518" s="11"/>
      <c r="L518" s="11"/>
      <c r="M518" s="11"/>
      <c r="N518" s="11"/>
      <c r="O518" s="11"/>
      <c r="P518" s="24"/>
      <c r="Q518" s="11"/>
      <c r="R518" s="11">
        <v>1000</v>
      </c>
      <c r="S518" s="11"/>
      <c r="T518" s="11"/>
      <c r="U518" s="11"/>
      <c r="V518" s="11"/>
      <c r="W518" s="11">
        <v>1000</v>
      </c>
    </row>
    <row r="519" ht="18.75" customHeight="1" spans="1:23">
      <c r="A519" s="24"/>
      <c r="B519" s="24"/>
      <c r="C519" s="10" t="s">
        <v>973</v>
      </c>
      <c r="D519" s="24"/>
      <c r="E519" s="24"/>
      <c r="F519" s="24"/>
      <c r="G519" s="24"/>
      <c r="H519" s="24"/>
      <c r="I519" s="11">
        <v>7650</v>
      </c>
      <c r="J519" s="11">
        <v>7650</v>
      </c>
      <c r="K519" s="11">
        <v>7650</v>
      </c>
      <c r="L519" s="11"/>
      <c r="M519" s="11"/>
      <c r="N519" s="11"/>
      <c r="O519" s="11"/>
      <c r="P519" s="24"/>
      <c r="Q519" s="11"/>
      <c r="R519" s="11"/>
      <c r="S519" s="11"/>
      <c r="T519" s="11"/>
      <c r="U519" s="11"/>
      <c r="V519" s="11"/>
      <c r="W519" s="11"/>
    </row>
    <row r="520" ht="18.75" customHeight="1" spans="1:23">
      <c r="A520" s="9" t="s">
        <v>737</v>
      </c>
      <c r="B520" s="9" t="s">
        <v>974</v>
      </c>
      <c r="C520" s="10" t="s">
        <v>973</v>
      </c>
      <c r="D520" s="9" t="s">
        <v>91</v>
      </c>
      <c r="E520" s="9" t="s">
        <v>156</v>
      </c>
      <c r="F520" s="9" t="s">
        <v>157</v>
      </c>
      <c r="G520" s="9" t="s">
        <v>309</v>
      </c>
      <c r="H520" s="9" t="s">
        <v>310</v>
      </c>
      <c r="I520" s="11">
        <v>7650</v>
      </c>
      <c r="J520" s="11">
        <v>7650</v>
      </c>
      <c r="K520" s="11">
        <v>7650</v>
      </c>
      <c r="L520" s="11"/>
      <c r="M520" s="11"/>
      <c r="N520" s="11"/>
      <c r="O520" s="11"/>
      <c r="P520" s="24"/>
      <c r="Q520" s="11"/>
      <c r="R520" s="11"/>
      <c r="S520" s="11"/>
      <c r="T520" s="11"/>
      <c r="U520" s="11"/>
      <c r="V520" s="11"/>
      <c r="W520" s="11"/>
    </row>
    <row r="521" ht="18.75" customHeight="1" spans="1:23">
      <c r="A521" s="24"/>
      <c r="B521" s="24"/>
      <c r="C521" s="10" t="s">
        <v>975</v>
      </c>
      <c r="D521" s="24"/>
      <c r="E521" s="24"/>
      <c r="F521" s="24"/>
      <c r="G521" s="24"/>
      <c r="H521" s="24"/>
      <c r="I521" s="11">
        <v>30150</v>
      </c>
      <c r="J521" s="11">
        <v>30150</v>
      </c>
      <c r="K521" s="11">
        <v>30150</v>
      </c>
      <c r="L521" s="11"/>
      <c r="M521" s="11"/>
      <c r="N521" s="11"/>
      <c r="O521" s="11"/>
      <c r="P521" s="24"/>
      <c r="Q521" s="11"/>
      <c r="R521" s="11"/>
      <c r="S521" s="11"/>
      <c r="T521" s="11"/>
      <c r="U521" s="11"/>
      <c r="V521" s="11"/>
      <c r="W521" s="11"/>
    </row>
    <row r="522" ht="18.75" customHeight="1" spans="1:23">
      <c r="A522" s="9" t="s">
        <v>737</v>
      </c>
      <c r="B522" s="9" t="s">
        <v>976</v>
      </c>
      <c r="C522" s="10" t="s">
        <v>975</v>
      </c>
      <c r="D522" s="9" t="s">
        <v>91</v>
      </c>
      <c r="E522" s="9" t="s">
        <v>156</v>
      </c>
      <c r="F522" s="9" t="s">
        <v>157</v>
      </c>
      <c r="G522" s="9" t="s">
        <v>309</v>
      </c>
      <c r="H522" s="9" t="s">
        <v>310</v>
      </c>
      <c r="I522" s="11">
        <v>30150</v>
      </c>
      <c r="J522" s="11">
        <v>30150</v>
      </c>
      <c r="K522" s="11">
        <v>30150</v>
      </c>
      <c r="L522" s="11"/>
      <c r="M522" s="11"/>
      <c r="N522" s="11"/>
      <c r="O522" s="11"/>
      <c r="P522" s="24"/>
      <c r="Q522" s="11"/>
      <c r="R522" s="11"/>
      <c r="S522" s="11"/>
      <c r="T522" s="11"/>
      <c r="U522" s="11"/>
      <c r="V522" s="11"/>
      <c r="W522" s="11"/>
    </row>
    <row r="523" ht="18.75" customHeight="1" spans="1:23">
      <c r="A523" s="24"/>
      <c r="B523" s="24"/>
      <c r="C523" s="10" t="s">
        <v>977</v>
      </c>
      <c r="D523" s="24"/>
      <c r="E523" s="24"/>
      <c r="F523" s="24"/>
      <c r="G523" s="24"/>
      <c r="H523" s="24"/>
      <c r="I523" s="11">
        <v>100000</v>
      </c>
      <c r="J523" s="11"/>
      <c r="K523" s="11"/>
      <c r="L523" s="11"/>
      <c r="M523" s="11"/>
      <c r="N523" s="11"/>
      <c r="O523" s="11"/>
      <c r="P523" s="24"/>
      <c r="Q523" s="11"/>
      <c r="R523" s="11">
        <v>100000</v>
      </c>
      <c r="S523" s="11"/>
      <c r="T523" s="11"/>
      <c r="U523" s="11"/>
      <c r="V523" s="11"/>
      <c r="W523" s="11">
        <v>100000</v>
      </c>
    </row>
    <row r="524" ht="18.75" customHeight="1" spans="1:23">
      <c r="A524" s="9" t="s">
        <v>719</v>
      </c>
      <c r="B524" s="9" t="s">
        <v>978</v>
      </c>
      <c r="C524" s="10" t="s">
        <v>977</v>
      </c>
      <c r="D524" s="9" t="s">
        <v>93</v>
      </c>
      <c r="E524" s="9" t="s">
        <v>156</v>
      </c>
      <c r="F524" s="9" t="s">
        <v>157</v>
      </c>
      <c r="G524" s="9" t="s">
        <v>283</v>
      </c>
      <c r="H524" s="9" t="s">
        <v>284</v>
      </c>
      <c r="I524" s="11">
        <v>50000</v>
      </c>
      <c r="J524" s="11"/>
      <c r="K524" s="11"/>
      <c r="L524" s="11"/>
      <c r="M524" s="11"/>
      <c r="N524" s="11"/>
      <c r="O524" s="11"/>
      <c r="P524" s="24"/>
      <c r="Q524" s="11"/>
      <c r="R524" s="11">
        <v>50000</v>
      </c>
      <c r="S524" s="11"/>
      <c r="T524" s="11"/>
      <c r="U524" s="11"/>
      <c r="V524" s="11"/>
      <c r="W524" s="11">
        <v>50000</v>
      </c>
    </row>
    <row r="525" ht="18.75" customHeight="1" spans="1:23">
      <c r="A525" s="9" t="s">
        <v>719</v>
      </c>
      <c r="B525" s="9" t="s">
        <v>978</v>
      </c>
      <c r="C525" s="10" t="s">
        <v>977</v>
      </c>
      <c r="D525" s="9" t="s">
        <v>93</v>
      </c>
      <c r="E525" s="9" t="s">
        <v>156</v>
      </c>
      <c r="F525" s="9" t="s">
        <v>157</v>
      </c>
      <c r="G525" s="9" t="s">
        <v>321</v>
      </c>
      <c r="H525" s="9" t="s">
        <v>322</v>
      </c>
      <c r="I525" s="11">
        <v>50000</v>
      </c>
      <c r="J525" s="11"/>
      <c r="K525" s="11"/>
      <c r="L525" s="11"/>
      <c r="M525" s="11"/>
      <c r="N525" s="11"/>
      <c r="O525" s="11"/>
      <c r="P525" s="24"/>
      <c r="Q525" s="11"/>
      <c r="R525" s="11">
        <v>50000</v>
      </c>
      <c r="S525" s="11"/>
      <c r="T525" s="11"/>
      <c r="U525" s="11"/>
      <c r="V525" s="11"/>
      <c r="W525" s="11">
        <v>50000</v>
      </c>
    </row>
    <row r="526" ht="18.75" customHeight="1" spans="1:23">
      <c r="A526" s="24"/>
      <c r="B526" s="24"/>
      <c r="C526" s="10" t="s">
        <v>979</v>
      </c>
      <c r="D526" s="24"/>
      <c r="E526" s="24"/>
      <c r="F526" s="24"/>
      <c r="G526" s="24"/>
      <c r="H526" s="24"/>
      <c r="I526" s="11">
        <v>17700</v>
      </c>
      <c r="J526" s="11">
        <v>17700</v>
      </c>
      <c r="K526" s="11">
        <v>17700</v>
      </c>
      <c r="L526" s="11"/>
      <c r="M526" s="11"/>
      <c r="N526" s="11"/>
      <c r="O526" s="11"/>
      <c r="P526" s="24"/>
      <c r="Q526" s="11"/>
      <c r="R526" s="11"/>
      <c r="S526" s="11"/>
      <c r="T526" s="11"/>
      <c r="U526" s="11"/>
      <c r="V526" s="11"/>
      <c r="W526" s="11"/>
    </row>
    <row r="527" ht="18.75" customHeight="1" spans="1:23">
      <c r="A527" s="9" t="s">
        <v>737</v>
      </c>
      <c r="B527" s="9" t="s">
        <v>980</v>
      </c>
      <c r="C527" s="10" t="s">
        <v>979</v>
      </c>
      <c r="D527" s="9" t="s">
        <v>93</v>
      </c>
      <c r="E527" s="9" t="s">
        <v>156</v>
      </c>
      <c r="F527" s="9" t="s">
        <v>157</v>
      </c>
      <c r="G527" s="9" t="s">
        <v>283</v>
      </c>
      <c r="H527" s="9" t="s">
        <v>284</v>
      </c>
      <c r="I527" s="11">
        <v>8000</v>
      </c>
      <c r="J527" s="11">
        <v>8000</v>
      </c>
      <c r="K527" s="11">
        <v>8000</v>
      </c>
      <c r="L527" s="11"/>
      <c r="M527" s="11"/>
      <c r="N527" s="11"/>
      <c r="O527" s="11"/>
      <c r="P527" s="24"/>
      <c r="Q527" s="11"/>
      <c r="R527" s="11"/>
      <c r="S527" s="11"/>
      <c r="T527" s="11"/>
      <c r="U527" s="11"/>
      <c r="V527" s="11"/>
      <c r="W527" s="11"/>
    </row>
    <row r="528" ht="18.75" customHeight="1" spans="1:23">
      <c r="A528" s="9" t="s">
        <v>737</v>
      </c>
      <c r="B528" s="9" t="s">
        <v>980</v>
      </c>
      <c r="C528" s="10" t="s">
        <v>979</v>
      </c>
      <c r="D528" s="9" t="s">
        <v>93</v>
      </c>
      <c r="E528" s="9" t="s">
        <v>156</v>
      </c>
      <c r="F528" s="9" t="s">
        <v>157</v>
      </c>
      <c r="G528" s="9" t="s">
        <v>333</v>
      </c>
      <c r="H528" s="9" t="s">
        <v>237</v>
      </c>
      <c r="I528" s="11">
        <v>9700</v>
      </c>
      <c r="J528" s="11">
        <v>9700</v>
      </c>
      <c r="K528" s="11">
        <v>9700</v>
      </c>
      <c r="L528" s="11"/>
      <c r="M528" s="11"/>
      <c r="N528" s="11"/>
      <c r="O528" s="11"/>
      <c r="P528" s="24"/>
      <c r="Q528" s="11"/>
      <c r="R528" s="11"/>
      <c r="S528" s="11"/>
      <c r="T528" s="11"/>
      <c r="U528" s="11"/>
      <c r="V528" s="11"/>
      <c r="W528" s="11"/>
    </row>
    <row r="529" ht="18.75" customHeight="1" spans="1:23">
      <c r="A529" s="24"/>
      <c r="B529" s="24"/>
      <c r="C529" s="10" t="s">
        <v>981</v>
      </c>
      <c r="D529" s="24"/>
      <c r="E529" s="24"/>
      <c r="F529" s="24"/>
      <c r="G529" s="24"/>
      <c r="H529" s="24"/>
      <c r="I529" s="11">
        <v>5000</v>
      </c>
      <c r="J529" s="11"/>
      <c r="K529" s="11"/>
      <c r="L529" s="11"/>
      <c r="M529" s="11"/>
      <c r="N529" s="11"/>
      <c r="O529" s="11"/>
      <c r="P529" s="24"/>
      <c r="Q529" s="11"/>
      <c r="R529" s="11">
        <v>5000</v>
      </c>
      <c r="S529" s="11"/>
      <c r="T529" s="11"/>
      <c r="U529" s="11"/>
      <c r="V529" s="11"/>
      <c r="W529" s="11">
        <v>5000</v>
      </c>
    </row>
    <row r="530" ht="18.75" customHeight="1" spans="1:23">
      <c r="A530" s="9" t="s">
        <v>719</v>
      </c>
      <c r="B530" s="9" t="s">
        <v>982</v>
      </c>
      <c r="C530" s="10" t="s">
        <v>981</v>
      </c>
      <c r="D530" s="9" t="s">
        <v>93</v>
      </c>
      <c r="E530" s="9" t="s">
        <v>156</v>
      </c>
      <c r="F530" s="9" t="s">
        <v>157</v>
      </c>
      <c r="G530" s="9" t="s">
        <v>297</v>
      </c>
      <c r="H530" s="9" t="s">
        <v>298</v>
      </c>
      <c r="I530" s="11">
        <v>5000</v>
      </c>
      <c r="J530" s="11"/>
      <c r="K530" s="11"/>
      <c r="L530" s="11"/>
      <c r="M530" s="11"/>
      <c r="N530" s="11"/>
      <c r="O530" s="11"/>
      <c r="P530" s="24"/>
      <c r="Q530" s="11"/>
      <c r="R530" s="11">
        <v>5000</v>
      </c>
      <c r="S530" s="11"/>
      <c r="T530" s="11"/>
      <c r="U530" s="11"/>
      <c r="V530" s="11"/>
      <c r="W530" s="11">
        <v>5000</v>
      </c>
    </row>
    <row r="531" ht="18.75" customHeight="1" spans="1:23">
      <c r="A531" s="24"/>
      <c r="B531" s="24"/>
      <c r="C531" s="10" t="s">
        <v>983</v>
      </c>
      <c r="D531" s="24"/>
      <c r="E531" s="24"/>
      <c r="F531" s="24"/>
      <c r="G531" s="24"/>
      <c r="H531" s="24"/>
      <c r="I531" s="11">
        <v>70500</v>
      </c>
      <c r="J531" s="11">
        <v>70500</v>
      </c>
      <c r="K531" s="11">
        <v>70500</v>
      </c>
      <c r="L531" s="11"/>
      <c r="M531" s="11"/>
      <c r="N531" s="11"/>
      <c r="O531" s="11"/>
      <c r="P531" s="24"/>
      <c r="Q531" s="11"/>
      <c r="R531" s="11"/>
      <c r="S531" s="11"/>
      <c r="T531" s="11"/>
      <c r="U531" s="11"/>
      <c r="V531" s="11"/>
      <c r="W531" s="11"/>
    </row>
    <row r="532" ht="18.75" customHeight="1" spans="1:23">
      <c r="A532" s="9" t="s">
        <v>737</v>
      </c>
      <c r="B532" s="9" t="s">
        <v>984</v>
      </c>
      <c r="C532" s="10" t="s">
        <v>983</v>
      </c>
      <c r="D532" s="9" t="s">
        <v>93</v>
      </c>
      <c r="E532" s="9" t="s">
        <v>156</v>
      </c>
      <c r="F532" s="9" t="s">
        <v>157</v>
      </c>
      <c r="G532" s="9" t="s">
        <v>309</v>
      </c>
      <c r="H532" s="9" t="s">
        <v>310</v>
      </c>
      <c r="I532" s="11">
        <v>70500</v>
      </c>
      <c r="J532" s="11">
        <v>70500</v>
      </c>
      <c r="K532" s="11">
        <v>70500</v>
      </c>
      <c r="L532" s="11"/>
      <c r="M532" s="11"/>
      <c r="N532" s="11"/>
      <c r="O532" s="11"/>
      <c r="P532" s="24"/>
      <c r="Q532" s="11"/>
      <c r="R532" s="11"/>
      <c r="S532" s="11"/>
      <c r="T532" s="11"/>
      <c r="U532" s="11"/>
      <c r="V532" s="11"/>
      <c r="W532" s="11"/>
    </row>
    <row r="533" ht="18.75" customHeight="1" spans="1:23">
      <c r="A533" s="24"/>
      <c r="B533" s="24"/>
      <c r="C533" s="10" t="s">
        <v>985</v>
      </c>
      <c r="D533" s="24"/>
      <c r="E533" s="24"/>
      <c r="F533" s="24"/>
      <c r="G533" s="24"/>
      <c r="H533" s="24"/>
      <c r="I533" s="11">
        <v>43358.28</v>
      </c>
      <c r="J533" s="11">
        <v>43358.28</v>
      </c>
      <c r="K533" s="11">
        <v>43358.28</v>
      </c>
      <c r="L533" s="11"/>
      <c r="M533" s="11"/>
      <c r="N533" s="11"/>
      <c r="O533" s="11"/>
      <c r="P533" s="24"/>
      <c r="Q533" s="11"/>
      <c r="R533" s="11"/>
      <c r="S533" s="11"/>
      <c r="T533" s="11"/>
      <c r="U533" s="11"/>
      <c r="V533" s="11"/>
      <c r="W533" s="11"/>
    </row>
    <row r="534" ht="18.75" customHeight="1" spans="1:23">
      <c r="A534" s="9" t="s">
        <v>719</v>
      </c>
      <c r="B534" s="9" t="s">
        <v>986</v>
      </c>
      <c r="C534" s="10" t="s">
        <v>985</v>
      </c>
      <c r="D534" s="9" t="s">
        <v>93</v>
      </c>
      <c r="E534" s="9" t="s">
        <v>156</v>
      </c>
      <c r="F534" s="9" t="s">
        <v>157</v>
      </c>
      <c r="G534" s="9" t="s">
        <v>732</v>
      </c>
      <c r="H534" s="9" t="s">
        <v>733</v>
      </c>
      <c r="I534" s="11">
        <v>43358.28</v>
      </c>
      <c r="J534" s="11">
        <v>43358.28</v>
      </c>
      <c r="K534" s="11">
        <v>43358.28</v>
      </c>
      <c r="L534" s="11"/>
      <c r="M534" s="11"/>
      <c r="N534" s="11"/>
      <c r="O534" s="11"/>
      <c r="P534" s="24"/>
      <c r="Q534" s="11"/>
      <c r="R534" s="11"/>
      <c r="S534" s="11"/>
      <c r="T534" s="11"/>
      <c r="U534" s="11"/>
      <c r="V534" s="11"/>
      <c r="W534" s="11"/>
    </row>
    <row r="535" ht="18.75" customHeight="1" spans="1:23">
      <c r="A535" s="24"/>
      <c r="B535" s="24"/>
      <c r="C535" s="10" t="s">
        <v>819</v>
      </c>
      <c r="D535" s="24"/>
      <c r="E535" s="24"/>
      <c r="F535" s="24"/>
      <c r="G535" s="24"/>
      <c r="H535" s="24"/>
      <c r="I535" s="11">
        <v>17493.75</v>
      </c>
      <c r="J535" s="11">
        <v>17493.75</v>
      </c>
      <c r="K535" s="11">
        <v>17493.75</v>
      </c>
      <c r="L535" s="11"/>
      <c r="M535" s="11"/>
      <c r="N535" s="11"/>
      <c r="O535" s="11"/>
      <c r="P535" s="24"/>
      <c r="Q535" s="11"/>
      <c r="R535" s="11"/>
      <c r="S535" s="11"/>
      <c r="T535" s="11"/>
      <c r="U535" s="11"/>
      <c r="V535" s="11"/>
      <c r="W535" s="11"/>
    </row>
    <row r="536" ht="18.75" customHeight="1" spans="1:23">
      <c r="A536" s="9" t="s">
        <v>726</v>
      </c>
      <c r="B536" s="9" t="s">
        <v>987</v>
      </c>
      <c r="C536" s="10" t="s">
        <v>819</v>
      </c>
      <c r="D536" s="9" t="s">
        <v>93</v>
      </c>
      <c r="E536" s="9" t="s">
        <v>156</v>
      </c>
      <c r="F536" s="9" t="s">
        <v>157</v>
      </c>
      <c r="G536" s="9" t="s">
        <v>309</v>
      </c>
      <c r="H536" s="9" t="s">
        <v>310</v>
      </c>
      <c r="I536" s="11">
        <v>17493.75</v>
      </c>
      <c r="J536" s="11">
        <v>17493.75</v>
      </c>
      <c r="K536" s="11">
        <v>17493.75</v>
      </c>
      <c r="L536" s="11"/>
      <c r="M536" s="11"/>
      <c r="N536" s="11"/>
      <c r="O536" s="11"/>
      <c r="P536" s="24"/>
      <c r="Q536" s="11"/>
      <c r="R536" s="11"/>
      <c r="S536" s="11"/>
      <c r="T536" s="11"/>
      <c r="U536" s="11"/>
      <c r="V536" s="11"/>
      <c r="W536" s="11"/>
    </row>
    <row r="537" ht="18.75" customHeight="1" spans="1:23">
      <c r="A537" s="24"/>
      <c r="B537" s="24"/>
      <c r="C537" s="10" t="s">
        <v>988</v>
      </c>
      <c r="D537" s="24"/>
      <c r="E537" s="24"/>
      <c r="F537" s="24"/>
      <c r="G537" s="24"/>
      <c r="H537" s="24"/>
      <c r="I537" s="11">
        <v>175180</v>
      </c>
      <c r="J537" s="11"/>
      <c r="K537" s="11"/>
      <c r="L537" s="11"/>
      <c r="M537" s="11"/>
      <c r="N537" s="11"/>
      <c r="O537" s="11"/>
      <c r="P537" s="24"/>
      <c r="Q537" s="11"/>
      <c r="R537" s="11">
        <v>175180</v>
      </c>
      <c r="S537" s="11"/>
      <c r="T537" s="11"/>
      <c r="U537" s="11"/>
      <c r="V537" s="11"/>
      <c r="W537" s="11">
        <v>175180</v>
      </c>
    </row>
    <row r="538" ht="18.75" customHeight="1" spans="1:23">
      <c r="A538" s="9" t="s">
        <v>726</v>
      </c>
      <c r="B538" s="9" t="s">
        <v>989</v>
      </c>
      <c r="C538" s="10" t="s">
        <v>988</v>
      </c>
      <c r="D538" s="9" t="s">
        <v>93</v>
      </c>
      <c r="E538" s="9" t="s">
        <v>156</v>
      </c>
      <c r="F538" s="9" t="s">
        <v>157</v>
      </c>
      <c r="G538" s="9" t="s">
        <v>732</v>
      </c>
      <c r="H538" s="9" t="s">
        <v>733</v>
      </c>
      <c r="I538" s="11">
        <v>175180</v>
      </c>
      <c r="J538" s="11"/>
      <c r="K538" s="11"/>
      <c r="L538" s="11"/>
      <c r="M538" s="11"/>
      <c r="N538" s="11"/>
      <c r="O538" s="11"/>
      <c r="P538" s="24"/>
      <c r="Q538" s="11"/>
      <c r="R538" s="11">
        <v>175180</v>
      </c>
      <c r="S538" s="11"/>
      <c r="T538" s="11"/>
      <c r="U538" s="11"/>
      <c r="V538" s="11"/>
      <c r="W538" s="11">
        <v>175180</v>
      </c>
    </row>
    <row r="539" ht="18.75" customHeight="1" spans="1:23">
      <c r="A539" s="24"/>
      <c r="B539" s="24"/>
      <c r="C539" s="10" t="s">
        <v>990</v>
      </c>
      <c r="D539" s="24"/>
      <c r="E539" s="24"/>
      <c r="F539" s="24"/>
      <c r="G539" s="24"/>
      <c r="H539" s="24"/>
      <c r="I539" s="11">
        <v>202000</v>
      </c>
      <c r="J539" s="11"/>
      <c r="K539" s="11"/>
      <c r="L539" s="11"/>
      <c r="M539" s="11"/>
      <c r="N539" s="11"/>
      <c r="O539" s="11"/>
      <c r="P539" s="24"/>
      <c r="Q539" s="11"/>
      <c r="R539" s="11">
        <v>202000</v>
      </c>
      <c r="S539" s="11"/>
      <c r="T539" s="11"/>
      <c r="U539" s="11"/>
      <c r="V539" s="11"/>
      <c r="W539" s="11">
        <v>202000</v>
      </c>
    </row>
    <row r="540" ht="18.75" customHeight="1" spans="1:23">
      <c r="A540" s="9" t="s">
        <v>719</v>
      </c>
      <c r="B540" s="9" t="s">
        <v>991</v>
      </c>
      <c r="C540" s="10" t="s">
        <v>990</v>
      </c>
      <c r="D540" s="9" t="s">
        <v>95</v>
      </c>
      <c r="E540" s="9" t="s">
        <v>154</v>
      </c>
      <c r="F540" s="9" t="s">
        <v>155</v>
      </c>
      <c r="G540" s="9" t="s">
        <v>283</v>
      </c>
      <c r="H540" s="9" t="s">
        <v>284</v>
      </c>
      <c r="I540" s="11">
        <v>25000</v>
      </c>
      <c r="J540" s="11"/>
      <c r="K540" s="11"/>
      <c r="L540" s="11"/>
      <c r="M540" s="11"/>
      <c r="N540" s="11"/>
      <c r="O540" s="11"/>
      <c r="P540" s="24"/>
      <c r="Q540" s="11"/>
      <c r="R540" s="11">
        <v>25000</v>
      </c>
      <c r="S540" s="11"/>
      <c r="T540" s="11"/>
      <c r="U540" s="11"/>
      <c r="V540" s="11"/>
      <c r="W540" s="11">
        <v>25000</v>
      </c>
    </row>
    <row r="541" ht="18.75" customHeight="1" spans="1:23">
      <c r="A541" s="9" t="s">
        <v>719</v>
      </c>
      <c r="B541" s="9" t="s">
        <v>991</v>
      </c>
      <c r="C541" s="10" t="s">
        <v>990</v>
      </c>
      <c r="D541" s="9" t="s">
        <v>95</v>
      </c>
      <c r="E541" s="9" t="s">
        <v>154</v>
      </c>
      <c r="F541" s="9" t="s">
        <v>155</v>
      </c>
      <c r="G541" s="9" t="s">
        <v>321</v>
      </c>
      <c r="H541" s="9" t="s">
        <v>322</v>
      </c>
      <c r="I541" s="11">
        <v>80000</v>
      </c>
      <c r="J541" s="11"/>
      <c r="K541" s="11"/>
      <c r="L541" s="11"/>
      <c r="M541" s="11"/>
      <c r="N541" s="11"/>
      <c r="O541" s="11"/>
      <c r="P541" s="24"/>
      <c r="Q541" s="11"/>
      <c r="R541" s="11">
        <v>80000</v>
      </c>
      <c r="S541" s="11"/>
      <c r="T541" s="11"/>
      <c r="U541" s="11"/>
      <c r="V541" s="11"/>
      <c r="W541" s="11">
        <v>80000</v>
      </c>
    </row>
    <row r="542" ht="18.75" customHeight="1" spans="1:23">
      <c r="A542" s="9" t="s">
        <v>719</v>
      </c>
      <c r="B542" s="9" t="s">
        <v>991</v>
      </c>
      <c r="C542" s="10" t="s">
        <v>990</v>
      </c>
      <c r="D542" s="9" t="s">
        <v>95</v>
      </c>
      <c r="E542" s="9" t="s">
        <v>154</v>
      </c>
      <c r="F542" s="9" t="s">
        <v>155</v>
      </c>
      <c r="G542" s="9" t="s">
        <v>732</v>
      </c>
      <c r="H542" s="9" t="s">
        <v>733</v>
      </c>
      <c r="I542" s="11">
        <v>80000</v>
      </c>
      <c r="J542" s="11"/>
      <c r="K542" s="11"/>
      <c r="L542" s="11"/>
      <c r="M542" s="11"/>
      <c r="N542" s="11"/>
      <c r="O542" s="11"/>
      <c r="P542" s="24"/>
      <c r="Q542" s="11"/>
      <c r="R542" s="11">
        <v>80000</v>
      </c>
      <c r="S542" s="11"/>
      <c r="T542" s="11"/>
      <c r="U542" s="11"/>
      <c r="V542" s="11"/>
      <c r="W542" s="11">
        <v>80000</v>
      </c>
    </row>
    <row r="543" ht="18.75" customHeight="1" spans="1:23">
      <c r="A543" s="9" t="s">
        <v>719</v>
      </c>
      <c r="B543" s="9" t="s">
        <v>991</v>
      </c>
      <c r="C543" s="10" t="s">
        <v>990</v>
      </c>
      <c r="D543" s="9" t="s">
        <v>95</v>
      </c>
      <c r="E543" s="9" t="s">
        <v>154</v>
      </c>
      <c r="F543" s="9" t="s">
        <v>155</v>
      </c>
      <c r="G543" s="9" t="s">
        <v>297</v>
      </c>
      <c r="H543" s="9" t="s">
        <v>298</v>
      </c>
      <c r="I543" s="11">
        <v>2000</v>
      </c>
      <c r="J543" s="11"/>
      <c r="K543" s="11"/>
      <c r="L543" s="11"/>
      <c r="M543" s="11"/>
      <c r="N543" s="11"/>
      <c r="O543" s="11"/>
      <c r="P543" s="24"/>
      <c r="Q543" s="11"/>
      <c r="R543" s="11">
        <v>2000</v>
      </c>
      <c r="S543" s="11"/>
      <c r="T543" s="11"/>
      <c r="U543" s="11"/>
      <c r="V543" s="11"/>
      <c r="W543" s="11">
        <v>2000</v>
      </c>
    </row>
    <row r="544" ht="18.75" customHeight="1" spans="1:23">
      <c r="A544" s="9" t="s">
        <v>719</v>
      </c>
      <c r="B544" s="9" t="s">
        <v>991</v>
      </c>
      <c r="C544" s="10" t="s">
        <v>990</v>
      </c>
      <c r="D544" s="9" t="s">
        <v>95</v>
      </c>
      <c r="E544" s="9" t="s">
        <v>154</v>
      </c>
      <c r="F544" s="9" t="s">
        <v>155</v>
      </c>
      <c r="G544" s="9" t="s">
        <v>297</v>
      </c>
      <c r="H544" s="9" t="s">
        <v>298</v>
      </c>
      <c r="I544" s="11">
        <v>15000</v>
      </c>
      <c r="J544" s="11"/>
      <c r="K544" s="11"/>
      <c r="L544" s="11"/>
      <c r="M544" s="11"/>
      <c r="N544" s="11"/>
      <c r="O544" s="11"/>
      <c r="P544" s="24"/>
      <c r="Q544" s="11"/>
      <c r="R544" s="11">
        <v>15000</v>
      </c>
      <c r="S544" s="11"/>
      <c r="T544" s="11"/>
      <c r="U544" s="11"/>
      <c r="V544" s="11"/>
      <c r="W544" s="11">
        <v>15000</v>
      </c>
    </row>
    <row r="545" ht="18.75" customHeight="1" spans="1:23">
      <c r="A545" s="24"/>
      <c r="B545" s="24"/>
      <c r="C545" s="10" t="s">
        <v>992</v>
      </c>
      <c r="D545" s="24"/>
      <c r="E545" s="24"/>
      <c r="F545" s="24"/>
      <c r="G545" s="24"/>
      <c r="H545" s="24"/>
      <c r="I545" s="11">
        <v>800000</v>
      </c>
      <c r="J545" s="11">
        <v>800000</v>
      </c>
      <c r="K545" s="11">
        <v>800000</v>
      </c>
      <c r="L545" s="11"/>
      <c r="M545" s="11"/>
      <c r="N545" s="11"/>
      <c r="O545" s="11"/>
      <c r="P545" s="24"/>
      <c r="Q545" s="11"/>
      <c r="R545" s="11"/>
      <c r="S545" s="11"/>
      <c r="T545" s="11"/>
      <c r="U545" s="11"/>
      <c r="V545" s="11"/>
      <c r="W545" s="11"/>
    </row>
    <row r="546" ht="18.75" customHeight="1" spans="1:23">
      <c r="A546" s="9" t="s">
        <v>719</v>
      </c>
      <c r="B546" s="9" t="s">
        <v>993</v>
      </c>
      <c r="C546" s="10" t="s">
        <v>992</v>
      </c>
      <c r="D546" s="9" t="s">
        <v>95</v>
      </c>
      <c r="E546" s="9" t="s">
        <v>152</v>
      </c>
      <c r="F546" s="9" t="s">
        <v>153</v>
      </c>
      <c r="G546" s="9" t="s">
        <v>315</v>
      </c>
      <c r="H546" s="9" t="s">
        <v>316</v>
      </c>
      <c r="I546" s="11">
        <v>6000</v>
      </c>
      <c r="J546" s="11">
        <v>6000</v>
      </c>
      <c r="K546" s="11">
        <v>6000</v>
      </c>
      <c r="L546" s="11"/>
      <c r="M546" s="11"/>
      <c r="N546" s="11"/>
      <c r="O546" s="11"/>
      <c r="P546" s="24"/>
      <c r="Q546" s="11"/>
      <c r="R546" s="11"/>
      <c r="S546" s="11"/>
      <c r="T546" s="11"/>
      <c r="U546" s="11"/>
      <c r="V546" s="11"/>
      <c r="W546" s="11"/>
    </row>
    <row r="547" ht="18.75" customHeight="1" spans="1:23">
      <c r="A547" s="9" t="s">
        <v>719</v>
      </c>
      <c r="B547" s="9" t="s">
        <v>993</v>
      </c>
      <c r="C547" s="10" t="s">
        <v>992</v>
      </c>
      <c r="D547" s="9" t="s">
        <v>95</v>
      </c>
      <c r="E547" s="9" t="s">
        <v>152</v>
      </c>
      <c r="F547" s="9" t="s">
        <v>153</v>
      </c>
      <c r="G547" s="9" t="s">
        <v>321</v>
      </c>
      <c r="H547" s="9" t="s">
        <v>322</v>
      </c>
      <c r="I547" s="11">
        <v>20000</v>
      </c>
      <c r="J547" s="11">
        <v>20000</v>
      </c>
      <c r="K547" s="11">
        <v>20000</v>
      </c>
      <c r="L547" s="11"/>
      <c r="M547" s="11"/>
      <c r="N547" s="11"/>
      <c r="O547" s="11"/>
      <c r="P547" s="24"/>
      <c r="Q547" s="11"/>
      <c r="R547" s="11"/>
      <c r="S547" s="11"/>
      <c r="T547" s="11"/>
      <c r="U547" s="11"/>
      <c r="V547" s="11"/>
      <c r="W547" s="11"/>
    </row>
    <row r="548" ht="18.75" customHeight="1" spans="1:23">
      <c r="A548" s="9" t="s">
        <v>719</v>
      </c>
      <c r="B548" s="9" t="s">
        <v>993</v>
      </c>
      <c r="C548" s="10" t="s">
        <v>992</v>
      </c>
      <c r="D548" s="9" t="s">
        <v>95</v>
      </c>
      <c r="E548" s="9" t="s">
        <v>152</v>
      </c>
      <c r="F548" s="9" t="s">
        <v>153</v>
      </c>
      <c r="G548" s="9" t="s">
        <v>732</v>
      </c>
      <c r="H548" s="9" t="s">
        <v>733</v>
      </c>
      <c r="I548" s="11">
        <v>761000</v>
      </c>
      <c r="J548" s="11">
        <v>761000</v>
      </c>
      <c r="K548" s="11">
        <v>761000</v>
      </c>
      <c r="L548" s="11"/>
      <c r="M548" s="11"/>
      <c r="N548" s="11"/>
      <c r="O548" s="11"/>
      <c r="P548" s="24"/>
      <c r="Q548" s="11"/>
      <c r="R548" s="11"/>
      <c r="S548" s="11"/>
      <c r="T548" s="11"/>
      <c r="U548" s="11"/>
      <c r="V548" s="11"/>
      <c r="W548" s="11"/>
    </row>
    <row r="549" ht="18.75" customHeight="1" spans="1:23">
      <c r="A549" s="9" t="s">
        <v>719</v>
      </c>
      <c r="B549" s="9" t="s">
        <v>993</v>
      </c>
      <c r="C549" s="10" t="s">
        <v>992</v>
      </c>
      <c r="D549" s="9" t="s">
        <v>95</v>
      </c>
      <c r="E549" s="9" t="s">
        <v>152</v>
      </c>
      <c r="F549" s="9" t="s">
        <v>153</v>
      </c>
      <c r="G549" s="9" t="s">
        <v>297</v>
      </c>
      <c r="H549" s="9" t="s">
        <v>298</v>
      </c>
      <c r="I549" s="11">
        <v>7000</v>
      </c>
      <c r="J549" s="11">
        <v>7000</v>
      </c>
      <c r="K549" s="11">
        <v>7000</v>
      </c>
      <c r="L549" s="11"/>
      <c r="M549" s="11"/>
      <c r="N549" s="11"/>
      <c r="O549" s="11"/>
      <c r="P549" s="24"/>
      <c r="Q549" s="11"/>
      <c r="R549" s="11"/>
      <c r="S549" s="11"/>
      <c r="T549" s="11"/>
      <c r="U549" s="11"/>
      <c r="V549" s="11"/>
      <c r="W549" s="11"/>
    </row>
    <row r="550" ht="18.75" customHeight="1" spans="1:23">
      <c r="A550" s="9" t="s">
        <v>719</v>
      </c>
      <c r="B550" s="9" t="s">
        <v>993</v>
      </c>
      <c r="C550" s="10" t="s">
        <v>992</v>
      </c>
      <c r="D550" s="9" t="s">
        <v>95</v>
      </c>
      <c r="E550" s="9" t="s">
        <v>154</v>
      </c>
      <c r="F550" s="9" t="s">
        <v>155</v>
      </c>
      <c r="G550" s="9" t="s">
        <v>283</v>
      </c>
      <c r="H550" s="9" t="s">
        <v>284</v>
      </c>
      <c r="I550" s="11">
        <v>6000</v>
      </c>
      <c r="J550" s="11">
        <v>6000</v>
      </c>
      <c r="K550" s="11">
        <v>6000</v>
      </c>
      <c r="L550" s="11"/>
      <c r="M550" s="11"/>
      <c r="N550" s="11"/>
      <c r="O550" s="11"/>
      <c r="P550" s="24"/>
      <c r="Q550" s="11"/>
      <c r="R550" s="11"/>
      <c r="S550" s="11"/>
      <c r="T550" s="11"/>
      <c r="U550" s="11"/>
      <c r="V550" s="11"/>
      <c r="W550" s="11"/>
    </row>
    <row r="551" ht="18.75" customHeight="1" spans="1:23">
      <c r="A551" s="24"/>
      <c r="B551" s="24"/>
      <c r="C551" s="10" t="s">
        <v>994</v>
      </c>
      <c r="D551" s="24"/>
      <c r="E551" s="24"/>
      <c r="F551" s="24"/>
      <c r="G551" s="24"/>
      <c r="H551" s="24"/>
      <c r="I551" s="11">
        <v>11203.13</v>
      </c>
      <c r="J551" s="11">
        <v>11203.13</v>
      </c>
      <c r="K551" s="11">
        <v>11203.13</v>
      </c>
      <c r="L551" s="11"/>
      <c r="M551" s="11"/>
      <c r="N551" s="11"/>
      <c r="O551" s="11"/>
      <c r="P551" s="24"/>
      <c r="Q551" s="11"/>
      <c r="R551" s="11"/>
      <c r="S551" s="11"/>
      <c r="T551" s="11"/>
      <c r="U551" s="11"/>
      <c r="V551" s="11"/>
      <c r="W551" s="11"/>
    </row>
    <row r="552" ht="18.75" customHeight="1" spans="1:23">
      <c r="A552" s="9" t="s">
        <v>737</v>
      </c>
      <c r="B552" s="9" t="s">
        <v>995</v>
      </c>
      <c r="C552" s="10" t="s">
        <v>994</v>
      </c>
      <c r="D552" s="9" t="s">
        <v>95</v>
      </c>
      <c r="E552" s="9" t="s">
        <v>154</v>
      </c>
      <c r="F552" s="9" t="s">
        <v>155</v>
      </c>
      <c r="G552" s="9" t="s">
        <v>309</v>
      </c>
      <c r="H552" s="9" t="s">
        <v>310</v>
      </c>
      <c r="I552" s="11">
        <v>11203.13</v>
      </c>
      <c r="J552" s="11">
        <v>11203.13</v>
      </c>
      <c r="K552" s="11">
        <v>11203.13</v>
      </c>
      <c r="L552" s="11"/>
      <c r="M552" s="11"/>
      <c r="N552" s="11"/>
      <c r="O552" s="11"/>
      <c r="P552" s="24"/>
      <c r="Q552" s="11"/>
      <c r="R552" s="11"/>
      <c r="S552" s="11"/>
      <c r="T552" s="11"/>
      <c r="U552" s="11"/>
      <c r="V552" s="11"/>
      <c r="W552" s="11"/>
    </row>
    <row r="553" ht="18.75" customHeight="1" spans="1:23">
      <c r="A553" s="24"/>
      <c r="B553" s="24"/>
      <c r="C553" s="10" t="s">
        <v>996</v>
      </c>
      <c r="D553" s="24"/>
      <c r="E553" s="24"/>
      <c r="F553" s="24"/>
      <c r="G553" s="24"/>
      <c r="H553" s="24"/>
      <c r="I553" s="11">
        <v>194100</v>
      </c>
      <c r="J553" s="11">
        <v>194100</v>
      </c>
      <c r="K553" s="11">
        <v>194100</v>
      </c>
      <c r="L553" s="11"/>
      <c r="M553" s="11"/>
      <c r="N553" s="11"/>
      <c r="O553" s="11"/>
      <c r="P553" s="24"/>
      <c r="Q553" s="11"/>
      <c r="R553" s="11"/>
      <c r="S553" s="11"/>
      <c r="T553" s="11"/>
      <c r="U553" s="11"/>
      <c r="V553" s="11"/>
      <c r="W553" s="11"/>
    </row>
    <row r="554" ht="18.75" customHeight="1" spans="1:23">
      <c r="A554" s="9" t="s">
        <v>737</v>
      </c>
      <c r="B554" s="9" t="s">
        <v>997</v>
      </c>
      <c r="C554" s="10" t="s">
        <v>996</v>
      </c>
      <c r="D554" s="9" t="s">
        <v>95</v>
      </c>
      <c r="E554" s="9" t="s">
        <v>154</v>
      </c>
      <c r="F554" s="9" t="s">
        <v>155</v>
      </c>
      <c r="G554" s="9" t="s">
        <v>309</v>
      </c>
      <c r="H554" s="9" t="s">
        <v>310</v>
      </c>
      <c r="I554" s="11">
        <v>194100</v>
      </c>
      <c r="J554" s="11">
        <v>194100</v>
      </c>
      <c r="K554" s="11">
        <v>194100</v>
      </c>
      <c r="L554" s="11"/>
      <c r="M554" s="11"/>
      <c r="N554" s="11"/>
      <c r="O554" s="11"/>
      <c r="P554" s="24"/>
      <c r="Q554" s="11"/>
      <c r="R554" s="11"/>
      <c r="S554" s="11"/>
      <c r="T554" s="11"/>
      <c r="U554" s="11"/>
      <c r="V554" s="11"/>
      <c r="W554" s="11"/>
    </row>
    <row r="555" ht="18.75" customHeight="1" spans="1:23">
      <c r="A555" s="24"/>
      <c r="B555" s="24"/>
      <c r="C555" s="10" t="s">
        <v>998</v>
      </c>
      <c r="D555" s="24"/>
      <c r="E555" s="24"/>
      <c r="F555" s="24"/>
      <c r="G555" s="24"/>
      <c r="H555" s="24"/>
      <c r="I555" s="11">
        <v>56000</v>
      </c>
      <c r="J555" s="11">
        <v>56000</v>
      </c>
      <c r="K555" s="11">
        <v>56000</v>
      </c>
      <c r="L555" s="11"/>
      <c r="M555" s="11"/>
      <c r="N555" s="11"/>
      <c r="O555" s="11"/>
      <c r="P555" s="24"/>
      <c r="Q555" s="11"/>
      <c r="R555" s="11"/>
      <c r="S555" s="11"/>
      <c r="T555" s="11"/>
      <c r="U555" s="11"/>
      <c r="V555" s="11"/>
      <c r="W555" s="11"/>
    </row>
    <row r="556" ht="18.75" customHeight="1" spans="1:23">
      <c r="A556" s="9" t="s">
        <v>719</v>
      </c>
      <c r="B556" s="9" t="s">
        <v>999</v>
      </c>
      <c r="C556" s="10" t="s">
        <v>998</v>
      </c>
      <c r="D556" s="9" t="s">
        <v>95</v>
      </c>
      <c r="E556" s="9" t="s">
        <v>154</v>
      </c>
      <c r="F556" s="9" t="s">
        <v>155</v>
      </c>
      <c r="G556" s="9" t="s">
        <v>732</v>
      </c>
      <c r="H556" s="9" t="s">
        <v>733</v>
      </c>
      <c r="I556" s="11">
        <v>56000</v>
      </c>
      <c r="J556" s="11">
        <v>56000</v>
      </c>
      <c r="K556" s="11">
        <v>56000</v>
      </c>
      <c r="L556" s="11"/>
      <c r="M556" s="11"/>
      <c r="N556" s="11"/>
      <c r="O556" s="11"/>
      <c r="P556" s="24"/>
      <c r="Q556" s="11"/>
      <c r="R556" s="11"/>
      <c r="S556" s="11"/>
      <c r="T556" s="11"/>
      <c r="U556" s="11"/>
      <c r="V556" s="11"/>
      <c r="W556" s="11"/>
    </row>
    <row r="557" ht="18.75" customHeight="1" spans="1:23">
      <c r="A557" s="24"/>
      <c r="B557" s="24"/>
      <c r="C557" s="10" t="s">
        <v>1000</v>
      </c>
      <c r="D557" s="24"/>
      <c r="E557" s="24"/>
      <c r="F557" s="24"/>
      <c r="G557" s="24"/>
      <c r="H557" s="24"/>
      <c r="I557" s="11">
        <v>460000</v>
      </c>
      <c r="J557" s="11"/>
      <c r="K557" s="11"/>
      <c r="L557" s="11"/>
      <c r="M557" s="11"/>
      <c r="N557" s="11"/>
      <c r="O557" s="11"/>
      <c r="P557" s="24"/>
      <c r="Q557" s="11"/>
      <c r="R557" s="11">
        <v>460000</v>
      </c>
      <c r="S557" s="11"/>
      <c r="T557" s="11"/>
      <c r="U557" s="11"/>
      <c r="V557" s="11"/>
      <c r="W557" s="11">
        <v>460000</v>
      </c>
    </row>
    <row r="558" ht="18.75" customHeight="1" spans="1:23">
      <c r="A558" s="9" t="s">
        <v>719</v>
      </c>
      <c r="B558" s="9" t="s">
        <v>1001</v>
      </c>
      <c r="C558" s="10" t="s">
        <v>1000</v>
      </c>
      <c r="D558" s="9" t="s">
        <v>95</v>
      </c>
      <c r="E558" s="9" t="s">
        <v>154</v>
      </c>
      <c r="F558" s="9" t="s">
        <v>155</v>
      </c>
      <c r="G558" s="9" t="s">
        <v>732</v>
      </c>
      <c r="H558" s="9" t="s">
        <v>733</v>
      </c>
      <c r="I558" s="11">
        <v>460000</v>
      </c>
      <c r="J558" s="11"/>
      <c r="K558" s="11"/>
      <c r="L558" s="11"/>
      <c r="M558" s="11"/>
      <c r="N558" s="11"/>
      <c r="O558" s="11"/>
      <c r="P558" s="24"/>
      <c r="Q558" s="11"/>
      <c r="R558" s="11">
        <v>460000</v>
      </c>
      <c r="S558" s="11"/>
      <c r="T558" s="11"/>
      <c r="U558" s="11"/>
      <c r="V558" s="11"/>
      <c r="W558" s="11">
        <v>460000</v>
      </c>
    </row>
    <row r="559" ht="18.75" customHeight="1" spans="1:23">
      <c r="A559" s="24"/>
      <c r="B559" s="24"/>
      <c r="C559" s="10" t="s">
        <v>1002</v>
      </c>
      <c r="D559" s="24"/>
      <c r="E559" s="24"/>
      <c r="F559" s="24"/>
      <c r="G559" s="24"/>
      <c r="H559" s="24"/>
      <c r="I559" s="11">
        <v>30292.2</v>
      </c>
      <c r="J559" s="11">
        <v>30292.2</v>
      </c>
      <c r="K559" s="11">
        <v>30292.2</v>
      </c>
      <c r="L559" s="11"/>
      <c r="M559" s="11"/>
      <c r="N559" s="11"/>
      <c r="O559" s="11"/>
      <c r="P559" s="24"/>
      <c r="Q559" s="11"/>
      <c r="R559" s="11"/>
      <c r="S559" s="11"/>
      <c r="T559" s="11"/>
      <c r="U559" s="11"/>
      <c r="V559" s="11"/>
      <c r="W559" s="11"/>
    </row>
    <row r="560" ht="18.75" customHeight="1" spans="1:23">
      <c r="A560" s="9" t="s">
        <v>719</v>
      </c>
      <c r="B560" s="9" t="s">
        <v>1003</v>
      </c>
      <c r="C560" s="10" t="s">
        <v>1002</v>
      </c>
      <c r="D560" s="9" t="s">
        <v>95</v>
      </c>
      <c r="E560" s="9" t="s">
        <v>154</v>
      </c>
      <c r="F560" s="9" t="s">
        <v>155</v>
      </c>
      <c r="G560" s="9" t="s">
        <v>283</v>
      </c>
      <c r="H560" s="9" t="s">
        <v>284</v>
      </c>
      <c r="I560" s="11">
        <v>20592.2</v>
      </c>
      <c r="J560" s="11">
        <v>20592.2</v>
      </c>
      <c r="K560" s="11">
        <v>20592.2</v>
      </c>
      <c r="L560" s="11"/>
      <c r="M560" s="11"/>
      <c r="N560" s="11"/>
      <c r="O560" s="11"/>
      <c r="P560" s="24"/>
      <c r="Q560" s="11"/>
      <c r="R560" s="11"/>
      <c r="S560" s="11"/>
      <c r="T560" s="11"/>
      <c r="U560" s="11"/>
      <c r="V560" s="11"/>
      <c r="W560" s="11"/>
    </row>
    <row r="561" ht="18.75" customHeight="1" spans="1:23">
      <c r="A561" s="9" t="s">
        <v>719</v>
      </c>
      <c r="B561" s="9" t="s">
        <v>1003</v>
      </c>
      <c r="C561" s="10" t="s">
        <v>1002</v>
      </c>
      <c r="D561" s="9" t="s">
        <v>95</v>
      </c>
      <c r="E561" s="9" t="s">
        <v>154</v>
      </c>
      <c r="F561" s="9" t="s">
        <v>155</v>
      </c>
      <c r="G561" s="9" t="s">
        <v>333</v>
      </c>
      <c r="H561" s="9" t="s">
        <v>237</v>
      </c>
      <c r="I561" s="11">
        <v>9700</v>
      </c>
      <c r="J561" s="11">
        <v>9700</v>
      </c>
      <c r="K561" s="11">
        <v>9700</v>
      </c>
      <c r="L561" s="11"/>
      <c r="M561" s="11"/>
      <c r="N561" s="11"/>
      <c r="O561" s="11"/>
      <c r="P561" s="24"/>
      <c r="Q561" s="11"/>
      <c r="R561" s="11"/>
      <c r="S561" s="11"/>
      <c r="T561" s="11"/>
      <c r="U561" s="11"/>
      <c r="V561" s="11"/>
      <c r="W561" s="11"/>
    </row>
    <row r="562" ht="18.75" customHeight="1" spans="1:23">
      <c r="A562" s="24"/>
      <c r="B562" s="24"/>
      <c r="C562" s="10" t="s">
        <v>1004</v>
      </c>
      <c r="D562" s="24"/>
      <c r="E562" s="24"/>
      <c r="F562" s="24"/>
      <c r="G562" s="24"/>
      <c r="H562" s="24"/>
      <c r="I562" s="11">
        <v>213600</v>
      </c>
      <c r="J562" s="11">
        <v>213600</v>
      </c>
      <c r="K562" s="11">
        <v>213600</v>
      </c>
      <c r="L562" s="11"/>
      <c r="M562" s="11"/>
      <c r="N562" s="11"/>
      <c r="O562" s="11"/>
      <c r="P562" s="24"/>
      <c r="Q562" s="11"/>
      <c r="R562" s="11"/>
      <c r="S562" s="11"/>
      <c r="T562" s="11"/>
      <c r="U562" s="11"/>
      <c r="V562" s="11"/>
      <c r="W562" s="11"/>
    </row>
    <row r="563" ht="18.75" customHeight="1" spans="1:23">
      <c r="A563" s="9" t="s">
        <v>719</v>
      </c>
      <c r="B563" s="9" t="s">
        <v>1005</v>
      </c>
      <c r="C563" s="10" t="s">
        <v>1004</v>
      </c>
      <c r="D563" s="9" t="s">
        <v>95</v>
      </c>
      <c r="E563" s="9" t="s">
        <v>152</v>
      </c>
      <c r="F563" s="9" t="s">
        <v>153</v>
      </c>
      <c r="G563" s="9" t="s">
        <v>283</v>
      </c>
      <c r="H563" s="9" t="s">
        <v>284</v>
      </c>
      <c r="I563" s="11">
        <v>53600</v>
      </c>
      <c r="J563" s="11">
        <v>53600</v>
      </c>
      <c r="K563" s="11">
        <v>53600</v>
      </c>
      <c r="L563" s="11"/>
      <c r="M563" s="11"/>
      <c r="N563" s="11"/>
      <c r="O563" s="11"/>
      <c r="P563" s="24"/>
      <c r="Q563" s="11"/>
      <c r="R563" s="11"/>
      <c r="S563" s="11"/>
      <c r="T563" s="11"/>
      <c r="U563" s="11"/>
      <c r="V563" s="11"/>
      <c r="W563" s="11"/>
    </row>
    <row r="564" ht="18.75" customHeight="1" spans="1:23">
      <c r="A564" s="9" t="s">
        <v>719</v>
      </c>
      <c r="B564" s="9" t="s">
        <v>1005</v>
      </c>
      <c r="C564" s="10" t="s">
        <v>1004</v>
      </c>
      <c r="D564" s="9" t="s">
        <v>95</v>
      </c>
      <c r="E564" s="9" t="s">
        <v>152</v>
      </c>
      <c r="F564" s="9" t="s">
        <v>153</v>
      </c>
      <c r="G564" s="9" t="s">
        <v>315</v>
      </c>
      <c r="H564" s="9" t="s">
        <v>316</v>
      </c>
      <c r="I564" s="11">
        <v>15000</v>
      </c>
      <c r="J564" s="11">
        <v>15000</v>
      </c>
      <c r="K564" s="11">
        <v>15000</v>
      </c>
      <c r="L564" s="11"/>
      <c r="M564" s="11"/>
      <c r="N564" s="11"/>
      <c r="O564" s="11"/>
      <c r="P564" s="24"/>
      <c r="Q564" s="11"/>
      <c r="R564" s="11"/>
      <c r="S564" s="11"/>
      <c r="T564" s="11"/>
      <c r="U564" s="11"/>
      <c r="V564" s="11"/>
      <c r="W564" s="11"/>
    </row>
    <row r="565" ht="18.75" customHeight="1" spans="1:23">
      <c r="A565" s="9" t="s">
        <v>719</v>
      </c>
      <c r="B565" s="9" t="s">
        <v>1005</v>
      </c>
      <c r="C565" s="10" t="s">
        <v>1004</v>
      </c>
      <c r="D565" s="9" t="s">
        <v>95</v>
      </c>
      <c r="E565" s="9" t="s">
        <v>152</v>
      </c>
      <c r="F565" s="9" t="s">
        <v>153</v>
      </c>
      <c r="G565" s="9" t="s">
        <v>287</v>
      </c>
      <c r="H565" s="9" t="s">
        <v>288</v>
      </c>
      <c r="I565" s="11">
        <v>35000</v>
      </c>
      <c r="J565" s="11">
        <v>35000</v>
      </c>
      <c r="K565" s="11">
        <v>35000</v>
      </c>
      <c r="L565" s="11"/>
      <c r="M565" s="11"/>
      <c r="N565" s="11"/>
      <c r="O565" s="11"/>
      <c r="P565" s="24"/>
      <c r="Q565" s="11"/>
      <c r="R565" s="11"/>
      <c r="S565" s="11"/>
      <c r="T565" s="11"/>
      <c r="U565" s="11"/>
      <c r="V565" s="11"/>
      <c r="W565" s="11"/>
    </row>
    <row r="566" ht="18.75" customHeight="1" spans="1:23">
      <c r="A566" s="9" t="s">
        <v>719</v>
      </c>
      <c r="B566" s="9" t="s">
        <v>1005</v>
      </c>
      <c r="C566" s="10" t="s">
        <v>1004</v>
      </c>
      <c r="D566" s="9" t="s">
        <v>95</v>
      </c>
      <c r="E566" s="9" t="s">
        <v>152</v>
      </c>
      <c r="F566" s="9" t="s">
        <v>153</v>
      </c>
      <c r="G566" s="9" t="s">
        <v>317</v>
      </c>
      <c r="H566" s="9" t="s">
        <v>318</v>
      </c>
      <c r="I566" s="11">
        <v>30000</v>
      </c>
      <c r="J566" s="11">
        <v>30000</v>
      </c>
      <c r="K566" s="11">
        <v>30000</v>
      </c>
      <c r="L566" s="11"/>
      <c r="M566" s="11"/>
      <c r="N566" s="11"/>
      <c r="O566" s="11"/>
      <c r="P566" s="24"/>
      <c r="Q566" s="11"/>
      <c r="R566" s="11"/>
      <c r="S566" s="11"/>
      <c r="T566" s="11"/>
      <c r="U566" s="11"/>
      <c r="V566" s="11"/>
      <c r="W566" s="11"/>
    </row>
    <row r="567" ht="18.75" customHeight="1" spans="1:23">
      <c r="A567" s="9" t="s">
        <v>719</v>
      </c>
      <c r="B567" s="9" t="s">
        <v>1005</v>
      </c>
      <c r="C567" s="10" t="s">
        <v>1004</v>
      </c>
      <c r="D567" s="9" t="s">
        <v>95</v>
      </c>
      <c r="E567" s="9" t="s">
        <v>152</v>
      </c>
      <c r="F567" s="9" t="s">
        <v>153</v>
      </c>
      <c r="G567" s="9" t="s">
        <v>321</v>
      </c>
      <c r="H567" s="9" t="s">
        <v>322</v>
      </c>
      <c r="I567" s="11">
        <v>40000</v>
      </c>
      <c r="J567" s="11">
        <v>40000</v>
      </c>
      <c r="K567" s="11">
        <v>40000</v>
      </c>
      <c r="L567" s="11"/>
      <c r="M567" s="11"/>
      <c r="N567" s="11"/>
      <c r="O567" s="11"/>
      <c r="P567" s="24"/>
      <c r="Q567" s="11"/>
      <c r="R567" s="11"/>
      <c r="S567" s="11"/>
      <c r="T567" s="11"/>
      <c r="U567" s="11"/>
      <c r="V567" s="11"/>
      <c r="W567" s="11"/>
    </row>
    <row r="568" ht="18.75" customHeight="1" spans="1:23">
      <c r="A568" s="9" t="s">
        <v>719</v>
      </c>
      <c r="B568" s="9" t="s">
        <v>1005</v>
      </c>
      <c r="C568" s="10" t="s">
        <v>1004</v>
      </c>
      <c r="D568" s="9" t="s">
        <v>95</v>
      </c>
      <c r="E568" s="9" t="s">
        <v>152</v>
      </c>
      <c r="F568" s="9" t="s">
        <v>153</v>
      </c>
      <c r="G568" s="9" t="s">
        <v>293</v>
      </c>
      <c r="H568" s="9" t="s">
        <v>294</v>
      </c>
      <c r="I568" s="11">
        <v>20000</v>
      </c>
      <c r="J568" s="11">
        <v>20000</v>
      </c>
      <c r="K568" s="11">
        <v>20000</v>
      </c>
      <c r="L568" s="11"/>
      <c r="M568" s="11"/>
      <c r="N568" s="11"/>
      <c r="O568" s="11"/>
      <c r="P568" s="24"/>
      <c r="Q568" s="11"/>
      <c r="R568" s="11"/>
      <c r="S568" s="11"/>
      <c r="T568" s="11"/>
      <c r="U568" s="11"/>
      <c r="V568" s="11"/>
      <c r="W568" s="11"/>
    </row>
    <row r="569" ht="18.75" customHeight="1" spans="1:23">
      <c r="A569" s="9" t="s">
        <v>719</v>
      </c>
      <c r="B569" s="9" t="s">
        <v>1005</v>
      </c>
      <c r="C569" s="10" t="s">
        <v>1004</v>
      </c>
      <c r="D569" s="9" t="s">
        <v>95</v>
      </c>
      <c r="E569" s="9" t="s">
        <v>152</v>
      </c>
      <c r="F569" s="9" t="s">
        <v>153</v>
      </c>
      <c r="G569" s="9" t="s">
        <v>297</v>
      </c>
      <c r="H569" s="9" t="s">
        <v>298</v>
      </c>
      <c r="I569" s="11">
        <v>20000</v>
      </c>
      <c r="J569" s="11">
        <v>20000</v>
      </c>
      <c r="K569" s="11">
        <v>20000</v>
      </c>
      <c r="L569" s="11"/>
      <c r="M569" s="11"/>
      <c r="N569" s="11"/>
      <c r="O569" s="11"/>
      <c r="P569" s="24"/>
      <c r="Q569" s="11"/>
      <c r="R569" s="11"/>
      <c r="S569" s="11"/>
      <c r="T569" s="11"/>
      <c r="U569" s="11"/>
      <c r="V569" s="11"/>
      <c r="W569" s="11"/>
    </row>
    <row r="570" ht="18.75" customHeight="1" spans="1:23">
      <c r="A570" s="24"/>
      <c r="B570" s="24"/>
      <c r="C570" s="10" t="s">
        <v>1006</v>
      </c>
      <c r="D570" s="24"/>
      <c r="E570" s="24"/>
      <c r="F570" s="24"/>
      <c r="G570" s="24"/>
      <c r="H570" s="24"/>
      <c r="I570" s="11">
        <v>1728</v>
      </c>
      <c r="J570" s="11">
        <v>1728</v>
      </c>
      <c r="K570" s="11">
        <v>1728</v>
      </c>
      <c r="L570" s="11"/>
      <c r="M570" s="11"/>
      <c r="N570" s="11"/>
      <c r="O570" s="11"/>
      <c r="P570" s="24"/>
      <c r="Q570" s="11"/>
      <c r="R570" s="11"/>
      <c r="S570" s="11"/>
      <c r="T570" s="11"/>
      <c r="U570" s="11"/>
      <c r="V570" s="11"/>
      <c r="W570" s="11"/>
    </row>
    <row r="571" ht="18.75" customHeight="1" spans="1:23">
      <c r="A571" s="9" t="s">
        <v>737</v>
      </c>
      <c r="B571" s="9" t="s">
        <v>1007</v>
      </c>
      <c r="C571" s="10" t="s">
        <v>1006</v>
      </c>
      <c r="D571" s="9" t="s">
        <v>95</v>
      </c>
      <c r="E571" s="9" t="s">
        <v>152</v>
      </c>
      <c r="F571" s="9" t="s">
        <v>153</v>
      </c>
      <c r="G571" s="9" t="s">
        <v>309</v>
      </c>
      <c r="H571" s="9" t="s">
        <v>310</v>
      </c>
      <c r="I571" s="11">
        <v>1728</v>
      </c>
      <c r="J571" s="11">
        <v>1728</v>
      </c>
      <c r="K571" s="11">
        <v>1728</v>
      </c>
      <c r="L571" s="11"/>
      <c r="M571" s="11"/>
      <c r="N571" s="11"/>
      <c r="O571" s="11"/>
      <c r="P571" s="24"/>
      <c r="Q571" s="11"/>
      <c r="R571" s="11"/>
      <c r="S571" s="11"/>
      <c r="T571" s="11"/>
      <c r="U571" s="11"/>
      <c r="V571" s="11"/>
      <c r="W571" s="11"/>
    </row>
    <row r="572" ht="18.75" customHeight="1" spans="1:23">
      <c r="A572" s="24"/>
      <c r="B572" s="24"/>
      <c r="C572" s="10" t="s">
        <v>1008</v>
      </c>
      <c r="D572" s="24"/>
      <c r="E572" s="24"/>
      <c r="F572" s="24"/>
      <c r="G572" s="24"/>
      <c r="H572" s="24"/>
      <c r="I572" s="11">
        <v>1000000</v>
      </c>
      <c r="J572" s="11">
        <v>1000000</v>
      </c>
      <c r="K572" s="11">
        <v>1000000</v>
      </c>
      <c r="L572" s="11"/>
      <c r="M572" s="11"/>
      <c r="N572" s="11"/>
      <c r="O572" s="11"/>
      <c r="P572" s="24"/>
      <c r="Q572" s="11"/>
      <c r="R572" s="11"/>
      <c r="S572" s="11"/>
      <c r="T572" s="11"/>
      <c r="U572" s="11"/>
      <c r="V572" s="11"/>
      <c r="W572" s="11"/>
    </row>
    <row r="573" ht="18.75" customHeight="1" spans="1:23">
      <c r="A573" s="9" t="s">
        <v>737</v>
      </c>
      <c r="B573" s="9" t="s">
        <v>1009</v>
      </c>
      <c r="C573" s="10" t="s">
        <v>1008</v>
      </c>
      <c r="D573" s="9" t="s">
        <v>97</v>
      </c>
      <c r="E573" s="9" t="s">
        <v>152</v>
      </c>
      <c r="F573" s="9" t="s">
        <v>153</v>
      </c>
      <c r="G573" s="9" t="s">
        <v>283</v>
      </c>
      <c r="H573" s="9" t="s">
        <v>284</v>
      </c>
      <c r="I573" s="11">
        <v>120000</v>
      </c>
      <c r="J573" s="11">
        <v>120000</v>
      </c>
      <c r="K573" s="11">
        <v>120000</v>
      </c>
      <c r="L573" s="11"/>
      <c r="M573" s="11"/>
      <c r="N573" s="11"/>
      <c r="O573" s="11"/>
      <c r="P573" s="24"/>
      <c r="Q573" s="11"/>
      <c r="R573" s="11"/>
      <c r="S573" s="11"/>
      <c r="T573" s="11"/>
      <c r="U573" s="11"/>
      <c r="V573" s="11"/>
      <c r="W573" s="11"/>
    </row>
    <row r="574" ht="18.75" customHeight="1" spans="1:23">
      <c r="A574" s="9" t="s">
        <v>737</v>
      </c>
      <c r="B574" s="9" t="s">
        <v>1009</v>
      </c>
      <c r="C574" s="10" t="s">
        <v>1008</v>
      </c>
      <c r="D574" s="9" t="s">
        <v>97</v>
      </c>
      <c r="E574" s="9" t="s">
        <v>152</v>
      </c>
      <c r="F574" s="9" t="s">
        <v>153</v>
      </c>
      <c r="G574" s="9" t="s">
        <v>321</v>
      </c>
      <c r="H574" s="9" t="s">
        <v>322</v>
      </c>
      <c r="I574" s="11">
        <v>50000</v>
      </c>
      <c r="J574" s="11">
        <v>50000</v>
      </c>
      <c r="K574" s="11">
        <v>50000</v>
      </c>
      <c r="L574" s="11"/>
      <c r="M574" s="11"/>
      <c r="N574" s="11"/>
      <c r="O574" s="11"/>
      <c r="P574" s="24"/>
      <c r="Q574" s="11"/>
      <c r="R574" s="11"/>
      <c r="S574" s="11"/>
      <c r="T574" s="11"/>
      <c r="U574" s="11"/>
      <c r="V574" s="11"/>
      <c r="W574" s="11"/>
    </row>
    <row r="575" ht="18.75" customHeight="1" spans="1:23">
      <c r="A575" s="9" t="s">
        <v>737</v>
      </c>
      <c r="B575" s="9" t="s">
        <v>1009</v>
      </c>
      <c r="C575" s="10" t="s">
        <v>1008</v>
      </c>
      <c r="D575" s="9" t="s">
        <v>97</v>
      </c>
      <c r="E575" s="9" t="s">
        <v>152</v>
      </c>
      <c r="F575" s="9" t="s">
        <v>153</v>
      </c>
      <c r="G575" s="9" t="s">
        <v>785</v>
      </c>
      <c r="H575" s="9" t="s">
        <v>786</v>
      </c>
      <c r="I575" s="11">
        <v>20000</v>
      </c>
      <c r="J575" s="11">
        <v>20000</v>
      </c>
      <c r="K575" s="11">
        <v>20000</v>
      </c>
      <c r="L575" s="11"/>
      <c r="M575" s="11"/>
      <c r="N575" s="11"/>
      <c r="O575" s="11"/>
      <c r="P575" s="24"/>
      <c r="Q575" s="11"/>
      <c r="R575" s="11"/>
      <c r="S575" s="11"/>
      <c r="T575" s="11"/>
      <c r="U575" s="11"/>
      <c r="V575" s="11"/>
      <c r="W575" s="11"/>
    </row>
    <row r="576" ht="18.75" customHeight="1" spans="1:23">
      <c r="A576" s="9" t="s">
        <v>737</v>
      </c>
      <c r="B576" s="9" t="s">
        <v>1009</v>
      </c>
      <c r="C576" s="10" t="s">
        <v>1008</v>
      </c>
      <c r="D576" s="9" t="s">
        <v>97</v>
      </c>
      <c r="E576" s="9" t="s">
        <v>152</v>
      </c>
      <c r="F576" s="9" t="s">
        <v>153</v>
      </c>
      <c r="G576" s="9" t="s">
        <v>732</v>
      </c>
      <c r="H576" s="9" t="s">
        <v>733</v>
      </c>
      <c r="I576" s="11">
        <v>810000</v>
      </c>
      <c r="J576" s="11">
        <v>810000</v>
      </c>
      <c r="K576" s="11">
        <v>810000</v>
      </c>
      <c r="L576" s="11"/>
      <c r="M576" s="11"/>
      <c r="N576" s="11"/>
      <c r="O576" s="11"/>
      <c r="P576" s="24"/>
      <c r="Q576" s="11"/>
      <c r="R576" s="11"/>
      <c r="S576" s="11"/>
      <c r="T576" s="11"/>
      <c r="U576" s="11"/>
      <c r="V576" s="11"/>
      <c r="W576" s="11"/>
    </row>
    <row r="577" ht="18.75" customHeight="1" spans="1:23">
      <c r="A577" s="24"/>
      <c r="B577" s="24"/>
      <c r="C577" s="10" t="s">
        <v>1010</v>
      </c>
      <c r="D577" s="24"/>
      <c r="E577" s="24"/>
      <c r="F577" s="24"/>
      <c r="G577" s="24"/>
      <c r="H577" s="24"/>
      <c r="I577" s="11">
        <v>137550</v>
      </c>
      <c r="J577" s="11">
        <v>137550</v>
      </c>
      <c r="K577" s="11">
        <v>137550</v>
      </c>
      <c r="L577" s="11"/>
      <c r="M577" s="11"/>
      <c r="N577" s="11"/>
      <c r="O577" s="11"/>
      <c r="P577" s="24"/>
      <c r="Q577" s="11"/>
      <c r="R577" s="11"/>
      <c r="S577" s="11"/>
      <c r="T577" s="11"/>
      <c r="U577" s="11"/>
      <c r="V577" s="11"/>
      <c r="W577" s="11"/>
    </row>
    <row r="578" ht="18.75" customHeight="1" spans="1:23">
      <c r="A578" s="9" t="s">
        <v>737</v>
      </c>
      <c r="B578" s="9" t="s">
        <v>1011</v>
      </c>
      <c r="C578" s="10" t="s">
        <v>1010</v>
      </c>
      <c r="D578" s="9" t="s">
        <v>97</v>
      </c>
      <c r="E578" s="9" t="s">
        <v>154</v>
      </c>
      <c r="F578" s="9" t="s">
        <v>155</v>
      </c>
      <c r="G578" s="9" t="s">
        <v>309</v>
      </c>
      <c r="H578" s="9" t="s">
        <v>310</v>
      </c>
      <c r="I578" s="11">
        <v>137550</v>
      </c>
      <c r="J578" s="11">
        <v>137550</v>
      </c>
      <c r="K578" s="11">
        <v>137550</v>
      </c>
      <c r="L578" s="11"/>
      <c r="M578" s="11"/>
      <c r="N578" s="11"/>
      <c r="O578" s="11"/>
      <c r="P578" s="24"/>
      <c r="Q578" s="11"/>
      <c r="R578" s="11"/>
      <c r="S578" s="11"/>
      <c r="T578" s="11"/>
      <c r="U578" s="11"/>
      <c r="V578" s="11"/>
      <c r="W578" s="11"/>
    </row>
    <row r="579" ht="18.75" customHeight="1" spans="1:23">
      <c r="A579" s="24"/>
      <c r="B579" s="24"/>
      <c r="C579" s="10" t="s">
        <v>1012</v>
      </c>
      <c r="D579" s="24"/>
      <c r="E579" s="24"/>
      <c r="F579" s="24"/>
      <c r="G579" s="24"/>
      <c r="H579" s="24"/>
      <c r="I579" s="11">
        <v>320000</v>
      </c>
      <c r="J579" s="11"/>
      <c r="K579" s="11"/>
      <c r="L579" s="11"/>
      <c r="M579" s="11"/>
      <c r="N579" s="11"/>
      <c r="O579" s="11"/>
      <c r="P579" s="24"/>
      <c r="Q579" s="11"/>
      <c r="R579" s="11">
        <v>320000</v>
      </c>
      <c r="S579" s="11"/>
      <c r="T579" s="11"/>
      <c r="U579" s="11"/>
      <c r="V579" s="11"/>
      <c r="W579" s="11">
        <v>320000</v>
      </c>
    </row>
    <row r="580" ht="18.75" customHeight="1" spans="1:23">
      <c r="A580" s="9" t="s">
        <v>726</v>
      </c>
      <c r="B580" s="9" t="s">
        <v>1013</v>
      </c>
      <c r="C580" s="10" t="s">
        <v>1012</v>
      </c>
      <c r="D580" s="9" t="s">
        <v>97</v>
      </c>
      <c r="E580" s="9" t="s">
        <v>154</v>
      </c>
      <c r="F580" s="9" t="s">
        <v>155</v>
      </c>
      <c r="G580" s="9" t="s">
        <v>732</v>
      </c>
      <c r="H580" s="9" t="s">
        <v>733</v>
      </c>
      <c r="I580" s="11">
        <v>320000</v>
      </c>
      <c r="J580" s="11"/>
      <c r="K580" s="11"/>
      <c r="L580" s="11"/>
      <c r="M580" s="11"/>
      <c r="N580" s="11"/>
      <c r="O580" s="11"/>
      <c r="P580" s="24"/>
      <c r="Q580" s="11"/>
      <c r="R580" s="11">
        <v>320000</v>
      </c>
      <c r="S580" s="11"/>
      <c r="T580" s="11"/>
      <c r="U580" s="11"/>
      <c r="V580" s="11"/>
      <c r="W580" s="11">
        <v>320000</v>
      </c>
    </row>
    <row r="581" ht="18.75" customHeight="1" spans="1:23">
      <c r="A581" s="24"/>
      <c r="B581" s="24"/>
      <c r="C581" s="10" t="s">
        <v>1014</v>
      </c>
      <c r="D581" s="24"/>
      <c r="E581" s="24"/>
      <c r="F581" s="24"/>
      <c r="G581" s="24"/>
      <c r="H581" s="24"/>
      <c r="I581" s="11">
        <v>5000</v>
      </c>
      <c r="J581" s="11"/>
      <c r="K581" s="11"/>
      <c r="L581" s="11"/>
      <c r="M581" s="11"/>
      <c r="N581" s="11"/>
      <c r="O581" s="11"/>
      <c r="P581" s="24"/>
      <c r="Q581" s="11"/>
      <c r="R581" s="11">
        <v>5000</v>
      </c>
      <c r="S581" s="11"/>
      <c r="T581" s="11"/>
      <c r="U581" s="11"/>
      <c r="V581" s="11"/>
      <c r="W581" s="11">
        <v>5000</v>
      </c>
    </row>
    <row r="582" ht="18.75" customHeight="1" spans="1:23">
      <c r="A582" s="9" t="s">
        <v>719</v>
      </c>
      <c r="B582" s="9" t="s">
        <v>1015</v>
      </c>
      <c r="C582" s="10" t="s">
        <v>1014</v>
      </c>
      <c r="D582" s="9" t="s">
        <v>97</v>
      </c>
      <c r="E582" s="9" t="s">
        <v>154</v>
      </c>
      <c r="F582" s="9" t="s">
        <v>155</v>
      </c>
      <c r="G582" s="9" t="s">
        <v>297</v>
      </c>
      <c r="H582" s="9" t="s">
        <v>298</v>
      </c>
      <c r="I582" s="11">
        <v>5000</v>
      </c>
      <c r="J582" s="11"/>
      <c r="K582" s="11"/>
      <c r="L582" s="11"/>
      <c r="M582" s="11"/>
      <c r="N582" s="11"/>
      <c r="O582" s="11"/>
      <c r="P582" s="24"/>
      <c r="Q582" s="11"/>
      <c r="R582" s="11">
        <v>5000</v>
      </c>
      <c r="S582" s="11"/>
      <c r="T582" s="11"/>
      <c r="U582" s="11"/>
      <c r="V582" s="11"/>
      <c r="W582" s="11">
        <v>5000</v>
      </c>
    </row>
    <row r="583" ht="18.75" customHeight="1" spans="1:23">
      <c r="A583" s="24"/>
      <c r="B583" s="24"/>
      <c r="C583" s="10" t="s">
        <v>1016</v>
      </c>
      <c r="D583" s="24"/>
      <c r="E583" s="24"/>
      <c r="F583" s="24"/>
      <c r="G583" s="24"/>
      <c r="H583" s="24"/>
      <c r="I583" s="11">
        <v>1071</v>
      </c>
      <c r="J583" s="11">
        <v>1071</v>
      </c>
      <c r="K583" s="11">
        <v>1071</v>
      </c>
      <c r="L583" s="11"/>
      <c r="M583" s="11"/>
      <c r="N583" s="11"/>
      <c r="O583" s="11"/>
      <c r="P583" s="24"/>
      <c r="Q583" s="11"/>
      <c r="R583" s="11"/>
      <c r="S583" s="11"/>
      <c r="T583" s="11"/>
      <c r="U583" s="11"/>
      <c r="V583" s="11"/>
      <c r="W583" s="11"/>
    </row>
    <row r="584" ht="18.75" customHeight="1" spans="1:23">
      <c r="A584" s="9" t="s">
        <v>737</v>
      </c>
      <c r="B584" s="9" t="s">
        <v>1017</v>
      </c>
      <c r="C584" s="10" t="s">
        <v>1016</v>
      </c>
      <c r="D584" s="9" t="s">
        <v>97</v>
      </c>
      <c r="E584" s="9" t="s">
        <v>152</v>
      </c>
      <c r="F584" s="9" t="s">
        <v>153</v>
      </c>
      <c r="G584" s="9" t="s">
        <v>309</v>
      </c>
      <c r="H584" s="9" t="s">
        <v>310</v>
      </c>
      <c r="I584" s="11">
        <v>1071</v>
      </c>
      <c r="J584" s="11">
        <v>1071</v>
      </c>
      <c r="K584" s="11">
        <v>1071</v>
      </c>
      <c r="L584" s="11"/>
      <c r="M584" s="11"/>
      <c r="N584" s="11"/>
      <c r="O584" s="11"/>
      <c r="P584" s="24"/>
      <c r="Q584" s="11"/>
      <c r="R584" s="11"/>
      <c r="S584" s="11"/>
      <c r="T584" s="11"/>
      <c r="U584" s="11"/>
      <c r="V584" s="11"/>
      <c r="W584" s="11"/>
    </row>
    <row r="585" ht="18.75" customHeight="1" spans="1:23">
      <c r="A585" s="24"/>
      <c r="B585" s="24"/>
      <c r="C585" s="10" t="s">
        <v>1018</v>
      </c>
      <c r="D585" s="24"/>
      <c r="E585" s="24"/>
      <c r="F585" s="24"/>
      <c r="G585" s="24"/>
      <c r="H585" s="24"/>
      <c r="I585" s="11">
        <v>172200</v>
      </c>
      <c r="J585" s="11">
        <v>172200</v>
      </c>
      <c r="K585" s="11">
        <v>172200</v>
      </c>
      <c r="L585" s="11"/>
      <c r="M585" s="11"/>
      <c r="N585" s="11"/>
      <c r="O585" s="11"/>
      <c r="P585" s="24"/>
      <c r="Q585" s="11"/>
      <c r="R585" s="11"/>
      <c r="S585" s="11"/>
      <c r="T585" s="11"/>
      <c r="U585" s="11"/>
      <c r="V585" s="11"/>
      <c r="W585" s="11"/>
    </row>
    <row r="586" ht="18.75" customHeight="1" spans="1:23">
      <c r="A586" s="9" t="s">
        <v>737</v>
      </c>
      <c r="B586" s="9" t="s">
        <v>1019</v>
      </c>
      <c r="C586" s="10" t="s">
        <v>1018</v>
      </c>
      <c r="D586" s="9" t="s">
        <v>97</v>
      </c>
      <c r="E586" s="9" t="s">
        <v>152</v>
      </c>
      <c r="F586" s="9" t="s">
        <v>153</v>
      </c>
      <c r="G586" s="9" t="s">
        <v>283</v>
      </c>
      <c r="H586" s="9" t="s">
        <v>284</v>
      </c>
      <c r="I586" s="11">
        <v>18980</v>
      </c>
      <c r="J586" s="11">
        <v>18980</v>
      </c>
      <c r="K586" s="11">
        <v>18980</v>
      </c>
      <c r="L586" s="11"/>
      <c r="M586" s="11"/>
      <c r="N586" s="11"/>
      <c r="O586" s="11"/>
      <c r="P586" s="24"/>
      <c r="Q586" s="11"/>
      <c r="R586" s="11"/>
      <c r="S586" s="11"/>
      <c r="T586" s="11"/>
      <c r="U586" s="11"/>
      <c r="V586" s="11"/>
      <c r="W586" s="11"/>
    </row>
    <row r="587" ht="18.75" customHeight="1" spans="1:23">
      <c r="A587" s="9" t="s">
        <v>737</v>
      </c>
      <c r="B587" s="9" t="s">
        <v>1019</v>
      </c>
      <c r="C587" s="10" t="s">
        <v>1018</v>
      </c>
      <c r="D587" s="9" t="s">
        <v>97</v>
      </c>
      <c r="E587" s="9" t="s">
        <v>152</v>
      </c>
      <c r="F587" s="9" t="s">
        <v>153</v>
      </c>
      <c r="G587" s="9" t="s">
        <v>315</v>
      </c>
      <c r="H587" s="9" t="s">
        <v>316</v>
      </c>
      <c r="I587" s="11">
        <v>40000</v>
      </c>
      <c r="J587" s="11">
        <v>40000</v>
      </c>
      <c r="K587" s="11">
        <v>40000</v>
      </c>
      <c r="L587" s="11"/>
      <c r="M587" s="11"/>
      <c r="N587" s="11"/>
      <c r="O587" s="11"/>
      <c r="P587" s="24"/>
      <c r="Q587" s="11"/>
      <c r="R587" s="11"/>
      <c r="S587" s="11"/>
      <c r="T587" s="11"/>
      <c r="U587" s="11"/>
      <c r="V587" s="11"/>
      <c r="W587" s="11"/>
    </row>
    <row r="588" ht="18.75" customHeight="1" spans="1:23">
      <c r="A588" s="9" t="s">
        <v>737</v>
      </c>
      <c r="B588" s="9" t="s">
        <v>1019</v>
      </c>
      <c r="C588" s="10" t="s">
        <v>1018</v>
      </c>
      <c r="D588" s="9" t="s">
        <v>97</v>
      </c>
      <c r="E588" s="9" t="s">
        <v>152</v>
      </c>
      <c r="F588" s="9" t="s">
        <v>153</v>
      </c>
      <c r="G588" s="9" t="s">
        <v>287</v>
      </c>
      <c r="H588" s="9" t="s">
        <v>288</v>
      </c>
      <c r="I588" s="11">
        <v>20000</v>
      </c>
      <c r="J588" s="11">
        <v>20000</v>
      </c>
      <c r="K588" s="11">
        <v>20000</v>
      </c>
      <c r="L588" s="11"/>
      <c r="M588" s="11"/>
      <c r="N588" s="11"/>
      <c r="O588" s="11"/>
      <c r="P588" s="24"/>
      <c r="Q588" s="11"/>
      <c r="R588" s="11"/>
      <c r="S588" s="11"/>
      <c r="T588" s="11"/>
      <c r="U588" s="11"/>
      <c r="V588" s="11"/>
      <c r="W588" s="11"/>
    </row>
    <row r="589" ht="18.75" customHeight="1" spans="1:23">
      <c r="A589" s="9" t="s">
        <v>737</v>
      </c>
      <c r="B589" s="9" t="s">
        <v>1019</v>
      </c>
      <c r="C589" s="10" t="s">
        <v>1018</v>
      </c>
      <c r="D589" s="9" t="s">
        <v>97</v>
      </c>
      <c r="E589" s="9" t="s">
        <v>152</v>
      </c>
      <c r="F589" s="9" t="s">
        <v>153</v>
      </c>
      <c r="G589" s="9" t="s">
        <v>317</v>
      </c>
      <c r="H589" s="9" t="s">
        <v>318</v>
      </c>
      <c r="I589" s="11">
        <v>20000</v>
      </c>
      <c r="J589" s="11">
        <v>20000</v>
      </c>
      <c r="K589" s="11">
        <v>20000</v>
      </c>
      <c r="L589" s="11"/>
      <c r="M589" s="11"/>
      <c r="N589" s="11"/>
      <c r="O589" s="11"/>
      <c r="P589" s="24"/>
      <c r="Q589" s="11"/>
      <c r="R589" s="11"/>
      <c r="S589" s="11"/>
      <c r="T589" s="11"/>
      <c r="U589" s="11"/>
      <c r="V589" s="11"/>
      <c r="W589" s="11"/>
    </row>
    <row r="590" ht="18.75" customHeight="1" spans="1:23">
      <c r="A590" s="9" t="s">
        <v>737</v>
      </c>
      <c r="B590" s="9" t="s">
        <v>1019</v>
      </c>
      <c r="C590" s="10" t="s">
        <v>1018</v>
      </c>
      <c r="D590" s="9" t="s">
        <v>97</v>
      </c>
      <c r="E590" s="9" t="s">
        <v>152</v>
      </c>
      <c r="F590" s="9" t="s">
        <v>153</v>
      </c>
      <c r="G590" s="9" t="s">
        <v>289</v>
      </c>
      <c r="H590" s="9" t="s">
        <v>290</v>
      </c>
      <c r="I590" s="11">
        <v>8000</v>
      </c>
      <c r="J590" s="11">
        <v>8000</v>
      </c>
      <c r="K590" s="11">
        <v>8000</v>
      </c>
      <c r="L590" s="11"/>
      <c r="M590" s="11"/>
      <c r="N590" s="11"/>
      <c r="O590" s="11"/>
      <c r="P590" s="24"/>
      <c r="Q590" s="11"/>
      <c r="R590" s="11"/>
      <c r="S590" s="11"/>
      <c r="T590" s="11"/>
      <c r="U590" s="11"/>
      <c r="V590" s="11"/>
      <c r="W590" s="11"/>
    </row>
    <row r="591" ht="18.75" customHeight="1" spans="1:23">
      <c r="A591" s="9" t="s">
        <v>737</v>
      </c>
      <c r="B591" s="9" t="s">
        <v>1019</v>
      </c>
      <c r="C591" s="10" t="s">
        <v>1018</v>
      </c>
      <c r="D591" s="9" t="s">
        <v>97</v>
      </c>
      <c r="E591" s="9" t="s">
        <v>152</v>
      </c>
      <c r="F591" s="9" t="s">
        <v>153</v>
      </c>
      <c r="G591" s="9" t="s">
        <v>291</v>
      </c>
      <c r="H591" s="9" t="s">
        <v>292</v>
      </c>
      <c r="I591" s="11">
        <v>9220</v>
      </c>
      <c r="J591" s="11">
        <v>9220</v>
      </c>
      <c r="K591" s="11">
        <v>9220</v>
      </c>
      <c r="L591" s="11"/>
      <c r="M591" s="11"/>
      <c r="N591" s="11"/>
      <c r="O591" s="11"/>
      <c r="P591" s="24"/>
      <c r="Q591" s="11"/>
      <c r="R591" s="11"/>
      <c r="S591" s="11"/>
      <c r="T591" s="11"/>
      <c r="U591" s="11"/>
      <c r="V591" s="11"/>
      <c r="W591" s="11"/>
    </row>
    <row r="592" ht="18.75" customHeight="1" spans="1:23">
      <c r="A592" s="9" t="s">
        <v>737</v>
      </c>
      <c r="B592" s="9" t="s">
        <v>1019</v>
      </c>
      <c r="C592" s="10" t="s">
        <v>1018</v>
      </c>
      <c r="D592" s="9" t="s">
        <v>97</v>
      </c>
      <c r="E592" s="9" t="s">
        <v>152</v>
      </c>
      <c r="F592" s="9" t="s">
        <v>153</v>
      </c>
      <c r="G592" s="9" t="s">
        <v>321</v>
      </c>
      <c r="H592" s="9" t="s">
        <v>322</v>
      </c>
      <c r="I592" s="11">
        <v>10000</v>
      </c>
      <c r="J592" s="11">
        <v>10000</v>
      </c>
      <c r="K592" s="11">
        <v>10000</v>
      </c>
      <c r="L592" s="11"/>
      <c r="M592" s="11"/>
      <c r="N592" s="11"/>
      <c r="O592" s="11"/>
      <c r="P592" s="24"/>
      <c r="Q592" s="11"/>
      <c r="R592" s="11"/>
      <c r="S592" s="11"/>
      <c r="T592" s="11"/>
      <c r="U592" s="11"/>
      <c r="V592" s="11"/>
      <c r="W592" s="11"/>
    </row>
    <row r="593" ht="18.75" customHeight="1" spans="1:23">
      <c r="A593" s="9" t="s">
        <v>737</v>
      </c>
      <c r="B593" s="9" t="s">
        <v>1019</v>
      </c>
      <c r="C593" s="10" t="s">
        <v>1018</v>
      </c>
      <c r="D593" s="9" t="s">
        <v>97</v>
      </c>
      <c r="E593" s="9" t="s">
        <v>152</v>
      </c>
      <c r="F593" s="9" t="s">
        <v>153</v>
      </c>
      <c r="G593" s="9" t="s">
        <v>293</v>
      </c>
      <c r="H593" s="9" t="s">
        <v>294</v>
      </c>
      <c r="I593" s="11">
        <v>8000</v>
      </c>
      <c r="J593" s="11">
        <v>8000</v>
      </c>
      <c r="K593" s="11">
        <v>8000</v>
      </c>
      <c r="L593" s="11"/>
      <c r="M593" s="11"/>
      <c r="N593" s="11"/>
      <c r="O593" s="11"/>
      <c r="P593" s="24"/>
      <c r="Q593" s="11"/>
      <c r="R593" s="11"/>
      <c r="S593" s="11"/>
      <c r="T593" s="11"/>
      <c r="U593" s="11"/>
      <c r="V593" s="11"/>
      <c r="W593" s="11"/>
    </row>
    <row r="594" ht="18.75" customHeight="1" spans="1:23">
      <c r="A594" s="9" t="s">
        <v>737</v>
      </c>
      <c r="B594" s="9" t="s">
        <v>1019</v>
      </c>
      <c r="C594" s="10" t="s">
        <v>1018</v>
      </c>
      <c r="D594" s="9" t="s">
        <v>97</v>
      </c>
      <c r="E594" s="9" t="s">
        <v>152</v>
      </c>
      <c r="F594" s="9" t="s">
        <v>153</v>
      </c>
      <c r="G594" s="9" t="s">
        <v>323</v>
      </c>
      <c r="H594" s="9" t="s">
        <v>324</v>
      </c>
      <c r="I594" s="11">
        <v>38000</v>
      </c>
      <c r="J594" s="11">
        <v>38000</v>
      </c>
      <c r="K594" s="11">
        <v>38000</v>
      </c>
      <c r="L594" s="11"/>
      <c r="M594" s="11"/>
      <c r="N594" s="11"/>
      <c r="O594" s="11"/>
      <c r="P594" s="24"/>
      <c r="Q594" s="11"/>
      <c r="R594" s="11"/>
      <c r="S594" s="11"/>
      <c r="T594" s="11"/>
      <c r="U594" s="11"/>
      <c r="V594" s="11"/>
      <c r="W594" s="11"/>
    </row>
    <row r="595" ht="18.75" customHeight="1" spans="1:23">
      <c r="A595" s="24"/>
      <c r="B595" s="24"/>
      <c r="C595" s="10" t="s">
        <v>1020</v>
      </c>
      <c r="D595" s="24"/>
      <c r="E595" s="24"/>
      <c r="F595" s="24"/>
      <c r="G595" s="24"/>
      <c r="H595" s="24"/>
      <c r="I595" s="11">
        <v>36000</v>
      </c>
      <c r="J595" s="11">
        <v>36000</v>
      </c>
      <c r="K595" s="11">
        <v>36000</v>
      </c>
      <c r="L595" s="11"/>
      <c r="M595" s="11"/>
      <c r="N595" s="11"/>
      <c r="O595" s="11"/>
      <c r="P595" s="24"/>
      <c r="Q595" s="11"/>
      <c r="R595" s="11"/>
      <c r="S595" s="11"/>
      <c r="T595" s="11"/>
      <c r="U595" s="11"/>
      <c r="V595" s="11"/>
      <c r="W595" s="11"/>
    </row>
    <row r="596" ht="18.75" customHeight="1" spans="1:23">
      <c r="A596" s="9" t="s">
        <v>737</v>
      </c>
      <c r="B596" s="9" t="s">
        <v>1021</v>
      </c>
      <c r="C596" s="10" t="s">
        <v>1020</v>
      </c>
      <c r="D596" s="9" t="s">
        <v>97</v>
      </c>
      <c r="E596" s="9" t="s">
        <v>154</v>
      </c>
      <c r="F596" s="9" t="s">
        <v>155</v>
      </c>
      <c r="G596" s="9" t="s">
        <v>732</v>
      </c>
      <c r="H596" s="9" t="s">
        <v>733</v>
      </c>
      <c r="I596" s="11">
        <v>36000</v>
      </c>
      <c r="J596" s="11">
        <v>36000</v>
      </c>
      <c r="K596" s="11">
        <v>36000</v>
      </c>
      <c r="L596" s="11"/>
      <c r="M596" s="11"/>
      <c r="N596" s="11"/>
      <c r="O596" s="11"/>
      <c r="P596" s="24"/>
      <c r="Q596" s="11"/>
      <c r="R596" s="11"/>
      <c r="S596" s="11"/>
      <c r="T596" s="11"/>
      <c r="U596" s="11"/>
      <c r="V596" s="11"/>
      <c r="W596" s="11"/>
    </row>
    <row r="597" ht="18.75" customHeight="1" spans="1:23">
      <c r="A597" s="24"/>
      <c r="B597" s="24"/>
      <c r="C597" s="10" t="s">
        <v>1022</v>
      </c>
      <c r="D597" s="24"/>
      <c r="E597" s="24"/>
      <c r="F597" s="24"/>
      <c r="G597" s="24"/>
      <c r="H597" s="24"/>
      <c r="I597" s="11">
        <v>5859.37</v>
      </c>
      <c r="J597" s="11">
        <v>5859.37</v>
      </c>
      <c r="K597" s="11">
        <v>5859.37</v>
      </c>
      <c r="L597" s="11"/>
      <c r="M597" s="11"/>
      <c r="N597" s="11"/>
      <c r="O597" s="11"/>
      <c r="P597" s="24"/>
      <c r="Q597" s="11"/>
      <c r="R597" s="11"/>
      <c r="S597" s="11"/>
      <c r="T597" s="11"/>
      <c r="U597" s="11"/>
      <c r="V597" s="11"/>
      <c r="W597" s="11"/>
    </row>
    <row r="598" ht="18.75" customHeight="1" spans="1:23">
      <c r="A598" s="9" t="s">
        <v>737</v>
      </c>
      <c r="B598" s="9" t="s">
        <v>1023</v>
      </c>
      <c r="C598" s="10" t="s">
        <v>1022</v>
      </c>
      <c r="D598" s="9" t="s">
        <v>97</v>
      </c>
      <c r="E598" s="9" t="s">
        <v>154</v>
      </c>
      <c r="F598" s="9" t="s">
        <v>155</v>
      </c>
      <c r="G598" s="9" t="s">
        <v>309</v>
      </c>
      <c r="H598" s="9" t="s">
        <v>310</v>
      </c>
      <c r="I598" s="11">
        <v>5859.37</v>
      </c>
      <c r="J598" s="11">
        <v>5859.37</v>
      </c>
      <c r="K598" s="11">
        <v>5859.37</v>
      </c>
      <c r="L598" s="11"/>
      <c r="M598" s="11"/>
      <c r="N598" s="11"/>
      <c r="O598" s="11"/>
      <c r="P598" s="24"/>
      <c r="Q598" s="11"/>
      <c r="R598" s="11"/>
      <c r="S598" s="11"/>
      <c r="T598" s="11"/>
      <c r="U598" s="11"/>
      <c r="V598" s="11"/>
      <c r="W598" s="11"/>
    </row>
    <row r="599" ht="18.75" customHeight="1" spans="1:23">
      <c r="A599" s="24"/>
      <c r="B599" s="24"/>
      <c r="C599" s="10" t="s">
        <v>1024</v>
      </c>
      <c r="D599" s="24"/>
      <c r="E599" s="24"/>
      <c r="F599" s="24"/>
      <c r="G599" s="24"/>
      <c r="H599" s="24"/>
      <c r="I599" s="11">
        <v>20660.4</v>
      </c>
      <c r="J599" s="11">
        <v>20660.4</v>
      </c>
      <c r="K599" s="11">
        <v>20660.4</v>
      </c>
      <c r="L599" s="11"/>
      <c r="M599" s="11"/>
      <c r="N599" s="11"/>
      <c r="O599" s="11"/>
      <c r="P599" s="24"/>
      <c r="Q599" s="11"/>
      <c r="R599" s="11"/>
      <c r="S599" s="11"/>
      <c r="T599" s="11"/>
      <c r="U599" s="11"/>
      <c r="V599" s="11"/>
      <c r="W599" s="11"/>
    </row>
    <row r="600" ht="18.75" customHeight="1" spans="1:23">
      <c r="A600" s="9" t="s">
        <v>737</v>
      </c>
      <c r="B600" s="9" t="s">
        <v>1025</v>
      </c>
      <c r="C600" s="10" t="s">
        <v>1024</v>
      </c>
      <c r="D600" s="9" t="s">
        <v>97</v>
      </c>
      <c r="E600" s="9" t="s">
        <v>154</v>
      </c>
      <c r="F600" s="9" t="s">
        <v>155</v>
      </c>
      <c r="G600" s="9" t="s">
        <v>289</v>
      </c>
      <c r="H600" s="9" t="s">
        <v>290</v>
      </c>
      <c r="I600" s="11">
        <v>15810.4</v>
      </c>
      <c r="J600" s="11">
        <v>15810.4</v>
      </c>
      <c r="K600" s="11">
        <v>15810.4</v>
      </c>
      <c r="L600" s="11"/>
      <c r="M600" s="11"/>
      <c r="N600" s="11"/>
      <c r="O600" s="11"/>
      <c r="P600" s="24"/>
      <c r="Q600" s="11"/>
      <c r="R600" s="11"/>
      <c r="S600" s="11"/>
      <c r="T600" s="11"/>
      <c r="U600" s="11"/>
      <c r="V600" s="11"/>
      <c r="W600" s="11"/>
    </row>
    <row r="601" ht="18.75" customHeight="1" spans="1:23">
      <c r="A601" s="9" t="s">
        <v>737</v>
      </c>
      <c r="B601" s="9" t="s">
        <v>1025</v>
      </c>
      <c r="C601" s="10" t="s">
        <v>1024</v>
      </c>
      <c r="D601" s="9" t="s">
        <v>97</v>
      </c>
      <c r="E601" s="9" t="s">
        <v>154</v>
      </c>
      <c r="F601" s="9" t="s">
        <v>155</v>
      </c>
      <c r="G601" s="9" t="s">
        <v>333</v>
      </c>
      <c r="H601" s="9" t="s">
        <v>237</v>
      </c>
      <c r="I601" s="11">
        <v>4850</v>
      </c>
      <c r="J601" s="11">
        <v>4850</v>
      </c>
      <c r="K601" s="11">
        <v>4850</v>
      </c>
      <c r="L601" s="11"/>
      <c r="M601" s="11"/>
      <c r="N601" s="11"/>
      <c r="O601" s="11"/>
      <c r="P601" s="24"/>
      <c r="Q601" s="11"/>
      <c r="R601" s="11"/>
      <c r="S601" s="11"/>
      <c r="T601" s="11"/>
      <c r="U601" s="11"/>
      <c r="V601" s="11"/>
      <c r="W601" s="11"/>
    </row>
    <row r="602" ht="18.75" customHeight="1" spans="1:23">
      <c r="A602" s="24"/>
      <c r="B602" s="24"/>
      <c r="C602" s="10" t="s">
        <v>1026</v>
      </c>
      <c r="D602" s="24"/>
      <c r="E602" s="24"/>
      <c r="F602" s="24"/>
      <c r="G602" s="24"/>
      <c r="H602" s="24"/>
      <c r="I602" s="11">
        <v>200000</v>
      </c>
      <c r="J602" s="11"/>
      <c r="K602" s="11"/>
      <c r="L602" s="11"/>
      <c r="M602" s="11"/>
      <c r="N602" s="11"/>
      <c r="O602" s="11"/>
      <c r="P602" s="24"/>
      <c r="Q602" s="11"/>
      <c r="R602" s="11">
        <v>200000</v>
      </c>
      <c r="S602" s="11"/>
      <c r="T602" s="11"/>
      <c r="U602" s="11"/>
      <c r="V602" s="11"/>
      <c r="W602" s="11">
        <v>200000</v>
      </c>
    </row>
    <row r="603" ht="18.75" customHeight="1" spans="1:23">
      <c r="A603" s="9" t="s">
        <v>719</v>
      </c>
      <c r="B603" s="9" t="s">
        <v>1027</v>
      </c>
      <c r="C603" s="10" t="s">
        <v>1026</v>
      </c>
      <c r="D603" s="9" t="s">
        <v>97</v>
      </c>
      <c r="E603" s="9" t="s">
        <v>154</v>
      </c>
      <c r="F603" s="9" t="s">
        <v>155</v>
      </c>
      <c r="G603" s="9" t="s">
        <v>283</v>
      </c>
      <c r="H603" s="9" t="s">
        <v>284</v>
      </c>
      <c r="I603" s="11">
        <v>70000</v>
      </c>
      <c r="J603" s="11"/>
      <c r="K603" s="11"/>
      <c r="L603" s="11"/>
      <c r="M603" s="11"/>
      <c r="N603" s="11"/>
      <c r="O603" s="11"/>
      <c r="P603" s="24"/>
      <c r="Q603" s="11"/>
      <c r="R603" s="11">
        <v>70000</v>
      </c>
      <c r="S603" s="11"/>
      <c r="T603" s="11"/>
      <c r="U603" s="11"/>
      <c r="V603" s="11"/>
      <c r="W603" s="11">
        <v>70000</v>
      </c>
    </row>
    <row r="604" ht="18.75" customHeight="1" spans="1:23">
      <c r="A604" s="9" t="s">
        <v>719</v>
      </c>
      <c r="B604" s="9" t="s">
        <v>1027</v>
      </c>
      <c r="C604" s="10" t="s">
        <v>1026</v>
      </c>
      <c r="D604" s="9" t="s">
        <v>97</v>
      </c>
      <c r="E604" s="9" t="s">
        <v>154</v>
      </c>
      <c r="F604" s="9" t="s">
        <v>155</v>
      </c>
      <c r="G604" s="9" t="s">
        <v>321</v>
      </c>
      <c r="H604" s="9" t="s">
        <v>322</v>
      </c>
      <c r="I604" s="11">
        <v>70000</v>
      </c>
      <c r="J604" s="11"/>
      <c r="K604" s="11"/>
      <c r="L604" s="11"/>
      <c r="M604" s="11"/>
      <c r="N604" s="11"/>
      <c r="O604" s="11"/>
      <c r="P604" s="24"/>
      <c r="Q604" s="11"/>
      <c r="R604" s="11">
        <v>70000</v>
      </c>
      <c r="S604" s="11"/>
      <c r="T604" s="11"/>
      <c r="U604" s="11"/>
      <c r="V604" s="11"/>
      <c r="W604" s="11">
        <v>70000</v>
      </c>
    </row>
    <row r="605" ht="18.75" customHeight="1" spans="1:23">
      <c r="A605" s="9" t="s">
        <v>719</v>
      </c>
      <c r="B605" s="9" t="s">
        <v>1027</v>
      </c>
      <c r="C605" s="10" t="s">
        <v>1026</v>
      </c>
      <c r="D605" s="9" t="s">
        <v>97</v>
      </c>
      <c r="E605" s="9" t="s">
        <v>154</v>
      </c>
      <c r="F605" s="9" t="s">
        <v>155</v>
      </c>
      <c r="G605" s="9" t="s">
        <v>323</v>
      </c>
      <c r="H605" s="9" t="s">
        <v>324</v>
      </c>
      <c r="I605" s="11">
        <v>60000</v>
      </c>
      <c r="J605" s="11"/>
      <c r="K605" s="11"/>
      <c r="L605" s="11"/>
      <c r="M605" s="11"/>
      <c r="N605" s="11"/>
      <c r="O605" s="11"/>
      <c r="P605" s="24"/>
      <c r="Q605" s="11"/>
      <c r="R605" s="11">
        <v>60000</v>
      </c>
      <c r="S605" s="11"/>
      <c r="T605" s="11"/>
      <c r="U605" s="11"/>
      <c r="V605" s="11"/>
      <c r="W605" s="11">
        <v>60000</v>
      </c>
    </row>
    <row r="606" ht="18.75" customHeight="1" spans="1:23">
      <c r="A606" s="24"/>
      <c r="B606" s="24"/>
      <c r="C606" s="10" t="s">
        <v>1028</v>
      </c>
      <c r="D606" s="24"/>
      <c r="E606" s="24"/>
      <c r="F606" s="24"/>
      <c r="G606" s="24"/>
      <c r="H606" s="24"/>
      <c r="I606" s="11">
        <v>200000</v>
      </c>
      <c r="J606" s="11"/>
      <c r="K606" s="11"/>
      <c r="L606" s="11"/>
      <c r="M606" s="11"/>
      <c r="N606" s="11"/>
      <c r="O606" s="11"/>
      <c r="P606" s="24"/>
      <c r="Q606" s="11"/>
      <c r="R606" s="11">
        <v>200000</v>
      </c>
      <c r="S606" s="11"/>
      <c r="T606" s="11"/>
      <c r="U606" s="11"/>
      <c r="V606" s="11"/>
      <c r="W606" s="11">
        <v>200000</v>
      </c>
    </row>
    <row r="607" ht="18.75" customHeight="1" spans="1:23">
      <c r="A607" s="9" t="s">
        <v>719</v>
      </c>
      <c r="B607" s="9" t="s">
        <v>1029</v>
      </c>
      <c r="C607" s="10" t="s">
        <v>1028</v>
      </c>
      <c r="D607" s="9" t="s">
        <v>99</v>
      </c>
      <c r="E607" s="9" t="s">
        <v>156</v>
      </c>
      <c r="F607" s="9" t="s">
        <v>157</v>
      </c>
      <c r="G607" s="9" t="s">
        <v>283</v>
      </c>
      <c r="H607" s="9" t="s">
        <v>284</v>
      </c>
      <c r="I607" s="11">
        <v>80000</v>
      </c>
      <c r="J607" s="11"/>
      <c r="K607" s="11"/>
      <c r="L607" s="11"/>
      <c r="M607" s="11"/>
      <c r="N607" s="11"/>
      <c r="O607" s="11"/>
      <c r="P607" s="24"/>
      <c r="Q607" s="11"/>
      <c r="R607" s="11">
        <v>80000</v>
      </c>
      <c r="S607" s="11"/>
      <c r="T607" s="11"/>
      <c r="U607" s="11"/>
      <c r="V607" s="11"/>
      <c r="W607" s="11">
        <v>80000</v>
      </c>
    </row>
    <row r="608" ht="18.75" customHeight="1" spans="1:23">
      <c r="A608" s="9" t="s">
        <v>719</v>
      </c>
      <c r="B608" s="9" t="s">
        <v>1029</v>
      </c>
      <c r="C608" s="10" t="s">
        <v>1028</v>
      </c>
      <c r="D608" s="9" t="s">
        <v>99</v>
      </c>
      <c r="E608" s="9" t="s">
        <v>156</v>
      </c>
      <c r="F608" s="9" t="s">
        <v>157</v>
      </c>
      <c r="G608" s="9" t="s">
        <v>315</v>
      </c>
      <c r="H608" s="9" t="s">
        <v>316</v>
      </c>
      <c r="I608" s="11">
        <v>50000</v>
      </c>
      <c r="J608" s="11"/>
      <c r="K608" s="11"/>
      <c r="L608" s="11"/>
      <c r="M608" s="11"/>
      <c r="N608" s="11"/>
      <c r="O608" s="11"/>
      <c r="P608" s="24"/>
      <c r="Q608" s="11"/>
      <c r="R608" s="11">
        <v>50000</v>
      </c>
      <c r="S608" s="11"/>
      <c r="T608" s="11"/>
      <c r="U608" s="11"/>
      <c r="V608" s="11"/>
      <c r="W608" s="11">
        <v>50000</v>
      </c>
    </row>
    <row r="609" ht="18.75" customHeight="1" spans="1:23">
      <c r="A609" s="9" t="s">
        <v>719</v>
      </c>
      <c r="B609" s="9" t="s">
        <v>1029</v>
      </c>
      <c r="C609" s="10" t="s">
        <v>1028</v>
      </c>
      <c r="D609" s="9" t="s">
        <v>99</v>
      </c>
      <c r="E609" s="9" t="s">
        <v>156</v>
      </c>
      <c r="F609" s="9" t="s">
        <v>157</v>
      </c>
      <c r="G609" s="9" t="s">
        <v>321</v>
      </c>
      <c r="H609" s="9" t="s">
        <v>322</v>
      </c>
      <c r="I609" s="11">
        <v>60000</v>
      </c>
      <c r="J609" s="11"/>
      <c r="K609" s="11"/>
      <c r="L609" s="11"/>
      <c r="M609" s="11"/>
      <c r="N609" s="11"/>
      <c r="O609" s="11"/>
      <c r="P609" s="24"/>
      <c r="Q609" s="11"/>
      <c r="R609" s="11">
        <v>60000</v>
      </c>
      <c r="S609" s="11"/>
      <c r="T609" s="11"/>
      <c r="U609" s="11"/>
      <c r="V609" s="11"/>
      <c r="W609" s="11">
        <v>60000</v>
      </c>
    </row>
    <row r="610" ht="18.75" customHeight="1" spans="1:23">
      <c r="A610" s="9" t="s">
        <v>719</v>
      </c>
      <c r="B610" s="9" t="s">
        <v>1029</v>
      </c>
      <c r="C610" s="10" t="s">
        <v>1028</v>
      </c>
      <c r="D610" s="9" t="s">
        <v>99</v>
      </c>
      <c r="E610" s="9" t="s">
        <v>156</v>
      </c>
      <c r="F610" s="9" t="s">
        <v>157</v>
      </c>
      <c r="G610" s="9" t="s">
        <v>785</v>
      </c>
      <c r="H610" s="9" t="s">
        <v>786</v>
      </c>
      <c r="I610" s="11">
        <v>10000</v>
      </c>
      <c r="J610" s="11"/>
      <c r="K610" s="11"/>
      <c r="L610" s="11"/>
      <c r="M610" s="11"/>
      <c r="N610" s="11"/>
      <c r="O610" s="11"/>
      <c r="P610" s="24"/>
      <c r="Q610" s="11"/>
      <c r="R610" s="11">
        <v>10000</v>
      </c>
      <c r="S610" s="11"/>
      <c r="T610" s="11"/>
      <c r="U610" s="11"/>
      <c r="V610" s="11"/>
      <c r="W610" s="11">
        <v>10000</v>
      </c>
    </row>
    <row r="611" ht="18.75" customHeight="1" spans="1:23">
      <c r="A611" s="24"/>
      <c r="B611" s="24"/>
      <c r="C611" s="10" t="s">
        <v>1030</v>
      </c>
      <c r="D611" s="24"/>
      <c r="E611" s="24"/>
      <c r="F611" s="24"/>
      <c r="G611" s="24"/>
      <c r="H611" s="24"/>
      <c r="I611" s="11">
        <v>124050</v>
      </c>
      <c r="J611" s="11">
        <v>124050</v>
      </c>
      <c r="K611" s="11">
        <v>124050</v>
      </c>
      <c r="L611" s="11"/>
      <c r="M611" s="11"/>
      <c r="N611" s="11"/>
      <c r="O611" s="11"/>
      <c r="P611" s="24"/>
      <c r="Q611" s="11"/>
      <c r="R611" s="11"/>
      <c r="S611" s="11"/>
      <c r="T611" s="11"/>
      <c r="U611" s="11"/>
      <c r="V611" s="11"/>
      <c r="W611" s="11"/>
    </row>
    <row r="612" ht="18.75" customHeight="1" spans="1:23">
      <c r="A612" s="9" t="s">
        <v>737</v>
      </c>
      <c r="B612" s="9" t="s">
        <v>1031</v>
      </c>
      <c r="C612" s="10" t="s">
        <v>1030</v>
      </c>
      <c r="D612" s="9" t="s">
        <v>99</v>
      </c>
      <c r="E612" s="9" t="s">
        <v>156</v>
      </c>
      <c r="F612" s="9" t="s">
        <v>157</v>
      </c>
      <c r="G612" s="9" t="s">
        <v>309</v>
      </c>
      <c r="H612" s="9" t="s">
        <v>310</v>
      </c>
      <c r="I612" s="11">
        <v>124050</v>
      </c>
      <c r="J612" s="11">
        <v>124050</v>
      </c>
      <c r="K612" s="11">
        <v>124050</v>
      </c>
      <c r="L612" s="11"/>
      <c r="M612" s="11"/>
      <c r="N612" s="11"/>
      <c r="O612" s="11"/>
      <c r="P612" s="24"/>
      <c r="Q612" s="11"/>
      <c r="R612" s="11"/>
      <c r="S612" s="11"/>
      <c r="T612" s="11"/>
      <c r="U612" s="11"/>
      <c r="V612" s="11"/>
      <c r="W612" s="11"/>
    </row>
    <row r="613" ht="18.75" customHeight="1" spans="1:23">
      <c r="A613" s="24"/>
      <c r="B613" s="24"/>
      <c r="C613" s="10" t="s">
        <v>1032</v>
      </c>
      <c r="D613" s="24"/>
      <c r="E613" s="24"/>
      <c r="F613" s="24"/>
      <c r="G613" s="24"/>
      <c r="H613" s="24"/>
      <c r="I613" s="11">
        <v>326000</v>
      </c>
      <c r="J613" s="11"/>
      <c r="K613" s="11"/>
      <c r="L613" s="11"/>
      <c r="M613" s="11"/>
      <c r="N613" s="11"/>
      <c r="O613" s="11"/>
      <c r="P613" s="24"/>
      <c r="Q613" s="11"/>
      <c r="R613" s="11">
        <v>326000</v>
      </c>
      <c r="S613" s="11"/>
      <c r="T613" s="11"/>
      <c r="U613" s="11"/>
      <c r="V613" s="11"/>
      <c r="W613" s="11">
        <v>326000</v>
      </c>
    </row>
    <row r="614" ht="18.75" customHeight="1" spans="1:23">
      <c r="A614" s="9" t="s">
        <v>719</v>
      </c>
      <c r="B614" s="9" t="s">
        <v>1033</v>
      </c>
      <c r="C614" s="10" t="s">
        <v>1032</v>
      </c>
      <c r="D614" s="9" t="s">
        <v>99</v>
      </c>
      <c r="E614" s="9" t="s">
        <v>141</v>
      </c>
      <c r="F614" s="9" t="s">
        <v>140</v>
      </c>
      <c r="G614" s="9" t="s">
        <v>283</v>
      </c>
      <c r="H614" s="9" t="s">
        <v>284</v>
      </c>
      <c r="I614" s="11">
        <v>30000</v>
      </c>
      <c r="J614" s="11"/>
      <c r="K614" s="11"/>
      <c r="L614" s="11"/>
      <c r="M614" s="11"/>
      <c r="N614" s="11"/>
      <c r="O614" s="11"/>
      <c r="P614" s="24"/>
      <c r="Q614" s="11"/>
      <c r="R614" s="11">
        <v>30000</v>
      </c>
      <c r="S614" s="11"/>
      <c r="T614" s="11"/>
      <c r="U614" s="11"/>
      <c r="V614" s="11"/>
      <c r="W614" s="11">
        <v>30000</v>
      </c>
    </row>
    <row r="615" ht="18.75" customHeight="1" spans="1:23">
      <c r="A615" s="9" t="s">
        <v>719</v>
      </c>
      <c r="B615" s="9" t="s">
        <v>1033</v>
      </c>
      <c r="C615" s="10" t="s">
        <v>1032</v>
      </c>
      <c r="D615" s="9" t="s">
        <v>99</v>
      </c>
      <c r="E615" s="9" t="s">
        <v>156</v>
      </c>
      <c r="F615" s="9" t="s">
        <v>157</v>
      </c>
      <c r="G615" s="9" t="s">
        <v>732</v>
      </c>
      <c r="H615" s="9" t="s">
        <v>733</v>
      </c>
      <c r="I615" s="11">
        <v>296000</v>
      </c>
      <c r="J615" s="11"/>
      <c r="K615" s="11"/>
      <c r="L615" s="11"/>
      <c r="M615" s="11"/>
      <c r="N615" s="11"/>
      <c r="O615" s="11"/>
      <c r="P615" s="24"/>
      <c r="Q615" s="11"/>
      <c r="R615" s="11">
        <v>296000</v>
      </c>
      <c r="S615" s="11"/>
      <c r="T615" s="11"/>
      <c r="U615" s="11"/>
      <c r="V615" s="11"/>
      <c r="W615" s="11">
        <v>296000</v>
      </c>
    </row>
    <row r="616" ht="18.75" customHeight="1" spans="1:23">
      <c r="A616" s="24"/>
      <c r="B616" s="24"/>
      <c r="C616" s="10" t="s">
        <v>1034</v>
      </c>
      <c r="D616" s="24"/>
      <c r="E616" s="24"/>
      <c r="F616" s="24"/>
      <c r="G616" s="24"/>
      <c r="H616" s="24"/>
      <c r="I616" s="11">
        <v>24018.75</v>
      </c>
      <c r="J616" s="11">
        <v>24018.75</v>
      </c>
      <c r="K616" s="11">
        <v>24018.75</v>
      </c>
      <c r="L616" s="11"/>
      <c r="M616" s="11"/>
      <c r="N616" s="11"/>
      <c r="O616" s="11"/>
      <c r="P616" s="24"/>
      <c r="Q616" s="11"/>
      <c r="R616" s="11"/>
      <c r="S616" s="11"/>
      <c r="T616" s="11"/>
      <c r="U616" s="11"/>
      <c r="V616" s="11"/>
      <c r="W616" s="11"/>
    </row>
    <row r="617" ht="18.75" customHeight="1" spans="1:23">
      <c r="A617" s="9" t="s">
        <v>737</v>
      </c>
      <c r="B617" s="9" t="s">
        <v>1035</v>
      </c>
      <c r="C617" s="10" t="s">
        <v>1034</v>
      </c>
      <c r="D617" s="9" t="s">
        <v>99</v>
      </c>
      <c r="E617" s="9" t="s">
        <v>156</v>
      </c>
      <c r="F617" s="9" t="s">
        <v>157</v>
      </c>
      <c r="G617" s="9" t="s">
        <v>309</v>
      </c>
      <c r="H617" s="9" t="s">
        <v>310</v>
      </c>
      <c r="I617" s="11">
        <v>24018.75</v>
      </c>
      <c r="J617" s="11">
        <v>24018.75</v>
      </c>
      <c r="K617" s="11">
        <v>24018.75</v>
      </c>
      <c r="L617" s="11"/>
      <c r="M617" s="11"/>
      <c r="N617" s="11"/>
      <c r="O617" s="11"/>
      <c r="P617" s="24"/>
      <c r="Q617" s="11"/>
      <c r="R617" s="11"/>
      <c r="S617" s="11"/>
      <c r="T617" s="11"/>
      <c r="U617" s="11"/>
      <c r="V617" s="11"/>
      <c r="W617" s="11"/>
    </row>
    <row r="618" ht="18.75" customHeight="1" spans="1:23">
      <c r="A618" s="24"/>
      <c r="B618" s="24"/>
      <c r="C618" s="10" t="s">
        <v>1036</v>
      </c>
      <c r="D618" s="24"/>
      <c r="E618" s="24"/>
      <c r="F618" s="24"/>
      <c r="G618" s="24"/>
      <c r="H618" s="24"/>
      <c r="I618" s="11">
        <v>80000</v>
      </c>
      <c r="J618" s="11">
        <v>80000</v>
      </c>
      <c r="K618" s="11">
        <v>80000</v>
      </c>
      <c r="L618" s="11"/>
      <c r="M618" s="11"/>
      <c r="N618" s="11"/>
      <c r="O618" s="11"/>
      <c r="P618" s="24"/>
      <c r="Q618" s="11"/>
      <c r="R618" s="11"/>
      <c r="S618" s="11"/>
      <c r="T618" s="11"/>
      <c r="U618" s="11"/>
      <c r="V618" s="11"/>
      <c r="W618" s="11"/>
    </row>
    <row r="619" ht="18.75" customHeight="1" spans="1:23">
      <c r="A619" s="9" t="s">
        <v>719</v>
      </c>
      <c r="B619" s="9" t="s">
        <v>1037</v>
      </c>
      <c r="C619" s="10" t="s">
        <v>1036</v>
      </c>
      <c r="D619" s="9" t="s">
        <v>99</v>
      </c>
      <c r="E619" s="9" t="s">
        <v>156</v>
      </c>
      <c r="F619" s="9" t="s">
        <v>157</v>
      </c>
      <c r="G619" s="9" t="s">
        <v>283</v>
      </c>
      <c r="H619" s="9" t="s">
        <v>284</v>
      </c>
      <c r="I619" s="11">
        <v>30000</v>
      </c>
      <c r="J619" s="11">
        <v>30000</v>
      </c>
      <c r="K619" s="11">
        <v>30000</v>
      </c>
      <c r="L619" s="11"/>
      <c r="M619" s="11"/>
      <c r="N619" s="11"/>
      <c r="O619" s="11"/>
      <c r="P619" s="24"/>
      <c r="Q619" s="11"/>
      <c r="R619" s="11"/>
      <c r="S619" s="11"/>
      <c r="T619" s="11"/>
      <c r="U619" s="11"/>
      <c r="V619" s="11"/>
      <c r="W619" s="11"/>
    </row>
    <row r="620" ht="18.75" customHeight="1" spans="1:23">
      <c r="A620" s="9" t="s">
        <v>719</v>
      </c>
      <c r="B620" s="9" t="s">
        <v>1037</v>
      </c>
      <c r="C620" s="10" t="s">
        <v>1036</v>
      </c>
      <c r="D620" s="9" t="s">
        <v>99</v>
      </c>
      <c r="E620" s="9" t="s">
        <v>156</v>
      </c>
      <c r="F620" s="9" t="s">
        <v>157</v>
      </c>
      <c r="G620" s="9" t="s">
        <v>732</v>
      </c>
      <c r="H620" s="9" t="s">
        <v>733</v>
      </c>
      <c r="I620" s="11">
        <v>50000</v>
      </c>
      <c r="J620" s="11">
        <v>50000</v>
      </c>
      <c r="K620" s="11">
        <v>50000</v>
      </c>
      <c r="L620" s="11"/>
      <c r="M620" s="11"/>
      <c r="N620" s="11"/>
      <c r="O620" s="11"/>
      <c r="P620" s="24"/>
      <c r="Q620" s="11"/>
      <c r="R620" s="11"/>
      <c r="S620" s="11"/>
      <c r="T620" s="11"/>
      <c r="U620" s="11"/>
      <c r="V620" s="11"/>
      <c r="W620" s="11"/>
    </row>
    <row r="621" ht="18.75" customHeight="1" spans="1:23">
      <c r="A621" s="24"/>
      <c r="B621" s="24"/>
      <c r="C621" s="10" t="s">
        <v>1038</v>
      </c>
      <c r="D621" s="24"/>
      <c r="E621" s="24"/>
      <c r="F621" s="24"/>
      <c r="G621" s="24"/>
      <c r="H621" s="24"/>
      <c r="I621" s="11">
        <v>27641</v>
      </c>
      <c r="J621" s="11">
        <v>27641</v>
      </c>
      <c r="K621" s="11">
        <v>27641</v>
      </c>
      <c r="L621" s="11"/>
      <c r="M621" s="11"/>
      <c r="N621" s="11"/>
      <c r="O621" s="11"/>
      <c r="P621" s="24"/>
      <c r="Q621" s="11"/>
      <c r="R621" s="11"/>
      <c r="S621" s="11"/>
      <c r="T621" s="11"/>
      <c r="U621" s="11"/>
      <c r="V621" s="11"/>
      <c r="W621" s="11"/>
    </row>
    <row r="622" ht="18.75" customHeight="1" spans="1:23">
      <c r="A622" s="9" t="s">
        <v>737</v>
      </c>
      <c r="B622" s="9" t="s">
        <v>1039</v>
      </c>
      <c r="C622" s="10" t="s">
        <v>1038</v>
      </c>
      <c r="D622" s="9" t="s">
        <v>99</v>
      </c>
      <c r="E622" s="9" t="s">
        <v>156</v>
      </c>
      <c r="F622" s="9" t="s">
        <v>157</v>
      </c>
      <c r="G622" s="9" t="s">
        <v>293</v>
      </c>
      <c r="H622" s="9" t="s">
        <v>294</v>
      </c>
      <c r="I622" s="11">
        <v>12941</v>
      </c>
      <c r="J622" s="11">
        <v>12941</v>
      </c>
      <c r="K622" s="11">
        <v>12941</v>
      </c>
      <c r="L622" s="11"/>
      <c r="M622" s="11"/>
      <c r="N622" s="11"/>
      <c r="O622" s="11"/>
      <c r="P622" s="24"/>
      <c r="Q622" s="11"/>
      <c r="R622" s="11"/>
      <c r="S622" s="11"/>
      <c r="T622" s="11"/>
      <c r="U622" s="11"/>
      <c r="V622" s="11"/>
      <c r="W622" s="11"/>
    </row>
    <row r="623" ht="18.75" customHeight="1" spans="1:23">
      <c r="A623" s="9" t="s">
        <v>737</v>
      </c>
      <c r="B623" s="9" t="s">
        <v>1039</v>
      </c>
      <c r="C623" s="10" t="s">
        <v>1038</v>
      </c>
      <c r="D623" s="9" t="s">
        <v>99</v>
      </c>
      <c r="E623" s="9" t="s">
        <v>156</v>
      </c>
      <c r="F623" s="9" t="s">
        <v>157</v>
      </c>
      <c r="G623" s="9" t="s">
        <v>333</v>
      </c>
      <c r="H623" s="9" t="s">
        <v>237</v>
      </c>
      <c r="I623" s="11">
        <v>9700</v>
      </c>
      <c r="J623" s="11">
        <v>9700</v>
      </c>
      <c r="K623" s="11">
        <v>9700</v>
      </c>
      <c r="L623" s="11"/>
      <c r="M623" s="11"/>
      <c r="N623" s="11"/>
      <c r="O623" s="11"/>
      <c r="P623" s="24"/>
      <c r="Q623" s="11"/>
      <c r="R623" s="11"/>
      <c r="S623" s="11"/>
      <c r="T623" s="11"/>
      <c r="U623" s="11"/>
      <c r="V623" s="11"/>
      <c r="W623" s="11"/>
    </row>
    <row r="624" ht="18.75" customHeight="1" spans="1:23">
      <c r="A624" s="9" t="s">
        <v>737</v>
      </c>
      <c r="B624" s="9" t="s">
        <v>1039</v>
      </c>
      <c r="C624" s="10" t="s">
        <v>1038</v>
      </c>
      <c r="D624" s="9" t="s">
        <v>99</v>
      </c>
      <c r="E624" s="9" t="s">
        <v>156</v>
      </c>
      <c r="F624" s="9" t="s">
        <v>157</v>
      </c>
      <c r="G624" s="9" t="s">
        <v>297</v>
      </c>
      <c r="H624" s="9" t="s">
        <v>298</v>
      </c>
      <c r="I624" s="11">
        <v>5000</v>
      </c>
      <c r="J624" s="11">
        <v>5000</v>
      </c>
      <c r="K624" s="11">
        <v>5000</v>
      </c>
      <c r="L624" s="11"/>
      <c r="M624" s="11"/>
      <c r="N624" s="11"/>
      <c r="O624" s="11"/>
      <c r="P624" s="24"/>
      <c r="Q624" s="11"/>
      <c r="R624" s="11"/>
      <c r="S624" s="11"/>
      <c r="T624" s="11"/>
      <c r="U624" s="11"/>
      <c r="V624" s="11"/>
      <c r="W624" s="11"/>
    </row>
    <row r="625" ht="18.75" customHeight="1" spans="1:23">
      <c r="A625" s="24"/>
      <c r="B625" s="24"/>
      <c r="C625" s="10" t="s">
        <v>952</v>
      </c>
      <c r="D625" s="24"/>
      <c r="E625" s="24"/>
      <c r="F625" s="24"/>
      <c r="G625" s="24"/>
      <c r="H625" s="24"/>
      <c r="I625" s="11">
        <v>3000</v>
      </c>
      <c r="J625" s="11"/>
      <c r="K625" s="11"/>
      <c r="L625" s="11"/>
      <c r="M625" s="11"/>
      <c r="N625" s="11"/>
      <c r="O625" s="11"/>
      <c r="P625" s="24"/>
      <c r="Q625" s="11"/>
      <c r="R625" s="11">
        <v>3000</v>
      </c>
      <c r="S625" s="11"/>
      <c r="T625" s="11"/>
      <c r="U625" s="11"/>
      <c r="V625" s="11"/>
      <c r="W625" s="11">
        <v>3000</v>
      </c>
    </row>
    <row r="626" ht="18.75" customHeight="1" spans="1:23">
      <c r="A626" s="9" t="s">
        <v>719</v>
      </c>
      <c r="B626" s="9" t="s">
        <v>1040</v>
      </c>
      <c r="C626" s="10" t="s">
        <v>952</v>
      </c>
      <c r="D626" s="9" t="s">
        <v>99</v>
      </c>
      <c r="E626" s="9" t="s">
        <v>156</v>
      </c>
      <c r="F626" s="9" t="s">
        <v>157</v>
      </c>
      <c r="G626" s="9" t="s">
        <v>297</v>
      </c>
      <c r="H626" s="9" t="s">
        <v>298</v>
      </c>
      <c r="I626" s="11">
        <v>3000</v>
      </c>
      <c r="J626" s="11"/>
      <c r="K626" s="11"/>
      <c r="L626" s="11"/>
      <c r="M626" s="11"/>
      <c r="N626" s="11"/>
      <c r="O626" s="11"/>
      <c r="P626" s="24"/>
      <c r="Q626" s="11"/>
      <c r="R626" s="11">
        <v>3000</v>
      </c>
      <c r="S626" s="11"/>
      <c r="T626" s="11"/>
      <c r="U626" s="11"/>
      <c r="V626" s="11"/>
      <c r="W626" s="11">
        <v>3000</v>
      </c>
    </row>
    <row r="627" ht="18.75" customHeight="1" spans="1:23">
      <c r="A627" s="24"/>
      <c r="B627" s="24"/>
      <c r="C627" s="10" t="s">
        <v>1041</v>
      </c>
      <c r="D627" s="24"/>
      <c r="E627" s="24"/>
      <c r="F627" s="24"/>
      <c r="G627" s="24"/>
      <c r="H627" s="24"/>
      <c r="I627" s="11">
        <v>15210</v>
      </c>
      <c r="J627" s="11">
        <v>15210</v>
      </c>
      <c r="K627" s="11">
        <v>15210</v>
      </c>
      <c r="L627" s="11"/>
      <c r="M627" s="11"/>
      <c r="N627" s="11"/>
      <c r="O627" s="11"/>
      <c r="P627" s="24"/>
      <c r="Q627" s="11"/>
      <c r="R627" s="11"/>
      <c r="S627" s="11"/>
      <c r="T627" s="11"/>
      <c r="U627" s="11"/>
      <c r="V627" s="11"/>
      <c r="W627" s="11"/>
    </row>
    <row r="628" ht="18.75" customHeight="1" spans="1:23">
      <c r="A628" s="9" t="s">
        <v>719</v>
      </c>
      <c r="B628" s="9" t="s">
        <v>1042</v>
      </c>
      <c r="C628" s="10" t="s">
        <v>1041</v>
      </c>
      <c r="D628" s="9" t="s">
        <v>101</v>
      </c>
      <c r="E628" s="9" t="s">
        <v>156</v>
      </c>
      <c r="F628" s="9" t="s">
        <v>157</v>
      </c>
      <c r="G628" s="9" t="s">
        <v>333</v>
      </c>
      <c r="H628" s="9" t="s">
        <v>237</v>
      </c>
      <c r="I628" s="11">
        <v>9700</v>
      </c>
      <c r="J628" s="11">
        <v>9700</v>
      </c>
      <c r="K628" s="11">
        <v>9700</v>
      </c>
      <c r="L628" s="11"/>
      <c r="M628" s="11"/>
      <c r="N628" s="11"/>
      <c r="O628" s="11"/>
      <c r="P628" s="24"/>
      <c r="Q628" s="11"/>
      <c r="R628" s="11"/>
      <c r="S628" s="11"/>
      <c r="T628" s="11"/>
      <c r="U628" s="11"/>
      <c r="V628" s="11"/>
      <c r="W628" s="11"/>
    </row>
    <row r="629" ht="18.75" customHeight="1" spans="1:23">
      <c r="A629" s="9" t="s">
        <v>719</v>
      </c>
      <c r="B629" s="9" t="s">
        <v>1042</v>
      </c>
      <c r="C629" s="10" t="s">
        <v>1041</v>
      </c>
      <c r="D629" s="9" t="s">
        <v>101</v>
      </c>
      <c r="E629" s="9" t="s">
        <v>156</v>
      </c>
      <c r="F629" s="9" t="s">
        <v>157</v>
      </c>
      <c r="G629" s="9" t="s">
        <v>297</v>
      </c>
      <c r="H629" s="9" t="s">
        <v>298</v>
      </c>
      <c r="I629" s="11">
        <v>5510</v>
      </c>
      <c r="J629" s="11">
        <v>5510</v>
      </c>
      <c r="K629" s="11">
        <v>5510</v>
      </c>
      <c r="L629" s="11"/>
      <c r="M629" s="11"/>
      <c r="N629" s="11"/>
      <c r="O629" s="11"/>
      <c r="P629" s="24"/>
      <c r="Q629" s="11"/>
      <c r="R629" s="11"/>
      <c r="S629" s="11"/>
      <c r="T629" s="11"/>
      <c r="U629" s="11"/>
      <c r="V629" s="11"/>
      <c r="W629" s="11"/>
    </row>
    <row r="630" ht="18.75" customHeight="1" spans="1:23">
      <c r="A630" s="24"/>
      <c r="B630" s="24"/>
      <c r="C630" s="10" t="s">
        <v>1043</v>
      </c>
      <c r="D630" s="24"/>
      <c r="E630" s="24"/>
      <c r="F630" s="24"/>
      <c r="G630" s="24"/>
      <c r="H630" s="24"/>
      <c r="I630" s="11">
        <v>12206.25</v>
      </c>
      <c r="J630" s="11">
        <v>12206.25</v>
      </c>
      <c r="K630" s="11">
        <v>12206.25</v>
      </c>
      <c r="L630" s="11"/>
      <c r="M630" s="11"/>
      <c r="N630" s="11"/>
      <c r="O630" s="11"/>
      <c r="P630" s="24"/>
      <c r="Q630" s="11"/>
      <c r="R630" s="11"/>
      <c r="S630" s="11"/>
      <c r="T630" s="11"/>
      <c r="U630" s="11"/>
      <c r="V630" s="11"/>
      <c r="W630" s="11"/>
    </row>
    <row r="631" ht="18.75" customHeight="1" spans="1:23">
      <c r="A631" s="9" t="s">
        <v>737</v>
      </c>
      <c r="B631" s="9" t="s">
        <v>1044</v>
      </c>
      <c r="C631" s="10" t="s">
        <v>1043</v>
      </c>
      <c r="D631" s="9" t="s">
        <v>101</v>
      </c>
      <c r="E631" s="9" t="s">
        <v>156</v>
      </c>
      <c r="F631" s="9" t="s">
        <v>157</v>
      </c>
      <c r="G631" s="9" t="s">
        <v>309</v>
      </c>
      <c r="H631" s="9" t="s">
        <v>310</v>
      </c>
      <c r="I631" s="11">
        <v>12206.25</v>
      </c>
      <c r="J631" s="11">
        <v>12206.25</v>
      </c>
      <c r="K631" s="11">
        <v>12206.25</v>
      </c>
      <c r="L631" s="11"/>
      <c r="M631" s="11"/>
      <c r="N631" s="11"/>
      <c r="O631" s="11"/>
      <c r="P631" s="24"/>
      <c r="Q631" s="11"/>
      <c r="R631" s="11"/>
      <c r="S631" s="11"/>
      <c r="T631" s="11"/>
      <c r="U631" s="11"/>
      <c r="V631" s="11"/>
      <c r="W631" s="11"/>
    </row>
    <row r="632" ht="18.75" customHeight="1" spans="1:23">
      <c r="A632" s="24"/>
      <c r="B632" s="24"/>
      <c r="C632" s="10" t="s">
        <v>1045</v>
      </c>
      <c r="D632" s="24"/>
      <c r="E632" s="24"/>
      <c r="F632" s="24"/>
      <c r="G632" s="24"/>
      <c r="H632" s="24"/>
      <c r="I632" s="11">
        <v>181200</v>
      </c>
      <c r="J632" s="11"/>
      <c r="K632" s="11"/>
      <c r="L632" s="11"/>
      <c r="M632" s="11"/>
      <c r="N632" s="11"/>
      <c r="O632" s="11"/>
      <c r="P632" s="24"/>
      <c r="Q632" s="11"/>
      <c r="R632" s="11">
        <v>181200</v>
      </c>
      <c r="S632" s="11"/>
      <c r="T632" s="11"/>
      <c r="U632" s="11"/>
      <c r="V632" s="11"/>
      <c r="W632" s="11">
        <v>181200</v>
      </c>
    </row>
    <row r="633" ht="18.75" customHeight="1" spans="1:23">
      <c r="A633" s="9" t="s">
        <v>719</v>
      </c>
      <c r="B633" s="9" t="s">
        <v>1046</v>
      </c>
      <c r="C633" s="10" t="s">
        <v>1045</v>
      </c>
      <c r="D633" s="9" t="s">
        <v>101</v>
      </c>
      <c r="E633" s="9" t="s">
        <v>156</v>
      </c>
      <c r="F633" s="9" t="s">
        <v>157</v>
      </c>
      <c r="G633" s="9" t="s">
        <v>732</v>
      </c>
      <c r="H633" s="9" t="s">
        <v>733</v>
      </c>
      <c r="I633" s="11">
        <v>181200</v>
      </c>
      <c r="J633" s="11"/>
      <c r="K633" s="11"/>
      <c r="L633" s="11"/>
      <c r="M633" s="11"/>
      <c r="N633" s="11"/>
      <c r="O633" s="11"/>
      <c r="P633" s="24"/>
      <c r="Q633" s="11"/>
      <c r="R633" s="11">
        <v>181200</v>
      </c>
      <c r="S633" s="11"/>
      <c r="T633" s="11"/>
      <c r="U633" s="11"/>
      <c r="V633" s="11"/>
      <c r="W633" s="11">
        <v>181200</v>
      </c>
    </row>
    <row r="634" ht="18.75" customHeight="1" spans="1:23">
      <c r="A634" s="24"/>
      <c r="B634" s="24"/>
      <c r="C634" s="10" t="s">
        <v>1047</v>
      </c>
      <c r="D634" s="24"/>
      <c r="E634" s="24"/>
      <c r="F634" s="24"/>
      <c r="G634" s="24"/>
      <c r="H634" s="24"/>
      <c r="I634" s="11">
        <v>100000</v>
      </c>
      <c r="J634" s="11"/>
      <c r="K634" s="11"/>
      <c r="L634" s="11"/>
      <c r="M634" s="11"/>
      <c r="N634" s="11"/>
      <c r="O634" s="11"/>
      <c r="P634" s="24"/>
      <c r="Q634" s="11"/>
      <c r="R634" s="11">
        <v>100000</v>
      </c>
      <c r="S634" s="11"/>
      <c r="T634" s="11"/>
      <c r="U634" s="11"/>
      <c r="V634" s="11"/>
      <c r="W634" s="11">
        <v>100000</v>
      </c>
    </row>
    <row r="635" ht="18.75" customHeight="1" spans="1:23">
      <c r="A635" s="9" t="s">
        <v>719</v>
      </c>
      <c r="B635" s="9" t="s">
        <v>1048</v>
      </c>
      <c r="C635" s="10" t="s">
        <v>1047</v>
      </c>
      <c r="D635" s="9" t="s">
        <v>101</v>
      </c>
      <c r="E635" s="9" t="s">
        <v>156</v>
      </c>
      <c r="F635" s="9" t="s">
        <v>157</v>
      </c>
      <c r="G635" s="9" t="s">
        <v>321</v>
      </c>
      <c r="H635" s="9" t="s">
        <v>322</v>
      </c>
      <c r="I635" s="11">
        <v>50000</v>
      </c>
      <c r="J635" s="11"/>
      <c r="K635" s="11"/>
      <c r="L635" s="11"/>
      <c r="M635" s="11"/>
      <c r="N635" s="11"/>
      <c r="O635" s="11"/>
      <c r="P635" s="24"/>
      <c r="Q635" s="11"/>
      <c r="R635" s="11">
        <v>50000</v>
      </c>
      <c r="S635" s="11"/>
      <c r="T635" s="11"/>
      <c r="U635" s="11"/>
      <c r="V635" s="11"/>
      <c r="W635" s="11">
        <v>50000</v>
      </c>
    </row>
    <row r="636" ht="18.75" customHeight="1" spans="1:23">
      <c r="A636" s="9" t="s">
        <v>719</v>
      </c>
      <c r="B636" s="9" t="s">
        <v>1048</v>
      </c>
      <c r="C636" s="10" t="s">
        <v>1047</v>
      </c>
      <c r="D636" s="9" t="s">
        <v>101</v>
      </c>
      <c r="E636" s="9" t="s">
        <v>156</v>
      </c>
      <c r="F636" s="9" t="s">
        <v>157</v>
      </c>
      <c r="G636" s="9" t="s">
        <v>749</v>
      </c>
      <c r="H636" s="9" t="s">
        <v>750</v>
      </c>
      <c r="I636" s="11">
        <v>50000</v>
      </c>
      <c r="J636" s="11"/>
      <c r="K636" s="11"/>
      <c r="L636" s="11"/>
      <c r="M636" s="11"/>
      <c r="N636" s="11"/>
      <c r="O636" s="11"/>
      <c r="P636" s="24"/>
      <c r="Q636" s="11"/>
      <c r="R636" s="11">
        <v>50000</v>
      </c>
      <c r="S636" s="11"/>
      <c r="T636" s="11"/>
      <c r="U636" s="11"/>
      <c r="V636" s="11"/>
      <c r="W636" s="11">
        <v>50000</v>
      </c>
    </row>
    <row r="637" ht="18.75" customHeight="1" spans="1:23">
      <c r="A637" s="24"/>
      <c r="B637" s="24"/>
      <c r="C637" s="10" t="s">
        <v>1049</v>
      </c>
      <c r="D637" s="24"/>
      <c r="E637" s="24"/>
      <c r="F637" s="24"/>
      <c r="G637" s="24"/>
      <c r="H637" s="24"/>
      <c r="I637" s="11">
        <v>69000</v>
      </c>
      <c r="J637" s="11">
        <v>69000</v>
      </c>
      <c r="K637" s="11">
        <v>69000</v>
      </c>
      <c r="L637" s="11"/>
      <c r="M637" s="11"/>
      <c r="N637" s="11"/>
      <c r="O637" s="11"/>
      <c r="P637" s="24"/>
      <c r="Q637" s="11"/>
      <c r="R637" s="11"/>
      <c r="S637" s="11"/>
      <c r="T637" s="11"/>
      <c r="U637" s="11"/>
      <c r="V637" s="11"/>
      <c r="W637" s="11"/>
    </row>
    <row r="638" ht="18.75" customHeight="1" spans="1:23">
      <c r="A638" s="9" t="s">
        <v>737</v>
      </c>
      <c r="B638" s="9" t="s">
        <v>1050</v>
      </c>
      <c r="C638" s="10" t="s">
        <v>1049</v>
      </c>
      <c r="D638" s="9" t="s">
        <v>101</v>
      </c>
      <c r="E638" s="9" t="s">
        <v>156</v>
      </c>
      <c r="F638" s="9" t="s">
        <v>157</v>
      </c>
      <c r="G638" s="9" t="s">
        <v>309</v>
      </c>
      <c r="H638" s="9" t="s">
        <v>310</v>
      </c>
      <c r="I638" s="11">
        <v>69000</v>
      </c>
      <c r="J638" s="11">
        <v>69000</v>
      </c>
      <c r="K638" s="11">
        <v>69000</v>
      </c>
      <c r="L638" s="11"/>
      <c r="M638" s="11"/>
      <c r="N638" s="11"/>
      <c r="O638" s="11"/>
      <c r="P638" s="24"/>
      <c r="Q638" s="11"/>
      <c r="R638" s="11"/>
      <c r="S638" s="11"/>
      <c r="T638" s="11"/>
      <c r="U638" s="11"/>
      <c r="V638" s="11"/>
      <c r="W638" s="11"/>
    </row>
    <row r="639" ht="18.75" customHeight="1" spans="1:23">
      <c r="A639" s="24"/>
      <c r="B639" s="24"/>
      <c r="C639" s="10" t="s">
        <v>1051</v>
      </c>
      <c r="D639" s="24"/>
      <c r="E639" s="24"/>
      <c r="F639" s="24"/>
      <c r="G639" s="24"/>
      <c r="H639" s="24"/>
      <c r="I639" s="11">
        <v>3000</v>
      </c>
      <c r="J639" s="11"/>
      <c r="K639" s="11"/>
      <c r="L639" s="11"/>
      <c r="M639" s="11"/>
      <c r="N639" s="11"/>
      <c r="O639" s="11"/>
      <c r="P639" s="24"/>
      <c r="Q639" s="11"/>
      <c r="R639" s="11">
        <v>3000</v>
      </c>
      <c r="S639" s="11"/>
      <c r="T639" s="11"/>
      <c r="U639" s="11"/>
      <c r="V639" s="11"/>
      <c r="W639" s="11">
        <v>3000</v>
      </c>
    </row>
    <row r="640" ht="18.75" customHeight="1" spans="1:23">
      <c r="A640" s="9" t="s">
        <v>726</v>
      </c>
      <c r="B640" s="9" t="s">
        <v>1052</v>
      </c>
      <c r="C640" s="10" t="s">
        <v>1051</v>
      </c>
      <c r="D640" s="9" t="s">
        <v>101</v>
      </c>
      <c r="E640" s="9" t="s">
        <v>156</v>
      </c>
      <c r="F640" s="9" t="s">
        <v>157</v>
      </c>
      <c r="G640" s="9" t="s">
        <v>297</v>
      </c>
      <c r="H640" s="9" t="s">
        <v>298</v>
      </c>
      <c r="I640" s="11">
        <v>3000</v>
      </c>
      <c r="J640" s="11"/>
      <c r="K640" s="11"/>
      <c r="L640" s="11"/>
      <c r="M640" s="11"/>
      <c r="N640" s="11"/>
      <c r="O640" s="11"/>
      <c r="P640" s="24"/>
      <c r="Q640" s="11"/>
      <c r="R640" s="11">
        <v>3000</v>
      </c>
      <c r="S640" s="11"/>
      <c r="T640" s="11"/>
      <c r="U640" s="11"/>
      <c r="V640" s="11"/>
      <c r="W640" s="11">
        <v>3000</v>
      </c>
    </row>
    <row r="641" ht="18.75" customHeight="1" spans="1:23">
      <c r="A641" s="24"/>
      <c r="B641" s="24"/>
      <c r="C641" s="10" t="s">
        <v>1053</v>
      </c>
      <c r="D641" s="24"/>
      <c r="E641" s="24"/>
      <c r="F641" s="24"/>
      <c r="G641" s="24"/>
      <c r="H641" s="24"/>
      <c r="I641" s="11">
        <v>45000</v>
      </c>
      <c r="J641" s="11">
        <v>45000</v>
      </c>
      <c r="K641" s="11">
        <v>45000</v>
      </c>
      <c r="L641" s="11"/>
      <c r="M641" s="11"/>
      <c r="N641" s="11"/>
      <c r="O641" s="11"/>
      <c r="P641" s="24"/>
      <c r="Q641" s="11"/>
      <c r="R641" s="11"/>
      <c r="S641" s="11"/>
      <c r="T641" s="11"/>
      <c r="U641" s="11"/>
      <c r="V641" s="11"/>
      <c r="W641" s="11"/>
    </row>
    <row r="642" ht="18.75" customHeight="1" spans="1:23">
      <c r="A642" s="9" t="s">
        <v>737</v>
      </c>
      <c r="B642" s="9" t="s">
        <v>1054</v>
      </c>
      <c r="C642" s="10" t="s">
        <v>1053</v>
      </c>
      <c r="D642" s="9" t="s">
        <v>101</v>
      </c>
      <c r="E642" s="9" t="s">
        <v>156</v>
      </c>
      <c r="F642" s="9" t="s">
        <v>157</v>
      </c>
      <c r="G642" s="9" t="s">
        <v>321</v>
      </c>
      <c r="H642" s="9" t="s">
        <v>322</v>
      </c>
      <c r="I642" s="11">
        <v>10000</v>
      </c>
      <c r="J642" s="11">
        <v>10000</v>
      </c>
      <c r="K642" s="11">
        <v>10000</v>
      </c>
      <c r="L642" s="11"/>
      <c r="M642" s="11"/>
      <c r="N642" s="11"/>
      <c r="O642" s="11"/>
      <c r="P642" s="24"/>
      <c r="Q642" s="11"/>
      <c r="R642" s="11"/>
      <c r="S642" s="11"/>
      <c r="T642" s="11"/>
      <c r="U642" s="11"/>
      <c r="V642" s="11"/>
      <c r="W642" s="11"/>
    </row>
    <row r="643" ht="18.75" customHeight="1" spans="1:23">
      <c r="A643" s="9" t="s">
        <v>737</v>
      </c>
      <c r="B643" s="9" t="s">
        <v>1054</v>
      </c>
      <c r="C643" s="10" t="s">
        <v>1053</v>
      </c>
      <c r="D643" s="9" t="s">
        <v>101</v>
      </c>
      <c r="E643" s="9" t="s">
        <v>156</v>
      </c>
      <c r="F643" s="9" t="s">
        <v>157</v>
      </c>
      <c r="G643" s="9" t="s">
        <v>732</v>
      </c>
      <c r="H643" s="9" t="s">
        <v>733</v>
      </c>
      <c r="I643" s="11">
        <v>31000</v>
      </c>
      <c r="J643" s="11">
        <v>31000</v>
      </c>
      <c r="K643" s="11">
        <v>31000</v>
      </c>
      <c r="L643" s="11"/>
      <c r="M643" s="11"/>
      <c r="N643" s="11"/>
      <c r="O643" s="11"/>
      <c r="P643" s="24"/>
      <c r="Q643" s="11"/>
      <c r="R643" s="11"/>
      <c r="S643" s="11"/>
      <c r="T643" s="11"/>
      <c r="U643" s="11"/>
      <c r="V643" s="11"/>
      <c r="W643" s="11"/>
    </row>
    <row r="644" ht="18.75" customHeight="1" spans="1:23">
      <c r="A644" s="9" t="s">
        <v>737</v>
      </c>
      <c r="B644" s="9" t="s">
        <v>1054</v>
      </c>
      <c r="C644" s="10" t="s">
        <v>1053</v>
      </c>
      <c r="D644" s="9" t="s">
        <v>101</v>
      </c>
      <c r="E644" s="9" t="s">
        <v>156</v>
      </c>
      <c r="F644" s="9" t="s">
        <v>157</v>
      </c>
      <c r="G644" s="9" t="s">
        <v>297</v>
      </c>
      <c r="H644" s="9" t="s">
        <v>298</v>
      </c>
      <c r="I644" s="11">
        <v>4000</v>
      </c>
      <c r="J644" s="11">
        <v>4000</v>
      </c>
      <c r="K644" s="11">
        <v>4000</v>
      </c>
      <c r="L644" s="11"/>
      <c r="M644" s="11"/>
      <c r="N644" s="11"/>
      <c r="O644" s="11"/>
      <c r="P644" s="24"/>
      <c r="Q644" s="11"/>
      <c r="R644" s="11"/>
      <c r="S644" s="11"/>
      <c r="T644" s="11"/>
      <c r="U644" s="11"/>
      <c r="V644" s="11"/>
      <c r="W644" s="11"/>
    </row>
    <row r="645" ht="18.75" customHeight="1" spans="1:23">
      <c r="A645" s="24"/>
      <c r="B645" s="24"/>
      <c r="C645" s="10" t="s">
        <v>1028</v>
      </c>
      <c r="D645" s="24"/>
      <c r="E645" s="24"/>
      <c r="F645" s="24"/>
      <c r="G645" s="24"/>
      <c r="H645" s="24"/>
      <c r="I645" s="11">
        <v>500000</v>
      </c>
      <c r="J645" s="11"/>
      <c r="K645" s="11"/>
      <c r="L645" s="11"/>
      <c r="M645" s="11"/>
      <c r="N645" s="11"/>
      <c r="O645" s="11"/>
      <c r="P645" s="24"/>
      <c r="Q645" s="11"/>
      <c r="R645" s="11">
        <v>500000</v>
      </c>
      <c r="S645" s="11"/>
      <c r="T645" s="11"/>
      <c r="U645" s="11"/>
      <c r="V645" s="11"/>
      <c r="W645" s="11">
        <v>500000</v>
      </c>
    </row>
    <row r="646" ht="18.75" customHeight="1" spans="1:23">
      <c r="A646" s="9" t="s">
        <v>719</v>
      </c>
      <c r="B646" s="9" t="s">
        <v>1055</v>
      </c>
      <c r="C646" s="10" t="s">
        <v>1028</v>
      </c>
      <c r="D646" s="9" t="s">
        <v>103</v>
      </c>
      <c r="E646" s="9" t="s">
        <v>154</v>
      </c>
      <c r="F646" s="9" t="s">
        <v>155</v>
      </c>
      <c r="G646" s="9" t="s">
        <v>755</v>
      </c>
      <c r="H646" s="9" t="s">
        <v>756</v>
      </c>
      <c r="I646" s="11">
        <v>200000</v>
      </c>
      <c r="J646" s="11"/>
      <c r="K646" s="11"/>
      <c r="L646" s="11"/>
      <c r="M646" s="11"/>
      <c r="N646" s="11"/>
      <c r="O646" s="11"/>
      <c r="P646" s="24"/>
      <c r="Q646" s="11"/>
      <c r="R646" s="11">
        <v>200000</v>
      </c>
      <c r="S646" s="11"/>
      <c r="T646" s="11"/>
      <c r="U646" s="11"/>
      <c r="V646" s="11"/>
      <c r="W646" s="11">
        <v>200000</v>
      </c>
    </row>
    <row r="647" ht="18.75" customHeight="1" spans="1:23">
      <c r="A647" s="9" t="s">
        <v>719</v>
      </c>
      <c r="B647" s="9" t="s">
        <v>1055</v>
      </c>
      <c r="C647" s="10" t="s">
        <v>1028</v>
      </c>
      <c r="D647" s="9" t="s">
        <v>103</v>
      </c>
      <c r="E647" s="9" t="s">
        <v>154</v>
      </c>
      <c r="F647" s="9" t="s">
        <v>155</v>
      </c>
      <c r="G647" s="9" t="s">
        <v>1056</v>
      </c>
      <c r="H647" s="9" t="s">
        <v>735</v>
      </c>
      <c r="I647" s="11">
        <v>300000</v>
      </c>
      <c r="J647" s="11"/>
      <c r="K647" s="11"/>
      <c r="L647" s="11"/>
      <c r="M647" s="11"/>
      <c r="N647" s="11"/>
      <c r="O647" s="11"/>
      <c r="P647" s="24"/>
      <c r="Q647" s="11"/>
      <c r="R647" s="11">
        <v>300000</v>
      </c>
      <c r="S647" s="11"/>
      <c r="T647" s="11"/>
      <c r="U647" s="11"/>
      <c r="V647" s="11"/>
      <c r="W647" s="11">
        <v>300000</v>
      </c>
    </row>
    <row r="648" ht="18.75" customHeight="1" spans="1:23">
      <c r="A648" s="24"/>
      <c r="B648" s="24"/>
      <c r="C648" s="10" t="s">
        <v>1057</v>
      </c>
      <c r="D648" s="24"/>
      <c r="E648" s="24"/>
      <c r="F648" s="24"/>
      <c r="G648" s="24"/>
      <c r="H648" s="24"/>
      <c r="I648" s="11">
        <v>14531.25</v>
      </c>
      <c r="J648" s="11">
        <v>14531.25</v>
      </c>
      <c r="K648" s="11">
        <v>14531.25</v>
      </c>
      <c r="L648" s="11"/>
      <c r="M648" s="11"/>
      <c r="N648" s="11"/>
      <c r="O648" s="11"/>
      <c r="P648" s="24"/>
      <c r="Q648" s="11"/>
      <c r="R648" s="11"/>
      <c r="S648" s="11"/>
      <c r="T648" s="11"/>
      <c r="U648" s="11"/>
      <c r="V648" s="11"/>
      <c r="W648" s="11"/>
    </row>
    <row r="649" ht="18.75" customHeight="1" spans="1:23">
      <c r="A649" s="9" t="s">
        <v>737</v>
      </c>
      <c r="B649" s="9" t="s">
        <v>1058</v>
      </c>
      <c r="C649" s="10" t="s">
        <v>1057</v>
      </c>
      <c r="D649" s="9" t="s">
        <v>103</v>
      </c>
      <c r="E649" s="9" t="s">
        <v>154</v>
      </c>
      <c r="F649" s="9" t="s">
        <v>155</v>
      </c>
      <c r="G649" s="9" t="s">
        <v>309</v>
      </c>
      <c r="H649" s="9" t="s">
        <v>310</v>
      </c>
      <c r="I649" s="11">
        <v>14531.25</v>
      </c>
      <c r="J649" s="11">
        <v>14531.25</v>
      </c>
      <c r="K649" s="11">
        <v>14531.25</v>
      </c>
      <c r="L649" s="11"/>
      <c r="M649" s="11"/>
      <c r="N649" s="11"/>
      <c r="O649" s="11"/>
      <c r="P649" s="24"/>
      <c r="Q649" s="11"/>
      <c r="R649" s="11"/>
      <c r="S649" s="11"/>
      <c r="T649" s="11"/>
      <c r="U649" s="11"/>
      <c r="V649" s="11"/>
      <c r="W649" s="11"/>
    </row>
    <row r="650" ht="18.75" customHeight="1" spans="1:23">
      <c r="A650" s="24"/>
      <c r="B650" s="24"/>
      <c r="C650" s="10" t="s">
        <v>1059</v>
      </c>
      <c r="D650" s="24"/>
      <c r="E650" s="24"/>
      <c r="F650" s="24"/>
      <c r="G650" s="24"/>
      <c r="H650" s="24"/>
      <c r="I650" s="11">
        <v>28145.45</v>
      </c>
      <c r="J650" s="11">
        <v>28145.45</v>
      </c>
      <c r="K650" s="11">
        <v>28145.45</v>
      </c>
      <c r="L650" s="11"/>
      <c r="M650" s="11"/>
      <c r="N650" s="11"/>
      <c r="O650" s="11"/>
      <c r="P650" s="24"/>
      <c r="Q650" s="11"/>
      <c r="R650" s="11"/>
      <c r="S650" s="11"/>
      <c r="T650" s="11"/>
      <c r="U650" s="11"/>
      <c r="V650" s="11"/>
      <c r="W650" s="11"/>
    </row>
    <row r="651" ht="18.75" customHeight="1" spans="1:23">
      <c r="A651" s="9" t="s">
        <v>719</v>
      </c>
      <c r="B651" s="9" t="s">
        <v>1060</v>
      </c>
      <c r="C651" s="10" t="s">
        <v>1059</v>
      </c>
      <c r="D651" s="9" t="s">
        <v>103</v>
      </c>
      <c r="E651" s="9" t="s">
        <v>154</v>
      </c>
      <c r="F651" s="9" t="s">
        <v>155</v>
      </c>
      <c r="G651" s="9" t="s">
        <v>283</v>
      </c>
      <c r="H651" s="9" t="s">
        <v>284</v>
      </c>
      <c r="I651" s="11">
        <v>28145.45</v>
      </c>
      <c r="J651" s="11">
        <v>28145.45</v>
      </c>
      <c r="K651" s="11">
        <v>28145.45</v>
      </c>
      <c r="L651" s="11"/>
      <c r="M651" s="11"/>
      <c r="N651" s="11"/>
      <c r="O651" s="11"/>
      <c r="P651" s="24"/>
      <c r="Q651" s="11"/>
      <c r="R651" s="11"/>
      <c r="S651" s="11"/>
      <c r="T651" s="11"/>
      <c r="U651" s="11"/>
      <c r="V651" s="11"/>
      <c r="W651" s="11"/>
    </row>
    <row r="652" ht="18.75" customHeight="1" spans="1:23">
      <c r="A652" s="24"/>
      <c r="B652" s="24"/>
      <c r="C652" s="10" t="s">
        <v>1061</v>
      </c>
      <c r="D652" s="24"/>
      <c r="E652" s="24"/>
      <c r="F652" s="24"/>
      <c r="G652" s="24"/>
      <c r="H652" s="24"/>
      <c r="I652" s="11">
        <v>1500000</v>
      </c>
      <c r="J652" s="11"/>
      <c r="K652" s="11"/>
      <c r="L652" s="11"/>
      <c r="M652" s="11"/>
      <c r="N652" s="11"/>
      <c r="O652" s="11"/>
      <c r="P652" s="24"/>
      <c r="Q652" s="11"/>
      <c r="R652" s="11">
        <v>1500000</v>
      </c>
      <c r="S652" s="11"/>
      <c r="T652" s="11"/>
      <c r="U652" s="11"/>
      <c r="V652" s="11"/>
      <c r="W652" s="11">
        <v>1500000</v>
      </c>
    </row>
    <row r="653" ht="18.75" customHeight="1" spans="1:23">
      <c r="A653" s="9" t="s">
        <v>719</v>
      </c>
      <c r="B653" s="9" t="s">
        <v>1062</v>
      </c>
      <c r="C653" s="10" t="s">
        <v>1061</v>
      </c>
      <c r="D653" s="9" t="s">
        <v>103</v>
      </c>
      <c r="E653" s="9" t="s">
        <v>154</v>
      </c>
      <c r="F653" s="9" t="s">
        <v>155</v>
      </c>
      <c r="G653" s="9" t="s">
        <v>732</v>
      </c>
      <c r="H653" s="9" t="s">
        <v>733</v>
      </c>
      <c r="I653" s="11">
        <v>1500000</v>
      </c>
      <c r="J653" s="11"/>
      <c r="K653" s="11"/>
      <c r="L653" s="11"/>
      <c r="M653" s="11"/>
      <c r="N653" s="11"/>
      <c r="O653" s="11"/>
      <c r="P653" s="24"/>
      <c r="Q653" s="11"/>
      <c r="R653" s="11">
        <v>1500000</v>
      </c>
      <c r="S653" s="11"/>
      <c r="T653" s="11"/>
      <c r="U653" s="11"/>
      <c r="V653" s="11"/>
      <c r="W653" s="11">
        <v>1500000</v>
      </c>
    </row>
    <row r="654" ht="18.75" customHeight="1" spans="1:23">
      <c r="A654" s="24"/>
      <c r="B654" s="24"/>
      <c r="C654" s="10" t="s">
        <v>1063</v>
      </c>
      <c r="D654" s="24"/>
      <c r="E654" s="24"/>
      <c r="F654" s="24"/>
      <c r="G654" s="24"/>
      <c r="H654" s="24"/>
      <c r="I654" s="11">
        <v>229050</v>
      </c>
      <c r="J654" s="11">
        <v>229050</v>
      </c>
      <c r="K654" s="11">
        <v>229050</v>
      </c>
      <c r="L654" s="11"/>
      <c r="M654" s="11"/>
      <c r="N654" s="11"/>
      <c r="O654" s="11"/>
      <c r="P654" s="24"/>
      <c r="Q654" s="11"/>
      <c r="R654" s="11"/>
      <c r="S654" s="11"/>
      <c r="T654" s="11"/>
      <c r="U654" s="11"/>
      <c r="V654" s="11"/>
      <c r="W654" s="11"/>
    </row>
    <row r="655" ht="18.75" customHeight="1" spans="1:23">
      <c r="A655" s="9" t="s">
        <v>737</v>
      </c>
      <c r="B655" s="9" t="s">
        <v>1064</v>
      </c>
      <c r="C655" s="10" t="s">
        <v>1063</v>
      </c>
      <c r="D655" s="9" t="s">
        <v>103</v>
      </c>
      <c r="E655" s="9" t="s">
        <v>154</v>
      </c>
      <c r="F655" s="9" t="s">
        <v>155</v>
      </c>
      <c r="G655" s="9" t="s">
        <v>309</v>
      </c>
      <c r="H655" s="9" t="s">
        <v>310</v>
      </c>
      <c r="I655" s="11">
        <v>229050</v>
      </c>
      <c r="J655" s="11">
        <v>229050</v>
      </c>
      <c r="K655" s="11">
        <v>229050</v>
      </c>
      <c r="L655" s="11"/>
      <c r="M655" s="11"/>
      <c r="N655" s="11"/>
      <c r="O655" s="11"/>
      <c r="P655" s="24"/>
      <c r="Q655" s="11"/>
      <c r="R655" s="11"/>
      <c r="S655" s="11"/>
      <c r="T655" s="11"/>
      <c r="U655" s="11"/>
      <c r="V655" s="11"/>
      <c r="W655" s="11"/>
    </row>
    <row r="656" ht="18.75" customHeight="1" spans="1:23">
      <c r="A656" s="24"/>
      <c r="B656" s="24"/>
      <c r="C656" s="10" t="s">
        <v>1065</v>
      </c>
      <c r="D656" s="24"/>
      <c r="E656" s="24"/>
      <c r="F656" s="24"/>
      <c r="G656" s="24"/>
      <c r="H656" s="24"/>
      <c r="I656" s="11">
        <v>2500</v>
      </c>
      <c r="J656" s="11"/>
      <c r="K656" s="11"/>
      <c r="L656" s="11"/>
      <c r="M656" s="11"/>
      <c r="N656" s="11"/>
      <c r="O656" s="11"/>
      <c r="P656" s="24"/>
      <c r="Q656" s="11"/>
      <c r="R656" s="11">
        <v>2500</v>
      </c>
      <c r="S656" s="11"/>
      <c r="T656" s="11"/>
      <c r="U656" s="11"/>
      <c r="V656" s="11"/>
      <c r="W656" s="11">
        <v>2500</v>
      </c>
    </row>
    <row r="657" ht="18.75" customHeight="1" spans="1:23">
      <c r="A657" s="9" t="s">
        <v>726</v>
      </c>
      <c r="B657" s="9" t="s">
        <v>1066</v>
      </c>
      <c r="C657" s="10" t="s">
        <v>1065</v>
      </c>
      <c r="D657" s="9" t="s">
        <v>103</v>
      </c>
      <c r="E657" s="9" t="s">
        <v>154</v>
      </c>
      <c r="F657" s="9" t="s">
        <v>155</v>
      </c>
      <c r="G657" s="9" t="s">
        <v>297</v>
      </c>
      <c r="H657" s="9" t="s">
        <v>298</v>
      </c>
      <c r="I657" s="11">
        <v>2500</v>
      </c>
      <c r="J657" s="11"/>
      <c r="K657" s="11"/>
      <c r="L657" s="11"/>
      <c r="M657" s="11"/>
      <c r="N657" s="11"/>
      <c r="O657" s="11"/>
      <c r="P657" s="24"/>
      <c r="Q657" s="11"/>
      <c r="R657" s="11">
        <v>2500</v>
      </c>
      <c r="S657" s="11"/>
      <c r="T657" s="11"/>
      <c r="U657" s="11"/>
      <c r="V657" s="11"/>
      <c r="W657" s="11">
        <v>2500</v>
      </c>
    </row>
    <row r="658" ht="18.75" customHeight="1" spans="1:23">
      <c r="A658" s="24"/>
      <c r="B658" s="24"/>
      <c r="C658" s="10" t="s">
        <v>1067</v>
      </c>
      <c r="D658" s="24"/>
      <c r="E658" s="24"/>
      <c r="F658" s="24"/>
      <c r="G658" s="24"/>
      <c r="H658" s="24"/>
      <c r="I658" s="11">
        <v>3060</v>
      </c>
      <c r="J658" s="11">
        <v>3060</v>
      </c>
      <c r="K658" s="11">
        <v>3060</v>
      </c>
      <c r="L658" s="11"/>
      <c r="M658" s="11"/>
      <c r="N658" s="11"/>
      <c r="O658" s="11"/>
      <c r="P658" s="24"/>
      <c r="Q658" s="11"/>
      <c r="R658" s="11"/>
      <c r="S658" s="11"/>
      <c r="T658" s="11"/>
      <c r="U658" s="11"/>
      <c r="V658" s="11"/>
      <c r="W658" s="11"/>
    </row>
    <row r="659" ht="18.75" customHeight="1" spans="1:23">
      <c r="A659" s="9" t="s">
        <v>719</v>
      </c>
      <c r="B659" s="9" t="s">
        <v>1068</v>
      </c>
      <c r="C659" s="10" t="s">
        <v>1067</v>
      </c>
      <c r="D659" s="9" t="s">
        <v>103</v>
      </c>
      <c r="E659" s="9" t="s">
        <v>152</v>
      </c>
      <c r="F659" s="9" t="s">
        <v>153</v>
      </c>
      <c r="G659" s="9" t="s">
        <v>309</v>
      </c>
      <c r="H659" s="9" t="s">
        <v>310</v>
      </c>
      <c r="I659" s="11">
        <v>3060</v>
      </c>
      <c r="J659" s="11">
        <v>3060</v>
      </c>
      <c r="K659" s="11">
        <v>3060</v>
      </c>
      <c r="L659" s="11"/>
      <c r="M659" s="11"/>
      <c r="N659" s="11"/>
      <c r="O659" s="11"/>
      <c r="P659" s="24"/>
      <c r="Q659" s="11"/>
      <c r="R659" s="11"/>
      <c r="S659" s="11"/>
      <c r="T659" s="11"/>
      <c r="U659" s="11"/>
      <c r="V659" s="11"/>
      <c r="W659" s="11"/>
    </row>
    <row r="660" ht="18.75" customHeight="1" spans="1:23">
      <c r="A660" s="24"/>
      <c r="B660" s="24"/>
      <c r="C660" s="10" t="s">
        <v>831</v>
      </c>
      <c r="D660" s="24"/>
      <c r="E660" s="24"/>
      <c r="F660" s="24"/>
      <c r="G660" s="24"/>
      <c r="H660" s="24"/>
      <c r="I660" s="11">
        <v>168600</v>
      </c>
      <c r="J660" s="11">
        <v>168600</v>
      </c>
      <c r="K660" s="11">
        <v>168600</v>
      </c>
      <c r="L660" s="11"/>
      <c r="M660" s="11"/>
      <c r="N660" s="11"/>
      <c r="O660" s="11"/>
      <c r="P660" s="24"/>
      <c r="Q660" s="11"/>
      <c r="R660" s="11"/>
      <c r="S660" s="11"/>
      <c r="T660" s="11"/>
      <c r="U660" s="11"/>
      <c r="V660" s="11"/>
      <c r="W660" s="11"/>
    </row>
    <row r="661" ht="18.75" customHeight="1" spans="1:23">
      <c r="A661" s="9" t="s">
        <v>719</v>
      </c>
      <c r="B661" s="9" t="s">
        <v>1069</v>
      </c>
      <c r="C661" s="10" t="s">
        <v>831</v>
      </c>
      <c r="D661" s="9" t="s">
        <v>103</v>
      </c>
      <c r="E661" s="9" t="s">
        <v>152</v>
      </c>
      <c r="F661" s="9" t="s">
        <v>153</v>
      </c>
      <c r="G661" s="9" t="s">
        <v>283</v>
      </c>
      <c r="H661" s="9" t="s">
        <v>284</v>
      </c>
      <c r="I661" s="11">
        <v>20400</v>
      </c>
      <c r="J661" s="11">
        <v>20400</v>
      </c>
      <c r="K661" s="11">
        <v>20400</v>
      </c>
      <c r="L661" s="11"/>
      <c r="M661" s="11"/>
      <c r="N661" s="11"/>
      <c r="O661" s="11"/>
      <c r="P661" s="24"/>
      <c r="Q661" s="11"/>
      <c r="R661" s="11"/>
      <c r="S661" s="11"/>
      <c r="T661" s="11"/>
      <c r="U661" s="11"/>
      <c r="V661" s="11"/>
      <c r="W661" s="11"/>
    </row>
    <row r="662" ht="18.75" customHeight="1" spans="1:23">
      <c r="A662" s="9" t="s">
        <v>719</v>
      </c>
      <c r="B662" s="9" t="s">
        <v>1069</v>
      </c>
      <c r="C662" s="10" t="s">
        <v>831</v>
      </c>
      <c r="D662" s="9" t="s">
        <v>103</v>
      </c>
      <c r="E662" s="9" t="s">
        <v>152</v>
      </c>
      <c r="F662" s="9" t="s">
        <v>153</v>
      </c>
      <c r="G662" s="9" t="s">
        <v>315</v>
      </c>
      <c r="H662" s="9" t="s">
        <v>316</v>
      </c>
      <c r="I662" s="11">
        <v>36000</v>
      </c>
      <c r="J662" s="11">
        <v>36000</v>
      </c>
      <c r="K662" s="11">
        <v>36000</v>
      </c>
      <c r="L662" s="11"/>
      <c r="M662" s="11"/>
      <c r="N662" s="11"/>
      <c r="O662" s="11"/>
      <c r="P662" s="24"/>
      <c r="Q662" s="11"/>
      <c r="R662" s="11"/>
      <c r="S662" s="11"/>
      <c r="T662" s="11"/>
      <c r="U662" s="11"/>
      <c r="V662" s="11"/>
      <c r="W662" s="11"/>
    </row>
    <row r="663" ht="18.75" customHeight="1" spans="1:23">
      <c r="A663" s="9" t="s">
        <v>719</v>
      </c>
      <c r="B663" s="9" t="s">
        <v>1069</v>
      </c>
      <c r="C663" s="10" t="s">
        <v>831</v>
      </c>
      <c r="D663" s="9" t="s">
        <v>103</v>
      </c>
      <c r="E663" s="9" t="s">
        <v>152</v>
      </c>
      <c r="F663" s="9" t="s">
        <v>153</v>
      </c>
      <c r="G663" s="9" t="s">
        <v>287</v>
      </c>
      <c r="H663" s="9" t="s">
        <v>288</v>
      </c>
      <c r="I663" s="11">
        <v>27200</v>
      </c>
      <c r="J663" s="11">
        <v>27200</v>
      </c>
      <c r="K663" s="11">
        <v>27200</v>
      </c>
      <c r="L663" s="11"/>
      <c r="M663" s="11"/>
      <c r="N663" s="11"/>
      <c r="O663" s="11"/>
      <c r="P663" s="24"/>
      <c r="Q663" s="11"/>
      <c r="R663" s="11"/>
      <c r="S663" s="11"/>
      <c r="T663" s="11"/>
      <c r="U663" s="11"/>
      <c r="V663" s="11"/>
      <c r="W663" s="11"/>
    </row>
    <row r="664" ht="18.75" customHeight="1" spans="1:23">
      <c r="A664" s="9" t="s">
        <v>719</v>
      </c>
      <c r="B664" s="9" t="s">
        <v>1069</v>
      </c>
      <c r="C664" s="10" t="s">
        <v>831</v>
      </c>
      <c r="D664" s="9" t="s">
        <v>103</v>
      </c>
      <c r="E664" s="9" t="s">
        <v>152</v>
      </c>
      <c r="F664" s="9" t="s">
        <v>153</v>
      </c>
      <c r="G664" s="9" t="s">
        <v>317</v>
      </c>
      <c r="H664" s="9" t="s">
        <v>318</v>
      </c>
      <c r="I664" s="11">
        <v>30000</v>
      </c>
      <c r="J664" s="11">
        <v>30000</v>
      </c>
      <c r="K664" s="11">
        <v>30000</v>
      </c>
      <c r="L664" s="11"/>
      <c r="M664" s="11"/>
      <c r="N664" s="11"/>
      <c r="O664" s="11"/>
      <c r="P664" s="24"/>
      <c r="Q664" s="11"/>
      <c r="R664" s="11"/>
      <c r="S664" s="11"/>
      <c r="T664" s="11"/>
      <c r="U664" s="11"/>
      <c r="V664" s="11"/>
      <c r="W664" s="11"/>
    </row>
    <row r="665" ht="18.75" customHeight="1" spans="1:23">
      <c r="A665" s="9" t="s">
        <v>719</v>
      </c>
      <c r="B665" s="9" t="s">
        <v>1069</v>
      </c>
      <c r="C665" s="10" t="s">
        <v>831</v>
      </c>
      <c r="D665" s="9" t="s">
        <v>103</v>
      </c>
      <c r="E665" s="9" t="s">
        <v>152</v>
      </c>
      <c r="F665" s="9" t="s">
        <v>153</v>
      </c>
      <c r="G665" s="9" t="s">
        <v>289</v>
      </c>
      <c r="H665" s="9" t="s">
        <v>290</v>
      </c>
      <c r="I665" s="11">
        <v>14000</v>
      </c>
      <c r="J665" s="11">
        <v>14000</v>
      </c>
      <c r="K665" s="11">
        <v>14000</v>
      </c>
      <c r="L665" s="11"/>
      <c r="M665" s="11"/>
      <c r="N665" s="11"/>
      <c r="O665" s="11"/>
      <c r="P665" s="24"/>
      <c r="Q665" s="11"/>
      <c r="R665" s="11"/>
      <c r="S665" s="11"/>
      <c r="T665" s="11"/>
      <c r="U665" s="11"/>
      <c r="V665" s="11"/>
      <c r="W665" s="11"/>
    </row>
    <row r="666" ht="18.75" customHeight="1" spans="1:23">
      <c r="A666" s="9" t="s">
        <v>719</v>
      </c>
      <c r="B666" s="9" t="s">
        <v>1069</v>
      </c>
      <c r="C666" s="10" t="s">
        <v>831</v>
      </c>
      <c r="D666" s="9" t="s">
        <v>103</v>
      </c>
      <c r="E666" s="9" t="s">
        <v>152</v>
      </c>
      <c r="F666" s="9" t="s">
        <v>153</v>
      </c>
      <c r="G666" s="9" t="s">
        <v>321</v>
      </c>
      <c r="H666" s="9" t="s">
        <v>322</v>
      </c>
      <c r="I666" s="11">
        <v>6000</v>
      </c>
      <c r="J666" s="11">
        <v>6000</v>
      </c>
      <c r="K666" s="11">
        <v>6000</v>
      </c>
      <c r="L666" s="11"/>
      <c r="M666" s="11"/>
      <c r="N666" s="11"/>
      <c r="O666" s="11"/>
      <c r="P666" s="24"/>
      <c r="Q666" s="11"/>
      <c r="R666" s="11"/>
      <c r="S666" s="11"/>
      <c r="T666" s="11"/>
      <c r="U666" s="11"/>
      <c r="V666" s="11"/>
      <c r="W666" s="11"/>
    </row>
    <row r="667" ht="18.75" customHeight="1" spans="1:23">
      <c r="A667" s="9" t="s">
        <v>719</v>
      </c>
      <c r="B667" s="9" t="s">
        <v>1069</v>
      </c>
      <c r="C667" s="10" t="s">
        <v>831</v>
      </c>
      <c r="D667" s="9" t="s">
        <v>103</v>
      </c>
      <c r="E667" s="9" t="s">
        <v>152</v>
      </c>
      <c r="F667" s="9" t="s">
        <v>153</v>
      </c>
      <c r="G667" s="9" t="s">
        <v>293</v>
      </c>
      <c r="H667" s="9" t="s">
        <v>294</v>
      </c>
      <c r="I667" s="11">
        <v>17000</v>
      </c>
      <c r="J667" s="11">
        <v>17000</v>
      </c>
      <c r="K667" s="11">
        <v>17000</v>
      </c>
      <c r="L667" s="11"/>
      <c r="M667" s="11"/>
      <c r="N667" s="11"/>
      <c r="O667" s="11"/>
      <c r="P667" s="24"/>
      <c r="Q667" s="11"/>
      <c r="R667" s="11"/>
      <c r="S667" s="11"/>
      <c r="T667" s="11"/>
      <c r="U667" s="11"/>
      <c r="V667" s="11"/>
      <c r="W667" s="11"/>
    </row>
    <row r="668" ht="18.75" customHeight="1" spans="1:23">
      <c r="A668" s="9" t="s">
        <v>719</v>
      </c>
      <c r="B668" s="9" t="s">
        <v>1069</v>
      </c>
      <c r="C668" s="10" t="s">
        <v>831</v>
      </c>
      <c r="D668" s="9" t="s">
        <v>103</v>
      </c>
      <c r="E668" s="9" t="s">
        <v>152</v>
      </c>
      <c r="F668" s="9" t="s">
        <v>153</v>
      </c>
      <c r="G668" s="9" t="s">
        <v>732</v>
      </c>
      <c r="H668" s="9" t="s">
        <v>733</v>
      </c>
      <c r="I668" s="11">
        <v>10000</v>
      </c>
      <c r="J668" s="11">
        <v>10000</v>
      </c>
      <c r="K668" s="11">
        <v>10000</v>
      </c>
      <c r="L668" s="11"/>
      <c r="M668" s="11"/>
      <c r="N668" s="11"/>
      <c r="O668" s="11"/>
      <c r="P668" s="24"/>
      <c r="Q668" s="11"/>
      <c r="R668" s="11"/>
      <c r="S668" s="11"/>
      <c r="T668" s="11"/>
      <c r="U668" s="11"/>
      <c r="V668" s="11"/>
      <c r="W668" s="11"/>
    </row>
    <row r="669" ht="18.75" customHeight="1" spans="1:23">
      <c r="A669" s="9" t="s">
        <v>719</v>
      </c>
      <c r="B669" s="9" t="s">
        <v>1069</v>
      </c>
      <c r="C669" s="10" t="s">
        <v>831</v>
      </c>
      <c r="D669" s="9" t="s">
        <v>103</v>
      </c>
      <c r="E669" s="9" t="s">
        <v>152</v>
      </c>
      <c r="F669" s="9" t="s">
        <v>153</v>
      </c>
      <c r="G669" s="9" t="s">
        <v>323</v>
      </c>
      <c r="H669" s="9" t="s">
        <v>324</v>
      </c>
      <c r="I669" s="11">
        <v>8000</v>
      </c>
      <c r="J669" s="11">
        <v>8000</v>
      </c>
      <c r="K669" s="11">
        <v>8000</v>
      </c>
      <c r="L669" s="11"/>
      <c r="M669" s="11"/>
      <c r="N669" s="11"/>
      <c r="O669" s="11"/>
      <c r="P669" s="24"/>
      <c r="Q669" s="11"/>
      <c r="R669" s="11"/>
      <c r="S669" s="11"/>
      <c r="T669" s="11"/>
      <c r="U669" s="11"/>
      <c r="V669" s="11"/>
      <c r="W669" s="11"/>
    </row>
    <row r="670" ht="18.75" customHeight="1" spans="1:23">
      <c r="A670" s="24"/>
      <c r="B670" s="24"/>
      <c r="C670" s="10" t="s">
        <v>856</v>
      </c>
      <c r="D670" s="24"/>
      <c r="E670" s="24"/>
      <c r="F670" s="24"/>
      <c r="G670" s="24"/>
      <c r="H670" s="24"/>
      <c r="I670" s="11">
        <v>35301.6</v>
      </c>
      <c r="J670" s="11">
        <v>35301.6</v>
      </c>
      <c r="K670" s="11">
        <v>35301.6</v>
      </c>
      <c r="L670" s="11"/>
      <c r="M670" s="11"/>
      <c r="N670" s="11"/>
      <c r="O670" s="11"/>
      <c r="P670" s="24"/>
      <c r="Q670" s="11"/>
      <c r="R670" s="11"/>
      <c r="S670" s="11"/>
      <c r="T670" s="11"/>
      <c r="U670" s="11"/>
      <c r="V670" s="11"/>
      <c r="W670" s="11"/>
    </row>
    <row r="671" ht="18.75" customHeight="1" spans="1:23">
      <c r="A671" s="9" t="s">
        <v>719</v>
      </c>
      <c r="B671" s="9" t="s">
        <v>1070</v>
      </c>
      <c r="C671" s="10" t="s">
        <v>856</v>
      </c>
      <c r="D671" s="9" t="s">
        <v>103</v>
      </c>
      <c r="E671" s="9" t="s">
        <v>154</v>
      </c>
      <c r="F671" s="9" t="s">
        <v>155</v>
      </c>
      <c r="G671" s="9" t="s">
        <v>283</v>
      </c>
      <c r="H671" s="9" t="s">
        <v>284</v>
      </c>
      <c r="I671" s="11">
        <v>35301.6</v>
      </c>
      <c r="J671" s="11">
        <v>35301.6</v>
      </c>
      <c r="K671" s="11">
        <v>35301.6</v>
      </c>
      <c r="L671" s="11"/>
      <c r="M671" s="11"/>
      <c r="N671" s="11"/>
      <c r="O671" s="11"/>
      <c r="P671" s="24"/>
      <c r="Q671" s="11"/>
      <c r="R671" s="11"/>
      <c r="S671" s="11"/>
      <c r="T671" s="11"/>
      <c r="U671" s="11"/>
      <c r="V671" s="11"/>
      <c r="W671" s="11"/>
    </row>
    <row r="672" ht="18.75" customHeight="1" spans="1:23">
      <c r="A672" s="24"/>
      <c r="B672" s="24"/>
      <c r="C672" s="10" t="s">
        <v>1071</v>
      </c>
      <c r="D672" s="24"/>
      <c r="E672" s="24"/>
      <c r="F672" s="24"/>
      <c r="G672" s="24"/>
      <c r="H672" s="24"/>
      <c r="I672" s="11">
        <v>640000</v>
      </c>
      <c r="J672" s="11">
        <v>640000</v>
      </c>
      <c r="K672" s="11">
        <v>640000</v>
      </c>
      <c r="L672" s="11"/>
      <c r="M672" s="11"/>
      <c r="N672" s="11"/>
      <c r="O672" s="11"/>
      <c r="P672" s="24"/>
      <c r="Q672" s="11"/>
      <c r="R672" s="11"/>
      <c r="S672" s="11"/>
      <c r="T672" s="11"/>
      <c r="U672" s="11"/>
      <c r="V672" s="11"/>
      <c r="W672" s="11"/>
    </row>
    <row r="673" ht="18.75" customHeight="1" spans="1:23">
      <c r="A673" s="9" t="s">
        <v>719</v>
      </c>
      <c r="B673" s="9" t="s">
        <v>1072</v>
      </c>
      <c r="C673" s="10" t="s">
        <v>1071</v>
      </c>
      <c r="D673" s="9" t="s">
        <v>103</v>
      </c>
      <c r="E673" s="9" t="s">
        <v>152</v>
      </c>
      <c r="F673" s="9" t="s">
        <v>153</v>
      </c>
      <c r="G673" s="9" t="s">
        <v>283</v>
      </c>
      <c r="H673" s="9" t="s">
        <v>284</v>
      </c>
      <c r="I673" s="11">
        <v>80000</v>
      </c>
      <c r="J673" s="11">
        <v>80000</v>
      </c>
      <c r="K673" s="11">
        <v>80000</v>
      </c>
      <c r="L673" s="11"/>
      <c r="M673" s="11"/>
      <c r="N673" s="11"/>
      <c r="O673" s="11"/>
      <c r="P673" s="24"/>
      <c r="Q673" s="11"/>
      <c r="R673" s="11"/>
      <c r="S673" s="11"/>
      <c r="T673" s="11"/>
      <c r="U673" s="11"/>
      <c r="V673" s="11"/>
      <c r="W673" s="11"/>
    </row>
    <row r="674" ht="18.75" customHeight="1" spans="1:23">
      <c r="A674" s="9" t="s">
        <v>719</v>
      </c>
      <c r="B674" s="9" t="s">
        <v>1072</v>
      </c>
      <c r="C674" s="10" t="s">
        <v>1071</v>
      </c>
      <c r="D674" s="9" t="s">
        <v>103</v>
      </c>
      <c r="E674" s="9" t="s">
        <v>152</v>
      </c>
      <c r="F674" s="9" t="s">
        <v>153</v>
      </c>
      <c r="G674" s="9" t="s">
        <v>315</v>
      </c>
      <c r="H674" s="9" t="s">
        <v>316</v>
      </c>
      <c r="I674" s="11">
        <v>10000</v>
      </c>
      <c r="J674" s="11">
        <v>10000</v>
      </c>
      <c r="K674" s="11">
        <v>10000</v>
      </c>
      <c r="L674" s="11"/>
      <c r="M674" s="11"/>
      <c r="N674" s="11"/>
      <c r="O674" s="11"/>
      <c r="P674" s="24"/>
      <c r="Q674" s="11"/>
      <c r="R674" s="11"/>
      <c r="S674" s="11"/>
      <c r="T674" s="11"/>
      <c r="U674" s="11"/>
      <c r="V674" s="11"/>
      <c r="W674" s="11"/>
    </row>
    <row r="675" ht="18.75" customHeight="1" spans="1:23">
      <c r="A675" s="9" t="s">
        <v>719</v>
      </c>
      <c r="B675" s="9" t="s">
        <v>1072</v>
      </c>
      <c r="C675" s="10" t="s">
        <v>1071</v>
      </c>
      <c r="D675" s="9" t="s">
        <v>103</v>
      </c>
      <c r="E675" s="9" t="s">
        <v>152</v>
      </c>
      <c r="F675" s="9" t="s">
        <v>153</v>
      </c>
      <c r="G675" s="9" t="s">
        <v>287</v>
      </c>
      <c r="H675" s="9" t="s">
        <v>288</v>
      </c>
      <c r="I675" s="11">
        <v>10000</v>
      </c>
      <c r="J675" s="11">
        <v>10000</v>
      </c>
      <c r="K675" s="11">
        <v>10000</v>
      </c>
      <c r="L675" s="11"/>
      <c r="M675" s="11"/>
      <c r="N675" s="11"/>
      <c r="O675" s="11"/>
      <c r="P675" s="24"/>
      <c r="Q675" s="11"/>
      <c r="R675" s="11"/>
      <c r="S675" s="11"/>
      <c r="T675" s="11"/>
      <c r="U675" s="11"/>
      <c r="V675" s="11"/>
      <c r="W675" s="11"/>
    </row>
    <row r="676" ht="18.75" customHeight="1" spans="1:23">
      <c r="A676" s="9" t="s">
        <v>719</v>
      </c>
      <c r="B676" s="9" t="s">
        <v>1072</v>
      </c>
      <c r="C676" s="10" t="s">
        <v>1071</v>
      </c>
      <c r="D676" s="9" t="s">
        <v>103</v>
      </c>
      <c r="E676" s="9" t="s">
        <v>152</v>
      </c>
      <c r="F676" s="9" t="s">
        <v>153</v>
      </c>
      <c r="G676" s="9" t="s">
        <v>321</v>
      </c>
      <c r="H676" s="9" t="s">
        <v>322</v>
      </c>
      <c r="I676" s="11">
        <v>50000</v>
      </c>
      <c r="J676" s="11">
        <v>50000</v>
      </c>
      <c r="K676" s="11">
        <v>50000</v>
      </c>
      <c r="L676" s="11"/>
      <c r="M676" s="11"/>
      <c r="N676" s="11"/>
      <c r="O676" s="11"/>
      <c r="P676" s="24"/>
      <c r="Q676" s="11"/>
      <c r="R676" s="11"/>
      <c r="S676" s="11"/>
      <c r="T676" s="11"/>
      <c r="U676" s="11"/>
      <c r="V676" s="11"/>
      <c r="W676" s="11"/>
    </row>
    <row r="677" ht="18.75" customHeight="1" spans="1:23">
      <c r="A677" s="9" t="s">
        <v>719</v>
      </c>
      <c r="B677" s="9" t="s">
        <v>1072</v>
      </c>
      <c r="C677" s="10" t="s">
        <v>1071</v>
      </c>
      <c r="D677" s="9" t="s">
        <v>103</v>
      </c>
      <c r="E677" s="9" t="s">
        <v>152</v>
      </c>
      <c r="F677" s="9" t="s">
        <v>153</v>
      </c>
      <c r="G677" s="9" t="s">
        <v>293</v>
      </c>
      <c r="H677" s="9" t="s">
        <v>294</v>
      </c>
      <c r="I677" s="11">
        <v>20000</v>
      </c>
      <c r="J677" s="11">
        <v>20000</v>
      </c>
      <c r="K677" s="11">
        <v>20000</v>
      </c>
      <c r="L677" s="11"/>
      <c r="M677" s="11"/>
      <c r="N677" s="11"/>
      <c r="O677" s="11"/>
      <c r="P677" s="24"/>
      <c r="Q677" s="11"/>
      <c r="R677" s="11"/>
      <c r="S677" s="11"/>
      <c r="T677" s="11"/>
      <c r="U677" s="11"/>
      <c r="V677" s="11"/>
      <c r="W677" s="11"/>
    </row>
    <row r="678" ht="18.75" customHeight="1" spans="1:23">
      <c r="A678" s="9" t="s">
        <v>719</v>
      </c>
      <c r="B678" s="9" t="s">
        <v>1072</v>
      </c>
      <c r="C678" s="10" t="s">
        <v>1071</v>
      </c>
      <c r="D678" s="9" t="s">
        <v>103</v>
      </c>
      <c r="E678" s="9" t="s">
        <v>152</v>
      </c>
      <c r="F678" s="9" t="s">
        <v>153</v>
      </c>
      <c r="G678" s="9" t="s">
        <v>732</v>
      </c>
      <c r="H678" s="9" t="s">
        <v>733</v>
      </c>
      <c r="I678" s="11">
        <v>440000</v>
      </c>
      <c r="J678" s="11">
        <v>440000</v>
      </c>
      <c r="K678" s="11">
        <v>440000</v>
      </c>
      <c r="L678" s="11"/>
      <c r="M678" s="11"/>
      <c r="N678" s="11"/>
      <c r="O678" s="11"/>
      <c r="P678" s="24"/>
      <c r="Q678" s="11"/>
      <c r="R678" s="11"/>
      <c r="S678" s="11"/>
      <c r="T678" s="11"/>
      <c r="U678" s="11"/>
      <c r="V678" s="11"/>
      <c r="W678" s="11"/>
    </row>
    <row r="679" ht="18.75" customHeight="1" spans="1:23">
      <c r="A679" s="9" t="s">
        <v>719</v>
      </c>
      <c r="B679" s="9" t="s">
        <v>1072</v>
      </c>
      <c r="C679" s="10" t="s">
        <v>1071</v>
      </c>
      <c r="D679" s="9" t="s">
        <v>103</v>
      </c>
      <c r="E679" s="9" t="s">
        <v>152</v>
      </c>
      <c r="F679" s="9" t="s">
        <v>153</v>
      </c>
      <c r="G679" s="9" t="s">
        <v>1073</v>
      </c>
      <c r="H679" s="9" t="s">
        <v>324</v>
      </c>
      <c r="I679" s="11">
        <v>30000</v>
      </c>
      <c r="J679" s="11">
        <v>30000</v>
      </c>
      <c r="K679" s="11">
        <v>30000</v>
      </c>
      <c r="L679" s="11"/>
      <c r="M679" s="11"/>
      <c r="N679" s="11"/>
      <c r="O679" s="11"/>
      <c r="P679" s="24"/>
      <c r="Q679" s="11"/>
      <c r="R679" s="11"/>
      <c r="S679" s="11"/>
      <c r="T679" s="11"/>
      <c r="U679" s="11"/>
      <c r="V679" s="11"/>
      <c r="W679" s="11"/>
    </row>
    <row r="680" ht="18.75" customHeight="1" spans="1:23">
      <c r="A680" s="24"/>
      <c r="B680" s="24"/>
      <c r="C680" s="10" t="s">
        <v>1074</v>
      </c>
      <c r="D680" s="24"/>
      <c r="E680" s="24"/>
      <c r="F680" s="24"/>
      <c r="G680" s="24"/>
      <c r="H680" s="24"/>
      <c r="I680" s="11">
        <v>56000</v>
      </c>
      <c r="J680" s="11">
        <v>56000</v>
      </c>
      <c r="K680" s="11">
        <v>56000</v>
      </c>
      <c r="L680" s="11"/>
      <c r="M680" s="11"/>
      <c r="N680" s="11"/>
      <c r="O680" s="11"/>
      <c r="P680" s="24"/>
      <c r="Q680" s="11"/>
      <c r="R680" s="11"/>
      <c r="S680" s="11"/>
      <c r="T680" s="11"/>
      <c r="U680" s="11"/>
      <c r="V680" s="11"/>
      <c r="W680" s="11"/>
    </row>
    <row r="681" ht="18.75" customHeight="1" spans="1:23">
      <c r="A681" s="9" t="s">
        <v>719</v>
      </c>
      <c r="B681" s="9" t="s">
        <v>1075</v>
      </c>
      <c r="C681" s="10" t="s">
        <v>1074</v>
      </c>
      <c r="D681" s="9" t="s">
        <v>103</v>
      </c>
      <c r="E681" s="9" t="s">
        <v>154</v>
      </c>
      <c r="F681" s="9" t="s">
        <v>155</v>
      </c>
      <c r="G681" s="9" t="s">
        <v>732</v>
      </c>
      <c r="H681" s="9" t="s">
        <v>733</v>
      </c>
      <c r="I681" s="11">
        <v>56000</v>
      </c>
      <c r="J681" s="11">
        <v>56000</v>
      </c>
      <c r="K681" s="11">
        <v>56000</v>
      </c>
      <c r="L681" s="11"/>
      <c r="M681" s="11"/>
      <c r="N681" s="11"/>
      <c r="O681" s="11"/>
      <c r="P681" s="24"/>
      <c r="Q681" s="11"/>
      <c r="R681" s="11"/>
      <c r="S681" s="11"/>
      <c r="T681" s="11"/>
      <c r="U681" s="11"/>
      <c r="V681" s="11"/>
      <c r="W681" s="11"/>
    </row>
    <row r="682" ht="18.75" customHeight="1" spans="1:23">
      <c r="A682" s="24"/>
      <c r="B682" s="24"/>
      <c r="C682" s="10" t="s">
        <v>1043</v>
      </c>
      <c r="D682" s="24"/>
      <c r="E682" s="24"/>
      <c r="F682" s="24"/>
      <c r="G682" s="24"/>
      <c r="H682" s="24"/>
      <c r="I682" s="11">
        <v>26775</v>
      </c>
      <c r="J682" s="11">
        <v>26775</v>
      </c>
      <c r="K682" s="11">
        <v>26775</v>
      </c>
      <c r="L682" s="11"/>
      <c r="M682" s="11"/>
      <c r="N682" s="11"/>
      <c r="O682" s="11"/>
      <c r="P682" s="24"/>
      <c r="Q682" s="11"/>
      <c r="R682" s="11"/>
      <c r="S682" s="11"/>
      <c r="T682" s="11"/>
      <c r="U682" s="11"/>
      <c r="V682" s="11"/>
      <c r="W682" s="11"/>
    </row>
    <row r="683" ht="18.75" customHeight="1" spans="1:23">
      <c r="A683" s="9" t="s">
        <v>737</v>
      </c>
      <c r="B683" s="9" t="s">
        <v>1076</v>
      </c>
      <c r="C683" s="10" t="s">
        <v>1043</v>
      </c>
      <c r="D683" s="9" t="s">
        <v>105</v>
      </c>
      <c r="E683" s="9" t="s">
        <v>156</v>
      </c>
      <c r="F683" s="9" t="s">
        <v>157</v>
      </c>
      <c r="G683" s="9" t="s">
        <v>309</v>
      </c>
      <c r="H683" s="9" t="s">
        <v>310</v>
      </c>
      <c r="I683" s="11">
        <v>26775</v>
      </c>
      <c r="J683" s="11">
        <v>26775</v>
      </c>
      <c r="K683" s="11">
        <v>26775</v>
      </c>
      <c r="L683" s="11"/>
      <c r="M683" s="11"/>
      <c r="N683" s="11"/>
      <c r="O683" s="11"/>
      <c r="P683" s="24"/>
      <c r="Q683" s="11"/>
      <c r="R683" s="11"/>
      <c r="S683" s="11"/>
      <c r="T683" s="11"/>
      <c r="U683" s="11"/>
      <c r="V683" s="11"/>
      <c r="W683" s="11"/>
    </row>
    <row r="684" ht="18.75" customHeight="1" spans="1:23">
      <c r="A684" s="24"/>
      <c r="B684" s="24"/>
      <c r="C684" s="10" t="s">
        <v>1077</v>
      </c>
      <c r="D684" s="24"/>
      <c r="E684" s="24"/>
      <c r="F684" s="24"/>
      <c r="G684" s="24"/>
      <c r="H684" s="24"/>
      <c r="I684" s="11">
        <v>200000</v>
      </c>
      <c r="J684" s="11"/>
      <c r="K684" s="11"/>
      <c r="L684" s="11"/>
      <c r="M684" s="11"/>
      <c r="N684" s="11"/>
      <c r="O684" s="11"/>
      <c r="P684" s="24"/>
      <c r="Q684" s="11"/>
      <c r="R684" s="11">
        <v>200000</v>
      </c>
      <c r="S684" s="11"/>
      <c r="T684" s="11"/>
      <c r="U684" s="11"/>
      <c r="V684" s="11"/>
      <c r="W684" s="11">
        <v>200000</v>
      </c>
    </row>
    <row r="685" ht="18.75" customHeight="1" spans="1:23">
      <c r="A685" s="9" t="s">
        <v>719</v>
      </c>
      <c r="B685" s="9" t="s">
        <v>1078</v>
      </c>
      <c r="C685" s="10" t="s">
        <v>1077</v>
      </c>
      <c r="D685" s="9" t="s">
        <v>105</v>
      </c>
      <c r="E685" s="9" t="s">
        <v>156</v>
      </c>
      <c r="F685" s="9" t="s">
        <v>157</v>
      </c>
      <c r="G685" s="9" t="s">
        <v>283</v>
      </c>
      <c r="H685" s="9" t="s">
        <v>284</v>
      </c>
      <c r="I685" s="11">
        <v>50000</v>
      </c>
      <c r="J685" s="11"/>
      <c r="K685" s="11"/>
      <c r="L685" s="11"/>
      <c r="M685" s="11"/>
      <c r="N685" s="11"/>
      <c r="O685" s="11"/>
      <c r="P685" s="24"/>
      <c r="Q685" s="11"/>
      <c r="R685" s="11">
        <v>50000</v>
      </c>
      <c r="S685" s="11"/>
      <c r="T685" s="11"/>
      <c r="U685" s="11"/>
      <c r="V685" s="11"/>
      <c r="W685" s="11">
        <v>50000</v>
      </c>
    </row>
    <row r="686" ht="18.75" customHeight="1" spans="1:23">
      <c r="A686" s="9" t="s">
        <v>719</v>
      </c>
      <c r="B686" s="9" t="s">
        <v>1078</v>
      </c>
      <c r="C686" s="10" t="s">
        <v>1077</v>
      </c>
      <c r="D686" s="9" t="s">
        <v>105</v>
      </c>
      <c r="E686" s="9" t="s">
        <v>156</v>
      </c>
      <c r="F686" s="9" t="s">
        <v>157</v>
      </c>
      <c r="G686" s="9" t="s">
        <v>321</v>
      </c>
      <c r="H686" s="9" t="s">
        <v>322</v>
      </c>
      <c r="I686" s="11">
        <v>55000</v>
      </c>
      <c r="J686" s="11"/>
      <c r="K686" s="11"/>
      <c r="L686" s="11"/>
      <c r="M686" s="11"/>
      <c r="N686" s="11"/>
      <c r="O686" s="11"/>
      <c r="P686" s="24"/>
      <c r="Q686" s="11"/>
      <c r="R686" s="11">
        <v>55000</v>
      </c>
      <c r="S686" s="11"/>
      <c r="T686" s="11"/>
      <c r="U686" s="11"/>
      <c r="V686" s="11"/>
      <c r="W686" s="11">
        <v>55000</v>
      </c>
    </row>
    <row r="687" ht="18.75" customHeight="1" spans="1:23">
      <c r="A687" s="9" t="s">
        <v>719</v>
      </c>
      <c r="B687" s="9" t="s">
        <v>1078</v>
      </c>
      <c r="C687" s="10" t="s">
        <v>1077</v>
      </c>
      <c r="D687" s="9" t="s">
        <v>105</v>
      </c>
      <c r="E687" s="9" t="s">
        <v>156</v>
      </c>
      <c r="F687" s="9" t="s">
        <v>157</v>
      </c>
      <c r="G687" s="9" t="s">
        <v>297</v>
      </c>
      <c r="H687" s="9" t="s">
        <v>298</v>
      </c>
      <c r="I687" s="11">
        <v>5000</v>
      </c>
      <c r="J687" s="11"/>
      <c r="K687" s="11"/>
      <c r="L687" s="11"/>
      <c r="M687" s="11"/>
      <c r="N687" s="11"/>
      <c r="O687" s="11"/>
      <c r="P687" s="24"/>
      <c r="Q687" s="11"/>
      <c r="R687" s="11">
        <v>5000</v>
      </c>
      <c r="S687" s="11"/>
      <c r="T687" s="11"/>
      <c r="U687" s="11"/>
      <c r="V687" s="11"/>
      <c r="W687" s="11">
        <v>5000</v>
      </c>
    </row>
    <row r="688" ht="18.75" customHeight="1" spans="1:23">
      <c r="A688" s="9" t="s">
        <v>719</v>
      </c>
      <c r="B688" s="9" t="s">
        <v>1078</v>
      </c>
      <c r="C688" s="10" t="s">
        <v>1077</v>
      </c>
      <c r="D688" s="9" t="s">
        <v>105</v>
      </c>
      <c r="E688" s="9" t="s">
        <v>156</v>
      </c>
      <c r="F688" s="9" t="s">
        <v>157</v>
      </c>
      <c r="G688" s="9" t="s">
        <v>755</v>
      </c>
      <c r="H688" s="9" t="s">
        <v>756</v>
      </c>
      <c r="I688" s="11">
        <v>40000</v>
      </c>
      <c r="J688" s="11"/>
      <c r="K688" s="11"/>
      <c r="L688" s="11"/>
      <c r="M688" s="11"/>
      <c r="N688" s="11"/>
      <c r="O688" s="11"/>
      <c r="P688" s="24"/>
      <c r="Q688" s="11"/>
      <c r="R688" s="11">
        <v>40000</v>
      </c>
      <c r="S688" s="11"/>
      <c r="T688" s="11"/>
      <c r="U688" s="11"/>
      <c r="V688" s="11"/>
      <c r="W688" s="11">
        <v>40000</v>
      </c>
    </row>
    <row r="689" ht="18.75" customHeight="1" spans="1:23">
      <c r="A689" s="9" t="s">
        <v>719</v>
      </c>
      <c r="B689" s="9" t="s">
        <v>1078</v>
      </c>
      <c r="C689" s="10" t="s">
        <v>1077</v>
      </c>
      <c r="D689" s="9" t="s">
        <v>105</v>
      </c>
      <c r="E689" s="9" t="s">
        <v>156</v>
      </c>
      <c r="F689" s="9" t="s">
        <v>157</v>
      </c>
      <c r="G689" s="9" t="s">
        <v>755</v>
      </c>
      <c r="H689" s="9" t="s">
        <v>756</v>
      </c>
      <c r="I689" s="11">
        <v>20000</v>
      </c>
      <c r="J689" s="11"/>
      <c r="K689" s="11"/>
      <c r="L689" s="11"/>
      <c r="M689" s="11"/>
      <c r="N689" s="11"/>
      <c r="O689" s="11"/>
      <c r="P689" s="24"/>
      <c r="Q689" s="11"/>
      <c r="R689" s="11">
        <v>20000</v>
      </c>
      <c r="S689" s="11"/>
      <c r="T689" s="11"/>
      <c r="U689" s="11"/>
      <c r="V689" s="11"/>
      <c r="W689" s="11">
        <v>20000</v>
      </c>
    </row>
    <row r="690" ht="18.75" customHeight="1" spans="1:23">
      <c r="A690" s="9" t="s">
        <v>719</v>
      </c>
      <c r="B690" s="9" t="s">
        <v>1078</v>
      </c>
      <c r="C690" s="10" t="s">
        <v>1077</v>
      </c>
      <c r="D690" s="9" t="s">
        <v>105</v>
      </c>
      <c r="E690" s="9" t="s">
        <v>156</v>
      </c>
      <c r="F690" s="9" t="s">
        <v>157</v>
      </c>
      <c r="G690" s="9" t="s">
        <v>635</v>
      </c>
      <c r="H690" s="9" t="s">
        <v>636</v>
      </c>
      <c r="I690" s="11">
        <v>30000</v>
      </c>
      <c r="J690" s="11"/>
      <c r="K690" s="11"/>
      <c r="L690" s="11"/>
      <c r="M690" s="11"/>
      <c r="N690" s="11"/>
      <c r="O690" s="11"/>
      <c r="P690" s="24"/>
      <c r="Q690" s="11"/>
      <c r="R690" s="11">
        <v>30000</v>
      </c>
      <c r="S690" s="11"/>
      <c r="T690" s="11"/>
      <c r="U690" s="11"/>
      <c r="V690" s="11"/>
      <c r="W690" s="11">
        <v>30000</v>
      </c>
    </row>
    <row r="691" ht="18.75" customHeight="1" spans="1:23">
      <c r="A691" s="24"/>
      <c r="B691" s="24"/>
      <c r="C691" s="10" t="s">
        <v>1079</v>
      </c>
      <c r="D691" s="24"/>
      <c r="E691" s="24"/>
      <c r="F691" s="24"/>
      <c r="G691" s="24"/>
      <c r="H691" s="24"/>
      <c r="I691" s="11">
        <v>127200</v>
      </c>
      <c r="J691" s="11">
        <v>127200</v>
      </c>
      <c r="K691" s="11">
        <v>127200</v>
      </c>
      <c r="L691" s="11"/>
      <c r="M691" s="11"/>
      <c r="N691" s="11"/>
      <c r="O691" s="11"/>
      <c r="P691" s="24"/>
      <c r="Q691" s="11"/>
      <c r="R691" s="11"/>
      <c r="S691" s="11"/>
      <c r="T691" s="11"/>
      <c r="U691" s="11"/>
      <c r="V691" s="11"/>
      <c r="W691" s="11"/>
    </row>
    <row r="692" ht="18.75" customHeight="1" spans="1:23">
      <c r="A692" s="9" t="s">
        <v>737</v>
      </c>
      <c r="B692" s="9" t="s">
        <v>1080</v>
      </c>
      <c r="C692" s="10" t="s">
        <v>1079</v>
      </c>
      <c r="D692" s="9" t="s">
        <v>105</v>
      </c>
      <c r="E692" s="9" t="s">
        <v>156</v>
      </c>
      <c r="F692" s="9" t="s">
        <v>157</v>
      </c>
      <c r="G692" s="9" t="s">
        <v>732</v>
      </c>
      <c r="H692" s="9" t="s">
        <v>733</v>
      </c>
      <c r="I692" s="11">
        <v>127200</v>
      </c>
      <c r="J692" s="11">
        <v>127200</v>
      </c>
      <c r="K692" s="11">
        <v>127200</v>
      </c>
      <c r="L692" s="11"/>
      <c r="M692" s="11"/>
      <c r="N692" s="11"/>
      <c r="O692" s="11"/>
      <c r="P692" s="24"/>
      <c r="Q692" s="11"/>
      <c r="R692" s="11"/>
      <c r="S692" s="11"/>
      <c r="T692" s="11"/>
      <c r="U692" s="11"/>
      <c r="V692" s="11"/>
      <c r="W692" s="11"/>
    </row>
    <row r="693" ht="18.75" customHeight="1" spans="1:23">
      <c r="A693" s="24"/>
      <c r="B693" s="24"/>
      <c r="C693" s="10" t="s">
        <v>1038</v>
      </c>
      <c r="D693" s="24"/>
      <c r="E693" s="24"/>
      <c r="F693" s="24"/>
      <c r="G693" s="24"/>
      <c r="H693" s="24"/>
      <c r="I693" s="11">
        <v>24400</v>
      </c>
      <c r="J693" s="11">
        <v>24400</v>
      </c>
      <c r="K693" s="11">
        <v>24400</v>
      </c>
      <c r="L693" s="11"/>
      <c r="M693" s="11"/>
      <c r="N693" s="11"/>
      <c r="O693" s="11"/>
      <c r="P693" s="24"/>
      <c r="Q693" s="11"/>
      <c r="R693" s="11"/>
      <c r="S693" s="11"/>
      <c r="T693" s="11"/>
      <c r="U693" s="11"/>
      <c r="V693" s="11"/>
      <c r="W693" s="11"/>
    </row>
    <row r="694" ht="18.75" customHeight="1" spans="1:23">
      <c r="A694" s="9" t="s">
        <v>719</v>
      </c>
      <c r="B694" s="9" t="s">
        <v>1081</v>
      </c>
      <c r="C694" s="10" t="s">
        <v>1038</v>
      </c>
      <c r="D694" s="9" t="s">
        <v>105</v>
      </c>
      <c r="E694" s="9" t="s">
        <v>156</v>
      </c>
      <c r="F694" s="9" t="s">
        <v>157</v>
      </c>
      <c r="G694" s="9" t="s">
        <v>333</v>
      </c>
      <c r="H694" s="9" t="s">
        <v>237</v>
      </c>
      <c r="I694" s="11">
        <v>5820</v>
      </c>
      <c r="J694" s="11">
        <v>5820</v>
      </c>
      <c r="K694" s="11">
        <v>5820</v>
      </c>
      <c r="L694" s="11"/>
      <c r="M694" s="11"/>
      <c r="N694" s="11"/>
      <c r="O694" s="11"/>
      <c r="P694" s="24"/>
      <c r="Q694" s="11"/>
      <c r="R694" s="11"/>
      <c r="S694" s="11"/>
      <c r="T694" s="11"/>
      <c r="U694" s="11"/>
      <c r="V694" s="11"/>
      <c r="W694" s="11"/>
    </row>
    <row r="695" ht="18.75" customHeight="1" spans="1:23">
      <c r="A695" s="9" t="s">
        <v>719</v>
      </c>
      <c r="B695" s="9" t="s">
        <v>1081</v>
      </c>
      <c r="C695" s="10" t="s">
        <v>1038</v>
      </c>
      <c r="D695" s="9" t="s">
        <v>105</v>
      </c>
      <c r="E695" s="9" t="s">
        <v>156</v>
      </c>
      <c r="F695" s="9" t="s">
        <v>157</v>
      </c>
      <c r="G695" s="9" t="s">
        <v>297</v>
      </c>
      <c r="H695" s="9" t="s">
        <v>298</v>
      </c>
      <c r="I695" s="11">
        <v>18580</v>
      </c>
      <c r="J695" s="11">
        <v>18580</v>
      </c>
      <c r="K695" s="11">
        <v>18580</v>
      </c>
      <c r="L695" s="11"/>
      <c r="M695" s="11"/>
      <c r="N695" s="11"/>
      <c r="O695" s="11"/>
      <c r="P695" s="24"/>
      <c r="Q695" s="11"/>
      <c r="R695" s="11"/>
      <c r="S695" s="11"/>
      <c r="T695" s="11"/>
      <c r="U695" s="11"/>
      <c r="V695" s="11"/>
      <c r="W695" s="11"/>
    </row>
    <row r="696" ht="18.75" customHeight="1" spans="1:23">
      <c r="A696" s="24"/>
      <c r="B696" s="24"/>
      <c r="C696" s="10" t="s">
        <v>1082</v>
      </c>
      <c r="D696" s="24"/>
      <c r="E696" s="24"/>
      <c r="F696" s="24"/>
      <c r="G696" s="24"/>
      <c r="H696" s="24"/>
      <c r="I696" s="11">
        <v>300000</v>
      </c>
      <c r="J696" s="11"/>
      <c r="K696" s="11"/>
      <c r="L696" s="11"/>
      <c r="M696" s="11"/>
      <c r="N696" s="11"/>
      <c r="O696" s="11"/>
      <c r="P696" s="24"/>
      <c r="Q696" s="11"/>
      <c r="R696" s="11">
        <v>300000</v>
      </c>
      <c r="S696" s="11"/>
      <c r="T696" s="11"/>
      <c r="U696" s="11"/>
      <c r="V696" s="11"/>
      <c r="W696" s="11">
        <v>300000</v>
      </c>
    </row>
    <row r="697" ht="18.75" customHeight="1" spans="1:23">
      <c r="A697" s="9" t="s">
        <v>726</v>
      </c>
      <c r="B697" s="9" t="s">
        <v>1083</v>
      </c>
      <c r="C697" s="10" t="s">
        <v>1082</v>
      </c>
      <c r="D697" s="9" t="s">
        <v>105</v>
      </c>
      <c r="E697" s="9" t="s">
        <v>156</v>
      </c>
      <c r="F697" s="9" t="s">
        <v>157</v>
      </c>
      <c r="G697" s="9" t="s">
        <v>732</v>
      </c>
      <c r="H697" s="9" t="s">
        <v>733</v>
      </c>
      <c r="I697" s="11">
        <v>300000</v>
      </c>
      <c r="J697" s="11"/>
      <c r="K697" s="11"/>
      <c r="L697" s="11"/>
      <c r="M697" s="11"/>
      <c r="N697" s="11"/>
      <c r="O697" s="11"/>
      <c r="P697" s="24"/>
      <c r="Q697" s="11"/>
      <c r="R697" s="11">
        <v>300000</v>
      </c>
      <c r="S697" s="11"/>
      <c r="T697" s="11"/>
      <c r="U697" s="11"/>
      <c r="V697" s="11"/>
      <c r="W697" s="11">
        <v>300000</v>
      </c>
    </row>
    <row r="698" ht="18.75" customHeight="1" spans="1:23">
      <c r="A698" s="24"/>
      <c r="B698" s="24"/>
      <c r="C698" s="10" t="s">
        <v>1084</v>
      </c>
      <c r="D698" s="24"/>
      <c r="E698" s="24"/>
      <c r="F698" s="24"/>
      <c r="G698" s="24"/>
      <c r="H698" s="24"/>
      <c r="I698" s="11">
        <v>105000</v>
      </c>
      <c r="J698" s="11">
        <v>105000</v>
      </c>
      <c r="K698" s="11">
        <v>105000</v>
      </c>
      <c r="L698" s="11"/>
      <c r="M698" s="11"/>
      <c r="N698" s="11"/>
      <c r="O698" s="11"/>
      <c r="P698" s="24"/>
      <c r="Q698" s="11"/>
      <c r="R698" s="11"/>
      <c r="S698" s="11"/>
      <c r="T698" s="11"/>
      <c r="U698" s="11"/>
      <c r="V698" s="11"/>
      <c r="W698" s="11"/>
    </row>
    <row r="699" ht="18.75" customHeight="1" spans="1:23">
      <c r="A699" s="9" t="s">
        <v>737</v>
      </c>
      <c r="B699" s="9" t="s">
        <v>1085</v>
      </c>
      <c r="C699" s="10" t="s">
        <v>1084</v>
      </c>
      <c r="D699" s="9" t="s">
        <v>105</v>
      </c>
      <c r="E699" s="9" t="s">
        <v>156</v>
      </c>
      <c r="F699" s="9" t="s">
        <v>157</v>
      </c>
      <c r="G699" s="9" t="s">
        <v>309</v>
      </c>
      <c r="H699" s="9" t="s">
        <v>310</v>
      </c>
      <c r="I699" s="11">
        <v>105000</v>
      </c>
      <c r="J699" s="11">
        <v>105000</v>
      </c>
      <c r="K699" s="11">
        <v>105000</v>
      </c>
      <c r="L699" s="11"/>
      <c r="M699" s="11"/>
      <c r="N699" s="11"/>
      <c r="O699" s="11"/>
      <c r="P699" s="24"/>
      <c r="Q699" s="11"/>
      <c r="R699" s="11"/>
      <c r="S699" s="11"/>
      <c r="T699" s="11"/>
      <c r="U699" s="11"/>
      <c r="V699" s="11"/>
      <c r="W699" s="11"/>
    </row>
    <row r="700" ht="18.75" customHeight="1" spans="1:23">
      <c r="A700" s="24"/>
      <c r="B700" s="24"/>
      <c r="C700" s="10" t="s">
        <v>1086</v>
      </c>
      <c r="D700" s="24"/>
      <c r="E700" s="24"/>
      <c r="F700" s="24"/>
      <c r="G700" s="24"/>
      <c r="H700" s="24"/>
      <c r="I700" s="11">
        <v>160000</v>
      </c>
      <c r="J700" s="11"/>
      <c r="K700" s="11"/>
      <c r="L700" s="11"/>
      <c r="M700" s="11"/>
      <c r="N700" s="11"/>
      <c r="O700" s="11"/>
      <c r="P700" s="24"/>
      <c r="Q700" s="11"/>
      <c r="R700" s="11">
        <v>160000</v>
      </c>
      <c r="S700" s="11"/>
      <c r="T700" s="11"/>
      <c r="U700" s="11"/>
      <c r="V700" s="11"/>
      <c r="W700" s="11">
        <v>160000</v>
      </c>
    </row>
    <row r="701" ht="18.75" customHeight="1" spans="1:23">
      <c r="A701" s="9" t="s">
        <v>719</v>
      </c>
      <c r="B701" s="9" t="s">
        <v>1087</v>
      </c>
      <c r="C701" s="10" t="s">
        <v>1086</v>
      </c>
      <c r="D701" s="9" t="s">
        <v>107</v>
      </c>
      <c r="E701" s="9" t="s">
        <v>154</v>
      </c>
      <c r="F701" s="9" t="s">
        <v>155</v>
      </c>
      <c r="G701" s="9" t="s">
        <v>283</v>
      </c>
      <c r="H701" s="9" t="s">
        <v>284</v>
      </c>
      <c r="I701" s="11">
        <v>20000</v>
      </c>
      <c r="J701" s="11"/>
      <c r="K701" s="11"/>
      <c r="L701" s="11"/>
      <c r="M701" s="11"/>
      <c r="N701" s="11"/>
      <c r="O701" s="11"/>
      <c r="P701" s="24"/>
      <c r="Q701" s="11"/>
      <c r="R701" s="11">
        <v>20000</v>
      </c>
      <c r="S701" s="11"/>
      <c r="T701" s="11"/>
      <c r="U701" s="11"/>
      <c r="V701" s="11"/>
      <c r="W701" s="11">
        <v>20000</v>
      </c>
    </row>
    <row r="702" ht="18.75" customHeight="1" spans="1:23">
      <c r="A702" s="9" t="s">
        <v>719</v>
      </c>
      <c r="B702" s="9" t="s">
        <v>1087</v>
      </c>
      <c r="C702" s="10" t="s">
        <v>1086</v>
      </c>
      <c r="D702" s="9" t="s">
        <v>107</v>
      </c>
      <c r="E702" s="9" t="s">
        <v>154</v>
      </c>
      <c r="F702" s="9" t="s">
        <v>155</v>
      </c>
      <c r="G702" s="9" t="s">
        <v>321</v>
      </c>
      <c r="H702" s="9" t="s">
        <v>322</v>
      </c>
      <c r="I702" s="11">
        <v>58000</v>
      </c>
      <c r="J702" s="11"/>
      <c r="K702" s="11"/>
      <c r="L702" s="11"/>
      <c r="M702" s="11"/>
      <c r="N702" s="11"/>
      <c r="O702" s="11"/>
      <c r="P702" s="24"/>
      <c r="Q702" s="11"/>
      <c r="R702" s="11">
        <v>58000</v>
      </c>
      <c r="S702" s="11"/>
      <c r="T702" s="11"/>
      <c r="U702" s="11"/>
      <c r="V702" s="11"/>
      <c r="W702" s="11">
        <v>58000</v>
      </c>
    </row>
    <row r="703" ht="18.75" customHeight="1" spans="1:23">
      <c r="A703" s="9" t="s">
        <v>719</v>
      </c>
      <c r="B703" s="9" t="s">
        <v>1087</v>
      </c>
      <c r="C703" s="10" t="s">
        <v>1086</v>
      </c>
      <c r="D703" s="9" t="s">
        <v>107</v>
      </c>
      <c r="E703" s="9" t="s">
        <v>154</v>
      </c>
      <c r="F703" s="9" t="s">
        <v>155</v>
      </c>
      <c r="G703" s="9" t="s">
        <v>732</v>
      </c>
      <c r="H703" s="9" t="s">
        <v>733</v>
      </c>
      <c r="I703" s="11">
        <v>40000</v>
      </c>
      <c r="J703" s="11"/>
      <c r="K703" s="11"/>
      <c r="L703" s="11"/>
      <c r="M703" s="11"/>
      <c r="N703" s="11"/>
      <c r="O703" s="11"/>
      <c r="P703" s="24"/>
      <c r="Q703" s="11"/>
      <c r="R703" s="11">
        <v>40000</v>
      </c>
      <c r="S703" s="11"/>
      <c r="T703" s="11"/>
      <c r="U703" s="11"/>
      <c r="V703" s="11"/>
      <c r="W703" s="11">
        <v>40000</v>
      </c>
    </row>
    <row r="704" ht="18.75" customHeight="1" spans="1:23">
      <c r="A704" s="9" t="s">
        <v>719</v>
      </c>
      <c r="B704" s="9" t="s">
        <v>1087</v>
      </c>
      <c r="C704" s="10" t="s">
        <v>1086</v>
      </c>
      <c r="D704" s="9" t="s">
        <v>107</v>
      </c>
      <c r="E704" s="9" t="s">
        <v>154</v>
      </c>
      <c r="F704" s="9" t="s">
        <v>155</v>
      </c>
      <c r="G704" s="9" t="s">
        <v>297</v>
      </c>
      <c r="H704" s="9" t="s">
        <v>298</v>
      </c>
      <c r="I704" s="11">
        <v>2000</v>
      </c>
      <c r="J704" s="11"/>
      <c r="K704" s="11"/>
      <c r="L704" s="11"/>
      <c r="M704" s="11"/>
      <c r="N704" s="11"/>
      <c r="O704" s="11"/>
      <c r="P704" s="24"/>
      <c r="Q704" s="11"/>
      <c r="R704" s="11">
        <v>2000</v>
      </c>
      <c r="S704" s="11"/>
      <c r="T704" s="11"/>
      <c r="U704" s="11"/>
      <c r="V704" s="11"/>
      <c r="W704" s="11">
        <v>2000</v>
      </c>
    </row>
    <row r="705" ht="18.75" customHeight="1" spans="1:23">
      <c r="A705" s="9" t="s">
        <v>719</v>
      </c>
      <c r="B705" s="9" t="s">
        <v>1087</v>
      </c>
      <c r="C705" s="10" t="s">
        <v>1086</v>
      </c>
      <c r="D705" s="9" t="s">
        <v>107</v>
      </c>
      <c r="E705" s="9" t="s">
        <v>154</v>
      </c>
      <c r="F705" s="9" t="s">
        <v>155</v>
      </c>
      <c r="G705" s="9" t="s">
        <v>309</v>
      </c>
      <c r="H705" s="9" t="s">
        <v>310</v>
      </c>
      <c r="I705" s="11">
        <v>20000</v>
      </c>
      <c r="J705" s="11"/>
      <c r="K705" s="11"/>
      <c r="L705" s="11"/>
      <c r="M705" s="11"/>
      <c r="N705" s="11"/>
      <c r="O705" s="11"/>
      <c r="P705" s="24"/>
      <c r="Q705" s="11"/>
      <c r="R705" s="11">
        <v>20000</v>
      </c>
      <c r="S705" s="11"/>
      <c r="T705" s="11"/>
      <c r="U705" s="11"/>
      <c r="V705" s="11"/>
      <c r="W705" s="11">
        <v>20000</v>
      </c>
    </row>
    <row r="706" ht="18.75" customHeight="1" spans="1:23">
      <c r="A706" s="9" t="s">
        <v>719</v>
      </c>
      <c r="B706" s="9" t="s">
        <v>1087</v>
      </c>
      <c r="C706" s="10" t="s">
        <v>1086</v>
      </c>
      <c r="D706" s="9" t="s">
        <v>107</v>
      </c>
      <c r="E706" s="9" t="s">
        <v>154</v>
      </c>
      <c r="F706" s="9" t="s">
        <v>155</v>
      </c>
      <c r="G706" s="9" t="s">
        <v>323</v>
      </c>
      <c r="H706" s="9" t="s">
        <v>324</v>
      </c>
      <c r="I706" s="11">
        <v>20000</v>
      </c>
      <c r="J706" s="11"/>
      <c r="K706" s="11"/>
      <c r="L706" s="11"/>
      <c r="M706" s="11"/>
      <c r="N706" s="11"/>
      <c r="O706" s="11"/>
      <c r="P706" s="24"/>
      <c r="Q706" s="11"/>
      <c r="R706" s="11">
        <v>20000</v>
      </c>
      <c r="S706" s="11"/>
      <c r="T706" s="11"/>
      <c r="U706" s="11"/>
      <c r="V706" s="11"/>
      <c r="W706" s="11">
        <v>20000</v>
      </c>
    </row>
    <row r="707" ht="18.75" customHeight="1" spans="1:23">
      <c r="A707" s="24"/>
      <c r="B707" s="24"/>
      <c r="C707" s="10" t="s">
        <v>1088</v>
      </c>
      <c r="D707" s="24"/>
      <c r="E707" s="24"/>
      <c r="F707" s="24"/>
      <c r="G707" s="24"/>
      <c r="H707" s="24"/>
      <c r="I707" s="11">
        <v>1701</v>
      </c>
      <c r="J707" s="11">
        <v>1701</v>
      </c>
      <c r="K707" s="11">
        <v>1701</v>
      </c>
      <c r="L707" s="11"/>
      <c r="M707" s="11"/>
      <c r="N707" s="11"/>
      <c r="O707" s="11"/>
      <c r="P707" s="24"/>
      <c r="Q707" s="11"/>
      <c r="R707" s="11"/>
      <c r="S707" s="11"/>
      <c r="T707" s="11"/>
      <c r="U707" s="11"/>
      <c r="V707" s="11"/>
      <c r="W707" s="11"/>
    </row>
    <row r="708" ht="18.75" customHeight="1" spans="1:23">
      <c r="A708" s="9" t="s">
        <v>737</v>
      </c>
      <c r="B708" s="9" t="s">
        <v>1089</v>
      </c>
      <c r="C708" s="10" t="s">
        <v>1088</v>
      </c>
      <c r="D708" s="9" t="s">
        <v>107</v>
      </c>
      <c r="E708" s="9" t="s">
        <v>152</v>
      </c>
      <c r="F708" s="9" t="s">
        <v>153</v>
      </c>
      <c r="G708" s="9" t="s">
        <v>309</v>
      </c>
      <c r="H708" s="9" t="s">
        <v>310</v>
      </c>
      <c r="I708" s="11">
        <v>1701</v>
      </c>
      <c r="J708" s="11">
        <v>1701</v>
      </c>
      <c r="K708" s="11">
        <v>1701</v>
      </c>
      <c r="L708" s="11"/>
      <c r="M708" s="11"/>
      <c r="N708" s="11"/>
      <c r="O708" s="11"/>
      <c r="P708" s="24"/>
      <c r="Q708" s="11"/>
      <c r="R708" s="11"/>
      <c r="S708" s="11"/>
      <c r="T708" s="11"/>
      <c r="U708" s="11"/>
      <c r="V708" s="11"/>
      <c r="W708" s="11"/>
    </row>
    <row r="709" ht="18.75" customHeight="1" spans="1:23">
      <c r="A709" s="24"/>
      <c r="B709" s="24"/>
      <c r="C709" s="10" t="s">
        <v>1090</v>
      </c>
      <c r="D709" s="24"/>
      <c r="E709" s="24"/>
      <c r="F709" s="24"/>
      <c r="G709" s="24"/>
      <c r="H709" s="24"/>
      <c r="I709" s="11">
        <v>13608</v>
      </c>
      <c r="J709" s="11">
        <v>13608</v>
      </c>
      <c r="K709" s="11">
        <v>13608</v>
      </c>
      <c r="L709" s="11"/>
      <c r="M709" s="11"/>
      <c r="N709" s="11"/>
      <c r="O709" s="11"/>
      <c r="P709" s="24"/>
      <c r="Q709" s="11"/>
      <c r="R709" s="11"/>
      <c r="S709" s="11"/>
      <c r="T709" s="11"/>
      <c r="U709" s="11"/>
      <c r="V709" s="11"/>
      <c r="W709" s="11"/>
    </row>
    <row r="710" ht="18.75" customHeight="1" spans="1:23">
      <c r="A710" s="9" t="s">
        <v>737</v>
      </c>
      <c r="B710" s="9" t="s">
        <v>1091</v>
      </c>
      <c r="C710" s="10" t="s">
        <v>1090</v>
      </c>
      <c r="D710" s="9" t="s">
        <v>107</v>
      </c>
      <c r="E710" s="9" t="s">
        <v>154</v>
      </c>
      <c r="F710" s="9" t="s">
        <v>155</v>
      </c>
      <c r="G710" s="9" t="s">
        <v>283</v>
      </c>
      <c r="H710" s="9" t="s">
        <v>284</v>
      </c>
      <c r="I710" s="11">
        <v>8758</v>
      </c>
      <c r="J710" s="11">
        <v>8758</v>
      </c>
      <c r="K710" s="11">
        <v>8758</v>
      </c>
      <c r="L710" s="11"/>
      <c r="M710" s="11"/>
      <c r="N710" s="11"/>
      <c r="O710" s="11"/>
      <c r="P710" s="24"/>
      <c r="Q710" s="11"/>
      <c r="R710" s="11"/>
      <c r="S710" s="11"/>
      <c r="T710" s="11"/>
      <c r="U710" s="11"/>
      <c r="V710" s="11"/>
      <c r="W710" s="11"/>
    </row>
    <row r="711" ht="18.75" customHeight="1" spans="1:23">
      <c r="A711" s="9" t="s">
        <v>737</v>
      </c>
      <c r="B711" s="9" t="s">
        <v>1091</v>
      </c>
      <c r="C711" s="10" t="s">
        <v>1090</v>
      </c>
      <c r="D711" s="9" t="s">
        <v>107</v>
      </c>
      <c r="E711" s="9" t="s">
        <v>154</v>
      </c>
      <c r="F711" s="9" t="s">
        <v>155</v>
      </c>
      <c r="G711" s="9" t="s">
        <v>333</v>
      </c>
      <c r="H711" s="9" t="s">
        <v>237</v>
      </c>
      <c r="I711" s="11">
        <v>4850</v>
      </c>
      <c r="J711" s="11">
        <v>4850</v>
      </c>
      <c r="K711" s="11">
        <v>4850</v>
      </c>
      <c r="L711" s="11"/>
      <c r="M711" s="11"/>
      <c r="N711" s="11"/>
      <c r="O711" s="11"/>
      <c r="P711" s="24"/>
      <c r="Q711" s="11"/>
      <c r="R711" s="11"/>
      <c r="S711" s="11"/>
      <c r="T711" s="11"/>
      <c r="U711" s="11"/>
      <c r="V711" s="11"/>
      <c r="W711" s="11"/>
    </row>
    <row r="712" ht="18.75" customHeight="1" spans="1:23">
      <c r="A712" s="24"/>
      <c r="B712" s="24"/>
      <c r="C712" s="10" t="s">
        <v>1092</v>
      </c>
      <c r="D712" s="24"/>
      <c r="E712" s="24"/>
      <c r="F712" s="24"/>
      <c r="G712" s="24"/>
      <c r="H712" s="24"/>
      <c r="I712" s="11">
        <v>114600</v>
      </c>
      <c r="J712" s="11">
        <v>114600</v>
      </c>
      <c r="K712" s="11">
        <v>114600</v>
      </c>
      <c r="L712" s="11"/>
      <c r="M712" s="11"/>
      <c r="N712" s="11"/>
      <c r="O712" s="11"/>
      <c r="P712" s="24"/>
      <c r="Q712" s="11"/>
      <c r="R712" s="11"/>
      <c r="S712" s="11"/>
      <c r="T712" s="11"/>
      <c r="U712" s="11"/>
      <c r="V712" s="11"/>
      <c r="W712" s="11"/>
    </row>
    <row r="713" ht="18.75" customHeight="1" spans="1:23">
      <c r="A713" s="9" t="s">
        <v>719</v>
      </c>
      <c r="B713" s="9" t="s">
        <v>1093</v>
      </c>
      <c r="C713" s="10" t="s">
        <v>1092</v>
      </c>
      <c r="D713" s="9" t="s">
        <v>107</v>
      </c>
      <c r="E713" s="9" t="s">
        <v>152</v>
      </c>
      <c r="F713" s="9" t="s">
        <v>153</v>
      </c>
      <c r="G713" s="9" t="s">
        <v>283</v>
      </c>
      <c r="H713" s="9" t="s">
        <v>284</v>
      </c>
      <c r="I713" s="11">
        <v>33460</v>
      </c>
      <c r="J713" s="11">
        <v>33460</v>
      </c>
      <c r="K713" s="11">
        <v>33460</v>
      </c>
      <c r="L713" s="11"/>
      <c r="M713" s="11"/>
      <c r="N713" s="11"/>
      <c r="O713" s="11"/>
      <c r="P713" s="24"/>
      <c r="Q713" s="11"/>
      <c r="R713" s="11"/>
      <c r="S713" s="11"/>
      <c r="T713" s="11"/>
      <c r="U713" s="11"/>
      <c r="V713" s="11"/>
      <c r="W713" s="11"/>
    </row>
    <row r="714" ht="18.75" customHeight="1" spans="1:23">
      <c r="A714" s="9" t="s">
        <v>719</v>
      </c>
      <c r="B714" s="9" t="s">
        <v>1093</v>
      </c>
      <c r="C714" s="10" t="s">
        <v>1092</v>
      </c>
      <c r="D714" s="9" t="s">
        <v>107</v>
      </c>
      <c r="E714" s="9" t="s">
        <v>152</v>
      </c>
      <c r="F714" s="9" t="s">
        <v>153</v>
      </c>
      <c r="G714" s="9" t="s">
        <v>315</v>
      </c>
      <c r="H714" s="9" t="s">
        <v>316</v>
      </c>
      <c r="I714" s="11">
        <v>10000</v>
      </c>
      <c r="J714" s="11">
        <v>10000</v>
      </c>
      <c r="K714" s="11">
        <v>10000</v>
      </c>
      <c r="L714" s="11"/>
      <c r="M714" s="11"/>
      <c r="N714" s="11"/>
      <c r="O714" s="11"/>
      <c r="P714" s="24"/>
      <c r="Q714" s="11"/>
      <c r="R714" s="11"/>
      <c r="S714" s="11"/>
      <c r="T714" s="11"/>
      <c r="U714" s="11"/>
      <c r="V714" s="11"/>
      <c r="W714" s="11"/>
    </row>
    <row r="715" ht="18.75" customHeight="1" spans="1:23">
      <c r="A715" s="9" t="s">
        <v>719</v>
      </c>
      <c r="B715" s="9" t="s">
        <v>1093</v>
      </c>
      <c r="C715" s="10" t="s">
        <v>1092</v>
      </c>
      <c r="D715" s="9" t="s">
        <v>107</v>
      </c>
      <c r="E715" s="9" t="s">
        <v>152</v>
      </c>
      <c r="F715" s="9" t="s">
        <v>153</v>
      </c>
      <c r="G715" s="9" t="s">
        <v>287</v>
      </c>
      <c r="H715" s="9" t="s">
        <v>288</v>
      </c>
      <c r="I715" s="11">
        <v>15000</v>
      </c>
      <c r="J715" s="11">
        <v>15000</v>
      </c>
      <c r="K715" s="11">
        <v>15000</v>
      </c>
      <c r="L715" s="11"/>
      <c r="M715" s="11"/>
      <c r="N715" s="11"/>
      <c r="O715" s="11"/>
      <c r="P715" s="24"/>
      <c r="Q715" s="11"/>
      <c r="R715" s="11"/>
      <c r="S715" s="11"/>
      <c r="T715" s="11"/>
      <c r="U715" s="11"/>
      <c r="V715" s="11"/>
      <c r="W715" s="11"/>
    </row>
    <row r="716" ht="18.75" customHeight="1" spans="1:23">
      <c r="A716" s="9" t="s">
        <v>719</v>
      </c>
      <c r="B716" s="9" t="s">
        <v>1093</v>
      </c>
      <c r="C716" s="10" t="s">
        <v>1092</v>
      </c>
      <c r="D716" s="9" t="s">
        <v>107</v>
      </c>
      <c r="E716" s="9" t="s">
        <v>152</v>
      </c>
      <c r="F716" s="9" t="s">
        <v>153</v>
      </c>
      <c r="G716" s="9" t="s">
        <v>317</v>
      </c>
      <c r="H716" s="9" t="s">
        <v>318</v>
      </c>
      <c r="I716" s="11">
        <v>36000</v>
      </c>
      <c r="J716" s="11">
        <v>36000</v>
      </c>
      <c r="K716" s="11">
        <v>36000</v>
      </c>
      <c r="L716" s="11"/>
      <c r="M716" s="11"/>
      <c r="N716" s="11"/>
      <c r="O716" s="11"/>
      <c r="P716" s="24"/>
      <c r="Q716" s="11"/>
      <c r="R716" s="11"/>
      <c r="S716" s="11"/>
      <c r="T716" s="11"/>
      <c r="U716" s="11"/>
      <c r="V716" s="11"/>
      <c r="W716" s="11"/>
    </row>
    <row r="717" ht="18.75" customHeight="1" spans="1:23">
      <c r="A717" s="9" t="s">
        <v>719</v>
      </c>
      <c r="B717" s="9" t="s">
        <v>1093</v>
      </c>
      <c r="C717" s="10" t="s">
        <v>1092</v>
      </c>
      <c r="D717" s="9" t="s">
        <v>107</v>
      </c>
      <c r="E717" s="9" t="s">
        <v>152</v>
      </c>
      <c r="F717" s="9" t="s">
        <v>153</v>
      </c>
      <c r="G717" s="9" t="s">
        <v>289</v>
      </c>
      <c r="H717" s="9" t="s">
        <v>290</v>
      </c>
      <c r="I717" s="11">
        <v>5140</v>
      </c>
      <c r="J717" s="11">
        <v>5140</v>
      </c>
      <c r="K717" s="11">
        <v>5140</v>
      </c>
      <c r="L717" s="11"/>
      <c r="M717" s="11"/>
      <c r="N717" s="11"/>
      <c r="O717" s="11"/>
      <c r="P717" s="24"/>
      <c r="Q717" s="11"/>
      <c r="R717" s="11"/>
      <c r="S717" s="11"/>
      <c r="T717" s="11"/>
      <c r="U717" s="11"/>
      <c r="V717" s="11"/>
      <c r="W717" s="11"/>
    </row>
    <row r="718" ht="18.75" customHeight="1" spans="1:23">
      <c r="A718" s="9" t="s">
        <v>719</v>
      </c>
      <c r="B718" s="9" t="s">
        <v>1093</v>
      </c>
      <c r="C718" s="10" t="s">
        <v>1092</v>
      </c>
      <c r="D718" s="9" t="s">
        <v>107</v>
      </c>
      <c r="E718" s="9" t="s">
        <v>152</v>
      </c>
      <c r="F718" s="9" t="s">
        <v>153</v>
      </c>
      <c r="G718" s="9" t="s">
        <v>321</v>
      </c>
      <c r="H718" s="9" t="s">
        <v>322</v>
      </c>
      <c r="I718" s="11">
        <v>5000</v>
      </c>
      <c r="J718" s="11">
        <v>5000</v>
      </c>
      <c r="K718" s="11">
        <v>5000</v>
      </c>
      <c r="L718" s="11"/>
      <c r="M718" s="11"/>
      <c r="N718" s="11"/>
      <c r="O718" s="11"/>
      <c r="P718" s="24"/>
      <c r="Q718" s="11"/>
      <c r="R718" s="11"/>
      <c r="S718" s="11"/>
      <c r="T718" s="11"/>
      <c r="U718" s="11"/>
      <c r="V718" s="11"/>
      <c r="W718" s="11"/>
    </row>
    <row r="719" ht="18.75" customHeight="1" spans="1:23">
      <c r="A719" s="9" t="s">
        <v>719</v>
      </c>
      <c r="B719" s="9" t="s">
        <v>1093</v>
      </c>
      <c r="C719" s="10" t="s">
        <v>1092</v>
      </c>
      <c r="D719" s="9" t="s">
        <v>107</v>
      </c>
      <c r="E719" s="9" t="s">
        <v>152</v>
      </c>
      <c r="F719" s="9" t="s">
        <v>153</v>
      </c>
      <c r="G719" s="9" t="s">
        <v>293</v>
      </c>
      <c r="H719" s="9" t="s">
        <v>294</v>
      </c>
      <c r="I719" s="11">
        <v>10000</v>
      </c>
      <c r="J719" s="11">
        <v>10000</v>
      </c>
      <c r="K719" s="11">
        <v>10000</v>
      </c>
      <c r="L719" s="11"/>
      <c r="M719" s="11"/>
      <c r="N719" s="11"/>
      <c r="O719" s="11"/>
      <c r="P719" s="24"/>
      <c r="Q719" s="11"/>
      <c r="R719" s="11"/>
      <c r="S719" s="11"/>
      <c r="T719" s="11"/>
      <c r="U719" s="11"/>
      <c r="V719" s="11"/>
      <c r="W719" s="11"/>
    </row>
    <row r="720" ht="18.75" customHeight="1" spans="1:23">
      <c r="A720" s="24"/>
      <c r="B720" s="24"/>
      <c r="C720" s="10" t="s">
        <v>777</v>
      </c>
      <c r="D720" s="24"/>
      <c r="E720" s="24"/>
      <c r="F720" s="24"/>
      <c r="G720" s="24"/>
      <c r="H720" s="24"/>
      <c r="I720" s="11">
        <v>422400</v>
      </c>
      <c r="J720" s="11">
        <v>422400</v>
      </c>
      <c r="K720" s="11">
        <v>422400</v>
      </c>
      <c r="L720" s="11"/>
      <c r="M720" s="11"/>
      <c r="N720" s="11"/>
      <c r="O720" s="11"/>
      <c r="P720" s="24"/>
      <c r="Q720" s="11"/>
      <c r="R720" s="11"/>
      <c r="S720" s="11"/>
      <c r="T720" s="11"/>
      <c r="U720" s="11"/>
      <c r="V720" s="11"/>
      <c r="W720" s="11"/>
    </row>
    <row r="721" ht="18.75" customHeight="1" spans="1:23">
      <c r="A721" s="9" t="s">
        <v>719</v>
      </c>
      <c r="B721" s="9" t="s">
        <v>1094</v>
      </c>
      <c r="C721" s="10" t="s">
        <v>777</v>
      </c>
      <c r="D721" s="9" t="s">
        <v>107</v>
      </c>
      <c r="E721" s="9" t="s">
        <v>152</v>
      </c>
      <c r="F721" s="9" t="s">
        <v>153</v>
      </c>
      <c r="G721" s="9" t="s">
        <v>283</v>
      </c>
      <c r="H721" s="9" t="s">
        <v>284</v>
      </c>
      <c r="I721" s="11">
        <v>9000</v>
      </c>
      <c r="J721" s="11">
        <v>9000</v>
      </c>
      <c r="K721" s="11">
        <v>9000</v>
      </c>
      <c r="L721" s="11"/>
      <c r="M721" s="11"/>
      <c r="N721" s="11"/>
      <c r="O721" s="11"/>
      <c r="P721" s="24"/>
      <c r="Q721" s="11"/>
      <c r="R721" s="11"/>
      <c r="S721" s="11"/>
      <c r="T721" s="11"/>
      <c r="U721" s="11"/>
      <c r="V721" s="11"/>
      <c r="W721" s="11"/>
    </row>
    <row r="722" ht="18.75" customHeight="1" spans="1:23">
      <c r="A722" s="9" t="s">
        <v>719</v>
      </c>
      <c r="B722" s="9" t="s">
        <v>1094</v>
      </c>
      <c r="C722" s="10" t="s">
        <v>777</v>
      </c>
      <c r="D722" s="9" t="s">
        <v>107</v>
      </c>
      <c r="E722" s="9" t="s">
        <v>152</v>
      </c>
      <c r="F722" s="9" t="s">
        <v>153</v>
      </c>
      <c r="G722" s="9" t="s">
        <v>315</v>
      </c>
      <c r="H722" s="9" t="s">
        <v>316</v>
      </c>
      <c r="I722" s="11">
        <v>5000</v>
      </c>
      <c r="J722" s="11">
        <v>5000</v>
      </c>
      <c r="K722" s="11">
        <v>5000</v>
      </c>
      <c r="L722" s="11"/>
      <c r="M722" s="11"/>
      <c r="N722" s="11"/>
      <c r="O722" s="11"/>
      <c r="P722" s="24"/>
      <c r="Q722" s="11"/>
      <c r="R722" s="11"/>
      <c r="S722" s="11"/>
      <c r="T722" s="11"/>
      <c r="U722" s="11"/>
      <c r="V722" s="11"/>
      <c r="W722" s="11"/>
    </row>
    <row r="723" ht="18.75" customHeight="1" spans="1:23">
      <c r="A723" s="9" t="s">
        <v>719</v>
      </c>
      <c r="B723" s="9" t="s">
        <v>1094</v>
      </c>
      <c r="C723" s="10" t="s">
        <v>777</v>
      </c>
      <c r="D723" s="9" t="s">
        <v>107</v>
      </c>
      <c r="E723" s="9" t="s">
        <v>152</v>
      </c>
      <c r="F723" s="9" t="s">
        <v>153</v>
      </c>
      <c r="G723" s="9" t="s">
        <v>287</v>
      </c>
      <c r="H723" s="9" t="s">
        <v>288</v>
      </c>
      <c r="I723" s="11">
        <v>5000</v>
      </c>
      <c r="J723" s="11">
        <v>5000</v>
      </c>
      <c r="K723" s="11">
        <v>5000</v>
      </c>
      <c r="L723" s="11"/>
      <c r="M723" s="11"/>
      <c r="N723" s="11"/>
      <c r="O723" s="11"/>
      <c r="P723" s="24"/>
      <c r="Q723" s="11"/>
      <c r="R723" s="11"/>
      <c r="S723" s="11"/>
      <c r="T723" s="11"/>
      <c r="U723" s="11"/>
      <c r="V723" s="11"/>
      <c r="W723" s="11"/>
    </row>
    <row r="724" ht="18.75" customHeight="1" spans="1:23">
      <c r="A724" s="9" t="s">
        <v>719</v>
      </c>
      <c r="B724" s="9" t="s">
        <v>1094</v>
      </c>
      <c r="C724" s="10" t="s">
        <v>777</v>
      </c>
      <c r="D724" s="9" t="s">
        <v>107</v>
      </c>
      <c r="E724" s="9" t="s">
        <v>152</v>
      </c>
      <c r="F724" s="9" t="s">
        <v>153</v>
      </c>
      <c r="G724" s="9" t="s">
        <v>317</v>
      </c>
      <c r="H724" s="9" t="s">
        <v>318</v>
      </c>
      <c r="I724" s="11">
        <v>5000</v>
      </c>
      <c r="J724" s="11">
        <v>5000</v>
      </c>
      <c r="K724" s="11">
        <v>5000</v>
      </c>
      <c r="L724" s="11"/>
      <c r="M724" s="11"/>
      <c r="N724" s="11"/>
      <c r="O724" s="11"/>
      <c r="P724" s="24"/>
      <c r="Q724" s="11"/>
      <c r="R724" s="11"/>
      <c r="S724" s="11"/>
      <c r="T724" s="11"/>
      <c r="U724" s="11"/>
      <c r="V724" s="11"/>
      <c r="W724" s="11"/>
    </row>
    <row r="725" ht="18.75" customHeight="1" spans="1:23">
      <c r="A725" s="9" t="s">
        <v>719</v>
      </c>
      <c r="B725" s="9" t="s">
        <v>1094</v>
      </c>
      <c r="C725" s="10" t="s">
        <v>777</v>
      </c>
      <c r="D725" s="9" t="s">
        <v>107</v>
      </c>
      <c r="E725" s="9" t="s">
        <v>152</v>
      </c>
      <c r="F725" s="9" t="s">
        <v>153</v>
      </c>
      <c r="G725" s="9" t="s">
        <v>289</v>
      </c>
      <c r="H725" s="9" t="s">
        <v>290</v>
      </c>
      <c r="I725" s="11">
        <v>5000</v>
      </c>
      <c r="J725" s="11">
        <v>5000</v>
      </c>
      <c r="K725" s="11">
        <v>5000</v>
      </c>
      <c r="L725" s="11"/>
      <c r="M725" s="11"/>
      <c r="N725" s="11"/>
      <c r="O725" s="11"/>
      <c r="P725" s="24"/>
      <c r="Q725" s="11"/>
      <c r="R725" s="11"/>
      <c r="S725" s="11"/>
      <c r="T725" s="11"/>
      <c r="U725" s="11"/>
      <c r="V725" s="11"/>
      <c r="W725" s="11"/>
    </row>
    <row r="726" ht="18.75" customHeight="1" spans="1:23">
      <c r="A726" s="9" t="s">
        <v>719</v>
      </c>
      <c r="B726" s="9" t="s">
        <v>1094</v>
      </c>
      <c r="C726" s="10" t="s">
        <v>777</v>
      </c>
      <c r="D726" s="9" t="s">
        <v>107</v>
      </c>
      <c r="E726" s="9" t="s">
        <v>152</v>
      </c>
      <c r="F726" s="9" t="s">
        <v>153</v>
      </c>
      <c r="G726" s="9" t="s">
        <v>321</v>
      </c>
      <c r="H726" s="9" t="s">
        <v>322</v>
      </c>
      <c r="I726" s="11">
        <v>16000</v>
      </c>
      <c r="J726" s="11">
        <v>16000</v>
      </c>
      <c r="K726" s="11">
        <v>16000</v>
      </c>
      <c r="L726" s="11"/>
      <c r="M726" s="11"/>
      <c r="N726" s="11"/>
      <c r="O726" s="11"/>
      <c r="P726" s="24"/>
      <c r="Q726" s="11"/>
      <c r="R726" s="11"/>
      <c r="S726" s="11"/>
      <c r="T726" s="11"/>
      <c r="U726" s="11"/>
      <c r="V726" s="11"/>
      <c r="W726" s="11"/>
    </row>
    <row r="727" ht="18.75" customHeight="1" spans="1:23">
      <c r="A727" s="9" t="s">
        <v>719</v>
      </c>
      <c r="B727" s="9" t="s">
        <v>1094</v>
      </c>
      <c r="C727" s="10" t="s">
        <v>777</v>
      </c>
      <c r="D727" s="9" t="s">
        <v>107</v>
      </c>
      <c r="E727" s="9" t="s">
        <v>152</v>
      </c>
      <c r="F727" s="9" t="s">
        <v>153</v>
      </c>
      <c r="G727" s="9" t="s">
        <v>732</v>
      </c>
      <c r="H727" s="9" t="s">
        <v>733</v>
      </c>
      <c r="I727" s="11">
        <v>370000</v>
      </c>
      <c r="J727" s="11">
        <v>370000</v>
      </c>
      <c r="K727" s="11">
        <v>370000</v>
      </c>
      <c r="L727" s="11"/>
      <c r="M727" s="11"/>
      <c r="N727" s="11"/>
      <c r="O727" s="11"/>
      <c r="P727" s="24"/>
      <c r="Q727" s="11"/>
      <c r="R727" s="11"/>
      <c r="S727" s="11"/>
      <c r="T727" s="11"/>
      <c r="U727" s="11"/>
      <c r="V727" s="11"/>
      <c r="W727" s="11"/>
    </row>
    <row r="728" ht="18.75" customHeight="1" spans="1:23">
      <c r="A728" s="9" t="s">
        <v>719</v>
      </c>
      <c r="B728" s="9" t="s">
        <v>1094</v>
      </c>
      <c r="C728" s="10" t="s">
        <v>777</v>
      </c>
      <c r="D728" s="9" t="s">
        <v>107</v>
      </c>
      <c r="E728" s="9" t="s">
        <v>152</v>
      </c>
      <c r="F728" s="9" t="s">
        <v>153</v>
      </c>
      <c r="G728" s="9" t="s">
        <v>297</v>
      </c>
      <c r="H728" s="9" t="s">
        <v>298</v>
      </c>
      <c r="I728" s="11">
        <v>7400</v>
      </c>
      <c r="J728" s="11">
        <v>7400</v>
      </c>
      <c r="K728" s="11">
        <v>7400</v>
      </c>
      <c r="L728" s="11"/>
      <c r="M728" s="11"/>
      <c r="N728" s="11"/>
      <c r="O728" s="11"/>
      <c r="P728" s="24"/>
      <c r="Q728" s="11"/>
      <c r="R728" s="11"/>
      <c r="S728" s="11"/>
      <c r="T728" s="11"/>
      <c r="U728" s="11"/>
      <c r="V728" s="11"/>
      <c r="W728" s="11"/>
    </row>
    <row r="729" ht="18.75" customHeight="1" spans="1:23">
      <c r="A729" s="24"/>
      <c r="B729" s="24"/>
      <c r="C729" s="10" t="s">
        <v>1095</v>
      </c>
      <c r="D729" s="24"/>
      <c r="E729" s="24"/>
      <c r="F729" s="24"/>
      <c r="G729" s="24"/>
      <c r="H729" s="24"/>
      <c r="I729" s="11">
        <v>200000</v>
      </c>
      <c r="J729" s="11"/>
      <c r="K729" s="11"/>
      <c r="L729" s="11"/>
      <c r="M729" s="11"/>
      <c r="N729" s="11"/>
      <c r="O729" s="11"/>
      <c r="P729" s="24"/>
      <c r="Q729" s="11"/>
      <c r="R729" s="11">
        <v>200000</v>
      </c>
      <c r="S729" s="11"/>
      <c r="T729" s="11"/>
      <c r="U729" s="11"/>
      <c r="V729" s="11"/>
      <c r="W729" s="11">
        <v>200000</v>
      </c>
    </row>
    <row r="730" ht="18.75" customHeight="1" spans="1:23">
      <c r="A730" s="9" t="s">
        <v>719</v>
      </c>
      <c r="B730" s="9" t="s">
        <v>1096</v>
      </c>
      <c r="C730" s="10" t="s">
        <v>1095</v>
      </c>
      <c r="D730" s="9" t="s">
        <v>107</v>
      </c>
      <c r="E730" s="9" t="s">
        <v>154</v>
      </c>
      <c r="F730" s="9" t="s">
        <v>155</v>
      </c>
      <c r="G730" s="9" t="s">
        <v>732</v>
      </c>
      <c r="H730" s="9" t="s">
        <v>733</v>
      </c>
      <c r="I730" s="11">
        <v>200000</v>
      </c>
      <c r="J730" s="11"/>
      <c r="K730" s="11"/>
      <c r="L730" s="11"/>
      <c r="M730" s="11"/>
      <c r="N730" s="11"/>
      <c r="O730" s="11"/>
      <c r="P730" s="24"/>
      <c r="Q730" s="11"/>
      <c r="R730" s="11">
        <v>200000</v>
      </c>
      <c r="S730" s="11"/>
      <c r="T730" s="11"/>
      <c r="U730" s="11"/>
      <c r="V730" s="11"/>
      <c r="W730" s="11">
        <v>200000</v>
      </c>
    </row>
    <row r="731" ht="18.75" customHeight="1" spans="1:23">
      <c r="A731" s="24"/>
      <c r="B731" s="24"/>
      <c r="C731" s="10" t="s">
        <v>819</v>
      </c>
      <c r="D731" s="24"/>
      <c r="E731" s="24"/>
      <c r="F731" s="24"/>
      <c r="G731" s="24"/>
      <c r="H731" s="24"/>
      <c r="I731" s="11">
        <v>25265.63</v>
      </c>
      <c r="J731" s="11">
        <v>25265.63</v>
      </c>
      <c r="K731" s="11">
        <v>25265.63</v>
      </c>
      <c r="L731" s="11"/>
      <c r="M731" s="11"/>
      <c r="N731" s="11"/>
      <c r="O731" s="11"/>
      <c r="P731" s="24"/>
      <c r="Q731" s="11"/>
      <c r="R731" s="11"/>
      <c r="S731" s="11"/>
      <c r="T731" s="11"/>
      <c r="U731" s="11"/>
      <c r="V731" s="11"/>
      <c r="W731" s="11"/>
    </row>
    <row r="732" ht="18.75" customHeight="1" spans="1:23">
      <c r="A732" s="9" t="s">
        <v>726</v>
      </c>
      <c r="B732" s="9" t="s">
        <v>1097</v>
      </c>
      <c r="C732" s="10" t="s">
        <v>819</v>
      </c>
      <c r="D732" s="9" t="s">
        <v>107</v>
      </c>
      <c r="E732" s="9" t="s">
        <v>154</v>
      </c>
      <c r="F732" s="9" t="s">
        <v>155</v>
      </c>
      <c r="G732" s="9" t="s">
        <v>309</v>
      </c>
      <c r="H732" s="9" t="s">
        <v>310</v>
      </c>
      <c r="I732" s="11">
        <v>25265.63</v>
      </c>
      <c r="J732" s="11">
        <v>25265.63</v>
      </c>
      <c r="K732" s="11">
        <v>25265.63</v>
      </c>
      <c r="L732" s="11"/>
      <c r="M732" s="11"/>
      <c r="N732" s="11"/>
      <c r="O732" s="11"/>
      <c r="P732" s="24"/>
      <c r="Q732" s="11"/>
      <c r="R732" s="11"/>
      <c r="S732" s="11"/>
      <c r="T732" s="11"/>
      <c r="U732" s="11"/>
      <c r="V732" s="11"/>
      <c r="W732" s="11"/>
    </row>
    <row r="733" ht="18.75" customHeight="1" spans="1:23">
      <c r="A733" s="24"/>
      <c r="B733" s="24"/>
      <c r="C733" s="10" t="s">
        <v>1098</v>
      </c>
      <c r="D733" s="24"/>
      <c r="E733" s="24"/>
      <c r="F733" s="24"/>
      <c r="G733" s="24"/>
      <c r="H733" s="24"/>
      <c r="I733" s="11">
        <v>65100</v>
      </c>
      <c r="J733" s="11">
        <v>65100</v>
      </c>
      <c r="K733" s="11">
        <v>65100</v>
      </c>
      <c r="L733" s="11"/>
      <c r="M733" s="11"/>
      <c r="N733" s="11"/>
      <c r="O733" s="11"/>
      <c r="P733" s="24"/>
      <c r="Q733" s="11"/>
      <c r="R733" s="11"/>
      <c r="S733" s="11"/>
      <c r="T733" s="11"/>
      <c r="U733" s="11"/>
      <c r="V733" s="11"/>
      <c r="W733" s="11"/>
    </row>
    <row r="734" ht="18.75" customHeight="1" spans="1:23">
      <c r="A734" s="9" t="s">
        <v>737</v>
      </c>
      <c r="B734" s="9" t="s">
        <v>1099</v>
      </c>
      <c r="C734" s="10" t="s">
        <v>1098</v>
      </c>
      <c r="D734" s="9" t="s">
        <v>107</v>
      </c>
      <c r="E734" s="9" t="s">
        <v>154</v>
      </c>
      <c r="F734" s="9" t="s">
        <v>155</v>
      </c>
      <c r="G734" s="9" t="s">
        <v>309</v>
      </c>
      <c r="H734" s="9" t="s">
        <v>310</v>
      </c>
      <c r="I734" s="11">
        <v>65100</v>
      </c>
      <c r="J734" s="11">
        <v>65100</v>
      </c>
      <c r="K734" s="11">
        <v>65100</v>
      </c>
      <c r="L734" s="11"/>
      <c r="M734" s="11"/>
      <c r="N734" s="11"/>
      <c r="O734" s="11"/>
      <c r="P734" s="24"/>
      <c r="Q734" s="11"/>
      <c r="R734" s="11"/>
      <c r="S734" s="11"/>
      <c r="T734" s="11"/>
      <c r="U734" s="11"/>
      <c r="V734" s="11"/>
      <c r="W734" s="11"/>
    </row>
    <row r="735" ht="18.75" customHeight="1" spans="1:23">
      <c r="A735" s="24"/>
      <c r="B735" s="24"/>
      <c r="C735" s="10" t="s">
        <v>1100</v>
      </c>
      <c r="D735" s="24"/>
      <c r="E735" s="24"/>
      <c r="F735" s="24"/>
      <c r="G735" s="24"/>
      <c r="H735" s="24"/>
      <c r="I735" s="11">
        <v>28000</v>
      </c>
      <c r="J735" s="11">
        <v>28000</v>
      </c>
      <c r="K735" s="11">
        <v>28000</v>
      </c>
      <c r="L735" s="11"/>
      <c r="M735" s="11"/>
      <c r="N735" s="11"/>
      <c r="O735" s="11"/>
      <c r="P735" s="24"/>
      <c r="Q735" s="11"/>
      <c r="R735" s="11"/>
      <c r="S735" s="11"/>
      <c r="T735" s="11"/>
      <c r="U735" s="11"/>
      <c r="V735" s="11"/>
      <c r="W735" s="11"/>
    </row>
    <row r="736" ht="18.75" customHeight="1" spans="1:23">
      <c r="A736" s="9" t="s">
        <v>737</v>
      </c>
      <c r="B736" s="9" t="s">
        <v>1101</v>
      </c>
      <c r="C736" s="10" t="s">
        <v>1100</v>
      </c>
      <c r="D736" s="9" t="s">
        <v>107</v>
      </c>
      <c r="E736" s="9" t="s">
        <v>154</v>
      </c>
      <c r="F736" s="9" t="s">
        <v>155</v>
      </c>
      <c r="G736" s="9" t="s">
        <v>732</v>
      </c>
      <c r="H736" s="9" t="s">
        <v>733</v>
      </c>
      <c r="I736" s="11">
        <v>28000</v>
      </c>
      <c r="J736" s="11">
        <v>28000</v>
      </c>
      <c r="K736" s="11">
        <v>28000</v>
      </c>
      <c r="L736" s="11"/>
      <c r="M736" s="11"/>
      <c r="N736" s="11"/>
      <c r="O736" s="11"/>
      <c r="P736" s="24"/>
      <c r="Q736" s="11"/>
      <c r="R736" s="11"/>
      <c r="S736" s="11"/>
      <c r="T736" s="11"/>
      <c r="U736" s="11"/>
      <c r="V736" s="11"/>
      <c r="W736" s="11"/>
    </row>
    <row r="737" ht="18.75" customHeight="1" spans="1:23">
      <c r="A737" s="24"/>
      <c r="B737" s="24"/>
      <c r="C737" s="10" t="s">
        <v>1102</v>
      </c>
      <c r="D737" s="24"/>
      <c r="E737" s="24"/>
      <c r="F737" s="24"/>
      <c r="G737" s="24"/>
      <c r="H737" s="24"/>
      <c r="I737" s="11">
        <v>263000</v>
      </c>
      <c r="J737" s="11"/>
      <c r="K737" s="11"/>
      <c r="L737" s="11"/>
      <c r="M737" s="11"/>
      <c r="N737" s="11"/>
      <c r="O737" s="11"/>
      <c r="P737" s="24"/>
      <c r="Q737" s="11"/>
      <c r="R737" s="11">
        <v>263000</v>
      </c>
      <c r="S737" s="11"/>
      <c r="T737" s="11"/>
      <c r="U737" s="11"/>
      <c r="V737" s="11"/>
      <c r="W737" s="11">
        <v>263000</v>
      </c>
    </row>
    <row r="738" ht="18.75" customHeight="1" spans="1:23">
      <c r="A738" s="9" t="s">
        <v>719</v>
      </c>
      <c r="B738" s="9" t="s">
        <v>1103</v>
      </c>
      <c r="C738" s="10" t="s">
        <v>1102</v>
      </c>
      <c r="D738" s="9" t="s">
        <v>109</v>
      </c>
      <c r="E738" s="9" t="s">
        <v>154</v>
      </c>
      <c r="F738" s="9" t="s">
        <v>155</v>
      </c>
      <c r="G738" s="9" t="s">
        <v>732</v>
      </c>
      <c r="H738" s="9" t="s">
        <v>733</v>
      </c>
      <c r="I738" s="11">
        <v>263000</v>
      </c>
      <c r="J738" s="11"/>
      <c r="K738" s="11"/>
      <c r="L738" s="11"/>
      <c r="M738" s="11"/>
      <c r="N738" s="11"/>
      <c r="O738" s="11"/>
      <c r="P738" s="24"/>
      <c r="Q738" s="11"/>
      <c r="R738" s="11">
        <v>263000</v>
      </c>
      <c r="S738" s="11"/>
      <c r="T738" s="11"/>
      <c r="U738" s="11"/>
      <c r="V738" s="11"/>
      <c r="W738" s="11">
        <v>263000</v>
      </c>
    </row>
    <row r="739" ht="18.75" customHeight="1" spans="1:23">
      <c r="A739" s="24"/>
      <c r="B739" s="24"/>
      <c r="C739" s="10" t="s">
        <v>1104</v>
      </c>
      <c r="D739" s="24"/>
      <c r="E739" s="24"/>
      <c r="F739" s="24"/>
      <c r="G739" s="24"/>
      <c r="H739" s="24"/>
      <c r="I739" s="11">
        <v>238300</v>
      </c>
      <c r="J739" s="11"/>
      <c r="K739" s="11"/>
      <c r="L739" s="11"/>
      <c r="M739" s="11"/>
      <c r="N739" s="11"/>
      <c r="O739" s="11"/>
      <c r="P739" s="24"/>
      <c r="Q739" s="11"/>
      <c r="R739" s="11">
        <v>238300</v>
      </c>
      <c r="S739" s="11"/>
      <c r="T739" s="11"/>
      <c r="U739" s="11"/>
      <c r="V739" s="11"/>
      <c r="W739" s="11">
        <v>238300</v>
      </c>
    </row>
    <row r="740" ht="18.75" customHeight="1" spans="1:23">
      <c r="A740" s="9" t="s">
        <v>719</v>
      </c>
      <c r="B740" s="9" t="s">
        <v>1105</v>
      </c>
      <c r="C740" s="10" t="s">
        <v>1104</v>
      </c>
      <c r="D740" s="9" t="s">
        <v>109</v>
      </c>
      <c r="E740" s="9" t="s">
        <v>154</v>
      </c>
      <c r="F740" s="9" t="s">
        <v>155</v>
      </c>
      <c r="G740" s="9" t="s">
        <v>283</v>
      </c>
      <c r="H740" s="9" t="s">
        <v>284</v>
      </c>
      <c r="I740" s="11">
        <v>237000</v>
      </c>
      <c r="J740" s="11"/>
      <c r="K740" s="11"/>
      <c r="L740" s="11"/>
      <c r="M740" s="11"/>
      <c r="N740" s="11"/>
      <c r="O740" s="11"/>
      <c r="P740" s="24"/>
      <c r="Q740" s="11"/>
      <c r="R740" s="11">
        <v>237000</v>
      </c>
      <c r="S740" s="11"/>
      <c r="T740" s="11"/>
      <c r="U740" s="11"/>
      <c r="V740" s="11"/>
      <c r="W740" s="11">
        <v>237000</v>
      </c>
    </row>
    <row r="741" ht="18.75" customHeight="1" spans="1:23">
      <c r="A741" s="9" t="s">
        <v>719</v>
      </c>
      <c r="B741" s="9" t="s">
        <v>1105</v>
      </c>
      <c r="C741" s="10" t="s">
        <v>1104</v>
      </c>
      <c r="D741" s="9" t="s">
        <v>109</v>
      </c>
      <c r="E741" s="9" t="s">
        <v>154</v>
      </c>
      <c r="F741" s="9" t="s">
        <v>155</v>
      </c>
      <c r="G741" s="9" t="s">
        <v>297</v>
      </c>
      <c r="H741" s="9" t="s">
        <v>298</v>
      </c>
      <c r="I741" s="11">
        <v>1300</v>
      </c>
      <c r="J741" s="11"/>
      <c r="K741" s="11"/>
      <c r="L741" s="11"/>
      <c r="M741" s="11"/>
      <c r="N741" s="11"/>
      <c r="O741" s="11"/>
      <c r="P741" s="24"/>
      <c r="Q741" s="11"/>
      <c r="R741" s="11">
        <v>1300</v>
      </c>
      <c r="S741" s="11"/>
      <c r="T741" s="11"/>
      <c r="U741" s="11"/>
      <c r="V741" s="11"/>
      <c r="W741" s="11">
        <v>1300</v>
      </c>
    </row>
    <row r="742" ht="18.75" customHeight="1" spans="1:23">
      <c r="A742" s="24"/>
      <c r="B742" s="24"/>
      <c r="C742" s="10" t="s">
        <v>1106</v>
      </c>
      <c r="D742" s="24"/>
      <c r="E742" s="24"/>
      <c r="F742" s="24"/>
      <c r="G742" s="24"/>
      <c r="H742" s="24"/>
      <c r="I742" s="11">
        <v>16200</v>
      </c>
      <c r="J742" s="11">
        <v>16200</v>
      </c>
      <c r="K742" s="11">
        <v>16200</v>
      </c>
      <c r="L742" s="11"/>
      <c r="M742" s="11"/>
      <c r="N742" s="11"/>
      <c r="O742" s="11"/>
      <c r="P742" s="24"/>
      <c r="Q742" s="11"/>
      <c r="R742" s="11"/>
      <c r="S742" s="11"/>
      <c r="T742" s="11"/>
      <c r="U742" s="11"/>
      <c r="V742" s="11"/>
      <c r="W742" s="11"/>
    </row>
    <row r="743" ht="18.75" customHeight="1" spans="1:23">
      <c r="A743" s="9" t="s">
        <v>737</v>
      </c>
      <c r="B743" s="9" t="s">
        <v>1107</v>
      </c>
      <c r="C743" s="10" t="s">
        <v>1106</v>
      </c>
      <c r="D743" s="9" t="s">
        <v>109</v>
      </c>
      <c r="E743" s="9" t="s">
        <v>154</v>
      </c>
      <c r="F743" s="9" t="s">
        <v>155</v>
      </c>
      <c r="G743" s="9" t="s">
        <v>283</v>
      </c>
      <c r="H743" s="9" t="s">
        <v>284</v>
      </c>
      <c r="I743" s="11">
        <v>6500</v>
      </c>
      <c r="J743" s="11">
        <v>6500</v>
      </c>
      <c r="K743" s="11">
        <v>6500</v>
      </c>
      <c r="L743" s="11"/>
      <c r="M743" s="11"/>
      <c r="N743" s="11"/>
      <c r="O743" s="11"/>
      <c r="P743" s="24"/>
      <c r="Q743" s="11"/>
      <c r="R743" s="11"/>
      <c r="S743" s="11"/>
      <c r="T743" s="11"/>
      <c r="U743" s="11"/>
      <c r="V743" s="11"/>
      <c r="W743" s="11"/>
    </row>
    <row r="744" ht="18.75" customHeight="1" spans="1:23">
      <c r="A744" s="9" t="s">
        <v>737</v>
      </c>
      <c r="B744" s="9" t="s">
        <v>1107</v>
      </c>
      <c r="C744" s="10" t="s">
        <v>1106</v>
      </c>
      <c r="D744" s="9" t="s">
        <v>109</v>
      </c>
      <c r="E744" s="9" t="s">
        <v>154</v>
      </c>
      <c r="F744" s="9" t="s">
        <v>155</v>
      </c>
      <c r="G744" s="9" t="s">
        <v>333</v>
      </c>
      <c r="H744" s="9" t="s">
        <v>237</v>
      </c>
      <c r="I744" s="11">
        <v>9700</v>
      </c>
      <c r="J744" s="11">
        <v>9700</v>
      </c>
      <c r="K744" s="11">
        <v>9700</v>
      </c>
      <c r="L744" s="11"/>
      <c r="M744" s="11"/>
      <c r="N744" s="11"/>
      <c r="O744" s="11"/>
      <c r="P744" s="24"/>
      <c r="Q744" s="11"/>
      <c r="R744" s="11"/>
      <c r="S744" s="11"/>
      <c r="T744" s="11"/>
      <c r="U744" s="11"/>
      <c r="V744" s="11"/>
      <c r="W744" s="11"/>
    </row>
    <row r="745" ht="18.75" customHeight="1" spans="1:23">
      <c r="A745" s="24"/>
      <c r="B745" s="24"/>
      <c r="C745" s="10" t="s">
        <v>1108</v>
      </c>
      <c r="D745" s="24"/>
      <c r="E745" s="24"/>
      <c r="F745" s="24"/>
      <c r="G745" s="24"/>
      <c r="H745" s="24"/>
      <c r="I745" s="11">
        <v>104850</v>
      </c>
      <c r="J745" s="11">
        <v>104850</v>
      </c>
      <c r="K745" s="11">
        <v>104850</v>
      </c>
      <c r="L745" s="11"/>
      <c r="M745" s="11"/>
      <c r="N745" s="11"/>
      <c r="O745" s="11"/>
      <c r="P745" s="24"/>
      <c r="Q745" s="11"/>
      <c r="R745" s="11"/>
      <c r="S745" s="11"/>
      <c r="T745" s="11"/>
      <c r="U745" s="11"/>
      <c r="V745" s="11"/>
      <c r="W745" s="11"/>
    </row>
    <row r="746" ht="18.75" customHeight="1" spans="1:23">
      <c r="A746" s="9" t="s">
        <v>737</v>
      </c>
      <c r="B746" s="9" t="s">
        <v>1109</v>
      </c>
      <c r="C746" s="10" t="s">
        <v>1108</v>
      </c>
      <c r="D746" s="9" t="s">
        <v>109</v>
      </c>
      <c r="E746" s="9" t="s">
        <v>154</v>
      </c>
      <c r="F746" s="9" t="s">
        <v>155</v>
      </c>
      <c r="G746" s="9" t="s">
        <v>309</v>
      </c>
      <c r="H746" s="9" t="s">
        <v>310</v>
      </c>
      <c r="I746" s="11">
        <v>104850</v>
      </c>
      <c r="J746" s="11">
        <v>104850</v>
      </c>
      <c r="K746" s="11">
        <v>104850</v>
      </c>
      <c r="L746" s="11"/>
      <c r="M746" s="11"/>
      <c r="N746" s="11"/>
      <c r="O746" s="11"/>
      <c r="P746" s="24"/>
      <c r="Q746" s="11"/>
      <c r="R746" s="11"/>
      <c r="S746" s="11"/>
      <c r="T746" s="11"/>
      <c r="U746" s="11"/>
      <c r="V746" s="11"/>
      <c r="W746" s="11"/>
    </row>
    <row r="747" ht="18.75" customHeight="1" spans="1:23">
      <c r="A747" s="24"/>
      <c r="B747" s="24"/>
      <c r="C747" s="10" t="s">
        <v>1110</v>
      </c>
      <c r="D747" s="24"/>
      <c r="E747" s="24"/>
      <c r="F747" s="24"/>
      <c r="G747" s="24"/>
      <c r="H747" s="24"/>
      <c r="I747" s="11">
        <v>44000</v>
      </c>
      <c r="J747" s="11">
        <v>44000</v>
      </c>
      <c r="K747" s="11">
        <v>44000</v>
      </c>
      <c r="L747" s="11"/>
      <c r="M747" s="11"/>
      <c r="N747" s="11"/>
      <c r="O747" s="11"/>
      <c r="P747" s="24"/>
      <c r="Q747" s="11"/>
      <c r="R747" s="11"/>
      <c r="S747" s="11"/>
      <c r="T747" s="11"/>
      <c r="U747" s="11"/>
      <c r="V747" s="11"/>
      <c r="W747" s="11"/>
    </row>
    <row r="748" ht="18.75" customHeight="1" spans="1:23">
      <c r="A748" s="9" t="s">
        <v>737</v>
      </c>
      <c r="B748" s="9" t="s">
        <v>1111</v>
      </c>
      <c r="C748" s="10" t="s">
        <v>1110</v>
      </c>
      <c r="D748" s="9" t="s">
        <v>109</v>
      </c>
      <c r="E748" s="9" t="s">
        <v>154</v>
      </c>
      <c r="F748" s="9" t="s">
        <v>155</v>
      </c>
      <c r="G748" s="9" t="s">
        <v>732</v>
      </c>
      <c r="H748" s="9" t="s">
        <v>733</v>
      </c>
      <c r="I748" s="11">
        <v>44000</v>
      </c>
      <c r="J748" s="11">
        <v>44000</v>
      </c>
      <c r="K748" s="11">
        <v>44000</v>
      </c>
      <c r="L748" s="11"/>
      <c r="M748" s="11"/>
      <c r="N748" s="11"/>
      <c r="O748" s="11"/>
      <c r="P748" s="24"/>
      <c r="Q748" s="11"/>
      <c r="R748" s="11"/>
      <c r="S748" s="11"/>
      <c r="T748" s="11"/>
      <c r="U748" s="11"/>
      <c r="V748" s="11"/>
      <c r="W748" s="11"/>
    </row>
    <row r="749" ht="18.75" customHeight="1" spans="1:23">
      <c r="A749" s="24"/>
      <c r="B749" s="24"/>
      <c r="C749" s="10" t="s">
        <v>1112</v>
      </c>
      <c r="D749" s="24"/>
      <c r="E749" s="24"/>
      <c r="F749" s="24"/>
      <c r="G749" s="24"/>
      <c r="H749" s="24"/>
      <c r="I749" s="11">
        <v>999</v>
      </c>
      <c r="J749" s="11">
        <v>999</v>
      </c>
      <c r="K749" s="11">
        <v>999</v>
      </c>
      <c r="L749" s="11"/>
      <c r="M749" s="11"/>
      <c r="N749" s="11"/>
      <c r="O749" s="11"/>
      <c r="P749" s="24"/>
      <c r="Q749" s="11"/>
      <c r="R749" s="11"/>
      <c r="S749" s="11"/>
      <c r="T749" s="11"/>
      <c r="U749" s="11"/>
      <c r="V749" s="11"/>
      <c r="W749" s="11"/>
    </row>
    <row r="750" ht="18.75" customHeight="1" spans="1:23">
      <c r="A750" s="9" t="s">
        <v>737</v>
      </c>
      <c r="B750" s="9" t="s">
        <v>1113</v>
      </c>
      <c r="C750" s="10" t="s">
        <v>1112</v>
      </c>
      <c r="D750" s="9" t="s">
        <v>109</v>
      </c>
      <c r="E750" s="9" t="s">
        <v>152</v>
      </c>
      <c r="F750" s="9" t="s">
        <v>153</v>
      </c>
      <c r="G750" s="9" t="s">
        <v>309</v>
      </c>
      <c r="H750" s="9" t="s">
        <v>310</v>
      </c>
      <c r="I750" s="11">
        <v>999</v>
      </c>
      <c r="J750" s="11">
        <v>999</v>
      </c>
      <c r="K750" s="11">
        <v>999</v>
      </c>
      <c r="L750" s="11"/>
      <c r="M750" s="11"/>
      <c r="N750" s="11"/>
      <c r="O750" s="11"/>
      <c r="P750" s="24"/>
      <c r="Q750" s="11"/>
      <c r="R750" s="11"/>
      <c r="S750" s="11"/>
      <c r="T750" s="11"/>
      <c r="U750" s="11"/>
      <c r="V750" s="11"/>
      <c r="W750" s="11"/>
    </row>
    <row r="751" ht="18.75" customHeight="1" spans="1:23">
      <c r="A751" s="24"/>
      <c r="B751" s="24"/>
      <c r="C751" s="10" t="s">
        <v>1114</v>
      </c>
      <c r="D751" s="24"/>
      <c r="E751" s="24"/>
      <c r="F751" s="24"/>
      <c r="G751" s="24"/>
      <c r="H751" s="24"/>
      <c r="I751" s="11">
        <v>183000</v>
      </c>
      <c r="J751" s="11">
        <v>183000</v>
      </c>
      <c r="K751" s="11">
        <v>183000</v>
      </c>
      <c r="L751" s="11"/>
      <c r="M751" s="11"/>
      <c r="N751" s="11"/>
      <c r="O751" s="11"/>
      <c r="P751" s="24"/>
      <c r="Q751" s="11"/>
      <c r="R751" s="11"/>
      <c r="S751" s="11"/>
      <c r="T751" s="11"/>
      <c r="U751" s="11"/>
      <c r="V751" s="11"/>
      <c r="W751" s="11"/>
    </row>
    <row r="752" ht="18.75" customHeight="1" spans="1:23">
      <c r="A752" s="9" t="s">
        <v>737</v>
      </c>
      <c r="B752" s="9" t="s">
        <v>1115</v>
      </c>
      <c r="C752" s="10" t="s">
        <v>1114</v>
      </c>
      <c r="D752" s="9" t="s">
        <v>109</v>
      </c>
      <c r="E752" s="9" t="s">
        <v>152</v>
      </c>
      <c r="F752" s="9" t="s">
        <v>153</v>
      </c>
      <c r="G752" s="9" t="s">
        <v>283</v>
      </c>
      <c r="H752" s="9" t="s">
        <v>284</v>
      </c>
      <c r="I752" s="11">
        <v>10000</v>
      </c>
      <c r="J752" s="11">
        <v>10000</v>
      </c>
      <c r="K752" s="11">
        <v>10000</v>
      </c>
      <c r="L752" s="11"/>
      <c r="M752" s="11"/>
      <c r="N752" s="11"/>
      <c r="O752" s="11"/>
      <c r="P752" s="24"/>
      <c r="Q752" s="11"/>
      <c r="R752" s="11"/>
      <c r="S752" s="11"/>
      <c r="T752" s="11"/>
      <c r="U752" s="11"/>
      <c r="V752" s="11"/>
      <c r="W752" s="11"/>
    </row>
    <row r="753" ht="18.75" customHeight="1" spans="1:23">
      <c r="A753" s="9" t="s">
        <v>737</v>
      </c>
      <c r="B753" s="9" t="s">
        <v>1115</v>
      </c>
      <c r="C753" s="10" t="s">
        <v>1114</v>
      </c>
      <c r="D753" s="9" t="s">
        <v>109</v>
      </c>
      <c r="E753" s="9" t="s">
        <v>152</v>
      </c>
      <c r="F753" s="9" t="s">
        <v>153</v>
      </c>
      <c r="G753" s="9" t="s">
        <v>283</v>
      </c>
      <c r="H753" s="9" t="s">
        <v>284</v>
      </c>
      <c r="I753" s="11">
        <v>93000</v>
      </c>
      <c r="J753" s="11">
        <v>93000</v>
      </c>
      <c r="K753" s="11">
        <v>93000</v>
      </c>
      <c r="L753" s="11"/>
      <c r="M753" s="11"/>
      <c r="N753" s="11"/>
      <c r="O753" s="11"/>
      <c r="P753" s="24"/>
      <c r="Q753" s="11"/>
      <c r="R753" s="11"/>
      <c r="S753" s="11"/>
      <c r="T753" s="11"/>
      <c r="U753" s="11"/>
      <c r="V753" s="11"/>
      <c r="W753" s="11"/>
    </row>
    <row r="754" ht="18.75" customHeight="1" spans="1:23">
      <c r="A754" s="9" t="s">
        <v>737</v>
      </c>
      <c r="B754" s="9" t="s">
        <v>1115</v>
      </c>
      <c r="C754" s="10" t="s">
        <v>1114</v>
      </c>
      <c r="D754" s="9" t="s">
        <v>109</v>
      </c>
      <c r="E754" s="9" t="s">
        <v>152</v>
      </c>
      <c r="F754" s="9" t="s">
        <v>153</v>
      </c>
      <c r="G754" s="9" t="s">
        <v>315</v>
      </c>
      <c r="H754" s="9" t="s">
        <v>316</v>
      </c>
      <c r="I754" s="11">
        <v>5000</v>
      </c>
      <c r="J754" s="11">
        <v>5000</v>
      </c>
      <c r="K754" s="11">
        <v>5000</v>
      </c>
      <c r="L754" s="11"/>
      <c r="M754" s="11"/>
      <c r="N754" s="11"/>
      <c r="O754" s="11"/>
      <c r="P754" s="24"/>
      <c r="Q754" s="11"/>
      <c r="R754" s="11"/>
      <c r="S754" s="11"/>
      <c r="T754" s="11"/>
      <c r="U754" s="11"/>
      <c r="V754" s="11"/>
      <c r="W754" s="11"/>
    </row>
    <row r="755" ht="18.75" customHeight="1" spans="1:23">
      <c r="A755" s="9" t="s">
        <v>737</v>
      </c>
      <c r="B755" s="9" t="s">
        <v>1115</v>
      </c>
      <c r="C755" s="10" t="s">
        <v>1114</v>
      </c>
      <c r="D755" s="9" t="s">
        <v>109</v>
      </c>
      <c r="E755" s="9" t="s">
        <v>152</v>
      </c>
      <c r="F755" s="9" t="s">
        <v>153</v>
      </c>
      <c r="G755" s="9" t="s">
        <v>287</v>
      </c>
      <c r="H755" s="9" t="s">
        <v>288</v>
      </c>
      <c r="I755" s="11">
        <v>20000</v>
      </c>
      <c r="J755" s="11">
        <v>20000</v>
      </c>
      <c r="K755" s="11">
        <v>20000</v>
      </c>
      <c r="L755" s="11"/>
      <c r="M755" s="11"/>
      <c r="N755" s="11"/>
      <c r="O755" s="11"/>
      <c r="P755" s="24"/>
      <c r="Q755" s="11"/>
      <c r="R755" s="11"/>
      <c r="S755" s="11"/>
      <c r="T755" s="11"/>
      <c r="U755" s="11"/>
      <c r="V755" s="11"/>
      <c r="W755" s="11"/>
    </row>
    <row r="756" ht="18.75" customHeight="1" spans="1:23">
      <c r="A756" s="9" t="s">
        <v>737</v>
      </c>
      <c r="B756" s="9" t="s">
        <v>1115</v>
      </c>
      <c r="C756" s="10" t="s">
        <v>1114</v>
      </c>
      <c r="D756" s="9" t="s">
        <v>109</v>
      </c>
      <c r="E756" s="9" t="s">
        <v>152</v>
      </c>
      <c r="F756" s="9" t="s">
        <v>153</v>
      </c>
      <c r="G756" s="9" t="s">
        <v>317</v>
      </c>
      <c r="H756" s="9" t="s">
        <v>318</v>
      </c>
      <c r="I756" s="11">
        <v>10000</v>
      </c>
      <c r="J756" s="11">
        <v>10000</v>
      </c>
      <c r="K756" s="11">
        <v>10000</v>
      </c>
      <c r="L756" s="11"/>
      <c r="M756" s="11"/>
      <c r="N756" s="11"/>
      <c r="O756" s="11"/>
      <c r="P756" s="24"/>
      <c r="Q756" s="11"/>
      <c r="R756" s="11"/>
      <c r="S756" s="11"/>
      <c r="T756" s="11"/>
      <c r="U756" s="11"/>
      <c r="V756" s="11"/>
      <c r="W756" s="11"/>
    </row>
    <row r="757" ht="18.75" customHeight="1" spans="1:23">
      <c r="A757" s="9" t="s">
        <v>737</v>
      </c>
      <c r="B757" s="9" t="s">
        <v>1115</v>
      </c>
      <c r="C757" s="10" t="s">
        <v>1114</v>
      </c>
      <c r="D757" s="9" t="s">
        <v>109</v>
      </c>
      <c r="E757" s="9" t="s">
        <v>152</v>
      </c>
      <c r="F757" s="9" t="s">
        <v>153</v>
      </c>
      <c r="G757" s="9" t="s">
        <v>289</v>
      </c>
      <c r="H757" s="9" t="s">
        <v>290</v>
      </c>
      <c r="I757" s="11">
        <v>2000</v>
      </c>
      <c r="J757" s="11">
        <v>2000</v>
      </c>
      <c r="K757" s="11">
        <v>2000</v>
      </c>
      <c r="L757" s="11"/>
      <c r="M757" s="11"/>
      <c r="N757" s="11"/>
      <c r="O757" s="11"/>
      <c r="P757" s="24"/>
      <c r="Q757" s="11"/>
      <c r="R757" s="11"/>
      <c r="S757" s="11"/>
      <c r="T757" s="11"/>
      <c r="U757" s="11"/>
      <c r="V757" s="11"/>
      <c r="W757" s="11"/>
    </row>
    <row r="758" ht="18.75" customHeight="1" spans="1:23">
      <c r="A758" s="9" t="s">
        <v>737</v>
      </c>
      <c r="B758" s="9" t="s">
        <v>1115</v>
      </c>
      <c r="C758" s="10" t="s">
        <v>1114</v>
      </c>
      <c r="D758" s="9" t="s">
        <v>109</v>
      </c>
      <c r="E758" s="9" t="s">
        <v>152</v>
      </c>
      <c r="F758" s="9" t="s">
        <v>153</v>
      </c>
      <c r="G758" s="9" t="s">
        <v>291</v>
      </c>
      <c r="H758" s="9" t="s">
        <v>292</v>
      </c>
      <c r="I758" s="11">
        <v>10000</v>
      </c>
      <c r="J758" s="11">
        <v>10000</v>
      </c>
      <c r="K758" s="11">
        <v>10000</v>
      </c>
      <c r="L758" s="11"/>
      <c r="M758" s="11"/>
      <c r="N758" s="11"/>
      <c r="O758" s="11"/>
      <c r="P758" s="24"/>
      <c r="Q758" s="11"/>
      <c r="R758" s="11"/>
      <c r="S758" s="11"/>
      <c r="T758" s="11"/>
      <c r="U758" s="11"/>
      <c r="V758" s="11"/>
      <c r="W758" s="11"/>
    </row>
    <row r="759" ht="18.75" customHeight="1" spans="1:23">
      <c r="A759" s="9" t="s">
        <v>737</v>
      </c>
      <c r="B759" s="9" t="s">
        <v>1115</v>
      </c>
      <c r="C759" s="10" t="s">
        <v>1114</v>
      </c>
      <c r="D759" s="9" t="s">
        <v>109</v>
      </c>
      <c r="E759" s="9" t="s">
        <v>152</v>
      </c>
      <c r="F759" s="9" t="s">
        <v>153</v>
      </c>
      <c r="G759" s="9" t="s">
        <v>321</v>
      </c>
      <c r="H759" s="9" t="s">
        <v>322</v>
      </c>
      <c r="I759" s="11">
        <v>12000</v>
      </c>
      <c r="J759" s="11">
        <v>12000</v>
      </c>
      <c r="K759" s="11">
        <v>12000</v>
      </c>
      <c r="L759" s="11"/>
      <c r="M759" s="11"/>
      <c r="N759" s="11"/>
      <c r="O759" s="11"/>
      <c r="P759" s="24"/>
      <c r="Q759" s="11"/>
      <c r="R759" s="11"/>
      <c r="S759" s="11"/>
      <c r="T759" s="11"/>
      <c r="U759" s="11"/>
      <c r="V759" s="11"/>
      <c r="W759" s="11"/>
    </row>
    <row r="760" ht="18.75" customHeight="1" spans="1:23">
      <c r="A760" s="9" t="s">
        <v>737</v>
      </c>
      <c r="B760" s="9" t="s">
        <v>1115</v>
      </c>
      <c r="C760" s="10" t="s">
        <v>1114</v>
      </c>
      <c r="D760" s="9" t="s">
        <v>109</v>
      </c>
      <c r="E760" s="9" t="s">
        <v>152</v>
      </c>
      <c r="F760" s="9" t="s">
        <v>153</v>
      </c>
      <c r="G760" s="9" t="s">
        <v>293</v>
      </c>
      <c r="H760" s="9" t="s">
        <v>294</v>
      </c>
      <c r="I760" s="11">
        <v>19000</v>
      </c>
      <c r="J760" s="11">
        <v>19000</v>
      </c>
      <c r="K760" s="11">
        <v>19000</v>
      </c>
      <c r="L760" s="11"/>
      <c r="M760" s="11"/>
      <c r="N760" s="11"/>
      <c r="O760" s="11"/>
      <c r="P760" s="24"/>
      <c r="Q760" s="11"/>
      <c r="R760" s="11"/>
      <c r="S760" s="11"/>
      <c r="T760" s="11"/>
      <c r="U760" s="11"/>
      <c r="V760" s="11"/>
      <c r="W760" s="11"/>
    </row>
    <row r="761" ht="18.75" customHeight="1" spans="1:23">
      <c r="A761" s="9" t="s">
        <v>737</v>
      </c>
      <c r="B761" s="9" t="s">
        <v>1115</v>
      </c>
      <c r="C761" s="10" t="s">
        <v>1114</v>
      </c>
      <c r="D761" s="9" t="s">
        <v>109</v>
      </c>
      <c r="E761" s="9" t="s">
        <v>152</v>
      </c>
      <c r="F761" s="9" t="s">
        <v>153</v>
      </c>
      <c r="G761" s="9" t="s">
        <v>297</v>
      </c>
      <c r="H761" s="9" t="s">
        <v>298</v>
      </c>
      <c r="I761" s="11">
        <v>2000</v>
      </c>
      <c r="J761" s="11">
        <v>2000</v>
      </c>
      <c r="K761" s="11">
        <v>2000</v>
      </c>
      <c r="L761" s="11"/>
      <c r="M761" s="11"/>
      <c r="N761" s="11"/>
      <c r="O761" s="11"/>
      <c r="P761" s="24"/>
      <c r="Q761" s="11"/>
      <c r="R761" s="11"/>
      <c r="S761" s="11"/>
      <c r="T761" s="11"/>
      <c r="U761" s="11"/>
      <c r="V761" s="11"/>
      <c r="W761" s="11"/>
    </row>
    <row r="762" ht="18.75" customHeight="1" spans="1:23">
      <c r="A762" s="24"/>
      <c r="B762" s="24"/>
      <c r="C762" s="10" t="s">
        <v>819</v>
      </c>
      <c r="D762" s="24"/>
      <c r="E762" s="24"/>
      <c r="F762" s="24"/>
      <c r="G762" s="24"/>
      <c r="H762" s="24"/>
      <c r="I762" s="11">
        <v>9562.5</v>
      </c>
      <c r="J762" s="11">
        <v>9562.5</v>
      </c>
      <c r="K762" s="11">
        <v>9562.5</v>
      </c>
      <c r="L762" s="11"/>
      <c r="M762" s="11"/>
      <c r="N762" s="11"/>
      <c r="O762" s="11"/>
      <c r="P762" s="24"/>
      <c r="Q762" s="11"/>
      <c r="R762" s="11"/>
      <c r="S762" s="11"/>
      <c r="T762" s="11"/>
      <c r="U762" s="11"/>
      <c r="V762" s="11"/>
      <c r="W762" s="11"/>
    </row>
    <row r="763" ht="18.75" customHeight="1" spans="1:23">
      <c r="A763" s="9" t="s">
        <v>726</v>
      </c>
      <c r="B763" s="9" t="s">
        <v>1116</v>
      </c>
      <c r="C763" s="10" t="s">
        <v>819</v>
      </c>
      <c r="D763" s="9" t="s">
        <v>109</v>
      </c>
      <c r="E763" s="9" t="s">
        <v>154</v>
      </c>
      <c r="F763" s="9" t="s">
        <v>155</v>
      </c>
      <c r="G763" s="9" t="s">
        <v>309</v>
      </c>
      <c r="H763" s="9" t="s">
        <v>310</v>
      </c>
      <c r="I763" s="11">
        <v>9562.5</v>
      </c>
      <c r="J763" s="11">
        <v>9562.5</v>
      </c>
      <c r="K763" s="11">
        <v>9562.5</v>
      </c>
      <c r="L763" s="11"/>
      <c r="M763" s="11"/>
      <c r="N763" s="11"/>
      <c r="O763" s="11"/>
      <c r="P763" s="24"/>
      <c r="Q763" s="11"/>
      <c r="R763" s="11"/>
      <c r="S763" s="11"/>
      <c r="T763" s="11"/>
      <c r="U763" s="11"/>
      <c r="V763" s="11"/>
      <c r="W763" s="11"/>
    </row>
    <row r="764" ht="18.75" customHeight="1" spans="1:23">
      <c r="A764" s="24"/>
      <c r="B764" s="24"/>
      <c r="C764" s="10" t="s">
        <v>1117</v>
      </c>
      <c r="D764" s="24"/>
      <c r="E764" s="24"/>
      <c r="F764" s="24"/>
      <c r="G764" s="24"/>
      <c r="H764" s="24"/>
      <c r="I764" s="11">
        <v>713800</v>
      </c>
      <c r="J764" s="11">
        <v>713800</v>
      </c>
      <c r="K764" s="11">
        <v>713800</v>
      </c>
      <c r="L764" s="11"/>
      <c r="M764" s="11"/>
      <c r="N764" s="11"/>
      <c r="O764" s="11"/>
      <c r="P764" s="24"/>
      <c r="Q764" s="11"/>
      <c r="R764" s="11"/>
      <c r="S764" s="11"/>
      <c r="T764" s="11"/>
      <c r="U764" s="11"/>
      <c r="V764" s="11"/>
      <c r="W764" s="11"/>
    </row>
    <row r="765" ht="18.75" customHeight="1" spans="1:23">
      <c r="A765" s="9" t="s">
        <v>737</v>
      </c>
      <c r="B765" s="9" t="s">
        <v>1118</v>
      </c>
      <c r="C765" s="10" t="s">
        <v>1117</v>
      </c>
      <c r="D765" s="9" t="s">
        <v>109</v>
      </c>
      <c r="E765" s="9" t="s">
        <v>152</v>
      </c>
      <c r="F765" s="9" t="s">
        <v>153</v>
      </c>
      <c r="G765" s="9" t="s">
        <v>732</v>
      </c>
      <c r="H765" s="9" t="s">
        <v>733</v>
      </c>
      <c r="I765" s="11">
        <v>713800</v>
      </c>
      <c r="J765" s="11">
        <v>713800</v>
      </c>
      <c r="K765" s="11">
        <v>713800</v>
      </c>
      <c r="L765" s="11"/>
      <c r="M765" s="11"/>
      <c r="N765" s="11"/>
      <c r="O765" s="11"/>
      <c r="P765" s="24"/>
      <c r="Q765" s="11"/>
      <c r="R765" s="11"/>
      <c r="S765" s="11"/>
      <c r="T765" s="11"/>
      <c r="U765" s="11"/>
      <c r="V765" s="11"/>
      <c r="W765" s="11"/>
    </row>
    <row r="766" ht="18.75" customHeight="1" spans="1:23">
      <c r="A766" s="24"/>
      <c r="B766" s="24"/>
      <c r="C766" s="10" t="s">
        <v>1119</v>
      </c>
      <c r="D766" s="24"/>
      <c r="E766" s="24"/>
      <c r="F766" s="24"/>
      <c r="G766" s="24"/>
      <c r="H766" s="24"/>
      <c r="I766" s="11">
        <v>7080</v>
      </c>
      <c r="J766" s="11">
        <v>7080</v>
      </c>
      <c r="K766" s="11">
        <v>7080</v>
      </c>
      <c r="L766" s="11"/>
      <c r="M766" s="11"/>
      <c r="N766" s="11"/>
      <c r="O766" s="11"/>
      <c r="P766" s="24"/>
      <c r="Q766" s="11"/>
      <c r="R766" s="11"/>
      <c r="S766" s="11"/>
      <c r="T766" s="11"/>
      <c r="U766" s="11"/>
      <c r="V766" s="11"/>
      <c r="W766" s="11"/>
    </row>
    <row r="767" ht="18.75" customHeight="1" spans="1:23">
      <c r="A767" s="9" t="s">
        <v>719</v>
      </c>
      <c r="B767" s="9" t="s">
        <v>1120</v>
      </c>
      <c r="C767" s="10" t="s">
        <v>1119</v>
      </c>
      <c r="D767" s="9" t="s">
        <v>111</v>
      </c>
      <c r="E767" s="9" t="s">
        <v>156</v>
      </c>
      <c r="F767" s="9" t="s">
        <v>157</v>
      </c>
      <c r="G767" s="9" t="s">
        <v>732</v>
      </c>
      <c r="H767" s="9" t="s">
        <v>733</v>
      </c>
      <c r="I767" s="11">
        <v>7080</v>
      </c>
      <c r="J767" s="11">
        <v>7080</v>
      </c>
      <c r="K767" s="11">
        <v>7080</v>
      </c>
      <c r="L767" s="11"/>
      <c r="M767" s="11"/>
      <c r="N767" s="11"/>
      <c r="O767" s="11"/>
      <c r="P767" s="24"/>
      <c r="Q767" s="11"/>
      <c r="R767" s="11"/>
      <c r="S767" s="11"/>
      <c r="T767" s="11"/>
      <c r="U767" s="11"/>
      <c r="V767" s="11"/>
      <c r="W767" s="11"/>
    </row>
    <row r="768" ht="18.75" customHeight="1" spans="1:23">
      <c r="A768" s="24"/>
      <c r="B768" s="24"/>
      <c r="C768" s="10" t="s">
        <v>1121</v>
      </c>
      <c r="D768" s="24"/>
      <c r="E768" s="24"/>
      <c r="F768" s="24"/>
      <c r="G768" s="24"/>
      <c r="H768" s="24"/>
      <c r="I768" s="11">
        <v>502000</v>
      </c>
      <c r="J768" s="11"/>
      <c r="K768" s="11"/>
      <c r="L768" s="11"/>
      <c r="M768" s="11"/>
      <c r="N768" s="11"/>
      <c r="O768" s="11"/>
      <c r="P768" s="24"/>
      <c r="Q768" s="11"/>
      <c r="R768" s="11">
        <v>502000</v>
      </c>
      <c r="S768" s="11"/>
      <c r="T768" s="11"/>
      <c r="U768" s="11"/>
      <c r="V768" s="11"/>
      <c r="W768" s="11">
        <v>502000</v>
      </c>
    </row>
    <row r="769" ht="18.75" customHeight="1" spans="1:23">
      <c r="A769" s="9" t="s">
        <v>719</v>
      </c>
      <c r="B769" s="9" t="s">
        <v>1122</v>
      </c>
      <c r="C769" s="10" t="s">
        <v>1121</v>
      </c>
      <c r="D769" s="9" t="s">
        <v>111</v>
      </c>
      <c r="E769" s="9" t="s">
        <v>156</v>
      </c>
      <c r="F769" s="9" t="s">
        <v>157</v>
      </c>
      <c r="G769" s="9" t="s">
        <v>283</v>
      </c>
      <c r="H769" s="9" t="s">
        <v>284</v>
      </c>
      <c r="I769" s="11">
        <v>322000</v>
      </c>
      <c r="J769" s="11"/>
      <c r="K769" s="11"/>
      <c r="L769" s="11"/>
      <c r="M769" s="11"/>
      <c r="N769" s="11"/>
      <c r="O769" s="11"/>
      <c r="P769" s="24"/>
      <c r="Q769" s="11"/>
      <c r="R769" s="11">
        <v>322000</v>
      </c>
      <c r="S769" s="11"/>
      <c r="T769" s="11"/>
      <c r="U769" s="11"/>
      <c r="V769" s="11"/>
      <c r="W769" s="11">
        <v>322000</v>
      </c>
    </row>
    <row r="770" ht="18.75" customHeight="1" spans="1:23">
      <c r="A770" s="9" t="s">
        <v>719</v>
      </c>
      <c r="B770" s="9" t="s">
        <v>1122</v>
      </c>
      <c r="C770" s="10" t="s">
        <v>1121</v>
      </c>
      <c r="D770" s="9" t="s">
        <v>111</v>
      </c>
      <c r="E770" s="9" t="s">
        <v>156</v>
      </c>
      <c r="F770" s="9" t="s">
        <v>157</v>
      </c>
      <c r="G770" s="9" t="s">
        <v>321</v>
      </c>
      <c r="H770" s="9" t="s">
        <v>322</v>
      </c>
      <c r="I770" s="11">
        <v>50000</v>
      </c>
      <c r="J770" s="11"/>
      <c r="K770" s="11"/>
      <c r="L770" s="11"/>
      <c r="M770" s="11"/>
      <c r="N770" s="11"/>
      <c r="O770" s="11"/>
      <c r="P770" s="24"/>
      <c r="Q770" s="11"/>
      <c r="R770" s="11">
        <v>50000</v>
      </c>
      <c r="S770" s="11"/>
      <c r="T770" s="11"/>
      <c r="U770" s="11"/>
      <c r="V770" s="11"/>
      <c r="W770" s="11">
        <v>50000</v>
      </c>
    </row>
    <row r="771" ht="18.75" customHeight="1" spans="1:23">
      <c r="A771" s="9" t="s">
        <v>719</v>
      </c>
      <c r="B771" s="9" t="s">
        <v>1122</v>
      </c>
      <c r="C771" s="10" t="s">
        <v>1121</v>
      </c>
      <c r="D771" s="9" t="s">
        <v>111</v>
      </c>
      <c r="E771" s="9" t="s">
        <v>156</v>
      </c>
      <c r="F771" s="9" t="s">
        <v>157</v>
      </c>
      <c r="G771" s="9" t="s">
        <v>732</v>
      </c>
      <c r="H771" s="9" t="s">
        <v>733</v>
      </c>
      <c r="I771" s="11">
        <v>50000</v>
      </c>
      <c r="J771" s="11"/>
      <c r="K771" s="11"/>
      <c r="L771" s="11"/>
      <c r="M771" s="11"/>
      <c r="N771" s="11"/>
      <c r="O771" s="11"/>
      <c r="P771" s="24"/>
      <c r="Q771" s="11"/>
      <c r="R771" s="11">
        <v>50000</v>
      </c>
      <c r="S771" s="11"/>
      <c r="T771" s="11"/>
      <c r="U771" s="11"/>
      <c r="V771" s="11"/>
      <c r="W771" s="11">
        <v>50000</v>
      </c>
    </row>
    <row r="772" ht="18.75" customHeight="1" spans="1:23">
      <c r="A772" s="9" t="s">
        <v>719</v>
      </c>
      <c r="B772" s="9" t="s">
        <v>1122</v>
      </c>
      <c r="C772" s="10" t="s">
        <v>1121</v>
      </c>
      <c r="D772" s="9" t="s">
        <v>111</v>
      </c>
      <c r="E772" s="9" t="s">
        <v>156</v>
      </c>
      <c r="F772" s="9" t="s">
        <v>157</v>
      </c>
      <c r="G772" s="9" t="s">
        <v>297</v>
      </c>
      <c r="H772" s="9" t="s">
        <v>298</v>
      </c>
      <c r="I772" s="11">
        <v>2000</v>
      </c>
      <c r="J772" s="11"/>
      <c r="K772" s="11"/>
      <c r="L772" s="11"/>
      <c r="M772" s="11"/>
      <c r="N772" s="11"/>
      <c r="O772" s="11"/>
      <c r="P772" s="24"/>
      <c r="Q772" s="11"/>
      <c r="R772" s="11">
        <v>2000</v>
      </c>
      <c r="S772" s="11"/>
      <c r="T772" s="11"/>
      <c r="U772" s="11"/>
      <c r="V772" s="11"/>
      <c r="W772" s="11">
        <v>2000</v>
      </c>
    </row>
    <row r="773" ht="18.75" customHeight="1" spans="1:23">
      <c r="A773" s="9" t="s">
        <v>719</v>
      </c>
      <c r="B773" s="9" t="s">
        <v>1122</v>
      </c>
      <c r="C773" s="10" t="s">
        <v>1121</v>
      </c>
      <c r="D773" s="9" t="s">
        <v>111</v>
      </c>
      <c r="E773" s="9" t="s">
        <v>156</v>
      </c>
      <c r="F773" s="9" t="s">
        <v>157</v>
      </c>
      <c r="G773" s="9" t="s">
        <v>323</v>
      </c>
      <c r="H773" s="9" t="s">
        <v>324</v>
      </c>
      <c r="I773" s="11">
        <v>78000</v>
      </c>
      <c r="J773" s="11"/>
      <c r="K773" s="11"/>
      <c r="L773" s="11"/>
      <c r="M773" s="11"/>
      <c r="N773" s="11"/>
      <c r="O773" s="11"/>
      <c r="P773" s="24"/>
      <c r="Q773" s="11"/>
      <c r="R773" s="11">
        <v>78000</v>
      </c>
      <c r="S773" s="11"/>
      <c r="T773" s="11"/>
      <c r="U773" s="11"/>
      <c r="V773" s="11"/>
      <c r="W773" s="11">
        <v>78000</v>
      </c>
    </row>
    <row r="774" ht="18.75" customHeight="1" spans="1:23">
      <c r="A774" s="24"/>
      <c r="B774" s="24"/>
      <c r="C774" s="10" t="s">
        <v>1123</v>
      </c>
      <c r="D774" s="24"/>
      <c r="E774" s="24"/>
      <c r="F774" s="24"/>
      <c r="G774" s="24"/>
      <c r="H774" s="24"/>
      <c r="I774" s="11">
        <v>11060</v>
      </c>
      <c r="J774" s="11">
        <v>11060</v>
      </c>
      <c r="K774" s="11">
        <v>11060</v>
      </c>
      <c r="L774" s="11"/>
      <c r="M774" s="11"/>
      <c r="N774" s="11"/>
      <c r="O774" s="11"/>
      <c r="P774" s="24"/>
      <c r="Q774" s="11"/>
      <c r="R774" s="11"/>
      <c r="S774" s="11"/>
      <c r="T774" s="11"/>
      <c r="U774" s="11"/>
      <c r="V774" s="11"/>
      <c r="W774" s="11"/>
    </row>
    <row r="775" ht="18.75" customHeight="1" spans="1:23">
      <c r="A775" s="9" t="s">
        <v>737</v>
      </c>
      <c r="B775" s="9" t="s">
        <v>1124</v>
      </c>
      <c r="C775" s="10" t="s">
        <v>1123</v>
      </c>
      <c r="D775" s="9" t="s">
        <v>111</v>
      </c>
      <c r="E775" s="9" t="s">
        <v>156</v>
      </c>
      <c r="F775" s="9" t="s">
        <v>157</v>
      </c>
      <c r="G775" s="9" t="s">
        <v>283</v>
      </c>
      <c r="H775" s="9" t="s">
        <v>284</v>
      </c>
      <c r="I775" s="11">
        <v>8150</v>
      </c>
      <c r="J775" s="11">
        <v>8150</v>
      </c>
      <c r="K775" s="11">
        <v>8150</v>
      </c>
      <c r="L775" s="11"/>
      <c r="M775" s="11"/>
      <c r="N775" s="11"/>
      <c r="O775" s="11"/>
      <c r="P775" s="24"/>
      <c r="Q775" s="11"/>
      <c r="R775" s="11"/>
      <c r="S775" s="11"/>
      <c r="T775" s="11"/>
      <c r="U775" s="11"/>
      <c r="V775" s="11"/>
      <c r="W775" s="11"/>
    </row>
    <row r="776" ht="18.75" customHeight="1" spans="1:23">
      <c r="A776" s="9" t="s">
        <v>737</v>
      </c>
      <c r="B776" s="9" t="s">
        <v>1124</v>
      </c>
      <c r="C776" s="10" t="s">
        <v>1123</v>
      </c>
      <c r="D776" s="9" t="s">
        <v>111</v>
      </c>
      <c r="E776" s="9" t="s">
        <v>156</v>
      </c>
      <c r="F776" s="9" t="s">
        <v>157</v>
      </c>
      <c r="G776" s="9" t="s">
        <v>333</v>
      </c>
      <c r="H776" s="9" t="s">
        <v>237</v>
      </c>
      <c r="I776" s="11">
        <v>2910</v>
      </c>
      <c r="J776" s="11">
        <v>2910</v>
      </c>
      <c r="K776" s="11">
        <v>2910</v>
      </c>
      <c r="L776" s="11"/>
      <c r="M776" s="11"/>
      <c r="N776" s="11"/>
      <c r="O776" s="11"/>
      <c r="P776" s="24"/>
      <c r="Q776" s="11"/>
      <c r="R776" s="11"/>
      <c r="S776" s="11"/>
      <c r="T776" s="11"/>
      <c r="U776" s="11"/>
      <c r="V776" s="11"/>
      <c r="W776" s="11"/>
    </row>
    <row r="777" ht="18.75" customHeight="1" spans="1:23">
      <c r="A777" s="24"/>
      <c r="B777" s="24"/>
      <c r="C777" s="10" t="s">
        <v>1125</v>
      </c>
      <c r="D777" s="24"/>
      <c r="E777" s="24"/>
      <c r="F777" s="24"/>
      <c r="G777" s="24"/>
      <c r="H777" s="24"/>
      <c r="I777" s="11">
        <v>49350</v>
      </c>
      <c r="J777" s="11">
        <v>49350</v>
      </c>
      <c r="K777" s="11">
        <v>49350</v>
      </c>
      <c r="L777" s="11"/>
      <c r="M777" s="11"/>
      <c r="N777" s="11"/>
      <c r="O777" s="11"/>
      <c r="P777" s="24"/>
      <c r="Q777" s="11"/>
      <c r="R777" s="11"/>
      <c r="S777" s="11"/>
      <c r="T777" s="11"/>
      <c r="U777" s="11"/>
      <c r="V777" s="11"/>
      <c r="W777" s="11"/>
    </row>
    <row r="778" ht="18.75" customHeight="1" spans="1:23">
      <c r="A778" s="9" t="s">
        <v>737</v>
      </c>
      <c r="B778" s="9" t="s">
        <v>1126</v>
      </c>
      <c r="C778" s="10" t="s">
        <v>1125</v>
      </c>
      <c r="D778" s="9" t="s">
        <v>111</v>
      </c>
      <c r="E778" s="9" t="s">
        <v>156</v>
      </c>
      <c r="F778" s="9" t="s">
        <v>157</v>
      </c>
      <c r="G778" s="9" t="s">
        <v>309</v>
      </c>
      <c r="H778" s="9" t="s">
        <v>310</v>
      </c>
      <c r="I778" s="11">
        <v>49350</v>
      </c>
      <c r="J778" s="11">
        <v>49350</v>
      </c>
      <c r="K778" s="11">
        <v>49350</v>
      </c>
      <c r="L778" s="11"/>
      <c r="M778" s="11"/>
      <c r="N778" s="11"/>
      <c r="O778" s="11"/>
      <c r="P778" s="24"/>
      <c r="Q778" s="11"/>
      <c r="R778" s="11"/>
      <c r="S778" s="11"/>
      <c r="T778" s="11"/>
      <c r="U778" s="11"/>
      <c r="V778" s="11"/>
      <c r="W778" s="11"/>
    </row>
    <row r="779" ht="18.75" customHeight="1" spans="1:23">
      <c r="A779" s="24"/>
      <c r="B779" s="24"/>
      <c r="C779" s="10" t="s">
        <v>1127</v>
      </c>
      <c r="D779" s="24"/>
      <c r="E779" s="24"/>
      <c r="F779" s="24"/>
      <c r="G779" s="24"/>
      <c r="H779" s="24"/>
      <c r="I779" s="11">
        <v>12000</v>
      </c>
      <c r="J779" s="11">
        <v>12000</v>
      </c>
      <c r="K779" s="11">
        <v>12000</v>
      </c>
      <c r="L779" s="11"/>
      <c r="M779" s="11"/>
      <c r="N779" s="11"/>
      <c r="O779" s="11"/>
      <c r="P779" s="24"/>
      <c r="Q779" s="11"/>
      <c r="R779" s="11"/>
      <c r="S779" s="11"/>
      <c r="T779" s="11"/>
      <c r="U779" s="11"/>
      <c r="V779" s="11"/>
      <c r="W779" s="11"/>
    </row>
    <row r="780" ht="18.75" customHeight="1" spans="1:23">
      <c r="A780" s="9" t="s">
        <v>737</v>
      </c>
      <c r="B780" s="9" t="s">
        <v>1128</v>
      </c>
      <c r="C780" s="10" t="s">
        <v>1127</v>
      </c>
      <c r="D780" s="9" t="s">
        <v>111</v>
      </c>
      <c r="E780" s="9" t="s">
        <v>156</v>
      </c>
      <c r="F780" s="9" t="s">
        <v>157</v>
      </c>
      <c r="G780" s="9" t="s">
        <v>732</v>
      </c>
      <c r="H780" s="9" t="s">
        <v>733</v>
      </c>
      <c r="I780" s="11">
        <v>12000</v>
      </c>
      <c r="J780" s="11">
        <v>12000</v>
      </c>
      <c r="K780" s="11">
        <v>12000</v>
      </c>
      <c r="L780" s="11"/>
      <c r="M780" s="11"/>
      <c r="N780" s="11"/>
      <c r="O780" s="11"/>
      <c r="P780" s="24"/>
      <c r="Q780" s="11"/>
      <c r="R780" s="11"/>
      <c r="S780" s="11"/>
      <c r="T780" s="11"/>
      <c r="U780" s="11"/>
      <c r="V780" s="11"/>
      <c r="W780" s="11"/>
    </row>
    <row r="781" ht="18.75" customHeight="1" spans="1:23">
      <c r="A781" s="24"/>
      <c r="B781" s="24"/>
      <c r="C781" s="10" t="s">
        <v>819</v>
      </c>
      <c r="D781" s="24"/>
      <c r="E781" s="24"/>
      <c r="F781" s="24"/>
      <c r="G781" s="24"/>
      <c r="H781" s="24"/>
      <c r="I781" s="11">
        <v>20925</v>
      </c>
      <c r="J781" s="11">
        <v>20925</v>
      </c>
      <c r="K781" s="11">
        <v>20925</v>
      </c>
      <c r="L781" s="11"/>
      <c r="M781" s="11"/>
      <c r="N781" s="11"/>
      <c r="O781" s="11"/>
      <c r="P781" s="24"/>
      <c r="Q781" s="11"/>
      <c r="R781" s="11"/>
      <c r="S781" s="11"/>
      <c r="T781" s="11"/>
      <c r="U781" s="11"/>
      <c r="V781" s="11"/>
      <c r="W781" s="11"/>
    </row>
    <row r="782" ht="18.75" customHeight="1" spans="1:23">
      <c r="A782" s="9" t="s">
        <v>726</v>
      </c>
      <c r="B782" s="9" t="s">
        <v>1129</v>
      </c>
      <c r="C782" s="10" t="s">
        <v>819</v>
      </c>
      <c r="D782" s="9" t="s">
        <v>111</v>
      </c>
      <c r="E782" s="9" t="s">
        <v>156</v>
      </c>
      <c r="F782" s="9" t="s">
        <v>157</v>
      </c>
      <c r="G782" s="9" t="s">
        <v>309</v>
      </c>
      <c r="H782" s="9" t="s">
        <v>310</v>
      </c>
      <c r="I782" s="11">
        <v>20925</v>
      </c>
      <c r="J782" s="11">
        <v>20925</v>
      </c>
      <c r="K782" s="11">
        <v>20925</v>
      </c>
      <c r="L782" s="11"/>
      <c r="M782" s="11"/>
      <c r="N782" s="11"/>
      <c r="O782" s="11"/>
      <c r="P782" s="24"/>
      <c r="Q782" s="11"/>
      <c r="R782" s="11"/>
      <c r="S782" s="11"/>
      <c r="T782" s="11"/>
      <c r="U782" s="11"/>
      <c r="V782" s="11"/>
      <c r="W782" s="11"/>
    </row>
    <row r="783" ht="18.75" customHeight="1" spans="1:23">
      <c r="A783" s="24"/>
      <c r="B783" s="24"/>
      <c r="C783" s="10" t="s">
        <v>1130</v>
      </c>
      <c r="D783" s="24"/>
      <c r="E783" s="24"/>
      <c r="F783" s="24"/>
      <c r="G783" s="24"/>
      <c r="H783" s="24"/>
      <c r="I783" s="11">
        <v>225</v>
      </c>
      <c r="J783" s="11">
        <v>225</v>
      </c>
      <c r="K783" s="11">
        <v>225</v>
      </c>
      <c r="L783" s="11"/>
      <c r="M783" s="11"/>
      <c r="N783" s="11"/>
      <c r="O783" s="11"/>
      <c r="P783" s="24"/>
      <c r="Q783" s="11"/>
      <c r="R783" s="11"/>
      <c r="S783" s="11"/>
      <c r="T783" s="11"/>
      <c r="U783" s="11"/>
      <c r="V783" s="11"/>
      <c r="W783" s="11"/>
    </row>
    <row r="784" ht="18.75" customHeight="1" spans="1:23">
      <c r="A784" s="9" t="s">
        <v>737</v>
      </c>
      <c r="B784" s="9" t="s">
        <v>1131</v>
      </c>
      <c r="C784" s="10" t="s">
        <v>1130</v>
      </c>
      <c r="D784" s="9" t="s">
        <v>71</v>
      </c>
      <c r="E784" s="9" t="s">
        <v>152</v>
      </c>
      <c r="F784" s="9" t="s">
        <v>153</v>
      </c>
      <c r="G784" s="9" t="s">
        <v>309</v>
      </c>
      <c r="H784" s="9" t="s">
        <v>310</v>
      </c>
      <c r="I784" s="11">
        <v>225</v>
      </c>
      <c r="J784" s="11">
        <v>225</v>
      </c>
      <c r="K784" s="11">
        <v>225</v>
      </c>
      <c r="L784" s="11"/>
      <c r="M784" s="11"/>
      <c r="N784" s="11"/>
      <c r="O784" s="11"/>
      <c r="P784" s="24"/>
      <c r="Q784" s="11"/>
      <c r="R784" s="11"/>
      <c r="S784" s="11"/>
      <c r="T784" s="11"/>
      <c r="U784" s="11"/>
      <c r="V784" s="11"/>
      <c r="W784" s="11"/>
    </row>
    <row r="785" ht="18.75" customHeight="1" spans="1:23">
      <c r="A785" s="24"/>
      <c r="B785" s="24"/>
      <c r="C785" s="10" t="s">
        <v>831</v>
      </c>
      <c r="D785" s="24"/>
      <c r="E785" s="24"/>
      <c r="F785" s="24"/>
      <c r="G785" s="24"/>
      <c r="H785" s="24"/>
      <c r="I785" s="11">
        <v>439200</v>
      </c>
      <c r="J785" s="11">
        <v>439200</v>
      </c>
      <c r="K785" s="11">
        <v>439200</v>
      </c>
      <c r="L785" s="11"/>
      <c r="M785" s="11"/>
      <c r="N785" s="11"/>
      <c r="O785" s="11"/>
      <c r="P785" s="24"/>
      <c r="Q785" s="11"/>
      <c r="R785" s="11"/>
      <c r="S785" s="11"/>
      <c r="T785" s="11"/>
      <c r="U785" s="11"/>
      <c r="V785" s="11"/>
      <c r="W785" s="11"/>
    </row>
    <row r="786" ht="18.75" customHeight="1" spans="1:23">
      <c r="A786" s="9" t="s">
        <v>737</v>
      </c>
      <c r="B786" s="9" t="s">
        <v>1132</v>
      </c>
      <c r="C786" s="10" t="s">
        <v>831</v>
      </c>
      <c r="D786" s="9" t="s">
        <v>71</v>
      </c>
      <c r="E786" s="9" t="s">
        <v>152</v>
      </c>
      <c r="F786" s="9" t="s">
        <v>153</v>
      </c>
      <c r="G786" s="9" t="s">
        <v>283</v>
      </c>
      <c r="H786" s="9" t="s">
        <v>284</v>
      </c>
      <c r="I786" s="11">
        <v>20000</v>
      </c>
      <c r="J786" s="11">
        <v>20000</v>
      </c>
      <c r="K786" s="11">
        <v>20000</v>
      </c>
      <c r="L786" s="11"/>
      <c r="M786" s="11"/>
      <c r="N786" s="11"/>
      <c r="O786" s="11"/>
      <c r="P786" s="24"/>
      <c r="Q786" s="11"/>
      <c r="R786" s="11"/>
      <c r="S786" s="11"/>
      <c r="T786" s="11"/>
      <c r="U786" s="11"/>
      <c r="V786" s="11"/>
      <c r="W786" s="11"/>
    </row>
    <row r="787" ht="18.75" customHeight="1" spans="1:23">
      <c r="A787" s="9" t="s">
        <v>737</v>
      </c>
      <c r="B787" s="9" t="s">
        <v>1132</v>
      </c>
      <c r="C787" s="10" t="s">
        <v>831</v>
      </c>
      <c r="D787" s="9" t="s">
        <v>71</v>
      </c>
      <c r="E787" s="9" t="s">
        <v>152</v>
      </c>
      <c r="F787" s="9" t="s">
        <v>153</v>
      </c>
      <c r="G787" s="9" t="s">
        <v>315</v>
      </c>
      <c r="H787" s="9" t="s">
        <v>316</v>
      </c>
      <c r="I787" s="11">
        <v>48200</v>
      </c>
      <c r="J787" s="11">
        <v>48200</v>
      </c>
      <c r="K787" s="11">
        <v>48200</v>
      </c>
      <c r="L787" s="11"/>
      <c r="M787" s="11"/>
      <c r="N787" s="11"/>
      <c r="O787" s="11"/>
      <c r="P787" s="24"/>
      <c r="Q787" s="11"/>
      <c r="R787" s="11"/>
      <c r="S787" s="11"/>
      <c r="T787" s="11"/>
      <c r="U787" s="11"/>
      <c r="V787" s="11"/>
      <c r="W787" s="11"/>
    </row>
    <row r="788" ht="18.75" customHeight="1" spans="1:23">
      <c r="A788" s="9" t="s">
        <v>737</v>
      </c>
      <c r="B788" s="9" t="s">
        <v>1132</v>
      </c>
      <c r="C788" s="10" t="s">
        <v>831</v>
      </c>
      <c r="D788" s="9" t="s">
        <v>71</v>
      </c>
      <c r="E788" s="9" t="s">
        <v>152</v>
      </c>
      <c r="F788" s="9" t="s">
        <v>153</v>
      </c>
      <c r="G788" s="9" t="s">
        <v>287</v>
      </c>
      <c r="H788" s="9" t="s">
        <v>288</v>
      </c>
      <c r="I788" s="11">
        <v>80000</v>
      </c>
      <c r="J788" s="11">
        <v>80000</v>
      </c>
      <c r="K788" s="11">
        <v>80000</v>
      </c>
      <c r="L788" s="11"/>
      <c r="M788" s="11"/>
      <c r="N788" s="11"/>
      <c r="O788" s="11"/>
      <c r="P788" s="24"/>
      <c r="Q788" s="11"/>
      <c r="R788" s="11"/>
      <c r="S788" s="11"/>
      <c r="T788" s="11"/>
      <c r="U788" s="11"/>
      <c r="V788" s="11"/>
      <c r="W788" s="11"/>
    </row>
    <row r="789" ht="18.75" customHeight="1" spans="1:23">
      <c r="A789" s="9" t="s">
        <v>737</v>
      </c>
      <c r="B789" s="9" t="s">
        <v>1132</v>
      </c>
      <c r="C789" s="10" t="s">
        <v>831</v>
      </c>
      <c r="D789" s="9" t="s">
        <v>71</v>
      </c>
      <c r="E789" s="9" t="s">
        <v>152</v>
      </c>
      <c r="F789" s="9" t="s">
        <v>153</v>
      </c>
      <c r="G789" s="9" t="s">
        <v>317</v>
      </c>
      <c r="H789" s="9" t="s">
        <v>318</v>
      </c>
      <c r="I789" s="11">
        <v>85000</v>
      </c>
      <c r="J789" s="11">
        <v>85000</v>
      </c>
      <c r="K789" s="11">
        <v>85000</v>
      </c>
      <c r="L789" s="11"/>
      <c r="M789" s="11"/>
      <c r="N789" s="11"/>
      <c r="O789" s="11"/>
      <c r="P789" s="24"/>
      <c r="Q789" s="11"/>
      <c r="R789" s="11"/>
      <c r="S789" s="11"/>
      <c r="T789" s="11"/>
      <c r="U789" s="11"/>
      <c r="V789" s="11"/>
      <c r="W789" s="11"/>
    </row>
    <row r="790" ht="18.75" customHeight="1" spans="1:23">
      <c r="A790" s="9" t="s">
        <v>737</v>
      </c>
      <c r="B790" s="9" t="s">
        <v>1132</v>
      </c>
      <c r="C790" s="10" t="s">
        <v>831</v>
      </c>
      <c r="D790" s="9" t="s">
        <v>71</v>
      </c>
      <c r="E790" s="9" t="s">
        <v>152</v>
      </c>
      <c r="F790" s="9" t="s">
        <v>153</v>
      </c>
      <c r="G790" s="9" t="s">
        <v>289</v>
      </c>
      <c r="H790" s="9" t="s">
        <v>290</v>
      </c>
      <c r="I790" s="11">
        <v>60000</v>
      </c>
      <c r="J790" s="11">
        <v>60000</v>
      </c>
      <c r="K790" s="11">
        <v>60000</v>
      </c>
      <c r="L790" s="11"/>
      <c r="M790" s="11"/>
      <c r="N790" s="11"/>
      <c r="O790" s="11"/>
      <c r="P790" s="24"/>
      <c r="Q790" s="11"/>
      <c r="R790" s="11"/>
      <c r="S790" s="11"/>
      <c r="T790" s="11"/>
      <c r="U790" s="11"/>
      <c r="V790" s="11"/>
      <c r="W790" s="11"/>
    </row>
    <row r="791" ht="18.75" customHeight="1" spans="1:23">
      <c r="A791" s="9" t="s">
        <v>737</v>
      </c>
      <c r="B791" s="9" t="s">
        <v>1132</v>
      </c>
      <c r="C791" s="10" t="s">
        <v>831</v>
      </c>
      <c r="D791" s="9" t="s">
        <v>71</v>
      </c>
      <c r="E791" s="9" t="s">
        <v>152</v>
      </c>
      <c r="F791" s="9" t="s">
        <v>153</v>
      </c>
      <c r="G791" s="9" t="s">
        <v>291</v>
      </c>
      <c r="H791" s="9" t="s">
        <v>292</v>
      </c>
      <c r="I791" s="11">
        <v>20000</v>
      </c>
      <c r="J791" s="11">
        <v>20000</v>
      </c>
      <c r="K791" s="11">
        <v>20000</v>
      </c>
      <c r="L791" s="11"/>
      <c r="M791" s="11"/>
      <c r="N791" s="11"/>
      <c r="O791" s="11"/>
      <c r="P791" s="24"/>
      <c r="Q791" s="11"/>
      <c r="R791" s="11"/>
      <c r="S791" s="11"/>
      <c r="T791" s="11"/>
      <c r="U791" s="11"/>
      <c r="V791" s="11"/>
      <c r="W791" s="11"/>
    </row>
    <row r="792" ht="18.75" customHeight="1" spans="1:23">
      <c r="A792" s="9" t="s">
        <v>737</v>
      </c>
      <c r="B792" s="9" t="s">
        <v>1132</v>
      </c>
      <c r="C792" s="10" t="s">
        <v>831</v>
      </c>
      <c r="D792" s="9" t="s">
        <v>71</v>
      </c>
      <c r="E792" s="9" t="s">
        <v>152</v>
      </c>
      <c r="F792" s="9" t="s">
        <v>153</v>
      </c>
      <c r="G792" s="9" t="s">
        <v>321</v>
      </c>
      <c r="H792" s="9" t="s">
        <v>322</v>
      </c>
      <c r="I792" s="11">
        <v>30000</v>
      </c>
      <c r="J792" s="11">
        <v>30000</v>
      </c>
      <c r="K792" s="11">
        <v>30000</v>
      </c>
      <c r="L792" s="11"/>
      <c r="M792" s="11"/>
      <c r="N792" s="11"/>
      <c r="O792" s="11"/>
      <c r="P792" s="24"/>
      <c r="Q792" s="11"/>
      <c r="R792" s="11"/>
      <c r="S792" s="11"/>
      <c r="T792" s="11"/>
      <c r="U792" s="11"/>
      <c r="V792" s="11"/>
      <c r="W792" s="11"/>
    </row>
    <row r="793" ht="18.75" customHeight="1" spans="1:23">
      <c r="A793" s="9" t="s">
        <v>737</v>
      </c>
      <c r="B793" s="9" t="s">
        <v>1132</v>
      </c>
      <c r="C793" s="10" t="s">
        <v>831</v>
      </c>
      <c r="D793" s="9" t="s">
        <v>71</v>
      </c>
      <c r="E793" s="9" t="s">
        <v>152</v>
      </c>
      <c r="F793" s="9" t="s">
        <v>153</v>
      </c>
      <c r="G793" s="9" t="s">
        <v>293</v>
      </c>
      <c r="H793" s="9" t="s">
        <v>294</v>
      </c>
      <c r="I793" s="11">
        <v>44000</v>
      </c>
      <c r="J793" s="11">
        <v>44000</v>
      </c>
      <c r="K793" s="11">
        <v>44000</v>
      </c>
      <c r="L793" s="11"/>
      <c r="M793" s="11"/>
      <c r="N793" s="11"/>
      <c r="O793" s="11"/>
      <c r="P793" s="24"/>
      <c r="Q793" s="11"/>
      <c r="R793" s="11"/>
      <c r="S793" s="11"/>
      <c r="T793" s="11"/>
      <c r="U793" s="11"/>
      <c r="V793" s="11"/>
      <c r="W793" s="11"/>
    </row>
    <row r="794" ht="18.75" customHeight="1" spans="1:23">
      <c r="A794" s="9" t="s">
        <v>737</v>
      </c>
      <c r="B794" s="9" t="s">
        <v>1132</v>
      </c>
      <c r="C794" s="10" t="s">
        <v>831</v>
      </c>
      <c r="D794" s="9" t="s">
        <v>71</v>
      </c>
      <c r="E794" s="9" t="s">
        <v>152</v>
      </c>
      <c r="F794" s="9" t="s">
        <v>153</v>
      </c>
      <c r="G794" s="9" t="s">
        <v>295</v>
      </c>
      <c r="H794" s="9" t="s">
        <v>296</v>
      </c>
      <c r="I794" s="11">
        <v>2000</v>
      </c>
      <c r="J794" s="11">
        <v>2000</v>
      </c>
      <c r="K794" s="11">
        <v>2000</v>
      </c>
      <c r="L794" s="11"/>
      <c r="M794" s="11"/>
      <c r="N794" s="11"/>
      <c r="O794" s="11"/>
      <c r="P794" s="24"/>
      <c r="Q794" s="11"/>
      <c r="R794" s="11"/>
      <c r="S794" s="11"/>
      <c r="T794" s="11"/>
      <c r="U794" s="11"/>
      <c r="V794" s="11"/>
      <c r="W794" s="11"/>
    </row>
    <row r="795" ht="18.75" customHeight="1" spans="1:23">
      <c r="A795" s="9" t="s">
        <v>737</v>
      </c>
      <c r="B795" s="9" t="s">
        <v>1132</v>
      </c>
      <c r="C795" s="10" t="s">
        <v>831</v>
      </c>
      <c r="D795" s="9" t="s">
        <v>71</v>
      </c>
      <c r="E795" s="9" t="s">
        <v>152</v>
      </c>
      <c r="F795" s="9" t="s">
        <v>153</v>
      </c>
      <c r="G795" s="9" t="s">
        <v>323</v>
      </c>
      <c r="H795" s="9" t="s">
        <v>324</v>
      </c>
      <c r="I795" s="11">
        <v>50000</v>
      </c>
      <c r="J795" s="11">
        <v>50000</v>
      </c>
      <c r="K795" s="11">
        <v>50000</v>
      </c>
      <c r="L795" s="11"/>
      <c r="M795" s="11"/>
      <c r="N795" s="11"/>
      <c r="O795" s="11"/>
      <c r="P795" s="24"/>
      <c r="Q795" s="11"/>
      <c r="R795" s="11"/>
      <c r="S795" s="11"/>
      <c r="T795" s="11"/>
      <c r="U795" s="11"/>
      <c r="V795" s="11"/>
      <c r="W795" s="11"/>
    </row>
    <row r="796" ht="18.75" customHeight="1" spans="1:23">
      <c r="A796" s="24"/>
      <c r="B796" s="24"/>
      <c r="C796" s="10" t="s">
        <v>938</v>
      </c>
      <c r="D796" s="24"/>
      <c r="E796" s="24"/>
      <c r="F796" s="24"/>
      <c r="G796" s="24"/>
      <c r="H796" s="24"/>
      <c r="I796" s="11">
        <v>1608200</v>
      </c>
      <c r="J796" s="11">
        <v>1608200</v>
      </c>
      <c r="K796" s="11">
        <v>1608200</v>
      </c>
      <c r="L796" s="11"/>
      <c r="M796" s="11"/>
      <c r="N796" s="11"/>
      <c r="O796" s="11"/>
      <c r="P796" s="24"/>
      <c r="Q796" s="11"/>
      <c r="R796" s="11"/>
      <c r="S796" s="11"/>
      <c r="T796" s="11"/>
      <c r="U796" s="11"/>
      <c r="V796" s="11"/>
      <c r="W796" s="11"/>
    </row>
    <row r="797" ht="18.75" customHeight="1" spans="1:23">
      <c r="A797" s="9" t="s">
        <v>737</v>
      </c>
      <c r="B797" s="9" t="s">
        <v>1133</v>
      </c>
      <c r="C797" s="10" t="s">
        <v>938</v>
      </c>
      <c r="D797" s="9" t="s">
        <v>71</v>
      </c>
      <c r="E797" s="9" t="s">
        <v>152</v>
      </c>
      <c r="F797" s="9" t="s">
        <v>153</v>
      </c>
      <c r="G797" s="9" t="s">
        <v>283</v>
      </c>
      <c r="H797" s="9" t="s">
        <v>284</v>
      </c>
      <c r="I797" s="11">
        <v>78200</v>
      </c>
      <c r="J797" s="11">
        <v>78200</v>
      </c>
      <c r="K797" s="11">
        <v>78200</v>
      </c>
      <c r="L797" s="11"/>
      <c r="M797" s="11"/>
      <c r="N797" s="11"/>
      <c r="O797" s="11"/>
      <c r="P797" s="24"/>
      <c r="Q797" s="11"/>
      <c r="R797" s="11"/>
      <c r="S797" s="11"/>
      <c r="T797" s="11"/>
      <c r="U797" s="11"/>
      <c r="V797" s="11"/>
      <c r="W797" s="11"/>
    </row>
    <row r="798" ht="18.75" customHeight="1" spans="1:23">
      <c r="A798" s="9" t="s">
        <v>737</v>
      </c>
      <c r="B798" s="9" t="s">
        <v>1133</v>
      </c>
      <c r="C798" s="10" t="s">
        <v>938</v>
      </c>
      <c r="D798" s="9" t="s">
        <v>71</v>
      </c>
      <c r="E798" s="9" t="s">
        <v>152</v>
      </c>
      <c r="F798" s="9" t="s">
        <v>153</v>
      </c>
      <c r="G798" s="9" t="s">
        <v>287</v>
      </c>
      <c r="H798" s="9" t="s">
        <v>288</v>
      </c>
      <c r="I798" s="11">
        <v>35000</v>
      </c>
      <c r="J798" s="11">
        <v>35000</v>
      </c>
      <c r="K798" s="11">
        <v>35000</v>
      </c>
      <c r="L798" s="11"/>
      <c r="M798" s="11"/>
      <c r="N798" s="11"/>
      <c r="O798" s="11"/>
      <c r="P798" s="24"/>
      <c r="Q798" s="11"/>
      <c r="R798" s="11"/>
      <c r="S798" s="11"/>
      <c r="T798" s="11"/>
      <c r="U798" s="11"/>
      <c r="V798" s="11"/>
      <c r="W798" s="11"/>
    </row>
    <row r="799" ht="18.75" customHeight="1" spans="1:23">
      <c r="A799" s="9" t="s">
        <v>737</v>
      </c>
      <c r="B799" s="9" t="s">
        <v>1133</v>
      </c>
      <c r="C799" s="10" t="s">
        <v>938</v>
      </c>
      <c r="D799" s="9" t="s">
        <v>71</v>
      </c>
      <c r="E799" s="9" t="s">
        <v>152</v>
      </c>
      <c r="F799" s="9" t="s">
        <v>153</v>
      </c>
      <c r="G799" s="9" t="s">
        <v>317</v>
      </c>
      <c r="H799" s="9" t="s">
        <v>318</v>
      </c>
      <c r="I799" s="11">
        <v>35000</v>
      </c>
      <c r="J799" s="11">
        <v>35000</v>
      </c>
      <c r="K799" s="11">
        <v>35000</v>
      </c>
      <c r="L799" s="11"/>
      <c r="M799" s="11"/>
      <c r="N799" s="11"/>
      <c r="O799" s="11"/>
      <c r="P799" s="24"/>
      <c r="Q799" s="11"/>
      <c r="R799" s="11"/>
      <c r="S799" s="11"/>
      <c r="T799" s="11"/>
      <c r="U799" s="11"/>
      <c r="V799" s="11"/>
      <c r="W799" s="11"/>
    </row>
    <row r="800" ht="18.75" customHeight="1" spans="1:23">
      <c r="A800" s="9" t="s">
        <v>737</v>
      </c>
      <c r="B800" s="9" t="s">
        <v>1133</v>
      </c>
      <c r="C800" s="10" t="s">
        <v>938</v>
      </c>
      <c r="D800" s="9" t="s">
        <v>71</v>
      </c>
      <c r="E800" s="9" t="s">
        <v>152</v>
      </c>
      <c r="F800" s="9" t="s">
        <v>153</v>
      </c>
      <c r="G800" s="9" t="s">
        <v>321</v>
      </c>
      <c r="H800" s="9" t="s">
        <v>322</v>
      </c>
      <c r="I800" s="11">
        <v>60000</v>
      </c>
      <c r="J800" s="11">
        <v>60000</v>
      </c>
      <c r="K800" s="11">
        <v>60000</v>
      </c>
      <c r="L800" s="11"/>
      <c r="M800" s="11"/>
      <c r="N800" s="11"/>
      <c r="O800" s="11"/>
      <c r="P800" s="24"/>
      <c r="Q800" s="11"/>
      <c r="R800" s="11"/>
      <c r="S800" s="11"/>
      <c r="T800" s="11"/>
      <c r="U800" s="11"/>
      <c r="V800" s="11"/>
      <c r="W800" s="11"/>
    </row>
    <row r="801" ht="18.75" customHeight="1" spans="1:23">
      <c r="A801" s="9" t="s">
        <v>737</v>
      </c>
      <c r="B801" s="9" t="s">
        <v>1133</v>
      </c>
      <c r="C801" s="10" t="s">
        <v>938</v>
      </c>
      <c r="D801" s="9" t="s">
        <v>71</v>
      </c>
      <c r="E801" s="9" t="s">
        <v>152</v>
      </c>
      <c r="F801" s="9" t="s">
        <v>153</v>
      </c>
      <c r="G801" s="9" t="s">
        <v>732</v>
      </c>
      <c r="H801" s="9" t="s">
        <v>733</v>
      </c>
      <c r="I801" s="11">
        <v>1330000</v>
      </c>
      <c r="J801" s="11">
        <v>1330000</v>
      </c>
      <c r="K801" s="11">
        <v>1330000</v>
      </c>
      <c r="L801" s="11"/>
      <c r="M801" s="11"/>
      <c r="N801" s="11"/>
      <c r="O801" s="11"/>
      <c r="P801" s="24"/>
      <c r="Q801" s="11"/>
      <c r="R801" s="11"/>
      <c r="S801" s="11"/>
      <c r="T801" s="11"/>
      <c r="U801" s="11"/>
      <c r="V801" s="11"/>
      <c r="W801" s="11"/>
    </row>
    <row r="802" ht="18.75" customHeight="1" spans="1:23">
      <c r="A802" s="9" t="s">
        <v>737</v>
      </c>
      <c r="B802" s="9" t="s">
        <v>1133</v>
      </c>
      <c r="C802" s="10" t="s">
        <v>938</v>
      </c>
      <c r="D802" s="9" t="s">
        <v>71</v>
      </c>
      <c r="E802" s="9" t="s">
        <v>152</v>
      </c>
      <c r="F802" s="9" t="s">
        <v>153</v>
      </c>
      <c r="G802" s="9" t="s">
        <v>723</v>
      </c>
      <c r="H802" s="9" t="s">
        <v>724</v>
      </c>
      <c r="I802" s="11">
        <v>70000</v>
      </c>
      <c r="J802" s="11">
        <v>70000</v>
      </c>
      <c r="K802" s="11">
        <v>70000</v>
      </c>
      <c r="L802" s="11"/>
      <c r="M802" s="11"/>
      <c r="N802" s="11"/>
      <c r="O802" s="11"/>
      <c r="P802" s="24"/>
      <c r="Q802" s="11"/>
      <c r="R802" s="11"/>
      <c r="S802" s="11"/>
      <c r="T802" s="11"/>
      <c r="U802" s="11"/>
      <c r="V802" s="11"/>
      <c r="W802" s="11"/>
    </row>
    <row r="803" ht="18.75" customHeight="1" spans="1:23">
      <c r="A803" s="24"/>
      <c r="B803" s="24"/>
      <c r="C803" s="10" t="s">
        <v>1134</v>
      </c>
      <c r="D803" s="24"/>
      <c r="E803" s="24"/>
      <c r="F803" s="24"/>
      <c r="G803" s="24"/>
      <c r="H803" s="24"/>
      <c r="I803" s="11">
        <v>301000</v>
      </c>
      <c r="J803" s="11"/>
      <c r="K803" s="11"/>
      <c r="L803" s="11"/>
      <c r="M803" s="11"/>
      <c r="N803" s="11"/>
      <c r="O803" s="11"/>
      <c r="P803" s="24"/>
      <c r="Q803" s="11"/>
      <c r="R803" s="11">
        <v>301000</v>
      </c>
      <c r="S803" s="11"/>
      <c r="T803" s="11"/>
      <c r="U803" s="11"/>
      <c r="V803" s="11"/>
      <c r="W803" s="11">
        <v>301000</v>
      </c>
    </row>
    <row r="804" ht="18.75" customHeight="1" spans="1:23">
      <c r="A804" s="9" t="s">
        <v>719</v>
      </c>
      <c r="B804" s="9" t="s">
        <v>1135</v>
      </c>
      <c r="C804" s="10" t="s">
        <v>1134</v>
      </c>
      <c r="D804" s="9" t="s">
        <v>71</v>
      </c>
      <c r="E804" s="9" t="s">
        <v>152</v>
      </c>
      <c r="F804" s="9" t="s">
        <v>153</v>
      </c>
      <c r="G804" s="9" t="s">
        <v>283</v>
      </c>
      <c r="H804" s="9" t="s">
        <v>284</v>
      </c>
      <c r="I804" s="11">
        <v>90000</v>
      </c>
      <c r="J804" s="11"/>
      <c r="K804" s="11"/>
      <c r="L804" s="11"/>
      <c r="M804" s="11"/>
      <c r="N804" s="11"/>
      <c r="O804" s="11"/>
      <c r="P804" s="24"/>
      <c r="Q804" s="11"/>
      <c r="R804" s="11">
        <v>90000</v>
      </c>
      <c r="S804" s="11"/>
      <c r="T804" s="11"/>
      <c r="U804" s="11"/>
      <c r="V804" s="11"/>
      <c r="W804" s="11">
        <v>90000</v>
      </c>
    </row>
    <row r="805" ht="18.75" customHeight="1" spans="1:23">
      <c r="A805" s="9" t="s">
        <v>719</v>
      </c>
      <c r="B805" s="9" t="s">
        <v>1135</v>
      </c>
      <c r="C805" s="10" t="s">
        <v>1134</v>
      </c>
      <c r="D805" s="9" t="s">
        <v>71</v>
      </c>
      <c r="E805" s="9" t="s">
        <v>152</v>
      </c>
      <c r="F805" s="9" t="s">
        <v>153</v>
      </c>
      <c r="G805" s="9" t="s">
        <v>321</v>
      </c>
      <c r="H805" s="9" t="s">
        <v>322</v>
      </c>
      <c r="I805" s="11">
        <v>100000</v>
      </c>
      <c r="J805" s="11"/>
      <c r="K805" s="11"/>
      <c r="L805" s="11"/>
      <c r="M805" s="11"/>
      <c r="N805" s="11"/>
      <c r="O805" s="11"/>
      <c r="P805" s="24"/>
      <c r="Q805" s="11"/>
      <c r="R805" s="11">
        <v>100000</v>
      </c>
      <c r="S805" s="11"/>
      <c r="T805" s="11"/>
      <c r="U805" s="11"/>
      <c r="V805" s="11"/>
      <c r="W805" s="11">
        <v>100000</v>
      </c>
    </row>
    <row r="806" ht="18.75" customHeight="1" spans="1:23">
      <c r="A806" s="9" t="s">
        <v>719</v>
      </c>
      <c r="B806" s="9" t="s">
        <v>1135</v>
      </c>
      <c r="C806" s="10" t="s">
        <v>1134</v>
      </c>
      <c r="D806" s="9" t="s">
        <v>71</v>
      </c>
      <c r="E806" s="9" t="s">
        <v>152</v>
      </c>
      <c r="F806" s="9" t="s">
        <v>153</v>
      </c>
      <c r="G806" s="9" t="s">
        <v>293</v>
      </c>
      <c r="H806" s="9" t="s">
        <v>294</v>
      </c>
      <c r="I806" s="11">
        <v>10000</v>
      </c>
      <c r="J806" s="11"/>
      <c r="K806" s="11"/>
      <c r="L806" s="11"/>
      <c r="M806" s="11"/>
      <c r="N806" s="11"/>
      <c r="O806" s="11"/>
      <c r="P806" s="24"/>
      <c r="Q806" s="11"/>
      <c r="R806" s="11">
        <v>10000</v>
      </c>
      <c r="S806" s="11"/>
      <c r="T806" s="11"/>
      <c r="U806" s="11"/>
      <c r="V806" s="11"/>
      <c r="W806" s="11">
        <v>10000</v>
      </c>
    </row>
    <row r="807" ht="18.75" customHeight="1" spans="1:23">
      <c r="A807" s="9" t="s">
        <v>719</v>
      </c>
      <c r="B807" s="9" t="s">
        <v>1135</v>
      </c>
      <c r="C807" s="10" t="s">
        <v>1134</v>
      </c>
      <c r="D807" s="9" t="s">
        <v>71</v>
      </c>
      <c r="E807" s="9" t="s">
        <v>152</v>
      </c>
      <c r="F807" s="9" t="s">
        <v>153</v>
      </c>
      <c r="G807" s="9" t="s">
        <v>732</v>
      </c>
      <c r="H807" s="9" t="s">
        <v>733</v>
      </c>
      <c r="I807" s="11">
        <v>50000</v>
      </c>
      <c r="J807" s="11"/>
      <c r="K807" s="11"/>
      <c r="L807" s="11"/>
      <c r="M807" s="11"/>
      <c r="N807" s="11"/>
      <c r="O807" s="11"/>
      <c r="P807" s="24"/>
      <c r="Q807" s="11"/>
      <c r="R807" s="11">
        <v>50000</v>
      </c>
      <c r="S807" s="11"/>
      <c r="T807" s="11"/>
      <c r="U807" s="11"/>
      <c r="V807" s="11"/>
      <c r="W807" s="11">
        <v>50000</v>
      </c>
    </row>
    <row r="808" ht="18.75" customHeight="1" spans="1:23">
      <c r="A808" s="9" t="s">
        <v>719</v>
      </c>
      <c r="B808" s="9" t="s">
        <v>1135</v>
      </c>
      <c r="C808" s="10" t="s">
        <v>1134</v>
      </c>
      <c r="D808" s="9" t="s">
        <v>71</v>
      </c>
      <c r="E808" s="9" t="s">
        <v>152</v>
      </c>
      <c r="F808" s="9" t="s">
        <v>153</v>
      </c>
      <c r="G808" s="9" t="s">
        <v>723</v>
      </c>
      <c r="H808" s="9" t="s">
        <v>724</v>
      </c>
      <c r="I808" s="11">
        <v>50000</v>
      </c>
      <c r="J808" s="11"/>
      <c r="K808" s="11"/>
      <c r="L808" s="11"/>
      <c r="M808" s="11"/>
      <c r="N808" s="11"/>
      <c r="O808" s="11"/>
      <c r="P808" s="24"/>
      <c r="Q808" s="11"/>
      <c r="R808" s="11">
        <v>50000</v>
      </c>
      <c r="S808" s="11"/>
      <c r="T808" s="11"/>
      <c r="U808" s="11"/>
      <c r="V808" s="11"/>
      <c r="W808" s="11">
        <v>50000</v>
      </c>
    </row>
    <row r="809" ht="18.75" customHeight="1" spans="1:23">
      <c r="A809" s="9" t="s">
        <v>719</v>
      </c>
      <c r="B809" s="9" t="s">
        <v>1135</v>
      </c>
      <c r="C809" s="10" t="s">
        <v>1134</v>
      </c>
      <c r="D809" s="9" t="s">
        <v>71</v>
      </c>
      <c r="E809" s="9" t="s">
        <v>152</v>
      </c>
      <c r="F809" s="9" t="s">
        <v>153</v>
      </c>
      <c r="G809" s="9" t="s">
        <v>297</v>
      </c>
      <c r="H809" s="9" t="s">
        <v>298</v>
      </c>
      <c r="I809" s="11">
        <v>1000</v>
      </c>
      <c r="J809" s="11"/>
      <c r="K809" s="11"/>
      <c r="L809" s="11"/>
      <c r="M809" s="11"/>
      <c r="N809" s="11"/>
      <c r="O809" s="11"/>
      <c r="P809" s="24"/>
      <c r="Q809" s="11"/>
      <c r="R809" s="11">
        <v>1000</v>
      </c>
      <c r="S809" s="11"/>
      <c r="T809" s="11"/>
      <c r="U809" s="11"/>
      <c r="V809" s="11"/>
      <c r="W809" s="11">
        <v>1000</v>
      </c>
    </row>
    <row r="810" ht="18.75" customHeight="1" spans="1:23">
      <c r="A810" s="12" t="s">
        <v>32</v>
      </c>
      <c r="B810" s="12"/>
      <c r="C810" s="12"/>
      <c r="D810" s="12"/>
      <c r="E810" s="12"/>
      <c r="F810" s="12"/>
      <c r="G810" s="12"/>
      <c r="H810" s="12"/>
      <c r="I810" s="11">
        <v>57530130.87</v>
      </c>
      <c r="J810" s="11">
        <v>32528890.87</v>
      </c>
      <c r="K810" s="11">
        <v>32528890.87</v>
      </c>
      <c r="L810" s="11"/>
      <c r="M810" s="11"/>
      <c r="N810" s="11"/>
      <c r="O810" s="11"/>
      <c r="P810" s="11"/>
      <c r="Q810" s="11">
        <v>4629760</v>
      </c>
      <c r="R810" s="11">
        <v>20371480</v>
      </c>
      <c r="S810" s="11"/>
      <c r="T810" s="11"/>
      <c r="U810" s="11"/>
      <c r="V810" s="11"/>
      <c r="W810" s="11">
        <v>20371480</v>
      </c>
    </row>
  </sheetData>
  <autoFilter xmlns:etc="http://www.wps.cn/officeDocument/2017/etCustomData" ref="A9:W810" etc:filterBottomFollowUsedRange="0">
    <extLst/>
  </autoFilter>
  <mergeCells count="28">
    <mergeCell ref="A3:W3"/>
    <mergeCell ref="A4:H4"/>
    <mergeCell ref="J5:M5"/>
    <mergeCell ref="N5:P5"/>
    <mergeCell ref="R5:W5"/>
    <mergeCell ref="A810:H81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512"/>
  <sheetViews>
    <sheetView showZeros="0" workbookViewId="0">
      <pane ySplit="1" topLeftCell="A2" activePane="bottomLeft" state="frozen"/>
      <selection/>
      <selection pane="bottomLeft" activeCell="A1" sqref="A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31"/>
      <c r="B1" s="31"/>
      <c r="C1" s="31"/>
      <c r="D1" s="31"/>
      <c r="E1" s="31"/>
      <c r="F1" s="31"/>
      <c r="G1" s="31"/>
      <c r="H1" s="31"/>
      <c r="I1" s="31"/>
      <c r="J1" s="31"/>
    </row>
    <row r="2" customHeight="1" spans="1:10">
      <c r="A2" s="21" t="s">
        <v>1136</v>
      </c>
      <c r="B2" s="21"/>
      <c r="C2" s="21"/>
      <c r="D2" s="21"/>
      <c r="E2" s="21"/>
      <c r="F2" s="21"/>
      <c r="G2" s="21"/>
      <c r="H2" s="21"/>
      <c r="I2" s="21"/>
      <c r="J2" s="21"/>
    </row>
    <row r="3" ht="45" customHeight="1" spans="1:10">
      <c r="A3" s="32" t="s">
        <v>1137</v>
      </c>
      <c r="B3" s="32"/>
      <c r="C3" s="32"/>
      <c r="D3" s="32"/>
      <c r="E3" s="32"/>
      <c r="F3" s="32"/>
      <c r="G3" s="32"/>
      <c r="H3" s="32"/>
      <c r="I3" s="32"/>
      <c r="J3" s="32"/>
    </row>
    <row r="4" ht="20.25" customHeight="1" spans="1:10">
      <c r="A4" s="20" t="str">
        <f>"单位名称："&amp;"玉溪市江川区教育体育局"</f>
        <v>单位名称：玉溪市江川区教育体育局</v>
      </c>
      <c r="B4" s="20"/>
      <c r="C4" s="20"/>
      <c r="D4" s="20"/>
      <c r="E4" s="20"/>
      <c r="F4" s="20"/>
      <c r="G4" s="20"/>
      <c r="H4" s="20"/>
      <c r="I4" s="20"/>
      <c r="J4" s="20"/>
    </row>
    <row r="5" ht="20.25" customHeight="1" spans="1:10">
      <c r="A5" s="33" t="s">
        <v>1138</v>
      </c>
      <c r="B5" s="33" t="s">
        <v>1139</v>
      </c>
      <c r="C5" s="33" t="s">
        <v>1140</v>
      </c>
      <c r="D5" s="33" t="s">
        <v>1141</v>
      </c>
      <c r="E5" s="33" t="s">
        <v>1142</v>
      </c>
      <c r="F5" s="33" t="s">
        <v>1143</v>
      </c>
      <c r="G5" s="33" t="s">
        <v>1144</v>
      </c>
      <c r="H5" s="33" t="s">
        <v>1145</v>
      </c>
      <c r="I5" s="33" t="s">
        <v>1146</v>
      </c>
      <c r="J5" s="33" t="s">
        <v>1147</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t="s">
        <v>56</v>
      </c>
      <c r="B8" s="24"/>
      <c r="C8" s="24"/>
      <c r="E8" s="39"/>
      <c r="F8" s="39"/>
      <c r="G8" s="39"/>
      <c r="H8" s="39"/>
      <c r="I8" s="39"/>
      <c r="J8" s="39"/>
    </row>
    <row r="9" ht="20.25" customHeight="1" spans="1:10">
      <c r="A9" s="50" t="s">
        <v>728</v>
      </c>
      <c r="B9" s="24" t="s">
        <v>1148</v>
      </c>
      <c r="C9" s="25"/>
      <c r="D9" s="25"/>
      <c r="E9" s="39"/>
      <c r="F9" s="39"/>
      <c r="G9" s="39"/>
      <c r="H9" s="39"/>
      <c r="I9" s="39"/>
      <c r="J9" s="39"/>
    </row>
    <row r="10" ht="20.25" customHeight="1" spans="1:10">
      <c r="A10" s="24"/>
      <c r="B10" s="24"/>
      <c r="C10" s="24" t="s">
        <v>1149</v>
      </c>
      <c r="D10" s="51" t="s">
        <v>1150</v>
      </c>
      <c r="E10" s="52" t="s">
        <v>1151</v>
      </c>
      <c r="F10" s="40" t="s">
        <v>1152</v>
      </c>
      <c r="G10" s="25" t="s">
        <v>1153</v>
      </c>
      <c r="H10" s="40" t="s">
        <v>1154</v>
      </c>
      <c r="I10" s="40" t="s">
        <v>1155</v>
      </c>
      <c r="J10" s="52" t="s">
        <v>1148</v>
      </c>
    </row>
    <row r="11" ht="20.25" customHeight="1" spans="1:10">
      <c r="A11" s="24"/>
      <c r="B11" s="24"/>
      <c r="C11" s="24" t="s">
        <v>1149</v>
      </c>
      <c r="D11" s="51" t="s">
        <v>1156</v>
      </c>
      <c r="E11" s="52" t="s">
        <v>1157</v>
      </c>
      <c r="F11" s="40" t="s">
        <v>1158</v>
      </c>
      <c r="G11" s="25" t="s">
        <v>46</v>
      </c>
      <c r="H11" s="40" t="s">
        <v>1159</v>
      </c>
      <c r="I11" s="40" t="s">
        <v>1155</v>
      </c>
      <c r="J11" s="52" t="s">
        <v>1148</v>
      </c>
    </row>
    <row r="12" ht="20.25" customHeight="1" spans="1:10">
      <c r="A12" s="24"/>
      <c r="B12" s="24"/>
      <c r="C12" s="24" t="s">
        <v>1160</v>
      </c>
      <c r="D12" s="51" t="s">
        <v>1161</v>
      </c>
      <c r="E12" s="52" t="s">
        <v>1162</v>
      </c>
      <c r="F12" s="40" t="s">
        <v>1158</v>
      </c>
      <c r="G12" s="25" t="s">
        <v>1153</v>
      </c>
      <c r="H12" s="40" t="s">
        <v>1154</v>
      </c>
      <c r="I12" s="40" t="s">
        <v>1155</v>
      </c>
      <c r="J12" s="52" t="s">
        <v>1148</v>
      </c>
    </row>
    <row r="13" ht="20.25" customHeight="1" spans="1:10">
      <c r="A13" s="24"/>
      <c r="B13" s="24"/>
      <c r="C13" s="24" t="s">
        <v>1160</v>
      </c>
      <c r="D13" s="51" t="s">
        <v>1163</v>
      </c>
      <c r="E13" s="52" t="s">
        <v>1164</v>
      </c>
      <c r="F13" s="40" t="s">
        <v>1158</v>
      </c>
      <c r="G13" s="25" t="s">
        <v>46</v>
      </c>
      <c r="H13" s="40" t="s">
        <v>1159</v>
      </c>
      <c r="I13" s="40" t="s">
        <v>1155</v>
      </c>
      <c r="J13" s="52" t="s">
        <v>1148</v>
      </c>
    </row>
    <row r="14" ht="20.25" customHeight="1" spans="1:10">
      <c r="A14" s="24"/>
      <c r="B14" s="24"/>
      <c r="C14" s="24" t="s">
        <v>1165</v>
      </c>
      <c r="D14" s="51" t="s">
        <v>1166</v>
      </c>
      <c r="E14" s="52" t="s">
        <v>1167</v>
      </c>
      <c r="F14" s="40" t="s">
        <v>1158</v>
      </c>
      <c r="G14" s="25" t="s">
        <v>1168</v>
      </c>
      <c r="H14" s="40" t="s">
        <v>1169</v>
      </c>
      <c r="I14" s="40" t="s">
        <v>1155</v>
      </c>
      <c r="J14" s="52" t="s">
        <v>1148</v>
      </c>
    </row>
    <row r="15" ht="20.25" customHeight="1" spans="1:10">
      <c r="A15" s="50" t="s">
        <v>741</v>
      </c>
      <c r="B15" s="24" t="s">
        <v>1170</v>
      </c>
      <c r="C15" s="24"/>
      <c r="D15" s="24"/>
      <c r="E15" s="24"/>
      <c r="F15" s="24"/>
      <c r="G15" s="24"/>
      <c r="H15" s="24"/>
      <c r="I15" s="24"/>
      <c r="J15" s="24"/>
    </row>
    <row r="16" ht="20.25" customHeight="1" spans="1:10">
      <c r="A16" s="24"/>
      <c r="B16" s="24"/>
      <c r="C16" s="24" t="s">
        <v>1149</v>
      </c>
      <c r="D16" s="51" t="s">
        <v>1150</v>
      </c>
      <c r="E16" s="52" t="s">
        <v>1171</v>
      </c>
      <c r="F16" s="40" t="s">
        <v>1152</v>
      </c>
      <c r="G16" s="25" t="s">
        <v>46</v>
      </c>
      <c r="H16" s="40" t="s">
        <v>1172</v>
      </c>
      <c r="I16" s="40" t="s">
        <v>1155</v>
      </c>
      <c r="J16" s="52" t="s">
        <v>1173</v>
      </c>
    </row>
    <row r="17" ht="20.25" customHeight="1" spans="1:10">
      <c r="A17" s="24"/>
      <c r="B17" s="24"/>
      <c r="C17" s="24" t="s">
        <v>1149</v>
      </c>
      <c r="D17" s="51" t="s">
        <v>1150</v>
      </c>
      <c r="E17" s="52" t="s">
        <v>1174</v>
      </c>
      <c r="F17" s="40" t="s">
        <v>1152</v>
      </c>
      <c r="G17" s="25" t="s">
        <v>1175</v>
      </c>
      <c r="H17" s="40" t="s">
        <v>1176</v>
      </c>
      <c r="I17" s="40" t="s">
        <v>1155</v>
      </c>
      <c r="J17" s="52" t="s">
        <v>1177</v>
      </c>
    </row>
    <row r="18" ht="20.25" customHeight="1" spans="1:10">
      <c r="A18" s="24"/>
      <c r="B18" s="24"/>
      <c r="C18" s="24" t="s">
        <v>1149</v>
      </c>
      <c r="D18" s="51" t="s">
        <v>1150</v>
      </c>
      <c r="E18" s="52" t="s">
        <v>1178</v>
      </c>
      <c r="F18" s="40" t="s">
        <v>1152</v>
      </c>
      <c r="G18" s="25" t="s">
        <v>46</v>
      </c>
      <c r="H18" s="40" t="s">
        <v>1172</v>
      </c>
      <c r="I18" s="40" t="s">
        <v>1155</v>
      </c>
      <c r="J18" s="52" t="s">
        <v>1179</v>
      </c>
    </row>
    <row r="19" ht="20.25" customHeight="1" spans="1:10">
      <c r="A19" s="24"/>
      <c r="B19" s="24"/>
      <c r="C19" s="24" t="s">
        <v>1160</v>
      </c>
      <c r="D19" s="51" t="s">
        <v>1180</v>
      </c>
      <c r="E19" s="52" t="s">
        <v>1181</v>
      </c>
      <c r="F19" s="40" t="s">
        <v>1152</v>
      </c>
      <c r="G19" s="25" t="s">
        <v>1182</v>
      </c>
      <c r="H19" s="40"/>
      <c r="I19" s="40" t="s">
        <v>1183</v>
      </c>
      <c r="J19" s="52" t="s">
        <v>1173</v>
      </c>
    </row>
    <row r="20" ht="20.25" customHeight="1" spans="1:10">
      <c r="A20" s="24"/>
      <c r="B20" s="24"/>
      <c r="C20" s="24" t="s">
        <v>1160</v>
      </c>
      <c r="D20" s="51" t="s">
        <v>1180</v>
      </c>
      <c r="E20" s="52" t="s">
        <v>1184</v>
      </c>
      <c r="F20" s="40" t="s">
        <v>1152</v>
      </c>
      <c r="G20" s="25" t="s">
        <v>1182</v>
      </c>
      <c r="H20" s="40"/>
      <c r="I20" s="40" t="s">
        <v>1183</v>
      </c>
      <c r="J20" s="52" t="s">
        <v>1177</v>
      </c>
    </row>
    <row r="21" ht="20.25" customHeight="1" spans="1:10">
      <c r="A21" s="24"/>
      <c r="B21" s="24"/>
      <c r="C21" s="24" t="s">
        <v>1160</v>
      </c>
      <c r="D21" s="51" t="s">
        <v>1180</v>
      </c>
      <c r="E21" s="52" t="s">
        <v>1185</v>
      </c>
      <c r="F21" s="40" t="s">
        <v>1152</v>
      </c>
      <c r="G21" s="25" t="s">
        <v>1182</v>
      </c>
      <c r="H21" s="40"/>
      <c r="I21" s="40" t="s">
        <v>1183</v>
      </c>
      <c r="J21" s="52" t="s">
        <v>1186</v>
      </c>
    </row>
    <row r="22" ht="20.25" customHeight="1" spans="1:10">
      <c r="A22" s="24"/>
      <c r="B22" s="24"/>
      <c r="C22" s="24" t="s">
        <v>1165</v>
      </c>
      <c r="D22" s="51" t="s">
        <v>1166</v>
      </c>
      <c r="E22" s="52" t="s">
        <v>1187</v>
      </c>
      <c r="F22" s="40" t="s">
        <v>1158</v>
      </c>
      <c r="G22" s="25" t="s">
        <v>1188</v>
      </c>
      <c r="H22" s="40" t="s">
        <v>1169</v>
      </c>
      <c r="I22" s="40" t="s">
        <v>1155</v>
      </c>
      <c r="J22" s="52" t="s">
        <v>1189</v>
      </c>
    </row>
    <row r="23" ht="20.25" customHeight="1" spans="1:10">
      <c r="A23" s="50" t="s">
        <v>736</v>
      </c>
      <c r="B23" s="24" t="s">
        <v>1190</v>
      </c>
      <c r="C23" s="24"/>
      <c r="D23" s="24"/>
      <c r="E23" s="24"/>
      <c r="F23" s="24"/>
      <c r="G23" s="24"/>
      <c r="H23" s="24"/>
      <c r="I23" s="24"/>
      <c r="J23" s="24"/>
    </row>
    <row r="24" ht="20.25" customHeight="1" spans="1:10">
      <c r="A24" s="24"/>
      <c r="B24" s="24"/>
      <c r="C24" s="24" t="s">
        <v>1149</v>
      </c>
      <c r="D24" s="51" t="s">
        <v>1150</v>
      </c>
      <c r="E24" s="52" t="s">
        <v>1191</v>
      </c>
      <c r="F24" s="40" t="s">
        <v>1152</v>
      </c>
      <c r="G24" s="25" t="s">
        <v>1188</v>
      </c>
      <c r="H24" s="40" t="s">
        <v>1169</v>
      </c>
      <c r="I24" s="40" t="s">
        <v>1155</v>
      </c>
      <c r="J24" s="52" t="s">
        <v>1192</v>
      </c>
    </row>
    <row r="25" ht="20.25" customHeight="1" spans="1:10">
      <c r="A25" s="24"/>
      <c r="B25" s="24"/>
      <c r="C25" s="24" t="s">
        <v>1149</v>
      </c>
      <c r="D25" s="51" t="s">
        <v>1150</v>
      </c>
      <c r="E25" s="52" t="s">
        <v>1193</v>
      </c>
      <c r="F25" s="40" t="s">
        <v>1152</v>
      </c>
      <c r="G25" s="25" t="s">
        <v>1188</v>
      </c>
      <c r="H25" s="40" t="s">
        <v>1169</v>
      </c>
      <c r="I25" s="40" t="s">
        <v>1155</v>
      </c>
      <c r="J25" s="52" t="s">
        <v>1194</v>
      </c>
    </row>
    <row r="26" ht="20.25" customHeight="1" spans="1:10">
      <c r="A26" s="24"/>
      <c r="B26" s="24"/>
      <c r="C26" s="24" t="s">
        <v>1149</v>
      </c>
      <c r="D26" s="51" t="s">
        <v>1156</v>
      </c>
      <c r="E26" s="52" t="s">
        <v>1195</v>
      </c>
      <c r="F26" s="40" t="s">
        <v>1158</v>
      </c>
      <c r="G26" s="25" t="s">
        <v>1196</v>
      </c>
      <c r="H26" s="40" t="s">
        <v>1169</v>
      </c>
      <c r="I26" s="40" t="s">
        <v>1155</v>
      </c>
      <c r="J26" s="52" t="s">
        <v>1197</v>
      </c>
    </row>
    <row r="27" ht="20.25" customHeight="1" spans="1:10">
      <c r="A27" s="24"/>
      <c r="B27" s="24"/>
      <c r="C27" s="24" t="s">
        <v>1160</v>
      </c>
      <c r="D27" s="51" t="s">
        <v>1180</v>
      </c>
      <c r="E27" s="52" t="s">
        <v>1198</v>
      </c>
      <c r="F27" s="40" t="s">
        <v>1152</v>
      </c>
      <c r="G27" s="25" t="s">
        <v>1188</v>
      </c>
      <c r="H27" s="40" t="s">
        <v>1169</v>
      </c>
      <c r="I27" s="40" t="s">
        <v>1155</v>
      </c>
      <c r="J27" s="52" t="s">
        <v>1199</v>
      </c>
    </row>
    <row r="28" ht="20.25" customHeight="1" spans="1:10">
      <c r="A28" s="24"/>
      <c r="B28" s="24"/>
      <c r="C28" s="24" t="s">
        <v>1165</v>
      </c>
      <c r="D28" s="51" t="s">
        <v>1166</v>
      </c>
      <c r="E28" s="52" t="s">
        <v>1200</v>
      </c>
      <c r="F28" s="40" t="s">
        <v>1158</v>
      </c>
      <c r="G28" s="25" t="s">
        <v>1201</v>
      </c>
      <c r="H28" s="40" t="s">
        <v>1169</v>
      </c>
      <c r="I28" s="40" t="s">
        <v>1155</v>
      </c>
      <c r="J28" s="52" t="s">
        <v>1202</v>
      </c>
    </row>
    <row r="29" ht="20.25" customHeight="1" spans="1:10">
      <c r="A29" s="50" t="s">
        <v>725</v>
      </c>
      <c r="B29" s="24" t="s">
        <v>1203</v>
      </c>
      <c r="C29" s="24"/>
      <c r="D29" s="24"/>
      <c r="E29" s="24"/>
      <c r="F29" s="24"/>
      <c r="G29" s="24"/>
      <c r="H29" s="24"/>
      <c r="I29" s="24"/>
      <c r="J29" s="24"/>
    </row>
    <row r="30" ht="20.25" customHeight="1" spans="1:10">
      <c r="A30" s="24"/>
      <c r="B30" s="24"/>
      <c r="C30" s="24" t="s">
        <v>1149</v>
      </c>
      <c r="D30" s="51" t="s">
        <v>1150</v>
      </c>
      <c r="E30" s="52" t="s">
        <v>1204</v>
      </c>
      <c r="F30" s="40" t="s">
        <v>1152</v>
      </c>
      <c r="G30" s="25" t="s">
        <v>1205</v>
      </c>
      <c r="H30" s="40" t="s">
        <v>1206</v>
      </c>
      <c r="I30" s="40" t="s">
        <v>1155</v>
      </c>
      <c r="J30" s="52" t="s">
        <v>1207</v>
      </c>
    </row>
    <row r="31" ht="20.25" customHeight="1" spans="1:10">
      <c r="A31" s="24"/>
      <c r="B31" s="24"/>
      <c r="C31" s="24" t="s">
        <v>1149</v>
      </c>
      <c r="D31" s="51" t="s">
        <v>1208</v>
      </c>
      <c r="E31" s="52" t="s">
        <v>1209</v>
      </c>
      <c r="F31" s="40" t="s">
        <v>1152</v>
      </c>
      <c r="G31" s="25" t="s">
        <v>1188</v>
      </c>
      <c r="H31" s="40" t="s">
        <v>1169</v>
      </c>
      <c r="I31" s="40" t="s">
        <v>1183</v>
      </c>
      <c r="J31" s="52" t="s">
        <v>1210</v>
      </c>
    </row>
    <row r="32" ht="20.25" customHeight="1" spans="1:10">
      <c r="A32" s="24"/>
      <c r="B32" s="24"/>
      <c r="C32" s="24" t="s">
        <v>1149</v>
      </c>
      <c r="D32" s="51" t="s">
        <v>1208</v>
      </c>
      <c r="E32" s="52" t="s">
        <v>1211</v>
      </c>
      <c r="F32" s="40" t="s">
        <v>1152</v>
      </c>
      <c r="G32" s="25" t="s">
        <v>1212</v>
      </c>
      <c r="H32" s="40"/>
      <c r="I32" s="40" t="s">
        <v>1183</v>
      </c>
      <c r="J32" s="52" t="s">
        <v>1213</v>
      </c>
    </row>
    <row r="33" ht="20.25" customHeight="1" spans="1:10">
      <c r="A33" s="24"/>
      <c r="B33" s="24"/>
      <c r="C33" s="24" t="s">
        <v>1160</v>
      </c>
      <c r="D33" s="51" t="s">
        <v>1180</v>
      </c>
      <c r="E33" s="52" t="s">
        <v>1214</v>
      </c>
      <c r="F33" s="40" t="s">
        <v>1152</v>
      </c>
      <c r="G33" s="25" t="s">
        <v>1215</v>
      </c>
      <c r="H33" s="40"/>
      <c r="I33" s="40" t="s">
        <v>1183</v>
      </c>
      <c r="J33" s="52" t="s">
        <v>1216</v>
      </c>
    </row>
    <row r="34" ht="20.25" customHeight="1" spans="1:10">
      <c r="A34" s="24"/>
      <c r="B34" s="24"/>
      <c r="C34" s="24" t="s">
        <v>1165</v>
      </c>
      <c r="D34" s="51" t="s">
        <v>1166</v>
      </c>
      <c r="E34" s="52" t="s">
        <v>1217</v>
      </c>
      <c r="F34" s="40" t="s">
        <v>1158</v>
      </c>
      <c r="G34" s="25" t="s">
        <v>1218</v>
      </c>
      <c r="H34" s="40" t="s">
        <v>1169</v>
      </c>
      <c r="I34" s="40" t="s">
        <v>1155</v>
      </c>
      <c r="J34" s="52" t="s">
        <v>1216</v>
      </c>
    </row>
    <row r="35" ht="20.25" customHeight="1" spans="1:10">
      <c r="A35" s="50" t="s">
        <v>739</v>
      </c>
      <c r="B35" s="24" t="s">
        <v>1219</v>
      </c>
      <c r="C35" s="24"/>
      <c r="D35" s="24"/>
      <c r="E35" s="24"/>
      <c r="F35" s="24"/>
      <c r="G35" s="24"/>
      <c r="H35" s="24"/>
      <c r="I35" s="24"/>
      <c r="J35" s="24"/>
    </row>
    <row r="36" ht="20.25" customHeight="1" spans="1:10">
      <c r="A36" s="24"/>
      <c r="B36" s="24"/>
      <c r="C36" s="24" t="s">
        <v>1149</v>
      </c>
      <c r="D36" s="51" t="s">
        <v>1150</v>
      </c>
      <c r="E36" s="52" t="s">
        <v>1220</v>
      </c>
      <c r="F36" s="40" t="s">
        <v>1152</v>
      </c>
      <c r="G36" s="25" t="s">
        <v>1221</v>
      </c>
      <c r="H36" s="40" t="s">
        <v>1176</v>
      </c>
      <c r="I36" s="40" t="s">
        <v>1155</v>
      </c>
      <c r="J36" s="52" t="s">
        <v>1222</v>
      </c>
    </row>
    <row r="37" ht="20.25" customHeight="1" spans="1:10">
      <c r="A37" s="24"/>
      <c r="B37" s="24"/>
      <c r="C37" s="24" t="s">
        <v>1149</v>
      </c>
      <c r="D37" s="51" t="s">
        <v>1150</v>
      </c>
      <c r="E37" s="52" t="s">
        <v>1223</v>
      </c>
      <c r="F37" s="40" t="s">
        <v>1152</v>
      </c>
      <c r="G37" s="25" t="s">
        <v>1224</v>
      </c>
      <c r="H37" s="40" t="s">
        <v>1176</v>
      </c>
      <c r="I37" s="40" t="s">
        <v>1155</v>
      </c>
      <c r="J37" s="52" t="s">
        <v>1222</v>
      </c>
    </row>
    <row r="38" ht="20.25" customHeight="1" spans="1:10">
      <c r="A38" s="24"/>
      <c r="B38" s="24"/>
      <c r="C38" s="24" t="s">
        <v>1149</v>
      </c>
      <c r="D38" s="51" t="s">
        <v>1150</v>
      </c>
      <c r="E38" s="52" t="s">
        <v>1225</v>
      </c>
      <c r="F38" s="40" t="s">
        <v>1152</v>
      </c>
      <c r="G38" s="25" t="s">
        <v>1226</v>
      </c>
      <c r="H38" s="40" t="s">
        <v>1176</v>
      </c>
      <c r="I38" s="40" t="s">
        <v>1155</v>
      </c>
      <c r="J38" s="52" t="s">
        <v>1222</v>
      </c>
    </row>
    <row r="39" ht="20.25" customHeight="1" spans="1:10">
      <c r="A39" s="24"/>
      <c r="B39" s="24"/>
      <c r="C39" s="24" t="s">
        <v>1160</v>
      </c>
      <c r="D39" s="51" t="s">
        <v>1180</v>
      </c>
      <c r="E39" s="52" t="s">
        <v>1227</v>
      </c>
      <c r="F39" s="40" t="s">
        <v>1152</v>
      </c>
      <c r="G39" s="25" t="s">
        <v>1182</v>
      </c>
      <c r="H39" s="40"/>
      <c r="I39" s="40" t="s">
        <v>1183</v>
      </c>
      <c r="J39" s="52" t="s">
        <v>1222</v>
      </c>
    </row>
    <row r="40" ht="20.25" customHeight="1" spans="1:10">
      <c r="A40" s="24"/>
      <c r="B40" s="24"/>
      <c r="C40" s="24" t="s">
        <v>1160</v>
      </c>
      <c r="D40" s="51" t="s">
        <v>1180</v>
      </c>
      <c r="E40" s="52" t="s">
        <v>1184</v>
      </c>
      <c r="F40" s="40" t="s">
        <v>1152</v>
      </c>
      <c r="G40" s="25" t="s">
        <v>1182</v>
      </c>
      <c r="H40" s="40"/>
      <c r="I40" s="40" t="s">
        <v>1183</v>
      </c>
      <c r="J40" s="52" t="s">
        <v>1222</v>
      </c>
    </row>
    <row r="41" ht="20.25" customHeight="1" spans="1:10">
      <c r="A41" s="24"/>
      <c r="B41" s="24"/>
      <c r="C41" s="24" t="s">
        <v>1160</v>
      </c>
      <c r="D41" s="51" t="s">
        <v>1180</v>
      </c>
      <c r="E41" s="52" t="s">
        <v>1185</v>
      </c>
      <c r="F41" s="40" t="s">
        <v>1152</v>
      </c>
      <c r="G41" s="25" t="s">
        <v>1182</v>
      </c>
      <c r="H41" s="40"/>
      <c r="I41" s="40" t="s">
        <v>1183</v>
      </c>
      <c r="J41" s="52" t="s">
        <v>1222</v>
      </c>
    </row>
    <row r="42" ht="20.25" customHeight="1" spans="1:10">
      <c r="A42" s="24"/>
      <c r="B42" s="24"/>
      <c r="C42" s="24" t="s">
        <v>1165</v>
      </c>
      <c r="D42" s="51" t="s">
        <v>1166</v>
      </c>
      <c r="E42" s="52" t="s">
        <v>1187</v>
      </c>
      <c r="F42" s="40" t="s">
        <v>1158</v>
      </c>
      <c r="G42" s="25" t="s">
        <v>1188</v>
      </c>
      <c r="H42" s="40" t="s">
        <v>1169</v>
      </c>
      <c r="I42" s="40" t="s">
        <v>1155</v>
      </c>
      <c r="J42" s="52" t="s">
        <v>1228</v>
      </c>
    </row>
    <row r="43" ht="20.25" customHeight="1" spans="1:10">
      <c r="A43" s="50" t="s">
        <v>721</v>
      </c>
      <c r="B43" s="24" t="s">
        <v>1229</v>
      </c>
      <c r="C43" s="24"/>
      <c r="D43" s="24"/>
      <c r="E43" s="24"/>
      <c r="F43" s="24"/>
      <c r="G43" s="24"/>
      <c r="H43" s="24"/>
      <c r="I43" s="24"/>
      <c r="J43" s="24"/>
    </row>
    <row r="44" ht="20.25" customHeight="1" spans="1:10">
      <c r="A44" s="24"/>
      <c r="B44" s="24"/>
      <c r="C44" s="24" t="s">
        <v>1149</v>
      </c>
      <c r="D44" s="51" t="s">
        <v>1150</v>
      </c>
      <c r="E44" s="52" t="s">
        <v>1230</v>
      </c>
      <c r="F44" s="40" t="s">
        <v>1152</v>
      </c>
      <c r="G44" s="25" t="s">
        <v>48</v>
      </c>
      <c r="H44" s="40" t="s">
        <v>1159</v>
      </c>
      <c r="I44" s="40" t="s">
        <v>1155</v>
      </c>
      <c r="J44" s="52" t="s">
        <v>1231</v>
      </c>
    </row>
    <row r="45" ht="20.25" customHeight="1" spans="1:10">
      <c r="A45" s="24"/>
      <c r="B45" s="24"/>
      <c r="C45" s="24" t="s">
        <v>1149</v>
      </c>
      <c r="D45" s="51" t="s">
        <v>1150</v>
      </c>
      <c r="E45" s="52" t="s">
        <v>1232</v>
      </c>
      <c r="F45" s="40" t="s">
        <v>1152</v>
      </c>
      <c r="G45" s="25" t="s">
        <v>48</v>
      </c>
      <c r="H45" s="40" t="s">
        <v>1206</v>
      </c>
      <c r="I45" s="40" t="s">
        <v>1155</v>
      </c>
      <c r="J45" s="52" t="s">
        <v>1233</v>
      </c>
    </row>
    <row r="46" ht="20.25" customHeight="1" spans="1:10">
      <c r="A46" s="24"/>
      <c r="B46" s="24"/>
      <c r="C46" s="24" t="s">
        <v>1160</v>
      </c>
      <c r="D46" s="51" t="s">
        <v>1180</v>
      </c>
      <c r="E46" s="52" t="s">
        <v>1234</v>
      </c>
      <c r="F46" s="40" t="s">
        <v>1152</v>
      </c>
      <c r="G46" s="25" t="s">
        <v>1182</v>
      </c>
      <c r="H46" s="40"/>
      <c r="I46" s="40" t="s">
        <v>1183</v>
      </c>
      <c r="J46" s="52" t="s">
        <v>1235</v>
      </c>
    </row>
    <row r="47" ht="20.25" customHeight="1" spans="1:10">
      <c r="A47" s="24"/>
      <c r="B47" s="24"/>
      <c r="C47" s="24" t="s">
        <v>1165</v>
      </c>
      <c r="D47" s="51" t="s">
        <v>1166</v>
      </c>
      <c r="E47" s="52" t="s">
        <v>1236</v>
      </c>
      <c r="F47" s="40" t="s">
        <v>1158</v>
      </c>
      <c r="G47" s="25" t="s">
        <v>1201</v>
      </c>
      <c r="H47" s="40" t="s">
        <v>1169</v>
      </c>
      <c r="I47" s="40" t="s">
        <v>1155</v>
      </c>
      <c r="J47" s="52" t="s">
        <v>1228</v>
      </c>
    </row>
    <row r="48" ht="20.25" customHeight="1" spans="1:10">
      <c r="A48" s="24"/>
      <c r="B48" s="24"/>
      <c r="C48" s="24" t="s">
        <v>1165</v>
      </c>
      <c r="D48" s="51" t="s">
        <v>1166</v>
      </c>
      <c r="E48" s="52" t="s">
        <v>1237</v>
      </c>
      <c r="F48" s="40" t="s">
        <v>1158</v>
      </c>
      <c r="G48" s="25" t="s">
        <v>1201</v>
      </c>
      <c r="H48" s="40" t="s">
        <v>1169</v>
      </c>
      <c r="I48" s="40" t="s">
        <v>1155</v>
      </c>
      <c r="J48" s="52" t="s">
        <v>1228</v>
      </c>
    </row>
    <row r="49" ht="20.25" customHeight="1" spans="1:10">
      <c r="A49" s="50" t="s">
        <v>743</v>
      </c>
      <c r="B49" s="24" t="s">
        <v>1238</v>
      </c>
      <c r="C49" s="24"/>
      <c r="D49" s="24"/>
      <c r="E49" s="24"/>
      <c r="F49" s="24"/>
      <c r="G49" s="24"/>
      <c r="H49" s="24"/>
      <c r="I49" s="24"/>
      <c r="J49" s="24"/>
    </row>
    <row r="50" ht="20.25" customHeight="1" spans="1:10">
      <c r="A50" s="24"/>
      <c r="B50" s="24"/>
      <c r="C50" s="24" t="s">
        <v>1149</v>
      </c>
      <c r="D50" s="51" t="s">
        <v>1150</v>
      </c>
      <c r="E50" s="52" t="s">
        <v>1239</v>
      </c>
      <c r="F50" s="40" t="s">
        <v>1152</v>
      </c>
      <c r="G50" s="25" t="s">
        <v>1188</v>
      </c>
      <c r="H50" s="40" t="s">
        <v>1169</v>
      </c>
      <c r="I50" s="40" t="s">
        <v>1155</v>
      </c>
      <c r="J50" s="52" t="s">
        <v>1240</v>
      </c>
    </row>
    <row r="51" ht="20.25" customHeight="1" spans="1:10">
      <c r="A51" s="24"/>
      <c r="B51" s="24"/>
      <c r="C51" s="24" t="s">
        <v>1149</v>
      </c>
      <c r="D51" s="51" t="s">
        <v>1208</v>
      </c>
      <c r="E51" s="52" t="s">
        <v>1241</v>
      </c>
      <c r="F51" s="40" t="s">
        <v>1152</v>
      </c>
      <c r="G51" s="25" t="s">
        <v>1188</v>
      </c>
      <c r="H51" s="40" t="s">
        <v>1169</v>
      </c>
      <c r="I51" s="40" t="s">
        <v>1155</v>
      </c>
      <c r="J51" s="52" t="s">
        <v>1242</v>
      </c>
    </row>
    <row r="52" ht="20.25" customHeight="1" spans="1:10">
      <c r="A52" s="24"/>
      <c r="B52" s="24"/>
      <c r="C52" s="24" t="s">
        <v>1149</v>
      </c>
      <c r="D52" s="51" t="s">
        <v>1156</v>
      </c>
      <c r="E52" s="52" t="s">
        <v>1230</v>
      </c>
      <c r="F52" s="40" t="s">
        <v>1152</v>
      </c>
      <c r="G52" s="25" t="s">
        <v>46</v>
      </c>
      <c r="H52" s="40" t="s">
        <v>1159</v>
      </c>
      <c r="I52" s="40" t="s">
        <v>1155</v>
      </c>
      <c r="J52" s="52" t="s">
        <v>1243</v>
      </c>
    </row>
    <row r="53" ht="20.25" customHeight="1" spans="1:10">
      <c r="A53" s="24"/>
      <c r="B53" s="24"/>
      <c r="C53" s="24" t="s">
        <v>1160</v>
      </c>
      <c r="D53" s="51" t="s">
        <v>1180</v>
      </c>
      <c r="E53" s="52" t="s">
        <v>1244</v>
      </c>
      <c r="F53" s="40" t="s">
        <v>1152</v>
      </c>
      <c r="G53" s="25" t="s">
        <v>1245</v>
      </c>
      <c r="H53" s="40"/>
      <c r="I53" s="40" t="s">
        <v>1183</v>
      </c>
      <c r="J53" s="52" t="s">
        <v>1246</v>
      </c>
    </row>
    <row r="54" ht="20.25" customHeight="1" spans="1:10">
      <c r="A54" s="24"/>
      <c r="B54" s="24"/>
      <c r="C54" s="24" t="s">
        <v>1165</v>
      </c>
      <c r="D54" s="51" t="s">
        <v>1166</v>
      </c>
      <c r="E54" s="52" t="s">
        <v>1247</v>
      </c>
      <c r="F54" s="40" t="s">
        <v>1158</v>
      </c>
      <c r="G54" s="25" t="s">
        <v>1188</v>
      </c>
      <c r="H54" s="40" t="s">
        <v>1169</v>
      </c>
      <c r="I54" s="40" t="s">
        <v>1155</v>
      </c>
      <c r="J54" s="52" t="s">
        <v>1228</v>
      </c>
    </row>
    <row r="55" ht="20.25" customHeight="1" spans="1:10">
      <c r="A55" s="50" t="s">
        <v>745</v>
      </c>
      <c r="B55" s="24" t="s">
        <v>1248</v>
      </c>
      <c r="C55" s="24"/>
      <c r="D55" s="24"/>
      <c r="E55" s="24"/>
      <c r="F55" s="24"/>
      <c r="G55" s="24"/>
      <c r="H55" s="24"/>
      <c r="I55" s="24"/>
      <c r="J55" s="24"/>
    </row>
    <row r="56" ht="20.25" customHeight="1" spans="1:10">
      <c r="A56" s="24"/>
      <c r="B56" s="24"/>
      <c r="C56" s="24" t="s">
        <v>1149</v>
      </c>
      <c r="D56" s="51" t="s">
        <v>1150</v>
      </c>
      <c r="E56" s="52" t="s">
        <v>1249</v>
      </c>
      <c r="F56" s="40" t="s">
        <v>1152</v>
      </c>
      <c r="G56" s="25" t="s">
        <v>1250</v>
      </c>
      <c r="H56" s="40" t="s">
        <v>1176</v>
      </c>
      <c r="I56" s="40" t="s">
        <v>1155</v>
      </c>
      <c r="J56" s="52" t="s">
        <v>1251</v>
      </c>
    </row>
    <row r="57" ht="20.25" customHeight="1" spans="1:10">
      <c r="A57" s="24"/>
      <c r="B57" s="24"/>
      <c r="C57" s="24" t="s">
        <v>1149</v>
      </c>
      <c r="D57" s="51" t="s">
        <v>1150</v>
      </c>
      <c r="E57" s="52" t="s">
        <v>1252</v>
      </c>
      <c r="F57" s="40" t="s">
        <v>1152</v>
      </c>
      <c r="G57" s="25" t="s">
        <v>1253</v>
      </c>
      <c r="H57" s="40" t="s">
        <v>1206</v>
      </c>
      <c r="I57" s="40" t="s">
        <v>1155</v>
      </c>
      <c r="J57" s="52" t="s">
        <v>1251</v>
      </c>
    </row>
    <row r="58" ht="20.25" customHeight="1" spans="1:10">
      <c r="A58" s="24"/>
      <c r="B58" s="24"/>
      <c r="C58" s="24" t="s">
        <v>1149</v>
      </c>
      <c r="D58" s="51" t="s">
        <v>1208</v>
      </c>
      <c r="E58" s="52" t="s">
        <v>1254</v>
      </c>
      <c r="F58" s="40" t="s">
        <v>1152</v>
      </c>
      <c r="G58" s="25" t="s">
        <v>1188</v>
      </c>
      <c r="H58" s="40" t="s">
        <v>1169</v>
      </c>
      <c r="I58" s="40" t="s">
        <v>1183</v>
      </c>
      <c r="J58" s="52" t="s">
        <v>1255</v>
      </c>
    </row>
    <row r="59" ht="20.25" customHeight="1" spans="1:10">
      <c r="A59" s="24"/>
      <c r="B59" s="24"/>
      <c r="C59" s="24" t="s">
        <v>1160</v>
      </c>
      <c r="D59" s="51" t="s">
        <v>1180</v>
      </c>
      <c r="E59" s="52" t="s">
        <v>1256</v>
      </c>
      <c r="F59" s="40" t="s">
        <v>1152</v>
      </c>
      <c r="G59" s="25" t="s">
        <v>1182</v>
      </c>
      <c r="H59" s="40"/>
      <c r="I59" s="40" t="s">
        <v>1183</v>
      </c>
      <c r="J59" s="52" t="s">
        <v>1251</v>
      </c>
    </row>
    <row r="60" ht="20.25" customHeight="1" spans="1:10">
      <c r="A60" s="24"/>
      <c r="B60" s="24"/>
      <c r="C60" s="24" t="s">
        <v>1165</v>
      </c>
      <c r="D60" s="51" t="s">
        <v>1166</v>
      </c>
      <c r="E60" s="52" t="s">
        <v>1257</v>
      </c>
      <c r="F60" s="40" t="s">
        <v>1152</v>
      </c>
      <c r="G60" s="25" t="s">
        <v>1168</v>
      </c>
      <c r="H60" s="40" t="s">
        <v>1169</v>
      </c>
      <c r="I60" s="40" t="s">
        <v>1155</v>
      </c>
      <c r="J60" s="52" t="s">
        <v>1251</v>
      </c>
    </row>
    <row r="61" ht="20.25" customHeight="1" spans="1:10">
      <c r="A61" s="50" t="s">
        <v>730</v>
      </c>
      <c r="B61" s="24" t="s">
        <v>1258</v>
      </c>
      <c r="C61" s="24"/>
      <c r="D61" s="24"/>
      <c r="E61" s="24"/>
      <c r="F61" s="24"/>
      <c r="G61" s="24"/>
      <c r="H61" s="24"/>
      <c r="I61" s="24"/>
      <c r="J61" s="24"/>
    </row>
    <row r="62" ht="20.25" customHeight="1" spans="1:10">
      <c r="A62" s="24"/>
      <c r="B62" s="24"/>
      <c r="C62" s="24" t="s">
        <v>1149</v>
      </c>
      <c r="D62" s="51" t="s">
        <v>1208</v>
      </c>
      <c r="E62" s="52" t="s">
        <v>1259</v>
      </c>
      <c r="F62" s="40" t="s">
        <v>1158</v>
      </c>
      <c r="G62" s="25" t="s">
        <v>1188</v>
      </c>
      <c r="H62" s="40" t="s">
        <v>1169</v>
      </c>
      <c r="I62" s="40" t="s">
        <v>1155</v>
      </c>
      <c r="J62" s="52" t="s">
        <v>1260</v>
      </c>
    </row>
    <row r="63" ht="20.25" customHeight="1" spans="1:10">
      <c r="A63" s="24"/>
      <c r="B63" s="24"/>
      <c r="C63" s="24" t="s">
        <v>1149</v>
      </c>
      <c r="D63" s="51" t="s">
        <v>1208</v>
      </c>
      <c r="E63" s="52" t="s">
        <v>1261</v>
      </c>
      <c r="F63" s="40" t="s">
        <v>1158</v>
      </c>
      <c r="G63" s="25" t="s">
        <v>1188</v>
      </c>
      <c r="H63" s="40" t="s">
        <v>1169</v>
      </c>
      <c r="I63" s="40" t="s">
        <v>1155</v>
      </c>
      <c r="J63" s="52" t="s">
        <v>1262</v>
      </c>
    </row>
    <row r="64" ht="20.25" customHeight="1" spans="1:10">
      <c r="A64" s="24"/>
      <c r="B64" s="24"/>
      <c r="C64" s="24" t="s">
        <v>1149</v>
      </c>
      <c r="D64" s="51" t="s">
        <v>1156</v>
      </c>
      <c r="E64" s="52" t="s">
        <v>1263</v>
      </c>
      <c r="F64" s="40" t="s">
        <v>1158</v>
      </c>
      <c r="G64" s="25" t="s">
        <v>1188</v>
      </c>
      <c r="H64" s="40" t="s">
        <v>1169</v>
      </c>
      <c r="I64" s="40" t="s">
        <v>1155</v>
      </c>
      <c r="J64" s="52" t="s">
        <v>1264</v>
      </c>
    </row>
    <row r="65" ht="20.25" customHeight="1" spans="1:10">
      <c r="A65" s="24"/>
      <c r="B65" s="24"/>
      <c r="C65" s="24" t="s">
        <v>1160</v>
      </c>
      <c r="D65" s="51" t="s">
        <v>1180</v>
      </c>
      <c r="E65" s="52" t="s">
        <v>1265</v>
      </c>
      <c r="F65" s="40" t="s">
        <v>1158</v>
      </c>
      <c r="G65" s="25" t="s">
        <v>1266</v>
      </c>
      <c r="H65" s="40" t="s">
        <v>1267</v>
      </c>
      <c r="I65" s="40" t="s">
        <v>1155</v>
      </c>
      <c r="J65" s="52" t="s">
        <v>1268</v>
      </c>
    </row>
    <row r="66" ht="20.25" customHeight="1" spans="1:10">
      <c r="A66" s="24"/>
      <c r="B66" s="24"/>
      <c r="C66" s="24" t="s">
        <v>1165</v>
      </c>
      <c r="D66" s="51" t="s">
        <v>1166</v>
      </c>
      <c r="E66" s="52" t="s">
        <v>1269</v>
      </c>
      <c r="F66" s="40" t="s">
        <v>1158</v>
      </c>
      <c r="G66" s="25" t="s">
        <v>1188</v>
      </c>
      <c r="H66" s="40" t="s">
        <v>1169</v>
      </c>
      <c r="I66" s="40" t="s">
        <v>1155</v>
      </c>
      <c r="J66" s="52" t="s">
        <v>1270</v>
      </c>
    </row>
    <row r="67" ht="20.25" customHeight="1" spans="1:10">
      <c r="A67" s="50" t="s">
        <v>718</v>
      </c>
      <c r="B67" s="24" t="s">
        <v>1271</v>
      </c>
      <c r="C67" s="24"/>
      <c r="D67" s="24"/>
      <c r="E67" s="24"/>
      <c r="F67" s="24"/>
      <c r="G67" s="24"/>
      <c r="H67" s="24"/>
      <c r="I67" s="24"/>
      <c r="J67" s="24"/>
    </row>
    <row r="68" ht="20.25" customHeight="1" spans="1:10">
      <c r="A68" s="24"/>
      <c r="B68" s="24"/>
      <c r="C68" s="24" t="s">
        <v>1149</v>
      </c>
      <c r="D68" s="51" t="s">
        <v>1150</v>
      </c>
      <c r="E68" s="52" t="s">
        <v>1272</v>
      </c>
      <c r="F68" s="40" t="s">
        <v>1152</v>
      </c>
      <c r="G68" s="25" t="s">
        <v>1273</v>
      </c>
      <c r="H68" s="40" t="s">
        <v>1176</v>
      </c>
      <c r="I68" s="40" t="s">
        <v>1155</v>
      </c>
      <c r="J68" s="52" t="s">
        <v>1274</v>
      </c>
    </row>
    <row r="69" ht="20.25" customHeight="1" spans="1:10">
      <c r="A69" s="24"/>
      <c r="B69" s="24"/>
      <c r="C69" s="24" t="s">
        <v>1149</v>
      </c>
      <c r="D69" s="51" t="s">
        <v>1208</v>
      </c>
      <c r="E69" s="52" t="s">
        <v>1275</v>
      </c>
      <c r="F69" s="40" t="s">
        <v>1152</v>
      </c>
      <c r="G69" s="25" t="s">
        <v>1188</v>
      </c>
      <c r="H69" s="40" t="s">
        <v>1169</v>
      </c>
      <c r="I69" s="40" t="s">
        <v>1155</v>
      </c>
      <c r="J69" s="52" t="s">
        <v>1255</v>
      </c>
    </row>
    <row r="70" ht="20.25" customHeight="1" spans="1:10">
      <c r="A70" s="24"/>
      <c r="B70" s="24"/>
      <c r="C70" s="24" t="s">
        <v>1149</v>
      </c>
      <c r="D70" s="51" t="s">
        <v>1156</v>
      </c>
      <c r="E70" s="52" t="s">
        <v>1276</v>
      </c>
      <c r="F70" s="40" t="s">
        <v>1152</v>
      </c>
      <c r="G70" s="25" t="s">
        <v>1188</v>
      </c>
      <c r="H70" s="40" t="s">
        <v>1169</v>
      </c>
      <c r="I70" s="40" t="s">
        <v>1155</v>
      </c>
      <c r="J70" s="52" t="s">
        <v>1277</v>
      </c>
    </row>
    <row r="71" ht="20.25" customHeight="1" spans="1:10">
      <c r="A71" s="24"/>
      <c r="B71" s="24"/>
      <c r="C71" s="24" t="s">
        <v>1160</v>
      </c>
      <c r="D71" s="51" t="s">
        <v>1180</v>
      </c>
      <c r="E71" s="52" t="s">
        <v>1278</v>
      </c>
      <c r="F71" s="40" t="s">
        <v>1152</v>
      </c>
      <c r="G71" s="25" t="s">
        <v>1182</v>
      </c>
      <c r="H71" s="40"/>
      <c r="I71" s="40" t="s">
        <v>1183</v>
      </c>
      <c r="J71" s="52" t="s">
        <v>1279</v>
      </c>
    </row>
    <row r="72" ht="20.25" customHeight="1" spans="1:10">
      <c r="A72" s="24"/>
      <c r="B72" s="24"/>
      <c r="C72" s="24" t="s">
        <v>1165</v>
      </c>
      <c r="D72" s="51" t="s">
        <v>1166</v>
      </c>
      <c r="E72" s="52" t="s">
        <v>1187</v>
      </c>
      <c r="F72" s="40" t="s">
        <v>1152</v>
      </c>
      <c r="G72" s="25" t="s">
        <v>1188</v>
      </c>
      <c r="H72" s="40" t="s">
        <v>1169</v>
      </c>
      <c r="I72" s="40" t="s">
        <v>1155</v>
      </c>
      <c r="J72" s="52" t="s">
        <v>1189</v>
      </c>
    </row>
    <row r="73" ht="20.25" customHeight="1" spans="1:10">
      <c r="A73" s="24" t="s">
        <v>61</v>
      </c>
      <c r="B73" s="24"/>
      <c r="C73" s="24"/>
      <c r="D73" s="24"/>
      <c r="E73" s="24"/>
      <c r="F73" s="24"/>
      <c r="G73" s="24"/>
      <c r="H73" s="24"/>
      <c r="I73" s="24"/>
      <c r="J73" s="24"/>
    </row>
    <row r="74" ht="20.25" customHeight="1" spans="1:10">
      <c r="A74" s="50" t="s">
        <v>751</v>
      </c>
      <c r="B74" s="24" t="s">
        <v>1280</v>
      </c>
      <c r="C74" s="24"/>
      <c r="D74" s="24"/>
      <c r="E74" s="24"/>
      <c r="F74" s="24"/>
      <c r="G74" s="24"/>
      <c r="H74" s="24"/>
      <c r="I74" s="24"/>
      <c r="J74" s="24"/>
    </row>
    <row r="75" ht="20.25" customHeight="1" spans="1:10">
      <c r="A75" s="24"/>
      <c r="B75" s="24"/>
      <c r="C75" s="24" t="s">
        <v>1149</v>
      </c>
      <c r="D75" s="51" t="s">
        <v>1150</v>
      </c>
      <c r="E75" s="52" t="s">
        <v>1281</v>
      </c>
      <c r="F75" s="40" t="s">
        <v>1152</v>
      </c>
      <c r="G75" s="25" t="s">
        <v>1282</v>
      </c>
      <c r="H75" s="40" t="s">
        <v>1283</v>
      </c>
      <c r="I75" s="40" t="s">
        <v>1155</v>
      </c>
      <c r="J75" s="52" t="s">
        <v>1284</v>
      </c>
    </row>
    <row r="76" ht="20.25" customHeight="1" spans="1:10">
      <c r="A76" s="24"/>
      <c r="B76" s="24"/>
      <c r="C76" s="24" t="s">
        <v>1149</v>
      </c>
      <c r="D76" s="51" t="s">
        <v>1208</v>
      </c>
      <c r="E76" s="52" t="s">
        <v>1254</v>
      </c>
      <c r="F76" s="40" t="s">
        <v>1152</v>
      </c>
      <c r="G76" s="25" t="s">
        <v>1188</v>
      </c>
      <c r="H76" s="40" t="s">
        <v>1169</v>
      </c>
      <c r="I76" s="40" t="s">
        <v>1155</v>
      </c>
      <c r="J76" s="52" t="s">
        <v>1255</v>
      </c>
    </row>
    <row r="77" ht="20.25" customHeight="1" spans="1:10">
      <c r="A77" s="24"/>
      <c r="B77" s="24"/>
      <c r="C77" s="24" t="s">
        <v>1149</v>
      </c>
      <c r="D77" s="51" t="s">
        <v>1208</v>
      </c>
      <c r="E77" s="52" t="s">
        <v>1285</v>
      </c>
      <c r="F77" s="40" t="s">
        <v>1158</v>
      </c>
      <c r="G77" s="25" t="s">
        <v>1188</v>
      </c>
      <c r="H77" s="40" t="s">
        <v>1169</v>
      </c>
      <c r="I77" s="40" t="s">
        <v>1155</v>
      </c>
      <c r="J77" s="52" t="s">
        <v>1286</v>
      </c>
    </row>
    <row r="78" ht="20.25" customHeight="1" spans="1:10">
      <c r="A78" s="24"/>
      <c r="B78" s="24"/>
      <c r="C78" s="24" t="s">
        <v>1149</v>
      </c>
      <c r="D78" s="51" t="s">
        <v>1208</v>
      </c>
      <c r="E78" s="52" t="s">
        <v>1287</v>
      </c>
      <c r="F78" s="40" t="s">
        <v>1158</v>
      </c>
      <c r="G78" s="25" t="s">
        <v>1188</v>
      </c>
      <c r="H78" s="40" t="s">
        <v>1169</v>
      </c>
      <c r="I78" s="40" t="s">
        <v>1155</v>
      </c>
      <c r="J78" s="52" t="s">
        <v>1288</v>
      </c>
    </row>
    <row r="79" ht="20.25" customHeight="1" spans="1:10">
      <c r="A79" s="24"/>
      <c r="B79" s="24"/>
      <c r="C79" s="24" t="s">
        <v>1149</v>
      </c>
      <c r="D79" s="51" t="s">
        <v>1156</v>
      </c>
      <c r="E79" s="52" t="s">
        <v>1289</v>
      </c>
      <c r="F79" s="40" t="s">
        <v>1152</v>
      </c>
      <c r="G79" s="25" t="s">
        <v>1188</v>
      </c>
      <c r="H79" s="40" t="s">
        <v>1169</v>
      </c>
      <c r="I79" s="40" t="s">
        <v>1155</v>
      </c>
      <c r="J79" s="52" t="s">
        <v>1277</v>
      </c>
    </row>
    <row r="80" ht="20.25" customHeight="1" spans="1:10">
      <c r="A80" s="24"/>
      <c r="B80" s="24"/>
      <c r="C80" s="24" t="s">
        <v>1160</v>
      </c>
      <c r="D80" s="51" t="s">
        <v>1180</v>
      </c>
      <c r="E80" s="52" t="s">
        <v>1290</v>
      </c>
      <c r="F80" s="40" t="s">
        <v>1158</v>
      </c>
      <c r="G80" s="25" t="s">
        <v>1188</v>
      </c>
      <c r="H80" s="40" t="s">
        <v>1169</v>
      </c>
      <c r="I80" s="40" t="s">
        <v>1155</v>
      </c>
      <c r="J80" s="52" t="s">
        <v>1291</v>
      </c>
    </row>
    <row r="81" ht="20.25" customHeight="1" spans="1:10">
      <c r="A81" s="24"/>
      <c r="B81" s="24"/>
      <c r="C81" s="24" t="s">
        <v>1165</v>
      </c>
      <c r="D81" s="51" t="s">
        <v>1166</v>
      </c>
      <c r="E81" s="52" t="s">
        <v>1187</v>
      </c>
      <c r="F81" s="40" t="s">
        <v>1158</v>
      </c>
      <c r="G81" s="25" t="s">
        <v>1188</v>
      </c>
      <c r="H81" s="40" t="s">
        <v>1169</v>
      </c>
      <c r="I81" s="40" t="s">
        <v>1155</v>
      </c>
      <c r="J81" s="52" t="s">
        <v>1189</v>
      </c>
    </row>
    <row r="82" ht="20.25" customHeight="1" spans="1:10">
      <c r="A82" s="50" t="s">
        <v>747</v>
      </c>
      <c r="B82" s="24" t="s">
        <v>1292</v>
      </c>
      <c r="C82" s="24"/>
      <c r="D82" s="24"/>
      <c r="E82" s="24"/>
      <c r="F82" s="24"/>
      <c r="G82" s="24"/>
      <c r="H82" s="24"/>
      <c r="I82" s="24"/>
      <c r="J82" s="24"/>
    </row>
    <row r="83" ht="20.25" customHeight="1" spans="1:10">
      <c r="A83" s="24"/>
      <c r="B83" s="24"/>
      <c r="C83" s="24" t="s">
        <v>1149</v>
      </c>
      <c r="D83" s="51" t="s">
        <v>1150</v>
      </c>
      <c r="E83" s="52" t="s">
        <v>1281</v>
      </c>
      <c r="F83" s="40" t="s">
        <v>1152</v>
      </c>
      <c r="G83" s="25" t="s">
        <v>1293</v>
      </c>
      <c r="H83" s="40" t="s">
        <v>1283</v>
      </c>
      <c r="I83" s="40" t="s">
        <v>1155</v>
      </c>
      <c r="J83" s="52" t="s">
        <v>1284</v>
      </c>
    </row>
    <row r="84" ht="20.25" customHeight="1" spans="1:10">
      <c r="A84" s="24"/>
      <c r="B84" s="24"/>
      <c r="C84" s="24" t="s">
        <v>1149</v>
      </c>
      <c r="D84" s="51" t="s">
        <v>1208</v>
      </c>
      <c r="E84" s="52" t="s">
        <v>1254</v>
      </c>
      <c r="F84" s="40" t="s">
        <v>1152</v>
      </c>
      <c r="G84" s="25" t="s">
        <v>1294</v>
      </c>
      <c r="H84" s="40" t="s">
        <v>1169</v>
      </c>
      <c r="I84" s="40" t="s">
        <v>1155</v>
      </c>
      <c r="J84" s="52" t="s">
        <v>1255</v>
      </c>
    </row>
    <row r="85" ht="20.25" customHeight="1" spans="1:10">
      <c r="A85" s="24"/>
      <c r="B85" s="24"/>
      <c r="C85" s="24" t="s">
        <v>1149</v>
      </c>
      <c r="D85" s="51" t="s">
        <v>1208</v>
      </c>
      <c r="E85" s="52" t="s">
        <v>1285</v>
      </c>
      <c r="F85" s="40" t="s">
        <v>1158</v>
      </c>
      <c r="G85" s="25" t="s">
        <v>1294</v>
      </c>
      <c r="H85" s="40" t="s">
        <v>1169</v>
      </c>
      <c r="I85" s="40" t="s">
        <v>1155</v>
      </c>
      <c r="J85" s="52" t="s">
        <v>1286</v>
      </c>
    </row>
    <row r="86" ht="20.25" customHeight="1" spans="1:10">
      <c r="A86" s="24"/>
      <c r="B86" s="24"/>
      <c r="C86" s="24" t="s">
        <v>1149</v>
      </c>
      <c r="D86" s="51" t="s">
        <v>1208</v>
      </c>
      <c r="E86" s="52" t="s">
        <v>1287</v>
      </c>
      <c r="F86" s="40" t="s">
        <v>1158</v>
      </c>
      <c r="G86" s="25" t="s">
        <v>1294</v>
      </c>
      <c r="H86" s="40" t="s">
        <v>1169</v>
      </c>
      <c r="I86" s="40" t="s">
        <v>1155</v>
      </c>
      <c r="J86" s="52" t="s">
        <v>1288</v>
      </c>
    </row>
    <row r="87" ht="20.25" customHeight="1" spans="1:10">
      <c r="A87" s="24"/>
      <c r="B87" s="24"/>
      <c r="C87" s="24" t="s">
        <v>1160</v>
      </c>
      <c r="D87" s="51" t="s">
        <v>1180</v>
      </c>
      <c r="E87" s="52" t="s">
        <v>1290</v>
      </c>
      <c r="F87" s="40" t="s">
        <v>1158</v>
      </c>
      <c r="G87" s="25" t="s">
        <v>1294</v>
      </c>
      <c r="H87" s="40" t="s">
        <v>1169</v>
      </c>
      <c r="I87" s="40" t="s">
        <v>1155</v>
      </c>
      <c r="J87" s="52" t="s">
        <v>1291</v>
      </c>
    </row>
    <row r="88" ht="20.25" customHeight="1" spans="1:10">
      <c r="A88" s="24"/>
      <c r="B88" s="24"/>
      <c r="C88" s="24" t="s">
        <v>1165</v>
      </c>
      <c r="D88" s="51" t="s">
        <v>1166</v>
      </c>
      <c r="E88" s="52" t="s">
        <v>1187</v>
      </c>
      <c r="F88" s="40" t="s">
        <v>1158</v>
      </c>
      <c r="G88" s="25" t="s">
        <v>1295</v>
      </c>
      <c r="H88" s="40" t="s">
        <v>1169</v>
      </c>
      <c r="I88" s="40" t="s">
        <v>1155</v>
      </c>
      <c r="J88" s="52" t="s">
        <v>1189</v>
      </c>
    </row>
    <row r="89" ht="20.25" customHeight="1" spans="1:10">
      <c r="A89" s="50" t="s">
        <v>757</v>
      </c>
      <c r="B89" s="24" t="s">
        <v>1296</v>
      </c>
      <c r="C89" s="24"/>
      <c r="D89" s="24"/>
      <c r="E89" s="24"/>
      <c r="F89" s="24"/>
      <c r="G89" s="24"/>
      <c r="H89" s="24"/>
      <c r="I89" s="24"/>
      <c r="J89" s="24"/>
    </row>
    <row r="90" ht="20.25" customHeight="1" spans="1:10">
      <c r="A90" s="24"/>
      <c r="B90" s="24"/>
      <c r="C90" s="24" t="s">
        <v>1149</v>
      </c>
      <c r="D90" s="51" t="s">
        <v>1150</v>
      </c>
      <c r="E90" s="52" t="s">
        <v>1281</v>
      </c>
      <c r="F90" s="40" t="s">
        <v>1152</v>
      </c>
      <c r="G90" s="25" t="s">
        <v>1282</v>
      </c>
      <c r="H90" s="40" t="s">
        <v>1283</v>
      </c>
      <c r="I90" s="40" t="s">
        <v>1155</v>
      </c>
      <c r="J90" s="52" t="s">
        <v>1284</v>
      </c>
    </row>
    <row r="91" ht="20.25" customHeight="1" spans="1:10">
      <c r="A91" s="24"/>
      <c r="B91" s="24"/>
      <c r="C91" s="24" t="s">
        <v>1149</v>
      </c>
      <c r="D91" s="51" t="s">
        <v>1208</v>
      </c>
      <c r="E91" s="52" t="s">
        <v>1254</v>
      </c>
      <c r="F91" s="40" t="s">
        <v>1152</v>
      </c>
      <c r="G91" s="25" t="s">
        <v>1188</v>
      </c>
      <c r="H91" s="40" t="s">
        <v>1169</v>
      </c>
      <c r="I91" s="40" t="s">
        <v>1155</v>
      </c>
      <c r="J91" s="52" t="s">
        <v>1255</v>
      </c>
    </row>
    <row r="92" ht="20.25" customHeight="1" spans="1:10">
      <c r="A92" s="24"/>
      <c r="B92" s="24"/>
      <c r="C92" s="24" t="s">
        <v>1149</v>
      </c>
      <c r="D92" s="51" t="s">
        <v>1208</v>
      </c>
      <c r="E92" s="52" t="s">
        <v>1285</v>
      </c>
      <c r="F92" s="40" t="s">
        <v>1158</v>
      </c>
      <c r="G92" s="25" t="s">
        <v>1188</v>
      </c>
      <c r="H92" s="40" t="s">
        <v>1169</v>
      </c>
      <c r="I92" s="40" t="s">
        <v>1155</v>
      </c>
      <c r="J92" s="52" t="s">
        <v>1286</v>
      </c>
    </row>
    <row r="93" ht="20.25" customHeight="1" spans="1:10">
      <c r="A93" s="24"/>
      <c r="B93" s="24"/>
      <c r="C93" s="24" t="s">
        <v>1149</v>
      </c>
      <c r="D93" s="51" t="s">
        <v>1208</v>
      </c>
      <c r="E93" s="52" t="s">
        <v>1287</v>
      </c>
      <c r="F93" s="40" t="s">
        <v>1158</v>
      </c>
      <c r="G93" s="25" t="s">
        <v>1188</v>
      </c>
      <c r="H93" s="40" t="s">
        <v>1169</v>
      </c>
      <c r="I93" s="40" t="s">
        <v>1155</v>
      </c>
      <c r="J93" s="52" t="s">
        <v>1288</v>
      </c>
    </row>
    <row r="94" ht="20.25" customHeight="1" spans="1:10">
      <c r="A94" s="24"/>
      <c r="B94" s="24"/>
      <c r="C94" s="24" t="s">
        <v>1160</v>
      </c>
      <c r="D94" s="51" t="s">
        <v>1180</v>
      </c>
      <c r="E94" s="52" t="s">
        <v>1290</v>
      </c>
      <c r="F94" s="40" t="s">
        <v>1158</v>
      </c>
      <c r="G94" s="25" t="s">
        <v>1188</v>
      </c>
      <c r="H94" s="40" t="s">
        <v>1169</v>
      </c>
      <c r="I94" s="40" t="s">
        <v>1155</v>
      </c>
      <c r="J94" s="52" t="s">
        <v>1291</v>
      </c>
    </row>
    <row r="95" ht="20.25" customHeight="1" spans="1:10">
      <c r="A95" s="24"/>
      <c r="B95" s="24"/>
      <c r="C95" s="24" t="s">
        <v>1165</v>
      </c>
      <c r="D95" s="51" t="s">
        <v>1166</v>
      </c>
      <c r="E95" s="52" t="s">
        <v>1187</v>
      </c>
      <c r="F95" s="40" t="s">
        <v>1158</v>
      </c>
      <c r="G95" s="25" t="s">
        <v>1188</v>
      </c>
      <c r="H95" s="40" t="s">
        <v>1169</v>
      </c>
      <c r="I95" s="40" t="s">
        <v>1155</v>
      </c>
      <c r="J95" s="52" t="s">
        <v>1189</v>
      </c>
    </row>
    <row r="96" ht="20.25" customHeight="1" spans="1:10">
      <c r="A96" s="50" t="s">
        <v>753</v>
      </c>
      <c r="B96" s="24" t="s">
        <v>1296</v>
      </c>
      <c r="C96" s="24"/>
      <c r="D96" s="24"/>
      <c r="E96" s="24"/>
      <c r="F96" s="24"/>
      <c r="G96" s="24"/>
      <c r="H96" s="24"/>
      <c r="I96" s="24"/>
      <c r="J96" s="24"/>
    </row>
    <row r="97" ht="20.25" customHeight="1" spans="1:10">
      <c r="A97" s="24"/>
      <c r="B97" s="24"/>
      <c r="C97" s="24" t="s">
        <v>1149</v>
      </c>
      <c r="D97" s="51" t="s">
        <v>1150</v>
      </c>
      <c r="E97" s="52" t="s">
        <v>1281</v>
      </c>
      <c r="F97" s="40" t="s">
        <v>1152</v>
      </c>
      <c r="G97" s="25" t="s">
        <v>1297</v>
      </c>
      <c r="H97" s="40" t="s">
        <v>1283</v>
      </c>
      <c r="I97" s="40" t="s">
        <v>1155</v>
      </c>
      <c r="J97" s="52" t="s">
        <v>1284</v>
      </c>
    </row>
    <row r="98" ht="20.25" customHeight="1" spans="1:10">
      <c r="A98" s="24"/>
      <c r="B98" s="24"/>
      <c r="C98" s="24" t="s">
        <v>1149</v>
      </c>
      <c r="D98" s="51" t="s">
        <v>1208</v>
      </c>
      <c r="E98" s="52" t="s">
        <v>1254</v>
      </c>
      <c r="F98" s="40" t="s">
        <v>1152</v>
      </c>
      <c r="G98" s="25" t="s">
        <v>1188</v>
      </c>
      <c r="H98" s="40" t="s">
        <v>1169</v>
      </c>
      <c r="I98" s="40" t="s">
        <v>1155</v>
      </c>
      <c r="J98" s="52" t="s">
        <v>1255</v>
      </c>
    </row>
    <row r="99" ht="20.25" customHeight="1" spans="1:10">
      <c r="A99" s="24"/>
      <c r="B99" s="24"/>
      <c r="C99" s="24" t="s">
        <v>1149</v>
      </c>
      <c r="D99" s="51" t="s">
        <v>1208</v>
      </c>
      <c r="E99" s="52" t="s">
        <v>1285</v>
      </c>
      <c r="F99" s="40" t="s">
        <v>1158</v>
      </c>
      <c r="G99" s="25" t="s">
        <v>1188</v>
      </c>
      <c r="H99" s="40" t="s">
        <v>1169</v>
      </c>
      <c r="I99" s="40" t="s">
        <v>1155</v>
      </c>
      <c r="J99" s="52" t="s">
        <v>1286</v>
      </c>
    </row>
    <row r="100" ht="20.25" customHeight="1" spans="1:10">
      <c r="A100" s="24"/>
      <c r="B100" s="24"/>
      <c r="C100" s="24" t="s">
        <v>1149</v>
      </c>
      <c r="D100" s="51" t="s">
        <v>1208</v>
      </c>
      <c r="E100" s="52" t="s">
        <v>1287</v>
      </c>
      <c r="F100" s="40" t="s">
        <v>1158</v>
      </c>
      <c r="G100" s="25" t="s">
        <v>1188</v>
      </c>
      <c r="H100" s="40" t="s">
        <v>1169</v>
      </c>
      <c r="I100" s="40" t="s">
        <v>1155</v>
      </c>
      <c r="J100" s="52" t="s">
        <v>1288</v>
      </c>
    </row>
    <row r="101" ht="20.25" customHeight="1" spans="1:10">
      <c r="A101" s="24"/>
      <c r="B101" s="24"/>
      <c r="C101" s="24" t="s">
        <v>1160</v>
      </c>
      <c r="D101" s="51" t="s">
        <v>1180</v>
      </c>
      <c r="E101" s="52" t="s">
        <v>1290</v>
      </c>
      <c r="F101" s="40" t="s">
        <v>1158</v>
      </c>
      <c r="G101" s="25" t="s">
        <v>1188</v>
      </c>
      <c r="H101" s="40" t="s">
        <v>1169</v>
      </c>
      <c r="I101" s="40" t="s">
        <v>1155</v>
      </c>
      <c r="J101" s="52" t="s">
        <v>1291</v>
      </c>
    </row>
    <row r="102" ht="20.25" customHeight="1" spans="1:10">
      <c r="A102" s="24"/>
      <c r="B102" s="24"/>
      <c r="C102" s="24" t="s">
        <v>1165</v>
      </c>
      <c r="D102" s="51" t="s">
        <v>1166</v>
      </c>
      <c r="E102" s="52" t="s">
        <v>1187</v>
      </c>
      <c r="F102" s="40" t="s">
        <v>1158</v>
      </c>
      <c r="G102" s="25" t="s">
        <v>1196</v>
      </c>
      <c r="H102" s="40" t="s">
        <v>1169</v>
      </c>
      <c r="I102" s="40" t="s">
        <v>1155</v>
      </c>
      <c r="J102" s="52" t="s">
        <v>1189</v>
      </c>
    </row>
    <row r="103" ht="20.25" customHeight="1" spans="1:10">
      <c r="A103" s="24" t="s">
        <v>63</v>
      </c>
      <c r="B103" s="24"/>
      <c r="C103" s="24"/>
      <c r="D103" s="24"/>
      <c r="E103" s="24"/>
      <c r="F103" s="24"/>
      <c r="G103" s="24"/>
      <c r="H103" s="24"/>
      <c r="I103" s="24"/>
      <c r="J103" s="24"/>
    </row>
    <row r="104" ht="20.25" customHeight="1" spans="1:10">
      <c r="A104" s="50" t="s">
        <v>775</v>
      </c>
      <c r="B104" s="24" t="s">
        <v>1298</v>
      </c>
      <c r="C104" s="24"/>
      <c r="D104" s="24"/>
      <c r="E104" s="24"/>
      <c r="F104" s="24"/>
      <c r="G104" s="24"/>
      <c r="H104" s="24"/>
      <c r="I104" s="24"/>
      <c r="J104" s="24"/>
    </row>
    <row r="105" ht="20.25" customHeight="1" spans="1:10">
      <c r="A105" s="24"/>
      <c r="B105" s="24"/>
      <c r="C105" s="24" t="s">
        <v>1149</v>
      </c>
      <c r="D105" s="51" t="s">
        <v>1150</v>
      </c>
      <c r="E105" s="52" t="s">
        <v>1299</v>
      </c>
      <c r="F105" s="40" t="s">
        <v>1152</v>
      </c>
      <c r="G105" s="25" t="s">
        <v>1188</v>
      </c>
      <c r="H105" s="40" t="s">
        <v>1169</v>
      </c>
      <c r="I105" s="40" t="s">
        <v>1155</v>
      </c>
      <c r="J105" s="52" t="s">
        <v>1300</v>
      </c>
    </row>
    <row r="106" ht="20.25" customHeight="1" spans="1:10">
      <c r="A106" s="24"/>
      <c r="B106" s="24"/>
      <c r="C106" s="24" t="s">
        <v>1149</v>
      </c>
      <c r="D106" s="51" t="s">
        <v>1208</v>
      </c>
      <c r="E106" s="52" t="s">
        <v>1301</v>
      </c>
      <c r="F106" s="40" t="s">
        <v>1302</v>
      </c>
      <c r="G106" s="25" t="s">
        <v>1201</v>
      </c>
      <c r="H106" s="40" t="s">
        <v>1169</v>
      </c>
      <c r="I106" s="40" t="s">
        <v>1155</v>
      </c>
      <c r="J106" s="52" t="s">
        <v>1303</v>
      </c>
    </row>
    <row r="107" ht="20.25" customHeight="1" spans="1:10">
      <c r="A107" s="24"/>
      <c r="B107" s="24"/>
      <c r="C107" s="24" t="s">
        <v>1149</v>
      </c>
      <c r="D107" s="51" t="s">
        <v>1156</v>
      </c>
      <c r="E107" s="52" t="s">
        <v>1304</v>
      </c>
      <c r="F107" s="40" t="s">
        <v>1158</v>
      </c>
      <c r="G107" s="25" t="s">
        <v>1196</v>
      </c>
      <c r="H107" s="40" t="s">
        <v>1169</v>
      </c>
      <c r="I107" s="40" t="s">
        <v>1155</v>
      </c>
      <c r="J107" s="52" t="s">
        <v>1305</v>
      </c>
    </row>
    <row r="108" ht="20.25" customHeight="1" spans="1:10">
      <c r="A108" s="24"/>
      <c r="B108" s="24"/>
      <c r="C108" s="24" t="s">
        <v>1160</v>
      </c>
      <c r="D108" s="51" t="s">
        <v>1180</v>
      </c>
      <c r="E108" s="52" t="s">
        <v>1306</v>
      </c>
      <c r="F108" s="40" t="s">
        <v>1302</v>
      </c>
      <c r="G108" s="25" t="s">
        <v>1201</v>
      </c>
      <c r="H108" s="40" t="s">
        <v>1169</v>
      </c>
      <c r="I108" s="40" t="s">
        <v>1155</v>
      </c>
      <c r="J108" s="52" t="s">
        <v>1307</v>
      </c>
    </row>
    <row r="109" ht="20.25" customHeight="1" spans="1:10">
      <c r="A109" s="24"/>
      <c r="B109" s="24"/>
      <c r="C109" s="24" t="s">
        <v>1160</v>
      </c>
      <c r="D109" s="51" t="s">
        <v>1163</v>
      </c>
      <c r="E109" s="52" t="s">
        <v>1308</v>
      </c>
      <c r="F109" s="40" t="s">
        <v>1158</v>
      </c>
      <c r="G109" s="25" t="s">
        <v>47</v>
      </c>
      <c r="H109" s="40" t="s">
        <v>1159</v>
      </c>
      <c r="I109" s="40" t="s">
        <v>1155</v>
      </c>
      <c r="J109" s="52" t="s">
        <v>1309</v>
      </c>
    </row>
    <row r="110" ht="20.25" customHeight="1" spans="1:10">
      <c r="A110" s="24"/>
      <c r="B110" s="24"/>
      <c r="C110" s="24" t="s">
        <v>1165</v>
      </c>
      <c r="D110" s="51" t="s">
        <v>1166</v>
      </c>
      <c r="E110" s="52" t="s">
        <v>1310</v>
      </c>
      <c r="F110" s="40" t="s">
        <v>1158</v>
      </c>
      <c r="G110" s="25" t="s">
        <v>1196</v>
      </c>
      <c r="H110" s="40" t="s">
        <v>1169</v>
      </c>
      <c r="I110" s="40" t="s">
        <v>1155</v>
      </c>
      <c r="J110" s="52" t="s">
        <v>1311</v>
      </c>
    </row>
    <row r="111" ht="20.25" customHeight="1" spans="1:10">
      <c r="A111" s="50" t="s">
        <v>761</v>
      </c>
      <c r="B111" s="24" t="s">
        <v>1312</v>
      </c>
      <c r="C111" s="24"/>
      <c r="D111" s="24"/>
      <c r="E111" s="24"/>
      <c r="F111" s="24"/>
      <c r="G111" s="24"/>
      <c r="H111" s="24"/>
      <c r="I111" s="24"/>
      <c r="J111" s="24"/>
    </row>
    <row r="112" ht="20.25" customHeight="1" spans="1:10">
      <c r="A112" s="24"/>
      <c r="B112" s="24"/>
      <c r="C112" s="24" t="s">
        <v>1149</v>
      </c>
      <c r="D112" s="51" t="s">
        <v>1150</v>
      </c>
      <c r="E112" s="52" t="s">
        <v>1313</v>
      </c>
      <c r="F112" s="40" t="s">
        <v>1152</v>
      </c>
      <c r="G112" s="25" t="s">
        <v>1188</v>
      </c>
      <c r="H112" s="40" t="s">
        <v>1169</v>
      </c>
      <c r="I112" s="40" t="s">
        <v>1155</v>
      </c>
      <c r="J112" s="52" t="s">
        <v>1314</v>
      </c>
    </row>
    <row r="113" ht="20.25" customHeight="1" spans="1:10">
      <c r="A113" s="24"/>
      <c r="B113" s="24"/>
      <c r="C113" s="24" t="s">
        <v>1149</v>
      </c>
      <c r="D113" s="51" t="s">
        <v>1208</v>
      </c>
      <c r="E113" s="52" t="s">
        <v>1315</v>
      </c>
      <c r="F113" s="40" t="s">
        <v>1158</v>
      </c>
      <c r="G113" s="25" t="s">
        <v>129</v>
      </c>
      <c r="H113" s="40" t="s">
        <v>1169</v>
      </c>
      <c r="I113" s="40" t="s">
        <v>1155</v>
      </c>
      <c r="J113" s="52" t="s">
        <v>1316</v>
      </c>
    </row>
    <row r="114" ht="20.25" customHeight="1" spans="1:10">
      <c r="A114" s="24"/>
      <c r="B114" s="24"/>
      <c r="C114" s="24" t="s">
        <v>1149</v>
      </c>
      <c r="D114" s="51" t="s">
        <v>1156</v>
      </c>
      <c r="E114" s="52" t="s">
        <v>1317</v>
      </c>
      <c r="F114" s="40" t="s">
        <v>1158</v>
      </c>
      <c r="G114" s="25" t="s">
        <v>1196</v>
      </c>
      <c r="H114" s="40" t="s">
        <v>1169</v>
      </c>
      <c r="I114" s="40" t="s">
        <v>1155</v>
      </c>
      <c r="J114" s="52" t="s">
        <v>1318</v>
      </c>
    </row>
    <row r="115" ht="20.25" customHeight="1" spans="1:10">
      <c r="A115" s="24"/>
      <c r="B115" s="24"/>
      <c r="C115" s="24" t="s">
        <v>1160</v>
      </c>
      <c r="D115" s="51" t="s">
        <v>1180</v>
      </c>
      <c r="E115" s="52" t="s">
        <v>1319</v>
      </c>
      <c r="F115" s="40" t="s">
        <v>1152</v>
      </c>
      <c r="G115" s="25" t="s">
        <v>1188</v>
      </c>
      <c r="H115" s="40" t="s">
        <v>1169</v>
      </c>
      <c r="I115" s="40" t="s">
        <v>1155</v>
      </c>
      <c r="J115" s="52" t="s">
        <v>1320</v>
      </c>
    </row>
    <row r="116" ht="20.25" customHeight="1" spans="1:10">
      <c r="A116" s="24"/>
      <c r="B116" s="24"/>
      <c r="C116" s="24" t="s">
        <v>1165</v>
      </c>
      <c r="D116" s="51" t="s">
        <v>1166</v>
      </c>
      <c r="E116" s="52" t="s">
        <v>1310</v>
      </c>
      <c r="F116" s="40" t="s">
        <v>1302</v>
      </c>
      <c r="G116" s="25" t="s">
        <v>1168</v>
      </c>
      <c r="H116" s="40" t="s">
        <v>1169</v>
      </c>
      <c r="I116" s="40" t="s">
        <v>1155</v>
      </c>
      <c r="J116" s="52" t="s">
        <v>1321</v>
      </c>
    </row>
    <row r="117" ht="20.25" customHeight="1" spans="1:10">
      <c r="A117" s="50" t="s">
        <v>773</v>
      </c>
      <c r="B117" s="24" t="s">
        <v>1322</v>
      </c>
      <c r="C117" s="24"/>
      <c r="D117" s="24"/>
      <c r="E117" s="24"/>
      <c r="F117" s="24"/>
      <c r="G117" s="24"/>
      <c r="H117" s="24"/>
      <c r="I117" s="24"/>
      <c r="J117" s="24"/>
    </row>
    <row r="118" ht="20.25" customHeight="1" spans="1:10">
      <c r="A118" s="24"/>
      <c r="B118" s="24"/>
      <c r="C118" s="24" t="s">
        <v>1149</v>
      </c>
      <c r="D118" s="51" t="s">
        <v>1150</v>
      </c>
      <c r="E118" s="52" t="s">
        <v>1299</v>
      </c>
      <c r="F118" s="40" t="s">
        <v>1152</v>
      </c>
      <c r="G118" s="25" t="s">
        <v>1188</v>
      </c>
      <c r="H118" s="40" t="s">
        <v>1169</v>
      </c>
      <c r="I118" s="40" t="s">
        <v>1155</v>
      </c>
      <c r="J118" s="52" t="s">
        <v>1323</v>
      </c>
    </row>
    <row r="119" ht="20.25" customHeight="1" spans="1:10">
      <c r="A119" s="24"/>
      <c r="B119" s="24"/>
      <c r="C119" s="24" t="s">
        <v>1149</v>
      </c>
      <c r="D119" s="51" t="s">
        <v>1208</v>
      </c>
      <c r="E119" s="52" t="s">
        <v>1301</v>
      </c>
      <c r="F119" s="40" t="s">
        <v>1302</v>
      </c>
      <c r="G119" s="25" t="s">
        <v>1201</v>
      </c>
      <c r="H119" s="40" t="s">
        <v>1169</v>
      </c>
      <c r="I119" s="40" t="s">
        <v>1155</v>
      </c>
      <c r="J119" s="52" t="s">
        <v>1324</v>
      </c>
    </row>
    <row r="120" ht="20.25" customHeight="1" spans="1:10">
      <c r="A120" s="24"/>
      <c r="B120" s="24"/>
      <c r="C120" s="24" t="s">
        <v>1149</v>
      </c>
      <c r="D120" s="51" t="s">
        <v>1156</v>
      </c>
      <c r="E120" s="52" t="s">
        <v>1304</v>
      </c>
      <c r="F120" s="40" t="s">
        <v>1302</v>
      </c>
      <c r="G120" s="25" t="s">
        <v>1196</v>
      </c>
      <c r="H120" s="40" t="s">
        <v>1169</v>
      </c>
      <c r="I120" s="40" t="s">
        <v>1155</v>
      </c>
      <c r="J120" s="52" t="s">
        <v>1325</v>
      </c>
    </row>
    <row r="121" ht="20.25" customHeight="1" spans="1:10">
      <c r="A121" s="24"/>
      <c r="B121" s="24"/>
      <c r="C121" s="24" t="s">
        <v>1160</v>
      </c>
      <c r="D121" s="51" t="s">
        <v>1180</v>
      </c>
      <c r="E121" s="52" t="s">
        <v>1326</v>
      </c>
      <c r="F121" s="40" t="s">
        <v>1302</v>
      </c>
      <c r="G121" s="25" t="s">
        <v>1201</v>
      </c>
      <c r="H121" s="40" t="s">
        <v>1169</v>
      </c>
      <c r="I121" s="40" t="s">
        <v>1155</v>
      </c>
      <c r="J121" s="52" t="s">
        <v>1327</v>
      </c>
    </row>
    <row r="122" ht="20.25" customHeight="1" spans="1:10">
      <c r="A122" s="24"/>
      <c r="B122" s="24"/>
      <c r="C122" s="24" t="s">
        <v>1160</v>
      </c>
      <c r="D122" s="51" t="s">
        <v>1163</v>
      </c>
      <c r="E122" s="52" t="s">
        <v>1308</v>
      </c>
      <c r="F122" s="40" t="s">
        <v>1158</v>
      </c>
      <c r="G122" s="25" t="s">
        <v>47</v>
      </c>
      <c r="H122" s="40" t="s">
        <v>1159</v>
      </c>
      <c r="I122" s="40" t="s">
        <v>1155</v>
      </c>
      <c r="J122" s="52" t="s">
        <v>1328</v>
      </c>
    </row>
    <row r="123" ht="20.25" customHeight="1" spans="1:10">
      <c r="A123" s="24"/>
      <c r="B123" s="24"/>
      <c r="C123" s="24" t="s">
        <v>1165</v>
      </c>
      <c r="D123" s="51" t="s">
        <v>1166</v>
      </c>
      <c r="E123" s="52" t="s">
        <v>1310</v>
      </c>
      <c r="F123" s="40" t="s">
        <v>1158</v>
      </c>
      <c r="G123" s="25" t="s">
        <v>1196</v>
      </c>
      <c r="H123" s="40" t="s">
        <v>1169</v>
      </c>
      <c r="I123" s="40" t="s">
        <v>1155</v>
      </c>
      <c r="J123" s="52" t="s">
        <v>1329</v>
      </c>
    </row>
    <row r="124" ht="20.25" customHeight="1" spans="1:10">
      <c r="A124" s="50" t="s">
        <v>771</v>
      </c>
      <c r="B124" s="24" t="s">
        <v>1330</v>
      </c>
      <c r="C124" s="24"/>
      <c r="D124" s="24"/>
      <c r="E124" s="24"/>
      <c r="F124" s="24"/>
      <c r="G124" s="24"/>
      <c r="H124" s="24"/>
      <c r="I124" s="24"/>
      <c r="J124" s="24"/>
    </row>
    <row r="125" ht="20.25" customHeight="1" spans="1:10">
      <c r="A125" s="24"/>
      <c r="B125" s="24"/>
      <c r="C125" s="24" t="s">
        <v>1149</v>
      </c>
      <c r="D125" s="51" t="s">
        <v>1150</v>
      </c>
      <c r="E125" s="52" t="s">
        <v>1331</v>
      </c>
      <c r="F125" s="40" t="s">
        <v>1152</v>
      </c>
      <c r="G125" s="25" t="s">
        <v>1188</v>
      </c>
      <c r="H125" s="40" t="s">
        <v>1169</v>
      </c>
      <c r="I125" s="40" t="s">
        <v>1155</v>
      </c>
      <c r="J125" s="52" t="s">
        <v>1332</v>
      </c>
    </row>
    <row r="126" ht="20.25" customHeight="1" spans="1:10">
      <c r="A126" s="24"/>
      <c r="B126" s="24"/>
      <c r="C126" s="24" t="s">
        <v>1149</v>
      </c>
      <c r="D126" s="51" t="s">
        <v>1208</v>
      </c>
      <c r="E126" s="52" t="s">
        <v>1333</v>
      </c>
      <c r="F126" s="40" t="s">
        <v>1152</v>
      </c>
      <c r="G126" s="25" t="s">
        <v>1188</v>
      </c>
      <c r="H126" s="40" t="s">
        <v>1169</v>
      </c>
      <c r="I126" s="40" t="s">
        <v>1155</v>
      </c>
      <c r="J126" s="52" t="s">
        <v>1334</v>
      </c>
    </row>
    <row r="127" ht="20.25" customHeight="1" spans="1:10">
      <c r="A127" s="24"/>
      <c r="B127" s="24"/>
      <c r="C127" s="24" t="s">
        <v>1149</v>
      </c>
      <c r="D127" s="51" t="s">
        <v>1156</v>
      </c>
      <c r="E127" s="52" t="s">
        <v>1335</v>
      </c>
      <c r="F127" s="40" t="s">
        <v>1152</v>
      </c>
      <c r="G127" s="25" t="s">
        <v>1188</v>
      </c>
      <c r="H127" s="40" t="s">
        <v>1169</v>
      </c>
      <c r="I127" s="40" t="s">
        <v>1155</v>
      </c>
      <c r="J127" s="52" t="s">
        <v>1277</v>
      </c>
    </row>
    <row r="128" ht="20.25" customHeight="1" spans="1:10">
      <c r="A128" s="24"/>
      <c r="B128" s="24"/>
      <c r="C128" s="24" t="s">
        <v>1160</v>
      </c>
      <c r="D128" s="51" t="s">
        <v>1180</v>
      </c>
      <c r="E128" s="52" t="s">
        <v>1336</v>
      </c>
      <c r="F128" s="40" t="s">
        <v>1302</v>
      </c>
      <c r="G128" s="25" t="s">
        <v>1337</v>
      </c>
      <c r="H128" s="40" t="s">
        <v>1169</v>
      </c>
      <c r="I128" s="40" t="s">
        <v>1155</v>
      </c>
      <c r="J128" s="52" t="s">
        <v>1338</v>
      </c>
    </row>
    <row r="129" ht="20.25" customHeight="1" spans="1:10">
      <c r="A129" s="24"/>
      <c r="B129" s="24"/>
      <c r="C129" s="24" t="s">
        <v>1160</v>
      </c>
      <c r="D129" s="51" t="s">
        <v>1180</v>
      </c>
      <c r="E129" s="52" t="s">
        <v>1339</v>
      </c>
      <c r="F129" s="40" t="s">
        <v>1152</v>
      </c>
      <c r="G129" s="25" t="s">
        <v>1188</v>
      </c>
      <c r="H129" s="40" t="s">
        <v>1169</v>
      </c>
      <c r="I129" s="40" t="s">
        <v>1155</v>
      </c>
      <c r="J129" s="52" t="s">
        <v>1291</v>
      </c>
    </row>
    <row r="130" ht="20.25" customHeight="1" spans="1:10">
      <c r="A130" s="24"/>
      <c r="B130" s="24"/>
      <c r="C130" s="24" t="s">
        <v>1165</v>
      </c>
      <c r="D130" s="51" t="s">
        <v>1166</v>
      </c>
      <c r="E130" s="52" t="s">
        <v>1310</v>
      </c>
      <c r="F130" s="40" t="s">
        <v>1158</v>
      </c>
      <c r="G130" s="25" t="s">
        <v>1201</v>
      </c>
      <c r="H130" s="40" t="s">
        <v>1169</v>
      </c>
      <c r="I130" s="40" t="s">
        <v>1155</v>
      </c>
      <c r="J130" s="52" t="s">
        <v>1189</v>
      </c>
    </row>
    <row r="131" ht="20.25" customHeight="1" spans="1:10">
      <c r="A131" s="50" t="s">
        <v>759</v>
      </c>
      <c r="B131" s="24" t="s">
        <v>1340</v>
      </c>
      <c r="C131" s="24"/>
      <c r="D131" s="24"/>
      <c r="E131" s="24"/>
      <c r="F131" s="24"/>
      <c r="G131" s="24"/>
      <c r="H131" s="24"/>
      <c r="I131" s="24"/>
      <c r="J131" s="24"/>
    </row>
    <row r="132" ht="20.25" customHeight="1" spans="1:10">
      <c r="A132" s="24"/>
      <c r="B132" s="24"/>
      <c r="C132" s="24" t="s">
        <v>1149</v>
      </c>
      <c r="D132" s="51" t="s">
        <v>1150</v>
      </c>
      <c r="E132" s="52" t="s">
        <v>1299</v>
      </c>
      <c r="F132" s="40" t="s">
        <v>1152</v>
      </c>
      <c r="G132" s="25" t="s">
        <v>1188</v>
      </c>
      <c r="H132" s="40" t="s">
        <v>1169</v>
      </c>
      <c r="I132" s="40" t="s">
        <v>1155</v>
      </c>
      <c r="J132" s="52" t="s">
        <v>1323</v>
      </c>
    </row>
    <row r="133" ht="20.25" customHeight="1" spans="1:10">
      <c r="A133" s="24"/>
      <c r="B133" s="24"/>
      <c r="C133" s="24" t="s">
        <v>1149</v>
      </c>
      <c r="D133" s="51" t="s">
        <v>1208</v>
      </c>
      <c r="E133" s="52" t="s">
        <v>1301</v>
      </c>
      <c r="F133" s="40" t="s">
        <v>1302</v>
      </c>
      <c r="G133" s="25" t="s">
        <v>1201</v>
      </c>
      <c r="H133" s="40" t="s">
        <v>1169</v>
      </c>
      <c r="I133" s="40" t="s">
        <v>1155</v>
      </c>
      <c r="J133" s="52" t="s">
        <v>1324</v>
      </c>
    </row>
    <row r="134" ht="20.25" customHeight="1" spans="1:10">
      <c r="A134" s="24"/>
      <c r="B134" s="24"/>
      <c r="C134" s="24" t="s">
        <v>1149</v>
      </c>
      <c r="D134" s="51" t="s">
        <v>1156</v>
      </c>
      <c r="E134" s="52" t="s">
        <v>1304</v>
      </c>
      <c r="F134" s="40" t="s">
        <v>1158</v>
      </c>
      <c r="G134" s="25" t="s">
        <v>1196</v>
      </c>
      <c r="H134" s="40" t="s">
        <v>1169</v>
      </c>
      <c r="I134" s="40" t="s">
        <v>1155</v>
      </c>
      <c r="J134" s="52" t="s">
        <v>1325</v>
      </c>
    </row>
    <row r="135" ht="20.25" customHeight="1" spans="1:10">
      <c r="A135" s="24"/>
      <c r="B135" s="24"/>
      <c r="C135" s="24" t="s">
        <v>1160</v>
      </c>
      <c r="D135" s="51" t="s">
        <v>1161</v>
      </c>
      <c r="E135" s="52" t="s">
        <v>1326</v>
      </c>
      <c r="F135" s="40" t="s">
        <v>1302</v>
      </c>
      <c r="G135" s="25" t="s">
        <v>1201</v>
      </c>
      <c r="H135" s="40" t="s">
        <v>1169</v>
      </c>
      <c r="I135" s="40" t="s">
        <v>1155</v>
      </c>
      <c r="J135" s="52" t="s">
        <v>1327</v>
      </c>
    </row>
    <row r="136" ht="20.25" customHeight="1" spans="1:10">
      <c r="A136" s="24"/>
      <c r="B136" s="24"/>
      <c r="C136" s="24" t="s">
        <v>1160</v>
      </c>
      <c r="D136" s="51" t="s">
        <v>1163</v>
      </c>
      <c r="E136" s="52" t="s">
        <v>1308</v>
      </c>
      <c r="F136" s="40" t="s">
        <v>1158</v>
      </c>
      <c r="G136" s="25" t="s">
        <v>47</v>
      </c>
      <c r="H136" s="40" t="s">
        <v>1159</v>
      </c>
      <c r="I136" s="40" t="s">
        <v>1155</v>
      </c>
      <c r="J136" s="52" t="s">
        <v>1328</v>
      </c>
    </row>
    <row r="137" ht="20.25" customHeight="1" spans="1:10">
      <c r="A137" s="24"/>
      <c r="B137" s="24"/>
      <c r="C137" s="24" t="s">
        <v>1165</v>
      </c>
      <c r="D137" s="51" t="s">
        <v>1166</v>
      </c>
      <c r="E137" s="52" t="s">
        <v>1310</v>
      </c>
      <c r="F137" s="40" t="s">
        <v>1158</v>
      </c>
      <c r="G137" s="25" t="s">
        <v>1196</v>
      </c>
      <c r="H137" s="40" t="s">
        <v>1169</v>
      </c>
      <c r="I137" s="40" t="s">
        <v>1155</v>
      </c>
      <c r="J137" s="52" t="s">
        <v>1329</v>
      </c>
    </row>
    <row r="138" ht="20.25" customHeight="1" spans="1:10">
      <c r="A138" s="50" t="s">
        <v>769</v>
      </c>
      <c r="B138" s="24" t="s">
        <v>1341</v>
      </c>
      <c r="C138" s="24"/>
      <c r="D138" s="24"/>
      <c r="E138" s="24"/>
      <c r="F138" s="24"/>
      <c r="G138" s="24"/>
      <c r="H138" s="24"/>
      <c r="I138" s="24"/>
      <c r="J138" s="24"/>
    </row>
    <row r="139" ht="20.25" customHeight="1" spans="1:10">
      <c r="A139" s="24"/>
      <c r="B139" s="24"/>
      <c r="C139" s="24" t="s">
        <v>1149</v>
      </c>
      <c r="D139" s="51" t="s">
        <v>1208</v>
      </c>
      <c r="E139" s="52" t="s">
        <v>1342</v>
      </c>
      <c r="F139" s="40" t="s">
        <v>1152</v>
      </c>
      <c r="G139" s="25" t="s">
        <v>1188</v>
      </c>
      <c r="H139" s="40" t="s">
        <v>1169</v>
      </c>
      <c r="I139" s="40" t="s">
        <v>1155</v>
      </c>
      <c r="J139" s="52" t="s">
        <v>1255</v>
      </c>
    </row>
    <row r="140" ht="20.25" customHeight="1" spans="1:10">
      <c r="A140" s="24"/>
      <c r="B140" s="24"/>
      <c r="C140" s="24" t="s">
        <v>1149</v>
      </c>
      <c r="D140" s="51" t="s">
        <v>1208</v>
      </c>
      <c r="E140" s="52" t="s">
        <v>1343</v>
      </c>
      <c r="F140" s="40" t="s">
        <v>1152</v>
      </c>
      <c r="G140" s="25" t="s">
        <v>1188</v>
      </c>
      <c r="H140" s="40" t="s">
        <v>1169</v>
      </c>
      <c r="I140" s="40" t="s">
        <v>1155</v>
      </c>
      <c r="J140" s="52" t="s">
        <v>1344</v>
      </c>
    </row>
    <row r="141" ht="20.25" customHeight="1" spans="1:10">
      <c r="A141" s="24"/>
      <c r="B141" s="24"/>
      <c r="C141" s="24" t="s">
        <v>1149</v>
      </c>
      <c r="D141" s="51" t="s">
        <v>1156</v>
      </c>
      <c r="E141" s="52" t="s">
        <v>1345</v>
      </c>
      <c r="F141" s="40" t="s">
        <v>1152</v>
      </c>
      <c r="G141" s="25" t="s">
        <v>1188</v>
      </c>
      <c r="H141" s="40" t="s">
        <v>1169</v>
      </c>
      <c r="I141" s="40" t="s">
        <v>1155</v>
      </c>
      <c r="J141" s="52" t="s">
        <v>1277</v>
      </c>
    </row>
    <row r="142" ht="20.25" customHeight="1" spans="1:10">
      <c r="A142" s="24"/>
      <c r="B142" s="24"/>
      <c r="C142" s="24" t="s">
        <v>1160</v>
      </c>
      <c r="D142" s="51" t="s">
        <v>1180</v>
      </c>
      <c r="E142" s="52" t="s">
        <v>1346</v>
      </c>
      <c r="F142" s="40" t="s">
        <v>1158</v>
      </c>
      <c r="G142" s="25" t="s">
        <v>1201</v>
      </c>
      <c r="H142" s="40" t="s">
        <v>1169</v>
      </c>
      <c r="I142" s="40" t="s">
        <v>1155</v>
      </c>
      <c r="J142" s="52" t="s">
        <v>1347</v>
      </c>
    </row>
    <row r="143" ht="20.25" customHeight="1" spans="1:10">
      <c r="A143" s="24"/>
      <c r="B143" s="24"/>
      <c r="C143" s="24" t="s">
        <v>1160</v>
      </c>
      <c r="D143" s="51" t="s">
        <v>1180</v>
      </c>
      <c r="E143" s="52" t="s">
        <v>1348</v>
      </c>
      <c r="F143" s="40" t="s">
        <v>1158</v>
      </c>
      <c r="G143" s="25" t="s">
        <v>1201</v>
      </c>
      <c r="H143" s="40" t="s">
        <v>1169</v>
      </c>
      <c r="I143" s="40" t="s">
        <v>1155</v>
      </c>
      <c r="J143" s="52" t="s">
        <v>1291</v>
      </c>
    </row>
    <row r="144" ht="20.25" customHeight="1" spans="1:10">
      <c r="A144" s="24"/>
      <c r="B144" s="24"/>
      <c r="C144" s="24" t="s">
        <v>1165</v>
      </c>
      <c r="D144" s="51" t="s">
        <v>1166</v>
      </c>
      <c r="E144" s="52" t="s">
        <v>1349</v>
      </c>
      <c r="F144" s="40" t="s">
        <v>1158</v>
      </c>
      <c r="G144" s="25" t="s">
        <v>1201</v>
      </c>
      <c r="H144" s="40" t="s">
        <v>1169</v>
      </c>
      <c r="I144" s="40" t="s">
        <v>1155</v>
      </c>
      <c r="J144" s="52" t="s">
        <v>1189</v>
      </c>
    </row>
    <row r="145" ht="20.25" customHeight="1" spans="1:10">
      <c r="A145" s="50" t="s">
        <v>765</v>
      </c>
      <c r="B145" s="24" t="s">
        <v>1350</v>
      </c>
      <c r="C145" s="24"/>
      <c r="D145" s="24"/>
      <c r="E145" s="24"/>
      <c r="F145" s="24"/>
      <c r="G145" s="24"/>
      <c r="H145" s="24"/>
      <c r="I145" s="24"/>
      <c r="J145" s="24"/>
    </row>
    <row r="146" ht="20.25" customHeight="1" spans="1:10">
      <c r="A146" s="24"/>
      <c r="B146" s="24"/>
      <c r="C146" s="24" t="s">
        <v>1149</v>
      </c>
      <c r="D146" s="51" t="s">
        <v>1150</v>
      </c>
      <c r="E146" s="52" t="s">
        <v>1313</v>
      </c>
      <c r="F146" s="40" t="s">
        <v>1152</v>
      </c>
      <c r="G146" s="25" t="s">
        <v>1188</v>
      </c>
      <c r="H146" s="40" t="s">
        <v>1169</v>
      </c>
      <c r="I146" s="40" t="s">
        <v>1155</v>
      </c>
      <c r="J146" s="52" t="s">
        <v>1314</v>
      </c>
    </row>
    <row r="147" ht="20.25" customHeight="1" spans="1:10">
      <c r="A147" s="24"/>
      <c r="B147" s="24"/>
      <c r="C147" s="24" t="s">
        <v>1149</v>
      </c>
      <c r="D147" s="51" t="s">
        <v>1208</v>
      </c>
      <c r="E147" s="52" t="s">
        <v>1315</v>
      </c>
      <c r="F147" s="40" t="s">
        <v>1158</v>
      </c>
      <c r="G147" s="25" t="s">
        <v>129</v>
      </c>
      <c r="H147" s="40" t="s">
        <v>1169</v>
      </c>
      <c r="I147" s="40" t="s">
        <v>1155</v>
      </c>
      <c r="J147" s="52" t="s">
        <v>1316</v>
      </c>
    </row>
    <row r="148" ht="20.25" customHeight="1" spans="1:10">
      <c r="A148" s="24"/>
      <c r="B148" s="24"/>
      <c r="C148" s="24" t="s">
        <v>1149</v>
      </c>
      <c r="D148" s="51" t="s">
        <v>1156</v>
      </c>
      <c r="E148" s="52" t="s">
        <v>1317</v>
      </c>
      <c r="F148" s="40" t="s">
        <v>1158</v>
      </c>
      <c r="G148" s="25" t="s">
        <v>1196</v>
      </c>
      <c r="H148" s="40" t="s">
        <v>1169</v>
      </c>
      <c r="I148" s="40" t="s">
        <v>1155</v>
      </c>
      <c r="J148" s="52" t="s">
        <v>1351</v>
      </c>
    </row>
    <row r="149" ht="20.25" customHeight="1" spans="1:10">
      <c r="A149" s="24"/>
      <c r="B149" s="24"/>
      <c r="C149" s="24" t="s">
        <v>1160</v>
      </c>
      <c r="D149" s="51" t="s">
        <v>1180</v>
      </c>
      <c r="E149" s="52" t="s">
        <v>1319</v>
      </c>
      <c r="F149" s="40" t="s">
        <v>1152</v>
      </c>
      <c r="G149" s="25" t="s">
        <v>1188</v>
      </c>
      <c r="H149" s="40" t="s">
        <v>1169</v>
      </c>
      <c r="I149" s="40" t="s">
        <v>1155</v>
      </c>
      <c r="J149" s="52" t="s">
        <v>1320</v>
      </c>
    </row>
    <row r="150" ht="20.25" customHeight="1" spans="1:10">
      <c r="A150" s="24"/>
      <c r="B150" s="24"/>
      <c r="C150" s="24" t="s">
        <v>1165</v>
      </c>
      <c r="D150" s="51" t="s">
        <v>1166</v>
      </c>
      <c r="E150" s="52" t="s">
        <v>1310</v>
      </c>
      <c r="F150" s="40" t="s">
        <v>1302</v>
      </c>
      <c r="G150" s="25" t="s">
        <v>1168</v>
      </c>
      <c r="H150" s="40" t="s">
        <v>1169</v>
      </c>
      <c r="I150" s="40" t="s">
        <v>1155</v>
      </c>
      <c r="J150" s="52" t="s">
        <v>1352</v>
      </c>
    </row>
    <row r="151" ht="20.25" customHeight="1" spans="1:10">
      <c r="A151" s="50" t="s">
        <v>763</v>
      </c>
      <c r="B151" s="24" t="s">
        <v>1353</v>
      </c>
      <c r="C151" s="24"/>
      <c r="D151" s="24"/>
      <c r="E151" s="24"/>
      <c r="F151" s="24"/>
      <c r="G151" s="24"/>
      <c r="H151" s="24"/>
      <c r="I151" s="24"/>
      <c r="J151" s="24"/>
    </row>
    <row r="152" ht="20.25" customHeight="1" spans="1:10">
      <c r="A152" s="24"/>
      <c r="B152" s="24"/>
      <c r="C152" s="24" t="s">
        <v>1149</v>
      </c>
      <c r="D152" s="51" t="s">
        <v>1150</v>
      </c>
      <c r="E152" s="52" t="s">
        <v>1354</v>
      </c>
      <c r="F152" s="40" t="s">
        <v>1152</v>
      </c>
      <c r="G152" s="25" t="s">
        <v>1188</v>
      </c>
      <c r="H152" s="40" t="s">
        <v>1169</v>
      </c>
      <c r="I152" s="40" t="s">
        <v>1155</v>
      </c>
      <c r="J152" s="52" t="s">
        <v>1355</v>
      </c>
    </row>
    <row r="153" ht="20.25" customHeight="1" spans="1:10">
      <c r="A153" s="24"/>
      <c r="B153" s="24"/>
      <c r="C153" s="24" t="s">
        <v>1149</v>
      </c>
      <c r="D153" s="51" t="s">
        <v>1208</v>
      </c>
      <c r="E153" s="52" t="s">
        <v>1343</v>
      </c>
      <c r="F153" s="40" t="s">
        <v>1152</v>
      </c>
      <c r="G153" s="25" t="s">
        <v>1188</v>
      </c>
      <c r="H153" s="40" t="s">
        <v>1169</v>
      </c>
      <c r="I153" s="40" t="s">
        <v>1155</v>
      </c>
      <c r="J153" s="52" t="s">
        <v>1356</v>
      </c>
    </row>
    <row r="154" ht="20.25" customHeight="1" spans="1:10">
      <c r="A154" s="24"/>
      <c r="B154" s="24"/>
      <c r="C154" s="24" t="s">
        <v>1149</v>
      </c>
      <c r="D154" s="51" t="s">
        <v>1156</v>
      </c>
      <c r="E154" s="52" t="s">
        <v>1345</v>
      </c>
      <c r="F154" s="40" t="s">
        <v>1158</v>
      </c>
      <c r="G154" s="25" t="s">
        <v>1201</v>
      </c>
      <c r="H154" s="40" t="s">
        <v>1169</v>
      </c>
      <c r="I154" s="40" t="s">
        <v>1155</v>
      </c>
      <c r="J154" s="52" t="s">
        <v>1357</v>
      </c>
    </row>
    <row r="155" ht="20.25" customHeight="1" spans="1:10">
      <c r="A155" s="24"/>
      <c r="B155" s="24"/>
      <c r="C155" s="24" t="s">
        <v>1160</v>
      </c>
      <c r="D155" s="51" t="s">
        <v>1180</v>
      </c>
      <c r="E155" s="52" t="s">
        <v>1346</v>
      </c>
      <c r="F155" s="40" t="s">
        <v>1158</v>
      </c>
      <c r="G155" s="25" t="s">
        <v>1201</v>
      </c>
      <c r="H155" s="40" t="s">
        <v>1169</v>
      </c>
      <c r="I155" s="40" t="s">
        <v>1155</v>
      </c>
      <c r="J155" s="52" t="s">
        <v>1358</v>
      </c>
    </row>
    <row r="156" ht="20.25" customHeight="1" spans="1:10">
      <c r="A156" s="24"/>
      <c r="B156" s="24"/>
      <c r="C156" s="24" t="s">
        <v>1160</v>
      </c>
      <c r="D156" s="51" t="s">
        <v>1180</v>
      </c>
      <c r="E156" s="52" t="s">
        <v>1348</v>
      </c>
      <c r="F156" s="40" t="s">
        <v>1158</v>
      </c>
      <c r="G156" s="25" t="s">
        <v>1196</v>
      </c>
      <c r="H156" s="40" t="s">
        <v>1169</v>
      </c>
      <c r="I156" s="40" t="s">
        <v>1155</v>
      </c>
      <c r="J156" s="52" t="s">
        <v>1359</v>
      </c>
    </row>
    <row r="157" ht="20.25" customHeight="1" spans="1:10">
      <c r="A157" s="24"/>
      <c r="B157" s="24"/>
      <c r="C157" s="24" t="s">
        <v>1165</v>
      </c>
      <c r="D157" s="51" t="s">
        <v>1166</v>
      </c>
      <c r="E157" s="52" t="s">
        <v>1360</v>
      </c>
      <c r="F157" s="40" t="s">
        <v>1158</v>
      </c>
      <c r="G157" s="25" t="s">
        <v>1218</v>
      </c>
      <c r="H157" s="40" t="s">
        <v>1169</v>
      </c>
      <c r="I157" s="40" t="s">
        <v>1155</v>
      </c>
      <c r="J157" s="52" t="s">
        <v>1361</v>
      </c>
    </row>
    <row r="158" ht="20.25" customHeight="1" spans="1:10">
      <c r="A158" s="24" t="s">
        <v>65</v>
      </c>
      <c r="B158" s="24"/>
      <c r="C158" s="24"/>
      <c r="D158" s="24"/>
      <c r="E158" s="24"/>
      <c r="F158" s="24"/>
      <c r="G158" s="24"/>
      <c r="H158" s="24"/>
      <c r="I158" s="24"/>
      <c r="J158" s="24"/>
    </row>
    <row r="159" ht="20.25" customHeight="1" spans="1:10">
      <c r="A159" s="50" t="s">
        <v>777</v>
      </c>
      <c r="B159" s="24" t="s">
        <v>1362</v>
      </c>
      <c r="C159" s="24"/>
      <c r="D159" s="24"/>
      <c r="E159" s="24"/>
      <c r="F159" s="24"/>
      <c r="G159" s="24"/>
      <c r="H159" s="24"/>
      <c r="I159" s="24"/>
      <c r="J159" s="24"/>
    </row>
    <row r="160" ht="20.25" customHeight="1" spans="1:10">
      <c r="A160" s="24"/>
      <c r="B160" s="24"/>
      <c r="C160" s="24" t="s">
        <v>1149</v>
      </c>
      <c r="D160" s="51" t="s">
        <v>1150</v>
      </c>
      <c r="E160" s="52" t="s">
        <v>1363</v>
      </c>
      <c r="F160" s="40" t="s">
        <v>1158</v>
      </c>
      <c r="G160" s="25" t="s">
        <v>129</v>
      </c>
      <c r="H160" s="40" t="s">
        <v>1364</v>
      </c>
      <c r="I160" s="40" t="s">
        <v>1155</v>
      </c>
      <c r="J160" s="52" t="s">
        <v>1365</v>
      </c>
    </row>
    <row r="161" ht="20.25" customHeight="1" spans="1:10">
      <c r="A161" s="24"/>
      <c r="B161" s="24"/>
      <c r="C161" s="24" t="s">
        <v>1149</v>
      </c>
      <c r="D161" s="51" t="s">
        <v>1208</v>
      </c>
      <c r="E161" s="52" t="s">
        <v>1366</v>
      </c>
      <c r="F161" s="40" t="s">
        <v>1158</v>
      </c>
      <c r="G161" s="25" t="s">
        <v>1196</v>
      </c>
      <c r="H161" s="40" t="s">
        <v>1169</v>
      </c>
      <c r="I161" s="40" t="s">
        <v>1155</v>
      </c>
      <c r="J161" s="52" t="s">
        <v>1365</v>
      </c>
    </row>
    <row r="162" ht="20.25" customHeight="1" spans="1:10">
      <c r="A162" s="24"/>
      <c r="B162" s="24"/>
      <c r="C162" s="24" t="s">
        <v>1149</v>
      </c>
      <c r="D162" s="51" t="s">
        <v>1156</v>
      </c>
      <c r="E162" s="52" t="s">
        <v>1367</v>
      </c>
      <c r="F162" s="40" t="s">
        <v>1158</v>
      </c>
      <c r="G162" s="25" t="s">
        <v>1221</v>
      </c>
      <c r="H162" s="40" t="s">
        <v>1368</v>
      </c>
      <c r="I162" s="40" t="s">
        <v>1155</v>
      </c>
      <c r="J162" s="52" t="s">
        <v>1365</v>
      </c>
    </row>
    <row r="163" ht="20.25" customHeight="1" spans="1:10">
      <c r="A163" s="24"/>
      <c r="B163" s="24"/>
      <c r="C163" s="24" t="s">
        <v>1160</v>
      </c>
      <c r="D163" s="51" t="s">
        <v>1163</v>
      </c>
      <c r="E163" s="52" t="s">
        <v>1369</v>
      </c>
      <c r="F163" s="40" t="s">
        <v>1152</v>
      </c>
      <c r="G163" s="25" t="s">
        <v>1370</v>
      </c>
      <c r="H163" s="40" t="s">
        <v>1169</v>
      </c>
      <c r="I163" s="40" t="s">
        <v>1155</v>
      </c>
      <c r="J163" s="52" t="s">
        <v>1371</v>
      </c>
    </row>
    <row r="164" ht="20.25" customHeight="1" spans="1:10">
      <c r="A164" s="24"/>
      <c r="B164" s="24"/>
      <c r="C164" s="24" t="s">
        <v>1165</v>
      </c>
      <c r="D164" s="51" t="s">
        <v>1166</v>
      </c>
      <c r="E164" s="52" t="s">
        <v>1372</v>
      </c>
      <c r="F164" s="40" t="s">
        <v>1158</v>
      </c>
      <c r="G164" s="25" t="s">
        <v>1196</v>
      </c>
      <c r="H164" s="40" t="s">
        <v>1169</v>
      </c>
      <c r="I164" s="40" t="s">
        <v>1155</v>
      </c>
      <c r="J164" s="52" t="s">
        <v>1373</v>
      </c>
    </row>
    <row r="165" ht="20.25" customHeight="1" spans="1:10">
      <c r="A165" s="50" t="s">
        <v>781</v>
      </c>
      <c r="B165" s="24" t="s">
        <v>1374</v>
      </c>
      <c r="C165" s="24"/>
      <c r="D165" s="24"/>
      <c r="E165" s="24"/>
      <c r="F165" s="24"/>
      <c r="G165" s="24"/>
      <c r="H165" s="24"/>
      <c r="I165" s="24"/>
      <c r="J165" s="24"/>
    </row>
    <row r="166" ht="20.25" customHeight="1" spans="1:10">
      <c r="A166" s="24"/>
      <c r="B166" s="24"/>
      <c r="C166" s="24" t="s">
        <v>1149</v>
      </c>
      <c r="D166" s="51" t="s">
        <v>1150</v>
      </c>
      <c r="E166" s="52" t="s">
        <v>1281</v>
      </c>
      <c r="F166" s="40" t="s">
        <v>1152</v>
      </c>
      <c r="G166" s="25" t="s">
        <v>1188</v>
      </c>
      <c r="H166" s="40" t="s">
        <v>1169</v>
      </c>
      <c r="I166" s="40" t="s">
        <v>1155</v>
      </c>
      <c r="J166" s="52" t="s">
        <v>1284</v>
      </c>
    </row>
    <row r="167" ht="20.25" customHeight="1" spans="1:10">
      <c r="A167" s="24"/>
      <c r="B167" s="24"/>
      <c r="C167" s="24" t="s">
        <v>1149</v>
      </c>
      <c r="D167" s="51" t="s">
        <v>1208</v>
      </c>
      <c r="E167" s="52" t="s">
        <v>1254</v>
      </c>
      <c r="F167" s="40" t="s">
        <v>1152</v>
      </c>
      <c r="G167" s="25" t="s">
        <v>1188</v>
      </c>
      <c r="H167" s="40" t="s">
        <v>1169</v>
      </c>
      <c r="I167" s="40" t="s">
        <v>1155</v>
      </c>
      <c r="J167" s="52" t="s">
        <v>1255</v>
      </c>
    </row>
    <row r="168" ht="20.25" customHeight="1" spans="1:10">
      <c r="A168" s="24"/>
      <c r="B168" s="24"/>
      <c r="C168" s="24" t="s">
        <v>1149</v>
      </c>
      <c r="D168" s="51" t="s">
        <v>1156</v>
      </c>
      <c r="E168" s="52" t="s">
        <v>1289</v>
      </c>
      <c r="F168" s="40" t="s">
        <v>1158</v>
      </c>
      <c r="G168" s="25" t="s">
        <v>1201</v>
      </c>
      <c r="H168" s="40" t="s">
        <v>1169</v>
      </c>
      <c r="I168" s="40" t="s">
        <v>1155</v>
      </c>
      <c r="J168" s="52" t="s">
        <v>1277</v>
      </c>
    </row>
    <row r="169" ht="20.25" customHeight="1" spans="1:10">
      <c r="A169" s="24"/>
      <c r="B169" s="24"/>
      <c r="C169" s="24" t="s">
        <v>1160</v>
      </c>
      <c r="D169" s="51" t="s">
        <v>1180</v>
      </c>
      <c r="E169" s="52" t="s">
        <v>1290</v>
      </c>
      <c r="F169" s="40" t="s">
        <v>1152</v>
      </c>
      <c r="G169" s="25" t="s">
        <v>1188</v>
      </c>
      <c r="H169" s="40" t="s">
        <v>1169</v>
      </c>
      <c r="I169" s="40" t="s">
        <v>1155</v>
      </c>
      <c r="J169" s="52" t="s">
        <v>1291</v>
      </c>
    </row>
    <row r="170" ht="20.25" customHeight="1" spans="1:10">
      <c r="A170" s="24"/>
      <c r="B170" s="24"/>
      <c r="C170" s="24" t="s">
        <v>1165</v>
      </c>
      <c r="D170" s="51" t="s">
        <v>1166</v>
      </c>
      <c r="E170" s="52" t="s">
        <v>1187</v>
      </c>
      <c r="F170" s="40" t="s">
        <v>1158</v>
      </c>
      <c r="G170" s="25" t="s">
        <v>1218</v>
      </c>
      <c r="H170" s="40" t="s">
        <v>1169</v>
      </c>
      <c r="I170" s="40" t="s">
        <v>1155</v>
      </c>
      <c r="J170" s="52" t="s">
        <v>1189</v>
      </c>
    </row>
    <row r="171" ht="20.25" customHeight="1" spans="1:10">
      <c r="A171" s="50" t="s">
        <v>783</v>
      </c>
      <c r="B171" s="24" t="s">
        <v>1375</v>
      </c>
      <c r="C171" s="24"/>
      <c r="D171" s="24"/>
      <c r="E171" s="24"/>
      <c r="F171" s="24"/>
      <c r="G171" s="24"/>
      <c r="H171" s="24"/>
      <c r="I171" s="24"/>
      <c r="J171" s="24"/>
    </row>
    <row r="172" ht="20.25" customHeight="1" spans="1:10">
      <c r="A172" s="24"/>
      <c r="B172" s="24"/>
      <c r="C172" s="24" t="s">
        <v>1149</v>
      </c>
      <c r="D172" s="51" t="s">
        <v>1150</v>
      </c>
      <c r="E172" s="52" t="s">
        <v>1376</v>
      </c>
      <c r="F172" s="40" t="s">
        <v>1152</v>
      </c>
      <c r="G172" s="25" t="s">
        <v>1188</v>
      </c>
      <c r="H172" s="40" t="s">
        <v>1169</v>
      </c>
      <c r="I172" s="40" t="s">
        <v>1155</v>
      </c>
      <c r="J172" s="52" t="s">
        <v>1377</v>
      </c>
    </row>
    <row r="173" ht="20.25" customHeight="1" spans="1:10">
      <c r="A173" s="24"/>
      <c r="B173" s="24"/>
      <c r="C173" s="24" t="s">
        <v>1149</v>
      </c>
      <c r="D173" s="51" t="s">
        <v>1208</v>
      </c>
      <c r="E173" s="52" t="s">
        <v>1209</v>
      </c>
      <c r="F173" s="40" t="s">
        <v>1152</v>
      </c>
      <c r="G173" s="25" t="s">
        <v>1188</v>
      </c>
      <c r="H173" s="40" t="s">
        <v>1169</v>
      </c>
      <c r="I173" s="40" t="s">
        <v>1155</v>
      </c>
      <c r="J173" s="52" t="s">
        <v>1378</v>
      </c>
    </row>
    <row r="174" ht="20.25" customHeight="1" spans="1:10">
      <c r="A174" s="24"/>
      <c r="B174" s="24"/>
      <c r="C174" s="24" t="s">
        <v>1149</v>
      </c>
      <c r="D174" s="51" t="s">
        <v>1156</v>
      </c>
      <c r="E174" s="52" t="s">
        <v>1379</v>
      </c>
      <c r="F174" s="40" t="s">
        <v>1152</v>
      </c>
      <c r="G174" s="25" t="s">
        <v>1188</v>
      </c>
      <c r="H174" s="40" t="s">
        <v>1169</v>
      </c>
      <c r="I174" s="40" t="s">
        <v>1155</v>
      </c>
      <c r="J174" s="52" t="s">
        <v>1380</v>
      </c>
    </row>
    <row r="175" ht="20.25" customHeight="1" spans="1:10">
      <c r="A175" s="24"/>
      <c r="B175" s="24"/>
      <c r="C175" s="24" t="s">
        <v>1160</v>
      </c>
      <c r="D175" s="51" t="s">
        <v>1163</v>
      </c>
      <c r="E175" s="52" t="s">
        <v>1381</v>
      </c>
      <c r="F175" s="40" t="s">
        <v>1158</v>
      </c>
      <c r="G175" s="25" t="s">
        <v>50</v>
      </c>
      <c r="H175" s="40" t="s">
        <v>1159</v>
      </c>
      <c r="I175" s="40" t="s">
        <v>1155</v>
      </c>
      <c r="J175" s="52" t="s">
        <v>1382</v>
      </c>
    </row>
    <row r="176" ht="20.25" customHeight="1" spans="1:10">
      <c r="A176" s="24"/>
      <c r="B176" s="24"/>
      <c r="C176" s="24" t="s">
        <v>1165</v>
      </c>
      <c r="D176" s="51" t="s">
        <v>1166</v>
      </c>
      <c r="E176" s="52" t="s">
        <v>1383</v>
      </c>
      <c r="F176" s="40" t="s">
        <v>1158</v>
      </c>
      <c r="G176" s="25" t="s">
        <v>1196</v>
      </c>
      <c r="H176" s="40" t="s">
        <v>1169</v>
      </c>
      <c r="I176" s="40" t="s">
        <v>1155</v>
      </c>
      <c r="J176" s="52" t="s">
        <v>1384</v>
      </c>
    </row>
    <row r="177" ht="20.25" customHeight="1" spans="1:10">
      <c r="A177" s="50" t="s">
        <v>787</v>
      </c>
      <c r="B177" s="24" t="s">
        <v>1385</v>
      </c>
      <c r="C177" s="24"/>
      <c r="D177" s="24"/>
      <c r="E177" s="24"/>
      <c r="F177" s="24"/>
      <c r="G177" s="24"/>
      <c r="H177" s="24"/>
      <c r="I177" s="24"/>
      <c r="J177" s="24"/>
    </row>
    <row r="178" ht="20.25" customHeight="1" spans="1:10">
      <c r="A178" s="24"/>
      <c r="B178" s="24"/>
      <c r="C178" s="24" t="s">
        <v>1149</v>
      </c>
      <c r="D178" s="51" t="s">
        <v>1150</v>
      </c>
      <c r="E178" s="52" t="s">
        <v>1386</v>
      </c>
      <c r="F178" s="40" t="s">
        <v>1152</v>
      </c>
      <c r="G178" s="25" t="s">
        <v>1188</v>
      </c>
      <c r="H178" s="40" t="s">
        <v>1169</v>
      </c>
      <c r="I178" s="40" t="s">
        <v>1155</v>
      </c>
      <c r="J178" s="52" t="s">
        <v>1365</v>
      </c>
    </row>
    <row r="179" ht="20.25" customHeight="1" spans="1:10">
      <c r="A179" s="24"/>
      <c r="B179" s="24"/>
      <c r="C179" s="24" t="s">
        <v>1149</v>
      </c>
      <c r="D179" s="51" t="s">
        <v>1208</v>
      </c>
      <c r="E179" s="52" t="s">
        <v>1209</v>
      </c>
      <c r="F179" s="40" t="s">
        <v>1152</v>
      </c>
      <c r="G179" s="25" t="s">
        <v>1188</v>
      </c>
      <c r="H179" s="40" t="s">
        <v>1169</v>
      </c>
      <c r="I179" s="40" t="s">
        <v>1155</v>
      </c>
      <c r="J179" s="52" t="s">
        <v>1365</v>
      </c>
    </row>
    <row r="180" ht="20.25" customHeight="1" spans="1:10">
      <c r="A180" s="24"/>
      <c r="B180" s="24"/>
      <c r="C180" s="24" t="s">
        <v>1149</v>
      </c>
      <c r="D180" s="51" t="s">
        <v>1156</v>
      </c>
      <c r="E180" s="52" t="s">
        <v>1387</v>
      </c>
      <c r="F180" s="40" t="s">
        <v>1152</v>
      </c>
      <c r="G180" s="25" t="s">
        <v>1188</v>
      </c>
      <c r="H180" s="40" t="s">
        <v>1169</v>
      </c>
      <c r="I180" s="40" t="s">
        <v>1155</v>
      </c>
      <c r="J180" s="52" t="s">
        <v>1365</v>
      </c>
    </row>
    <row r="181" ht="20.25" customHeight="1" spans="1:10">
      <c r="A181" s="24"/>
      <c r="B181" s="24"/>
      <c r="C181" s="24" t="s">
        <v>1160</v>
      </c>
      <c r="D181" s="51" t="s">
        <v>1163</v>
      </c>
      <c r="E181" s="52" t="s">
        <v>1388</v>
      </c>
      <c r="F181" s="40" t="s">
        <v>1158</v>
      </c>
      <c r="G181" s="25" t="s">
        <v>50</v>
      </c>
      <c r="H181" s="40" t="s">
        <v>1159</v>
      </c>
      <c r="I181" s="40" t="s">
        <v>1155</v>
      </c>
      <c r="J181" s="52" t="s">
        <v>1382</v>
      </c>
    </row>
    <row r="182" ht="20.25" customHeight="1" spans="1:10">
      <c r="A182" s="24"/>
      <c r="B182" s="24"/>
      <c r="C182" s="24" t="s">
        <v>1165</v>
      </c>
      <c r="D182" s="51" t="s">
        <v>1166</v>
      </c>
      <c r="E182" s="52" t="s">
        <v>1383</v>
      </c>
      <c r="F182" s="40" t="s">
        <v>1158</v>
      </c>
      <c r="G182" s="25" t="s">
        <v>1196</v>
      </c>
      <c r="H182" s="40" t="s">
        <v>1169</v>
      </c>
      <c r="I182" s="40" t="s">
        <v>1155</v>
      </c>
      <c r="J182" s="52" t="s">
        <v>1384</v>
      </c>
    </row>
    <row r="183" ht="20.25" customHeight="1" spans="1:10">
      <c r="A183" s="50" t="s">
        <v>789</v>
      </c>
      <c r="B183" s="24" t="s">
        <v>1389</v>
      </c>
      <c r="C183" s="24"/>
      <c r="D183" s="24"/>
      <c r="E183" s="24"/>
      <c r="F183" s="24"/>
      <c r="G183" s="24"/>
      <c r="H183" s="24"/>
      <c r="I183" s="24"/>
      <c r="J183" s="24"/>
    </row>
    <row r="184" ht="20.25" customHeight="1" spans="1:10">
      <c r="A184" s="24"/>
      <c r="B184" s="24"/>
      <c r="C184" s="24" t="s">
        <v>1149</v>
      </c>
      <c r="D184" s="51" t="s">
        <v>1150</v>
      </c>
      <c r="E184" s="52" t="s">
        <v>1390</v>
      </c>
      <c r="F184" s="40" t="s">
        <v>1152</v>
      </c>
      <c r="G184" s="25" t="s">
        <v>1188</v>
      </c>
      <c r="H184" s="40" t="s">
        <v>1169</v>
      </c>
      <c r="I184" s="40" t="s">
        <v>1155</v>
      </c>
      <c r="J184" s="52" t="s">
        <v>1377</v>
      </c>
    </row>
    <row r="185" ht="20.25" customHeight="1" spans="1:10">
      <c r="A185" s="24"/>
      <c r="B185" s="24"/>
      <c r="C185" s="24" t="s">
        <v>1149</v>
      </c>
      <c r="D185" s="51" t="s">
        <v>1150</v>
      </c>
      <c r="E185" s="52" t="s">
        <v>1391</v>
      </c>
      <c r="F185" s="40" t="s">
        <v>1158</v>
      </c>
      <c r="G185" s="25" t="s">
        <v>129</v>
      </c>
      <c r="H185" s="40" t="s">
        <v>1392</v>
      </c>
      <c r="I185" s="40" t="s">
        <v>1155</v>
      </c>
      <c r="J185" s="52" t="s">
        <v>1377</v>
      </c>
    </row>
    <row r="186" ht="20.25" customHeight="1" spans="1:10">
      <c r="A186" s="24"/>
      <c r="B186" s="24"/>
      <c r="C186" s="24" t="s">
        <v>1149</v>
      </c>
      <c r="D186" s="51" t="s">
        <v>1208</v>
      </c>
      <c r="E186" s="52" t="s">
        <v>1209</v>
      </c>
      <c r="F186" s="40" t="s">
        <v>1152</v>
      </c>
      <c r="G186" s="25" t="s">
        <v>1188</v>
      </c>
      <c r="H186" s="40" t="s">
        <v>1169</v>
      </c>
      <c r="I186" s="40" t="s">
        <v>1155</v>
      </c>
      <c r="J186" s="52" t="s">
        <v>1378</v>
      </c>
    </row>
    <row r="187" ht="20.25" customHeight="1" spans="1:10">
      <c r="A187" s="24"/>
      <c r="B187" s="24"/>
      <c r="C187" s="24" t="s">
        <v>1149</v>
      </c>
      <c r="D187" s="51" t="s">
        <v>1156</v>
      </c>
      <c r="E187" s="52" t="s">
        <v>1379</v>
      </c>
      <c r="F187" s="40" t="s">
        <v>1152</v>
      </c>
      <c r="G187" s="25" t="s">
        <v>1188</v>
      </c>
      <c r="H187" s="40" t="s">
        <v>1169</v>
      </c>
      <c r="I187" s="40" t="s">
        <v>1155</v>
      </c>
      <c r="J187" s="52" t="s">
        <v>1380</v>
      </c>
    </row>
    <row r="188" ht="20.25" customHeight="1" spans="1:10">
      <c r="A188" s="24"/>
      <c r="B188" s="24"/>
      <c r="C188" s="24" t="s">
        <v>1160</v>
      </c>
      <c r="D188" s="51" t="s">
        <v>1163</v>
      </c>
      <c r="E188" s="52" t="s">
        <v>1388</v>
      </c>
      <c r="F188" s="40" t="s">
        <v>1158</v>
      </c>
      <c r="G188" s="25" t="s">
        <v>50</v>
      </c>
      <c r="H188" s="40" t="s">
        <v>1159</v>
      </c>
      <c r="I188" s="40" t="s">
        <v>1155</v>
      </c>
      <c r="J188" s="52" t="s">
        <v>1382</v>
      </c>
    </row>
    <row r="189" ht="20.25" customHeight="1" spans="1:10">
      <c r="A189" s="24"/>
      <c r="B189" s="24"/>
      <c r="C189" s="24" t="s">
        <v>1165</v>
      </c>
      <c r="D189" s="51" t="s">
        <v>1166</v>
      </c>
      <c r="E189" s="52" t="s">
        <v>1383</v>
      </c>
      <c r="F189" s="40" t="s">
        <v>1158</v>
      </c>
      <c r="G189" s="25" t="s">
        <v>1196</v>
      </c>
      <c r="H189" s="40" t="s">
        <v>1169</v>
      </c>
      <c r="I189" s="40" t="s">
        <v>1155</v>
      </c>
      <c r="J189" s="52" t="s">
        <v>1384</v>
      </c>
    </row>
    <row r="190" ht="20.25" customHeight="1" spans="1:10">
      <c r="A190" s="24" t="s">
        <v>67</v>
      </c>
      <c r="B190" s="24"/>
      <c r="C190" s="24"/>
      <c r="D190" s="24"/>
      <c r="E190" s="24"/>
      <c r="F190" s="24"/>
      <c r="G190" s="24"/>
      <c r="H190" s="24"/>
      <c r="I190" s="24"/>
      <c r="J190" s="24"/>
    </row>
    <row r="191" ht="20.25" customHeight="1" spans="1:10">
      <c r="A191" s="50" t="s">
        <v>795</v>
      </c>
      <c r="B191" s="24" t="s">
        <v>1393</v>
      </c>
      <c r="C191" s="24"/>
      <c r="D191" s="24"/>
      <c r="E191" s="24"/>
      <c r="F191" s="24"/>
      <c r="G191" s="24"/>
      <c r="H191" s="24"/>
      <c r="I191" s="24"/>
      <c r="J191" s="24"/>
    </row>
    <row r="192" ht="20.25" customHeight="1" spans="1:10">
      <c r="A192" s="24"/>
      <c r="B192" s="24"/>
      <c r="C192" s="24" t="s">
        <v>1149</v>
      </c>
      <c r="D192" s="51" t="s">
        <v>1150</v>
      </c>
      <c r="E192" s="52" t="s">
        <v>1394</v>
      </c>
      <c r="F192" s="40" t="s">
        <v>1395</v>
      </c>
      <c r="G192" s="25" t="s">
        <v>1396</v>
      </c>
      <c r="H192" s="40" t="s">
        <v>1397</v>
      </c>
      <c r="I192" s="40" t="s">
        <v>1155</v>
      </c>
      <c r="J192" s="52" t="s">
        <v>1398</v>
      </c>
    </row>
    <row r="193" ht="20.25" customHeight="1" spans="1:10">
      <c r="A193" s="24"/>
      <c r="B193" s="24"/>
      <c r="C193" s="24" t="s">
        <v>1149</v>
      </c>
      <c r="D193" s="51" t="s">
        <v>1208</v>
      </c>
      <c r="E193" s="52" t="s">
        <v>1399</v>
      </c>
      <c r="F193" s="40" t="s">
        <v>1158</v>
      </c>
      <c r="G193" s="25" t="s">
        <v>1400</v>
      </c>
      <c r="H193" s="40" t="s">
        <v>1169</v>
      </c>
      <c r="I193" s="40" t="s">
        <v>1155</v>
      </c>
      <c r="J193" s="52" t="s">
        <v>1398</v>
      </c>
    </row>
    <row r="194" ht="20.25" customHeight="1" spans="1:10">
      <c r="A194" s="24"/>
      <c r="B194" s="24"/>
      <c r="C194" s="24" t="s">
        <v>1160</v>
      </c>
      <c r="D194" s="51" t="s">
        <v>1180</v>
      </c>
      <c r="E194" s="52" t="s">
        <v>1401</v>
      </c>
      <c r="F194" s="40" t="s">
        <v>1152</v>
      </c>
      <c r="G194" s="25" t="s">
        <v>1402</v>
      </c>
      <c r="H194" s="40" t="s">
        <v>1159</v>
      </c>
      <c r="I194" s="40" t="s">
        <v>1183</v>
      </c>
      <c r="J194" s="52" t="s">
        <v>1398</v>
      </c>
    </row>
    <row r="195" ht="20.25" customHeight="1" spans="1:10">
      <c r="A195" s="24"/>
      <c r="B195" s="24"/>
      <c r="C195" s="24" t="s">
        <v>1160</v>
      </c>
      <c r="D195" s="51" t="s">
        <v>1163</v>
      </c>
      <c r="E195" s="52" t="s">
        <v>1403</v>
      </c>
      <c r="F195" s="40" t="s">
        <v>1158</v>
      </c>
      <c r="G195" s="25" t="s">
        <v>1404</v>
      </c>
      <c r="H195" s="40" t="s">
        <v>1159</v>
      </c>
      <c r="I195" s="40" t="s">
        <v>1155</v>
      </c>
      <c r="J195" s="52" t="s">
        <v>1398</v>
      </c>
    </row>
    <row r="196" ht="20.25" customHeight="1" spans="1:10">
      <c r="A196" s="24"/>
      <c r="B196" s="24"/>
      <c r="C196" s="24" t="s">
        <v>1165</v>
      </c>
      <c r="D196" s="51" t="s">
        <v>1166</v>
      </c>
      <c r="E196" s="52" t="s">
        <v>1405</v>
      </c>
      <c r="F196" s="40" t="s">
        <v>1158</v>
      </c>
      <c r="G196" s="25" t="s">
        <v>1295</v>
      </c>
      <c r="H196" s="40" t="s">
        <v>1169</v>
      </c>
      <c r="I196" s="40" t="s">
        <v>1155</v>
      </c>
      <c r="J196" s="52" t="s">
        <v>1398</v>
      </c>
    </row>
    <row r="197" ht="20.25" customHeight="1" spans="1:10">
      <c r="A197" s="50" t="s">
        <v>799</v>
      </c>
      <c r="B197" s="24" t="s">
        <v>1406</v>
      </c>
      <c r="C197" s="24"/>
      <c r="D197" s="24"/>
      <c r="E197" s="24"/>
      <c r="F197" s="24"/>
      <c r="G197" s="24"/>
      <c r="H197" s="24"/>
      <c r="I197" s="24"/>
      <c r="J197" s="24"/>
    </row>
    <row r="198" ht="20.25" customHeight="1" spans="1:10">
      <c r="A198" s="24"/>
      <c r="B198" s="24"/>
      <c r="C198" s="24" t="s">
        <v>1149</v>
      </c>
      <c r="D198" s="51" t="s">
        <v>1150</v>
      </c>
      <c r="E198" s="52" t="s">
        <v>1407</v>
      </c>
      <c r="F198" s="40" t="s">
        <v>1152</v>
      </c>
      <c r="G198" s="25" t="s">
        <v>1188</v>
      </c>
      <c r="H198" s="40" t="s">
        <v>1169</v>
      </c>
      <c r="I198" s="40" t="s">
        <v>1155</v>
      </c>
      <c r="J198" s="52" t="s">
        <v>1408</v>
      </c>
    </row>
    <row r="199" ht="20.25" customHeight="1" spans="1:10">
      <c r="A199" s="24"/>
      <c r="B199" s="24"/>
      <c r="C199" s="24" t="s">
        <v>1160</v>
      </c>
      <c r="D199" s="51" t="s">
        <v>1180</v>
      </c>
      <c r="E199" s="52" t="s">
        <v>1290</v>
      </c>
      <c r="F199" s="40" t="s">
        <v>1158</v>
      </c>
      <c r="G199" s="25" t="s">
        <v>1201</v>
      </c>
      <c r="H199" s="40" t="s">
        <v>1169</v>
      </c>
      <c r="I199" s="40" t="s">
        <v>1155</v>
      </c>
      <c r="J199" s="52" t="s">
        <v>1409</v>
      </c>
    </row>
    <row r="200" ht="20.25" customHeight="1" spans="1:10">
      <c r="A200" s="24"/>
      <c r="B200" s="24"/>
      <c r="C200" s="24" t="s">
        <v>1160</v>
      </c>
      <c r="D200" s="51" t="s">
        <v>1180</v>
      </c>
      <c r="E200" s="52" t="s">
        <v>1410</v>
      </c>
      <c r="F200" s="40" t="s">
        <v>1152</v>
      </c>
      <c r="G200" s="25" t="s">
        <v>1201</v>
      </c>
      <c r="H200" s="40" t="s">
        <v>1169</v>
      </c>
      <c r="I200" s="40" t="s">
        <v>1155</v>
      </c>
      <c r="J200" s="52" t="s">
        <v>1411</v>
      </c>
    </row>
    <row r="201" ht="20.25" customHeight="1" spans="1:10">
      <c r="A201" s="24"/>
      <c r="B201" s="24"/>
      <c r="C201" s="24" t="s">
        <v>1160</v>
      </c>
      <c r="D201" s="51" t="s">
        <v>1180</v>
      </c>
      <c r="E201" s="52" t="s">
        <v>1412</v>
      </c>
      <c r="F201" s="40" t="s">
        <v>1158</v>
      </c>
      <c r="G201" s="25" t="s">
        <v>1196</v>
      </c>
      <c r="H201" s="40" t="s">
        <v>1169</v>
      </c>
      <c r="I201" s="40" t="s">
        <v>1183</v>
      </c>
      <c r="J201" s="52" t="s">
        <v>1413</v>
      </c>
    </row>
    <row r="202" ht="20.25" customHeight="1" spans="1:10">
      <c r="A202" s="24"/>
      <c r="B202" s="24"/>
      <c r="C202" s="24" t="s">
        <v>1165</v>
      </c>
      <c r="D202" s="51" t="s">
        <v>1166</v>
      </c>
      <c r="E202" s="52" t="s">
        <v>1414</v>
      </c>
      <c r="F202" s="40" t="s">
        <v>1158</v>
      </c>
      <c r="G202" s="25" t="s">
        <v>1201</v>
      </c>
      <c r="H202" s="40" t="s">
        <v>1169</v>
      </c>
      <c r="I202" s="40" t="s">
        <v>1183</v>
      </c>
      <c r="J202" s="52" t="s">
        <v>1415</v>
      </c>
    </row>
    <row r="203" ht="20.25" customHeight="1" spans="1:10">
      <c r="A203" s="50" t="s">
        <v>793</v>
      </c>
      <c r="B203" s="24" t="s">
        <v>1416</v>
      </c>
      <c r="C203" s="24"/>
      <c r="D203" s="24"/>
      <c r="E203" s="24"/>
      <c r="F203" s="24"/>
      <c r="G203" s="24"/>
      <c r="H203" s="24"/>
      <c r="I203" s="24"/>
      <c r="J203" s="24"/>
    </row>
    <row r="204" ht="20.25" customHeight="1" spans="1:10">
      <c r="A204" s="24"/>
      <c r="B204" s="24"/>
      <c r="C204" s="24" t="s">
        <v>1149</v>
      </c>
      <c r="D204" s="51" t="s">
        <v>1150</v>
      </c>
      <c r="E204" s="52" t="s">
        <v>1417</v>
      </c>
      <c r="F204" s="40" t="s">
        <v>1158</v>
      </c>
      <c r="G204" s="25" t="s">
        <v>1418</v>
      </c>
      <c r="H204" s="40" t="s">
        <v>1419</v>
      </c>
      <c r="I204" s="40" t="s">
        <v>1155</v>
      </c>
      <c r="J204" s="52" t="s">
        <v>1420</v>
      </c>
    </row>
    <row r="205" ht="20.25" customHeight="1" spans="1:10">
      <c r="A205" s="24"/>
      <c r="B205" s="24"/>
      <c r="C205" s="24" t="s">
        <v>1149</v>
      </c>
      <c r="D205" s="51" t="s">
        <v>1208</v>
      </c>
      <c r="E205" s="52" t="s">
        <v>1421</v>
      </c>
      <c r="F205" s="40" t="s">
        <v>1158</v>
      </c>
      <c r="G205" s="25" t="s">
        <v>1295</v>
      </c>
      <c r="H205" s="40" t="s">
        <v>1169</v>
      </c>
      <c r="I205" s="40" t="s">
        <v>1155</v>
      </c>
      <c r="J205" s="52" t="s">
        <v>1420</v>
      </c>
    </row>
    <row r="206" ht="20.25" customHeight="1" spans="1:10">
      <c r="A206" s="24"/>
      <c r="B206" s="24"/>
      <c r="C206" s="24" t="s">
        <v>1149</v>
      </c>
      <c r="D206" s="51" t="s">
        <v>1156</v>
      </c>
      <c r="E206" s="52" t="s">
        <v>1422</v>
      </c>
      <c r="F206" s="40" t="s">
        <v>1158</v>
      </c>
      <c r="G206" s="25" t="s">
        <v>1423</v>
      </c>
      <c r="H206" s="40" t="s">
        <v>1159</v>
      </c>
      <c r="I206" s="40" t="s">
        <v>1155</v>
      </c>
      <c r="J206" s="52" t="s">
        <v>1420</v>
      </c>
    </row>
    <row r="207" ht="20.25" customHeight="1" spans="1:10">
      <c r="A207" s="24"/>
      <c r="B207" s="24"/>
      <c r="C207" s="24" t="s">
        <v>1160</v>
      </c>
      <c r="D207" s="51" t="s">
        <v>1163</v>
      </c>
      <c r="E207" s="52" t="s">
        <v>1424</v>
      </c>
      <c r="F207" s="40" t="s">
        <v>1158</v>
      </c>
      <c r="G207" s="25" t="s">
        <v>1423</v>
      </c>
      <c r="H207" s="40" t="s">
        <v>1159</v>
      </c>
      <c r="I207" s="40" t="s">
        <v>1155</v>
      </c>
      <c r="J207" s="52" t="s">
        <v>1420</v>
      </c>
    </row>
    <row r="208" ht="20.25" customHeight="1" spans="1:10">
      <c r="A208" s="24"/>
      <c r="B208" s="24"/>
      <c r="C208" s="24" t="s">
        <v>1165</v>
      </c>
      <c r="D208" s="51" t="s">
        <v>1166</v>
      </c>
      <c r="E208" s="52" t="s">
        <v>1425</v>
      </c>
      <c r="F208" s="40" t="s">
        <v>1158</v>
      </c>
      <c r="G208" s="25" t="s">
        <v>1400</v>
      </c>
      <c r="H208" s="40" t="s">
        <v>1169</v>
      </c>
      <c r="I208" s="40" t="s">
        <v>1155</v>
      </c>
      <c r="J208" s="52" t="s">
        <v>1420</v>
      </c>
    </row>
    <row r="209" ht="20.25" customHeight="1" spans="1:10">
      <c r="A209" s="50" t="s">
        <v>797</v>
      </c>
      <c r="B209" s="24" t="s">
        <v>1426</v>
      </c>
      <c r="C209" s="24"/>
      <c r="D209" s="24"/>
      <c r="E209" s="24"/>
      <c r="F209" s="24"/>
      <c r="G209" s="24"/>
      <c r="H209" s="24"/>
      <c r="I209" s="24"/>
      <c r="J209" s="24"/>
    </row>
    <row r="210" ht="20.25" customHeight="1" spans="1:10">
      <c r="A210" s="24"/>
      <c r="B210" s="24"/>
      <c r="C210" s="24" t="s">
        <v>1149</v>
      </c>
      <c r="D210" s="51" t="s">
        <v>1150</v>
      </c>
      <c r="E210" s="52" t="s">
        <v>1427</v>
      </c>
      <c r="F210" s="40" t="s">
        <v>1152</v>
      </c>
      <c r="G210" s="25" t="s">
        <v>1428</v>
      </c>
      <c r="H210" s="40" t="s">
        <v>1397</v>
      </c>
      <c r="I210" s="40" t="s">
        <v>1155</v>
      </c>
      <c r="J210" s="52" t="s">
        <v>1429</v>
      </c>
    </row>
    <row r="211" ht="20.25" customHeight="1" spans="1:10">
      <c r="A211" s="24"/>
      <c r="B211" s="24"/>
      <c r="C211" s="24" t="s">
        <v>1149</v>
      </c>
      <c r="D211" s="51" t="s">
        <v>1156</v>
      </c>
      <c r="E211" s="52" t="s">
        <v>1430</v>
      </c>
      <c r="F211" s="40" t="s">
        <v>1158</v>
      </c>
      <c r="G211" s="25" t="s">
        <v>1431</v>
      </c>
      <c r="H211" s="40" t="s">
        <v>1169</v>
      </c>
      <c r="I211" s="40" t="s">
        <v>1155</v>
      </c>
      <c r="J211" s="52" t="s">
        <v>1429</v>
      </c>
    </row>
    <row r="212" ht="20.25" customHeight="1" spans="1:10">
      <c r="A212" s="24"/>
      <c r="B212" s="24"/>
      <c r="C212" s="24" t="s">
        <v>1160</v>
      </c>
      <c r="D212" s="51" t="s">
        <v>1180</v>
      </c>
      <c r="E212" s="52" t="s">
        <v>1432</v>
      </c>
      <c r="F212" s="40" t="s">
        <v>1158</v>
      </c>
      <c r="G212" s="25" t="s">
        <v>1433</v>
      </c>
      <c r="H212" s="40" t="s">
        <v>1169</v>
      </c>
      <c r="I212" s="40" t="s">
        <v>1155</v>
      </c>
      <c r="J212" s="52" t="s">
        <v>1429</v>
      </c>
    </row>
    <row r="213" ht="20.25" customHeight="1" spans="1:10">
      <c r="A213" s="24"/>
      <c r="B213" s="24"/>
      <c r="C213" s="24" t="s">
        <v>1160</v>
      </c>
      <c r="D213" s="51" t="s">
        <v>1163</v>
      </c>
      <c r="E213" s="52" t="s">
        <v>1434</v>
      </c>
      <c r="F213" s="40" t="s">
        <v>1158</v>
      </c>
      <c r="G213" s="25" t="s">
        <v>1435</v>
      </c>
      <c r="H213" s="40" t="s">
        <v>1159</v>
      </c>
      <c r="I213" s="40" t="s">
        <v>1155</v>
      </c>
      <c r="J213" s="52" t="s">
        <v>1429</v>
      </c>
    </row>
    <row r="214" ht="20.25" customHeight="1" spans="1:10">
      <c r="A214" s="24"/>
      <c r="B214" s="24"/>
      <c r="C214" s="24" t="s">
        <v>1165</v>
      </c>
      <c r="D214" s="51" t="s">
        <v>1166</v>
      </c>
      <c r="E214" s="52" t="s">
        <v>1425</v>
      </c>
      <c r="F214" s="40" t="s">
        <v>1158</v>
      </c>
      <c r="G214" s="25" t="s">
        <v>1436</v>
      </c>
      <c r="H214" s="40" t="s">
        <v>1169</v>
      </c>
      <c r="I214" s="40" t="s">
        <v>1155</v>
      </c>
      <c r="J214" s="52" t="s">
        <v>1429</v>
      </c>
    </row>
    <row r="215" ht="20.25" customHeight="1" spans="1:10">
      <c r="A215" s="24" t="s">
        <v>69</v>
      </c>
      <c r="B215" s="24"/>
      <c r="C215" s="24"/>
      <c r="D215" s="24"/>
      <c r="E215" s="24"/>
      <c r="F215" s="24"/>
      <c r="G215" s="24"/>
      <c r="H215" s="24"/>
      <c r="I215" s="24"/>
      <c r="J215" s="24"/>
    </row>
    <row r="216" ht="20.25" customHeight="1" spans="1:10">
      <c r="A216" s="50" t="s">
        <v>801</v>
      </c>
      <c r="B216" s="24" t="s">
        <v>1437</v>
      </c>
      <c r="C216" s="24"/>
      <c r="D216" s="24"/>
      <c r="E216" s="24"/>
      <c r="F216" s="24"/>
      <c r="G216" s="24"/>
      <c r="H216" s="24"/>
      <c r="I216" s="24"/>
      <c r="J216" s="24"/>
    </row>
    <row r="217" ht="20.25" customHeight="1" spans="1:10">
      <c r="A217" s="24"/>
      <c r="B217" s="24"/>
      <c r="C217" s="24" t="s">
        <v>1149</v>
      </c>
      <c r="D217" s="51" t="s">
        <v>1150</v>
      </c>
      <c r="E217" s="52" t="s">
        <v>1438</v>
      </c>
      <c r="F217" s="40" t="s">
        <v>1158</v>
      </c>
      <c r="G217" s="25" t="s">
        <v>129</v>
      </c>
      <c r="H217" s="40" t="s">
        <v>1368</v>
      </c>
      <c r="I217" s="40" t="s">
        <v>1155</v>
      </c>
      <c r="J217" s="52" t="s">
        <v>1439</v>
      </c>
    </row>
    <row r="218" ht="20.25" customHeight="1" spans="1:10">
      <c r="A218" s="24"/>
      <c r="B218" s="24"/>
      <c r="C218" s="24" t="s">
        <v>1149</v>
      </c>
      <c r="D218" s="51" t="s">
        <v>1150</v>
      </c>
      <c r="E218" s="52" t="s">
        <v>1440</v>
      </c>
      <c r="F218" s="40" t="s">
        <v>1158</v>
      </c>
      <c r="G218" s="25" t="s">
        <v>1441</v>
      </c>
      <c r="H218" s="40" t="s">
        <v>1442</v>
      </c>
      <c r="I218" s="40" t="s">
        <v>1155</v>
      </c>
      <c r="J218" s="52" t="s">
        <v>1439</v>
      </c>
    </row>
    <row r="219" ht="20.25" customHeight="1" spans="1:10">
      <c r="A219" s="24"/>
      <c r="B219" s="24"/>
      <c r="C219" s="24" t="s">
        <v>1149</v>
      </c>
      <c r="D219" s="51" t="s">
        <v>1150</v>
      </c>
      <c r="E219" s="52" t="s">
        <v>1443</v>
      </c>
      <c r="F219" s="40" t="s">
        <v>1158</v>
      </c>
      <c r="G219" s="25" t="s">
        <v>1444</v>
      </c>
      <c r="H219" s="40" t="s">
        <v>1267</v>
      </c>
      <c r="I219" s="40" t="s">
        <v>1155</v>
      </c>
      <c r="J219" s="52" t="s">
        <v>1439</v>
      </c>
    </row>
    <row r="220" ht="20.25" customHeight="1" spans="1:10">
      <c r="A220" s="24"/>
      <c r="B220" s="24"/>
      <c r="C220" s="24" t="s">
        <v>1149</v>
      </c>
      <c r="D220" s="51" t="s">
        <v>1208</v>
      </c>
      <c r="E220" s="52" t="s">
        <v>1445</v>
      </c>
      <c r="F220" s="40" t="s">
        <v>1152</v>
      </c>
      <c r="G220" s="25" t="s">
        <v>1446</v>
      </c>
      <c r="H220" s="40" t="s">
        <v>1447</v>
      </c>
      <c r="I220" s="40" t="s">
        <v>1155</v>
      </c>
      <c r="J220" s="52" t="s">
        <v>1439</v>
      </c>
    </row>
    <row r="221" ht="20.25" customHeight="1" spans="1:10">
      <c r="A221" s="24"/>
      <c r="B221" s="24"/>
      <c r="C221" s="24" t="s">
        <v>1160</v>
      </c>
      <c r="D221" s="51" t="s">
        <v>1161</v>
      </c>
      <c r="E221" s="52" t="s">
        <v>1448</v>
      </c>
      <c r="F221" s="40" t="s">
        <v>1158</v>
      </c>
      <c r="G221" s="25" t="s">
        <v>1188</v>
      </c>
      <c r="H221" s="40" t="s">
        <v>1169</v>
      </c>
      <c r="I221" s="40" t="s">
        <v>1155</v>
      </c>
      <c r="J221" s="52" t="s">
        <v>1439</v>
      </c>
    </row>
    <row r="222" ht="20.25" customHeight="1" spans="1:10">
      <c r="A222" s="24"/>
      <c r="B222" s="24"/>
      <c r="C222" s="24" t="s">
        <v>1165</v>
      </c>
      <c r="D222" s="51" t="s">
        <v>1166</v>
      </c>
      <c r="E222" s="52" t="s">
        <v>1449</v>
      </c>
      <c r="F222" s="40" t="s">
        <v>1158</v>
      </c>
      <c r="G222" s="25" t="s">
        <v>1188</v>
      </c>
      <c r="H222" s="40" t="s">
        <v>1169</v>
      </c>
      <c r="I222" s="40" t="s">
        <v>1155</v>
      </c>
      <c r="J222" s="52" t="s">
        <v>1439</v>
      </c>
    </row>
    <row r="223" ht="20.25" customHeight="1" spans="1:10">
      <c r="A223" s="50" t="s">
        <v>803</v>
      </c>
      <c r="B223" s="24" t="s">
        <v>1450</v>
      </c>
      <c r="C223" s="24"/>
      <c r="D223" s="24"/>
      <c r="E223" s="24"/>
      <c r="F223" s="24"/>
      <c r="G223" s="24"/>
      <c r="H223" s="24"/>
      <c r="I223" s="24"/>
      <c r="J223" s="24"/>
    </row>
    <row r="224" ht="20.25" customHeight="1" spans="1:10">
      <c r="A224" s="24"/>
      <c r="B224" s="24"/>
      <c r="C224" s="24" t="s">
        <v>1149</v>
      </c>
      <c r="D224" s="51" t="s">
        <v>1150</v>
      </c>
      <c r="E224" s="52" t="s">
        <v>1451</v>
      </c>
      <c r="F224" s="40" t="s">
        <v>1158</v>
      </c>
      <c r="G224" s="25" t="s">
        <v>1452</v>
      </c>
      <c r="H224" s="40" t="s">
        <v>1368</v>
      </c>
      <c r="I224" s="40" t="s">
        <v>1155</v>
      </c>
      <c r="J224" s="52" t="s">
        <v>1439</v>
      </c>
    </row>
    <row r="225" ht="20.25" customHeight="1" spans="1:10">
      <c r="A225" s="24"/>
      <c r="B225" s="24"/>
      <c r="C225" s="24" t="s">
        <v>1149</v>
      </c>
      <c r="D225" s="51" t="s">
        <v>1150</v>
      </c>
      <c r="E225" s="52" t="s">
        <v>1453</v>
      </c>
      <c r="F225" s="40" t="s">
        <v>1158</v>
      </c>
      <c r="G225" s="25" t="s">
        <v>47</v>
      </c>
      <c r="H225" s="40" t="s">
        <v>1442</v>
      </c>
      <c r="I225" s="40" t="s">
        <v>1155</v>
      </c>
      <c r="J225" s="52" t="s">
        <v>1439</v>
      </c>
    </row>
    <row r="226" ht="20.25" customHeight="1" spans="1:10">
      <c r="A226" s="24"/>
      <c r="B226" s="24"/>
      <c r="C226" s="24" t="s">
        <v>1149</v>
      </c>
      <c r="D226" s="51" t="s">
        <v>1150</v>
      </c>
      <c r="E226" s="52" t="s">
        <v>1454</v>
      </c>
      <c r="F226" s="40" t="s">
        <v>1158</v>
      </c>
      <c r="G226" s="25" t="s">
        <v>1455</v>
      </c>
      <c r="H226" s="40" t="s">
        <v>1267</v>
      </c>
      <c r="I226" s="40" t="s">
        <v>1155</v>
      </c>
      <c r="J226" s="52" t="s">
        <v>1439</v>
      </c>
    </row>
    <row r="227" ht="20.25" customHeight="1" spans="1:10">
      <c r="A227" s="24"/>
      <c r="B227" s="24"/>
      <c r="C227" s="24" t="s">
        <v>1149</v>
      </c>
      <c r="D227" s="51" t="s">
        <v>1208</v>
      </c>
      <c r="E227" s="52" t="s">
        <v>1445</v>
      </c>
      <c r="F227" s="40" t="s">
        <v>1152</v>
      </c>
      <c r="G227" s="25" t="s">
        <v>1446</v>
      </c>
      <c r="H227" s="40" t="s">
        <v>1447</v>
      </c>
      <c r="I227" s="40" t="s">
        <v>1155</v>
      </c>
      <c r="J227" s="52" t="s">
        <v>1439</v>
      </c>
    </row>
    <row r="228" ht="20.25" customHeight="1" spans="1:10">
      <c r="A228" s="24"/>
      <c r="B228" s="24"/>
      <c r="C228" s="24" t="s">
        <v>1160</v>
      </c>
      <c r="D228" s="51" t="s">
        <v>1161</v>
      </c>
      <c r="E228" s="52" t="s">
        <v>1456</v>
      </c>
      <c r="F228" s="40" t="s">
        <v>1158</v>
      </c>
      <c r="G228" s="25" t="s">
        <v>1188</v>
      </c>
      <c r="H228" s="40" t="s">
        <v>1169</v>
      </c>
      <c r="I228" s="40" t="s">
        <v>1155</v>
      </c>
      <c r="J228" s="52" t="s">
        <v>1439</v>
      </c>
    </row>
    <row r="229" ht="20.25" customHeight="1" spans="1:10">
      <c r="A229" s="24"/>
      <c r="B229" s="24"/>
      <c r="C229" s="24" t="s">
        <v>1165</v>
      </c>
      <c r="D229" s="51" t="s">
        <v>1166</v>
      </c>
      <c r="E229" s="52" t="s">
        <v>1457</v>
      </c>
      <c r="F229" s="40" t="s">
        <v>1158</v>
      </c>
      <c r="G229" s="25" t="s">
        <v>1188</v>
      </c>
      <c r="H229" s="40" t="s">
        <v>1169</v>
      </c>
      <c r="I229" s="40" t="s">
        <v>1155</v>
      </c>
      <c r="J229" s="52" t="s">
        <v>1439</v>
      </c>
    </row>
    <row r="230" ht="20.25" customHeight="1" spans="1:10">
      <c r="A230" s="24" t="s">
        <v>71</v>
      </c>
      <c r="B230" s="24"/>
      <c r="C230" s="24"/>
      <c r="D230" s="24"/>
      <c r="E230" s="24"/>
      <c r="F230" s="24"/>
      <c r="G230" s="24"/>
      <c r="H230" s="24"/>
      <c r="I230" s="24"/>
      <c r="J230" s="24"/>
    </row>
    <row r="231" ht="20.25" customHeight="1" spans="1:10">
      <c r="A231" s="50" t="s">
        <v>1130</v>
      </c>
      <c r="B231" s="24" t="s">
        <v>1458</v>
      </c>
      <c r="C231" s="24"/>
      <c r="D231" s="24"/>
      <c r="E231" s="24"/>
      <c r="F231" s="24"/>
      <c r="G231" s="24"/>
      <c r="H231" s="24"/>
      <c r="I231" s="24"/>
      <c r="J231" s="24"/>
    </row>
    <row r="232" ht="20.25" customHeight="1" spans="1:10">
      <c r="A232" s="24"/>
      <c r="B232" s="24"/>
      <c r="C232" s="24" t="s">
        <v>1149</v>
      </c>
      <c r="D232" s="51" t="s">
        <v>1150</v>
      </c>
      <c r="E232" s="52" t="s">
        <v>1281</v>
      </c>
      <c r="F232" s="40" t="s">
        <v>1152</v>
      </c>
      <c r="G232" s="25" t="s">
        <v>1273</v>
      </c>
      <c r="H232" s="40" t="s">
        <v>1283</v>
      </c>
      <c r="I232" s="40" t="s">
        <v>1155</v>
      </c>
      <c r="J232" s="52" t="s">
        <v>1284</v>
      </c>
    </row>
    <row r="233" ht="20.25" customHeight="1" spans="1:10">
      <c r="A233" s="24"/>
      <c r="B233" s="24"/>
      <c r="C233" s="24" t="s">
        <v>1149</v>
      </c>
      <c r="D233" s="51" t="s">
        <v>1208</v>
      </c>
      <c r="E233" s="52" t="s">
        <v>1254</v>
      </c>
      <c r="F233" s="40" t="s">
        <v>1152</v>
      </c>
      <c r="G233" s="25" t="s">
        <v>1188</v>
      </c>
      <c r="H233" s="40" t="s">
        <v>1169</v>
      </c>
      <c r="I233" s="40" t="s">
        <v>1155</v>
      </c>
      <c r="J233" s="52" t="s">
        <v>1255</v>
      </c>
    </row>
    <row r="234" ht="20.25" customHeight="1" spans="1:10">
      <c r="A234" s="24"/>
      <c r="B234" s="24"/>
      <c r="C234" s="24" t="s">
        <v>1149</v>
      </c>
      <c r="D234" s="51" t="s">
        <v>1208</v>
      </c>
      <c r="E234" s="52" t="s">
        <v>1285</v>
      </c>
      <c r="F234" s="40" t="s">
        <v>1158</v>
      </c>
      <c r="G234" s="25" t="s">
        <v>1188</v>
      </c>
      <c r="H234" s="40" t="s">
        <v>1169</v>
      </c>
      <c r="I234" s="40" t="s">
        <v>1155</v>
      </c>
      <c r="J234" s="52" t="s">
        <v>1286</v>
      </c>
    </row>
    <row r="235" ht="20.25" customHeight="1" spans="1:10">
      <c r="A235" s="24"/>
      <c r="B235" s="24"/>
      <c r="C235" s="24" t="s">
        <v>1149</v>
      </c>
      <c r="D235" s="51" t="s">
        <v>1156</v>
      </c>
      <c r="E235" s="52" t="s">
        <v>1289</v>
      </c>
      <c r="F235" s="40" t="s">
        <v>1152</v>
      </c>
      <c r="G235" s="25" t="s">
        <v>1188</v>
      </c>
      <c r="H235" s="40" t="s">
        <v>1169</v>
      </c>
      <c r="I235" s="40" t="s">
        <v>1155</v>
      </c>
      <c r="J235" s="52" t="s">
        <v>1277</v>
      </c>
    </row>
    <row r="236" ht="20.25" customHeight="1" spans="1:10">
      <c r="A236" s="24"/>
      <c r="B236" s="24"/>
      <c r="C236" s="24" t="s">
        <v>1160</v>
      </c>
      <c r="D236" s="51" t="s">
        <v>1180</v>
      </c>
      <c r="E236" s="52" t="s">
        <v>1290</v>
      </c>
      <c r="F236" s="40" t="s">
        <v>1158</v>
      </c>
      <c r="G236" s="25" t="s">
        <v>1188</v>
      </c>
      <c r="H236" s="40" t="s">
        <v>1169</v>
      </c>
      <c r="I236" s="40" t="s">
        <v>1155</v>
      </c>
      <c r="J236" s="52" t="s">
        <v>1291</v>
      </c>
    </row>
    <row r="237" ht="20.25" customHeight="1" spans="1:10">
      <c r="A237" s="24"/>
      <c r="B237" s="24"/>
      <c r="C237" s="24" t="s">
        <v>1160</v>
      </c>
      <c r="D237" s="51" t="s">
        <v>1180</v>
      </c>
      <c r="E237" s="52" t="s">
        <v>1459</v>
      </c>
      <c r="F237" s="40" t="s">
        <v>1152</v>
      </c>
      <c r="G237" s="25" t="s">
        <v>1201</v>
      </c>
      <c r="H237" s="40" t="s">
        <v>1169</v>
      </c>
      <c r="I237" s="40" t="s">
        <v>1155</v>
      </c>
      <c r="J237" s="52" t="s">
        <v>1347</v>
      </c>
    </row>
    <row r="238" ht="20.25" customHeight="1" spans="1:10">
      <c r="A238" s="24"/>
      <c r="B238" s="24"/>
      <c r="C238" s="24" t="s">
        <v>1165</v>
      </c>
      <c r="D238" s="51" t="s">
        <v>1166</v>
      </c>
      <c r="E238" s="52" t="s">
        <v>1187</v>
      </c>
      <c r="F238" s="40" t="s">
        <v>1158</v>
      </c>
      <c r="G238" s="25" t="s">
        <v>1201</v>
      </c>
      <c r="H238" s="40" t="s">
        <v>1169</v>
      </c>
      <c r="I238" s="40" t="s">
        <v>1155</v>
      </c>
      <c r="J238" s="52" t="s">
        <v>1189</v>
      </c>
    </row>
    <row r="239" ht="20.25" customHeight="1" spans="1:10">
      <c r="A239" s="50" t="s">
        <v>1134</v>
      </c>
      <c r="B239" s="24" t="s">
        <v>1460</v>
      </c>
      <c r="C239" s="24"/>
      <c r="D239" s="24"/>
      <c r="E239" s="24"/>
      <c r="F239" s="24"/>
      <c r="G239" s="24"/>
      <c r="H239" s="24"/>
      <c r="I239" s="24"/>
      <c r="J239" s="24"/>
    </row>
    <row r="240" ht="20.25" customHeight="1" spans="1:10">
      <c r="A240" s="24"/>
      <c r="B240" s="24"/>
      <c r="C240" s="24" t="s">
        <v>1149</v>
      </c>
      <c r="D240" s="51" t="s">
        <v>1208</v>
      </c>
      <c r="E240" s="52" t="s">
        <v>1285</v>
      </c>
      <c r="F240" s="40" t="s">
        <v>1158</v>
      </c>
      <c r="G240" s="25" t="s">
        <v>1168</v>
      </c>
      <c r="H240" s="40" t="s">
        <v>1169</v>
      </c>
      <c r="I240" s="40" t="s">
        <v>1155</v>
      </c>
      <c r="J240" s="52" t="s">
        <v>1461</v>
      </c>
    </row>
    <row r="241" ht="20.25" customHeight="1" spans="1:10">
      <c r="A241" s="24"/>
      <c r="B241" s="24"/>
      <c r="C241" s="24" t="s">
        <v>1149</v>
      </c>
      <c r="D241" s="51" t="s">
        <v>1156</v>
      </c>
      <c r="E241" s="52" t="s">
        <v>1289</v>
      </c>
      <c r="F241" s="40" t="s">
        <v>1152</v>
      </c>
      <c r="G241" s="25" t="s">
        <v>1218</v>
      </c>
      <c r="H241" s="40" t="s">
        <v>1169</v>
      </c>
      <c r="I241" s="40" t="s">
        <v>1155</v>
      </c>
      <c r="J241" s="52" t="s">
        <v>1462</v>
      </c>
    </row>
    <row r="242" ht="20.25" customHeight="1" spans="1:10">
      <c r="A242" s="24"/>
      <c r="B242" s="24"/>
      <c r="C242" s="24" t="s">
        <v>1160</v>
      </c>
      <c r="D242" s="51" t="s">
        <v>1161</v>
      </c>
      <c r="E242" s="52" t="s">
        <v>1463</v>
      </c>
      <c r="F242" s="40" t="s">
        <v>1152</v>
      </c>
      <c r="G242" s="25" t="s">
        <v>1446</v>
      </c>
      <c r="H242" s="40" t="s">
        <v>1447</v>
      </c>
      <c r="I242" s="40" t="s">
        <v>1183</v>
      </c>
      <c r="J242" s="52" t="s">
        <v>1464</v>
      </c>
    </row>
    <row r="243" ht="20.25" customHeight="1" spans="1:10">
      <c r="A243" s="24"/>
      <c r="B243" s="24"/>
      <c r="C243" s="24" t="s">
        <v>1160</v>
      </c>
      <c r="D243" s="51" t="s">
        <v>1180</v>
      </c>
      <c r="E243" s="52" t="s">
        <v>1465</v>
      </c>
      <c r="F243" s="40" t="s">
        <v>1152</v>
      </c>
      <c r="G243" s="25" t="s">
        <v>1188</v>
      </c>
      <c r="H243" s="40" t="s">
        <v>1447</v>
      </c>
      <c r="I243" s="40" t="s">
        <v>1183</v>
      </c>
      <c r="J243" s="52" t="s">
        <v>1466</v>
      </c>
    </row>
    <row r="244" ht="20.25" customHeight="1" spans="1:10">
      <c r="A244" s="24"/>
      <c r="B244" s="24"/>
      <c r="C244" s="24" t="s">
        <v>1165</v>
      </c>
      <c r="D244" s="51" t="s">
        <v>1166</v>
      </c>
      <c r="E244" s="52" t="s">
        <v>1187</v>
      </c>
      <c r="F244" s="40" t="s">
        <v>1158</v>
      </c>
      <c r="G244" s="25" t="s">
        <v>1196</v>
      </c>
      <c r="H244" s="40" t="s">
        <v>1169</v>
      </c>
      <c r="I244" s="40" t="s">
        <v>1155</v>
      </c>
      <c r="J244" s="52" t="s">
        <v>1189</v>
      </c>
    </row>
    <row r="245" ht="20.25" customHeight="1" spans="1:10">
      <c r="A245" s="50" t="s">
        <v>831</v>
      </c>
      <c r="B245" s="24" t="s">
        <v>1467</v>
      </c>
      <c r="C245" s="24"/>
      <c r="D245" s="24"/>
      <c r="E245" s="24"/>
      <c r="F245" s="24"/>
      <c r="G245" s="24"/>
      <c r="H245" s="24"/>
      <c r="I245" s="24"/>
      <c r="J245" s="24"/>
    </row>
    <row r="246" ht="20.25" customHeight="1" spans="1:10">
      <c r="A246" s="24"/>
      <c r="B246" s="24"/>
      <c r="C246" s="24" t="s">
        <v>1149</v>
      </c>
      <c r="D246" s="51" t="s">
        <v>1150</v>
      </c>
      <c r="E246" s="52" t="s">
        <v>1468</v>
      </c>
      <c r="F246" s="40" t="s">
        <v>1152</v>
      </c>
      <c r="G246" s="25" t="s">
        <v>1469</v>
      </c>
      <c r="H246" s="40" t="s">
        <v>1470</v>
      </c>
      <c r="I246" s="40" t="s">
        <v>1155</v>
      </c>
      <c r="J246" s="52" t="s">
        <v>1471</v>
      </c>
    </row>
    <row r="247" ht="20.25" customHeight="1" spans="1:10">
      <c r="A247" s="24"/>
      <c r="B247" s="24"/>
      <c r="C247" s="24" t="s">
        <v>1149</v>
      </c>
      <c r="D247" s="51" t="s">
        <v>1208</v>
      </c>
      <c r="E247" s="52" t="s">
        <v>1472</v>
      </c>
      <c r="F247" s="40" t="s">
        <v>1152</v>
      </c>
      <c r="G247" s="25" t="s">
        <v>1201</v>
      </c>
      <c r="H247" s="40" t="s">
        <v>1169</v>
      </c>
      <c r="I247" s="40" t="s">
        <v>1155</v>
      </c>
      <c r="J247" s="52" t="s">
        <v>1473</v>
      </c>
    </row>
    <row r="248" ht="20.25" customHeight="1" spans="1:10">
      <c r="A248" s="24"/>
      <c r="B248" s="24"/>
      <c r="C248" s="24" t="s">
        <v>1149</v>
      </c>
      <c r="D248" s="51" t="s">
        <v>1208</v>
      </c>
      <c r="E248" s="52" t="s">
        <v>1474</v>
      </c>
      <c r="F248" s="40" t="s">
        <v>1152</v>
      </c>
      <c r="G248" s="25" t="s">
        <v>1188</v>
      </c>
      <c r="H248" s="40" t="s">
        <v>1169</v>
      </c>
      <c r="I248" s="40" t="s">
        <v>1155</v>
      </c>
      <c r="J248" s="52" t="s">
        <v>1475</v>
      </c>
    </row>
    <row r="249" ht="20.25" customHeight="1" spans="1:10">
      <c r="A249" s="24"/>
      <c r="B249" s="24"/>
      <c r="C249" s="24" t="s">
        <v>1160</v>
      </c>
      <c r="D249" s="51" t="s">
        <v>1161</v>
      </c>
      <c r="E249" s="52" t="s">
        <v>1476</v>
      </c>
      <c r="F249" s="40" t="s">
        <v>1152</v>
      </c>
      <c r="G249" s="25" t="s">
        <v>1188</v>
      </c>
      <c r="H249" s="40" t="s">
        <v>1169</v>
      </c>
      <c r="I249" s="40" t="s">
        <v>1155</v>
      </c>
      <c r="J249" s="52" t="s">
        <v>1477</v>
      </c>
    </row>
    <row r="250" ht="20.25" customHeight="1" spans="1:10">
      <c r="A250" s="24"/>
      <c r="B250" s="24"/>
      <c r="C250" s="24" t="s">
        <v>1160</v>
      </c>
      <c r="D250" s="51" t="s">
        <v>1180</v>
      </c>
      <c r="E250" s="52" t="s">
        <v>1478</v>
      </c>
      <c r="F250" s="40" t="s">
        <v>1152</v>
      </c>
      <c r="G250" s="25" t="s">
        <v>1201</v>
      </c>
      <c r="H250" s="40" t="s">
        <v>1169</v>
      </c>
      <c r="I250" s="40" t="s">
        <v>1155</v>
      </c>
      <c r="J250" s="52" t="s">
        <v>1479</v>
      </c>
    </row>
    <row r="251" ht="20.25" customHeight="1" spans="1:10">
      <c r="A251" s="24"/>
      <c r="B251" s="24"/>
      <c r="C251" s="24" t="s">
        <v>1160</v>
      </c>
      <c r="D251" s="51" t="s">
        <v>1180</v>
      </c>
      <c r="E251" s="52" t="s">
        <v>1480</v>
      </c>
      <c r="F251" s="40" t="s">
        <v>1152</v>
      </c>
      <c r="G251" s="25" t="s">
        <v>1446</v>
      </c>
      <c r="H251" s="40" t="s">
        <v>1447</v>
      </c>
      <c r="I251" s="40" t="s">
        <v>1183</v>
      </c>
      <c r="J251" s="52" t="s">
        <v>1481</v>
      </c>
    </row>
    <row r="252" ht="20.25" customHeight="1" spans="1:10">
      <c r="A252" s="24"/>
      <c r="B252" s="24"/>
      <c r="C252" s="24" t="s">
        <v>1165</v>
      </c>
      <c r="D252" s="51" t="s">
        <v>1166</v>
      </c>
      <c r="E252" s="52" t="s">
        <v>1482</v>
      </c>
      <c r="F252" s="40" t="s">
        <v>1152</v>
      </c>
      <c r="G252" s="25" t="s">
        <v>1201</v>
      </c>
      <c r="H252" s="40" t="s">
        <v>1169</v>
      </c>
      <c r="I252" s="40" t="s">
        <v>1155</v>
      </c>
      <c r="J252" s="52" t="s">
        <v>1483</v>
      </c>
    </row>
    <row r="253" ht="20.25" customHeight="1" spans="1:10">
      <c r="A253" s="50" t="s">
        <v>938</v>
      </c>
      <c r="B253" s="24" t="s">
        <v>1467</v>
      </c>
      <c r="C253" s="24"/>
      <c r="D253" s="24"/>
      <c r="E253" s="24"/>
      <c r="F253" s="24"/>
      <c r="G253" s="24"/>
      <c r="H253" s="24"/>
      <c r="I253" s="24"/>
      <c r="J253" s="24"/>
    </row>
    <row r="254" ht="20.25" customHeight="1" spans="1:10">
      <c r="A254" s="24"/>
      <c r="B254" s="24"/>
      <c r="C254" s="24" t="s">
        <v>1149</v>
      </c>
      <c r="D254" s="51" t="s">
        <v>1150</v>
      </c>
      <c r="E254" s="52" t="s">
        <v>1468</v>
      </c>
      <c r="F254" s="40" t="s">
        <v>1152</v>
      </c>
      <c r="G254" s="25" t="s">
        <v>1469</v>
      </c>
      <c r="H254" s="40" t="s">
        <v>1470</v>
      </c>
      <c r="I254" s="40" t="s">
        <v>1155</v>
      </c>
      <c r="J254" s="52" t="s">
        <v>1471</v>
      </c>
    </row>
    <row r="255" ht="20.25" customHeight="1" spans="1:10">
      <c r="A255" s="24"/>
      <c r="B255" s="24"/>
      <c r="C255" s="24" t="s">
        <v>1149</v>
      </c>
      <c r="D255" s="51" t="s">
        <v>1208</v>
      </c>
      <c r="E255" s="52" t="s">
        <v>1472</v>
      </c>
      <c r="F255" s="40" t="s">
        <v>1152</v>
      </c>
      <c r="G255" s="25" t="s">
        <v>1201</v>
      </c>
      <c r="H255" s="40" t="s">
        <v>1169</v>
      </c>
      <c r="I255" s="40" t="s">
        <v>1155</v>
      </c>
      <c r="J255" s="52" t="s">
        <v>1473</v>
      </c>
    </row>
    <row r="256" ht="20.25" customHeight="1" spans="1:10">
      <c r="A256" s="24"/>
      <c r="B256" s="24"/>
      <c r="C256" s="24" t="s">
        <v>1149</v>
      </c>
      <c r="D256" s="51" t="s">
        <v>1208</v>
      </c>
      <c r="E256" s="52" t="s">
        <v>1474</v>
      </c>
      <c r="F256" s="40" t="s">
        <v>1152</v>
      </c>
      <c r="G256" s="25" t="s">
        <v>1188</v>
      </c>
      <c r="H256" s="40" t="s">
        <v>1169</v>
      </c>
      <c r="I256" s="40" t="s">
        <v>1155</v>
      </c>
      <c r="J256" s="52" t="s">
        <v>1475</v>
      </c>
    </row>
    <row r="257" ht="20.25" customHeight="1" spans="1:10">
      <c r="A257" s="24"/>
      <c r="B257" s="24"/>
      <c r="C257" s="24" t="s">
        <v>1160</v>
      </c>
      <c r="D257" s="51" t="s">
        <v>1161</v>
      </c>
      <c r="E257" s="52" t="s">
        <v>1476</v>
      </c>
      <c r="F257" s="40" t="s">
        <v>1152</v>
      </c>
      <c r="G257" s="25" t="s">
        <v>1188</v>
      </c>
      <c r="H257" s="40" t="s">
        <v>1169</v>
      </c>
      <c r="I257" s="40" t="s">
        <v>1155</v>
      </c>
      <c r="J257" s="52" t="s">
        <v>1477</v>
      </c>
    </row>
    <row r="258" ht="20.25" customHeight="1" spans="1:10">
      <c r="A258" s="24"/>
      <c r="B258" s="24"/>
      <c r="C258" s="24" t="s">
        <v>1160</v>
      </c>
      <c r="D258" s="51" t="s">
        <v>1180</v>
      </c>
      <c r="E258" s="52" t="s">
        <v>1478</v>
      </c>
      <c r="F258" s="40" t="s">
        <v>1152</v>
      </c>
      <c r="G258" s="25" t="s">
        <v>1201</v>
      </c>
      <c r="H258" s="40" t="s">
        <v>1169</v>
      </c>
      <c r="I258" s="40" t="s">
        <v>1155</v>
      </c>
      <c r="J258" s="52" t="s">
        <v>1479</v>
      </c>
    </row>
    <row r="259" ht="20.25" customHeight="1" spans="1:10">
      <c r="A259" s="24"/>
      <c r="B259" s="24"/>
      <c r="C259" s="24" t="s">
        <v>1160</v>
      </c>
      <c r="D259" s="51" t="s">
        <v>1180</v>
      </c>
      <c r="E259" s="52" t="s">
        <v>1480</v>
      </c>
      <c r="F259" s="40" t="s">
        <v>1152</v>
      </c>
      <c r="G259" s="25" t="s">
        <v>1446</v>
      </c>
      <c r="H259" s="40" t="s">
        <v>1447</v>
      </c>
      <c r="I259" s="40" t="s">
        <v>1183</v>
      </c>
      <c r="J259" s="52" t="s">
        <v>1481</v>
      </c>
    </row>
    <row r="260" ht="20.25" customHeight="1" spans="1:10">
      <c r="A260" s="24"/>
      <c r="B260" s="24"/>
      <c r="C260" s="24" t="s">
        <v>1165</v>
      </c>
      <c r="D260" s="51" t="s">
        <v>1166</v>
      </c>
      <c r="E260" s="52" t="s">
        <v>1482</v>
      </c>
      <c r="F260" s="40" t="s">
        <v>1152</v>
      </c>
      <c r="G260" s="25" t="s">
        <v>1201</v>
      </c>
      <c r="H260" s="40" t="s">
        <v>1169</v>
      </c>
      <c r="I260" s="40" t="s">
        <v>1155</v>
      </c>
      <c r="J260" s="52" t="s">
        <v>1483</v>
      </c>
    </row>
    <row r="261" ht="20.25" customHeight="1" spans="1:10">
      <c r="A261" s="24" t="s">
        <v>73</v>
      </c>
      <c r="B261" s="24"/>
      <c r="C261" s="24"/>
      <c r="D261" s="24"/>
      <c r="E261" s="24"/>
      <c r="F261" s="24"/>
      <c r="G261" s="24"/>
      <c r="H261" s="24"/>
      <c r="I261" s="24"/>
      <c r="J261" s="24"/>
    </row>
    <row r="262" ht="20.25" customHeight="1" spans="1:10">
      <c r="A262" s="50" t="s">
        <v>821</v>
      </c>
      <c r="B262" s="24" t="s">
        <v>1484</v>
      </c>
      <c r="C262" s="24"/>
      <c r="D262" s="24"/>
      <c r="E262" s="24"/>
      <c r="F262" s="24"/>
      <c r="G262" s="24"/>
      <c r="H262" s="24"/>
      <c r="I262" s="24"/>
      <c r="J262" s="24"/>
    </row>
    <row r="263" ht="20.25" customHeight="1" spans="1:10">
      <c r="A263" s="24"/>
      <c r="B263" s="24"/>
      <c r="C263" s="24" t="s">
        <v>1149</v>
      </c>
      <c r="D263" s="51" t="s">
        <v>1150</v>
      </c>
      <c r="E263" s="52" t="s">
        <v>1281</v>
      </c>
      <c r="F263" s="40" t="s">
        <v>1152</v>
      </c>
      <c r="G263" s="25" t="s">
        <v>1485</v>
      </c>
      <c r="H263" s="40" t="s">
        <v>1283</v>
      </c>
      <c r="I263" s="40" t="s">
        <v>1155</v>
      </c>
      <c r="J263" s="52" t="s">
        <v>1486</v>
      </c>
    </row>
    <row r="264" ht="20.25" customHeight="1" spans="1:10">
      <c r="A264" s="24"/>
      <c r="B264" s="24"/>
      <c r="C264" s="24" t="s">
        <v>1149</v>
      </c>
      <c r="D264" s="51" t="s">
        <v>1150</v>
      </c>
      <c r="E264" s="52" t="s">
        <v>1487</v>
      </c>
      <c r="F264" s="40" t="s">
        <v>1158</v>
      </c>
      <c r="G264" s="25" t="s">
        <v>47</v>
      </c>
      <c r="H264" s="40" t="s">
        <v>1368</v>
      </c>
      <c r="I264" s="40" t="s">
        <v>1155</v>
      </c>
      <c r="J264" s="52" t="s">
        <v>1486</v>
      </c>
    </row>
    <row r="265" ht="20.25" customHeight="1" spans="1:10">
      <c r="A265" s="24"/>
      <c r="B265" s="24"/>
      <c r="C265" s="24" t="s">
        <v>1149</v>
      </c>
      <c r="D265" s="51" t="s">
        <v>1208</v>
      </c>
      <c r="E265" s="52" t="s">
        <v>1254</v>
      </c>
      <c r="F265" s="40" t="s">
        <v>1152</v>
      </c>
      <c r="G265" s="25" t="s">
        <v>1188</v>
      </c>
      <c r="H265" s="40" t="s">
        <v>1169</v>
      </c>
      <c r="I265" s="40" t="s">
        <v>1155</v>
      </c>
      <c r="J265" s="52" t="s">
        <v>1486</v>
      </c>
    </row>
    <row r="266" ht="20.25" customHeight="1" spans="1:10">
      <c r="A266" s="24"/>
      <c r="B266" s="24"/>
      <c r="C266" s="24" t="s">
        <v>1149</v>
      </c>
      <c r="D266" s="51" t="s">
        <v>1208</v>
      </c>
      <c r="E266" s="52" t="s">
        <v>1488</v>
      </c>
      <c r="F266" s="40" t="s">
        <v>1152</v>
      </c>
      <c r="G266" s="25" t="s">
        <v>1188</v>
      </c>
      <c r="H266" s="40" t="s">
        <v>1169</v>
      </c>
      <c r="I266" s="40" t="s">
        <v>1155</v>
      </c>
      <c r="J266" s="52" t="s">
        <v>1486</v>
      </c>
    </row>
    <row r="267" ht="20.25" customHeight="1" spans="1:10">
      <c r="A267" s="24"/>
      <c r="B267" s="24"/>
      <c r="C267" s="24" t="s">
        <v>1149</v>
      </c>
      <c r="D267" s="51" t="s">
        <v>1208</v>
      </c>
      <c r="E267" s="52" t="s">
        <v>1287</v>
      </c>
      <c r="F267" s="40" t="s">
        <v>1158</v>
      </c>
      <c r="G267" s="25" t="s">
        <v>1188</v>
      </c>
      <c r="H267" s="40" t="s">
        <v>1169</v>
      </c>
      <c r="I267" s="40" t="s">
        <v>1155</v>
      </c>
      <c r="J267" s="52" t="s">
        <v>1486</v>
      </c>
    </row>
    <row r="268" ht="20.25" customHeight="1" spans="1:10">
      <c r="A268" s="24"/>
      <c r="B268" s="24"/>
      <c r="C268" s="24" t="s">
        <v>1160</v>
      </c>
      <c r="D268" s="51" t="s">
        <v>1180</v>
      </c>
      <c r="E268" s="52" t="s">
        <v>1290</v>
      </c>
      <c r="F268" s="40" t="s">
        <v>1158</v>
      </c>
      <c r="G268" s="25" t="s">
        <v>1188</v>
      </c>
      <c r="H268" s="40" t="s">
        <v>1169</v>
      </c>
      <c r="I268" s="40" t="s">
        <v>1155</v>
      </c>
      <c r="J268" s="52" t="s">
        <v>1486</v>
      </c>
    </row>
    <row r="269" ht="20.25" customHeight="1" spans="1:10">
      <c r="A269" s="24"/>
      <c r="B269" s="24"/>
      <c r="C269" s="24" t="s">
        <v>1165</v>
      </c>
      <c r="D269" s="51" t="s">
        <v>1166</v>
      </c>
      <c r="E269" s="52" t="s">
        <v>1187</v>
      </c>
      <c r="F269" s="40" t="s">
        <v>1158</v>
      </c>
      <c r="G269" s="25" t="s">
        <v>1196</v>
      </c>
      <c r="H269" s="40" t="s">
        <v>1169</v>
      </c>
      <c r="I269" s="40" t="s">
        <v>1155</v>
      </c>
      <c r="J269" s="52" t="s">
        <v>1189</v>
      </c>
    </row>
    <row r="270" ht="20.25" customHeight="1" spans="1:10">
      <c r="A270" s="24"/>
      <c r="B270" s="24"/>
      <c r="C270" s="24" t="s">
        <v>1165</v>
      </c>
      <c r="D270" s="51" t="s">
        <v>1166</v>
      </c>
      <c r="E270" s="52" t="s">
        <v>1489</v>
      </c>
      <c r="F270" s="40" t="s">
        <v>1158</v>
      </c>
      <c r="G270" s="25" t="s">
        <v>1490</v>
      </c>
      <c r="H270" s="40" t="s">
        <v>1169</v>
      </c>
      <c r="I270" s="40" t="s">
        <v>1155</v>
      </c>
      <c r="J270" s="52" t="s">
        <v>1491</v>
      </c>
    </row>
    <row r="271" ht="20.25" customHeight="1" spans="1:10">
      <c r="A271" s="50" t="s">
        <v>819</v>
      </c>
      <c r="B271" s="24" t="s">
        <v>1492</v>
      </c>
      <c r="C271" s="24"/>
      <c r="D271" s="24"/>
      <c r="E271" s="24"/>
      <c r="F271" s="24"/>
      <c r="G271" s="24"/>
      <c r="H271" s="24"/>
      <c r="I271" s="24"/>
      <c r="J271" s="24"/>
    </row>
    <row r="272" ht="20.25" customHeight="1" spans="1:10">
      <c r="A272" s="24"/>
      <c r="B272" s="24"/>
      <c r="C272" s="24" t="s">
        <v>1149</v>
      </c>
      <c r="D272" s="51" t="s">
        <v>1150</v>
      </c>
      <c r="E272" s="52" t="s">
        <v>1493</v>
      </c>
      <c r="F272" s="40" t="s">
        <v>1152</v>
      </c>
      <c r="G272" s="25" t="s">
        <v>1494</v>
      </c>
      <c r="H272" s="40" t="s">
        <v>1495</v>
      </c>
      <c r="I272" s="40" t="s">
        <v>1155</v>
      </c>
      <c r="J272" s="52" t="s">
        <v>1496</v>
      </c>
    </row>
    <row r="273" ht="20.25" customHeight="1" spans="1:10">
      <c r="A273" s="24"/>
      <c r="B273" s="24"/>
      <c r="C273" s="24" t="s">
        <v>1149</v>
      </c>
      <c r="D273" s="51" t="s">
        <v>1208</v>
      </c>
      <c r="E273" s="52" t="s">
        <v>1497</v>
      </c>
      <c r="F273" s="40" t="s">
        <v>1152</v>
      </c>
      <c r="G273" s="25" t="s">
        <v>1188</v>
      </c>
      <c r="H273" s="40" t="s">
        <v>1169</v>
      </c>
      <c r="I273" s="40" t="s">
        <v>1155</v>
      </c>
      <c r="J273" s="52" t="s">
        <v>1498</v>
      </c>
    </row>
    <row r="274" ht="20.25" customHeight="1" spans="1:10">
      <c r="A274" s="24"/>
      <c r="B274" s="24"/>
      <c r="C274" s="24" t="s">
        <v>1149</v>
      </c>
      <c r="D274" s="51" t="s">
        <v>1156</v>
      </c>
      <c r="E274" s="52" t="s">
        <v>1499</v>
      </c>
      <c r="F274" s="40" t="s">
        <v>1152</v>
      </c>
      <c r="G274" s="25" t="s">
        <v>1188</v>
      </c>
      <c r="H274" s="40" t="s">
        <v>1169</v>
      </c>
      <c r="I274" s="40" t="s">
        <v>1155</v>
      </c>
      <c r="J274" s="52" t="s">
        <v>1500</v>
      </c>
    </row>
    <row r="275" ht="20.25" customHeight="1" spans="1:10">
      <c r="A275" s="24"/>
      <c r="B275" s="24"/>
      <c r="C275" s="24" t="s">
        <v>1160</v>
      </c>
      <c r="D275" s="51" t="s">
        <v>1180</v>
      </c>
      <c r="E275" s="52" t="s">
        <v>1459</v>
      </c>
      <c r="F275" s="40" t="s">
        <v>1152</v>
      </c>
      <c r="G275" s="25" t="s">
        <v>1501</v>
      </c>
      <c r="H275" s="40" t="s">
        <v>1169</v>
      </c>
      <c r="I275" s="40" t="s">
        <v>1155</v>
      </c>
      <c r="J275" s="52" t="s">
        <v>1502</v>
      </c>
    </row>
    <row r="276" ht="20.25" customHeight="1" spans="1:10">
      <c r="A276" s="24"/>
      <c r="B276" s="24"/>
      <c r="C276" s="24" t="s">
        <v>1165</v>
      </c>
      <c r="D276" s="51" t="s">
        <v>1166</v>
      </c>
      <c r="E276" s="52" t="s">
        <v>1503</v>
      </c>
      <c r="F276" s="40" t="s">
        <v>1158</v>
      </c>
      <c r="G276" s="25" t="s">
        <v>1490</v>
      </c>
      <c r="H276" s="40" t="s">
        <v>1169</v>
      </c>
      <c r="I276" s="40" t="s">
        <v>1155</v>
      </c>
      <c r="J276" s="52" t="s">
        <v>1504</v>
      </c>
    </row>
    <row r="277" ht="20.25" customHeight="1" spans="1:10">
      <c r="A277" s="50" t="s">
        <v>817</v>
      </c>
      <c r="B277" s="24" t="s">
        <v>1505</v>
      </c>
      <c r="C277" s="24"/>
      <c r="D277" s="24"/>
      <c r="E277" s="24"/>
      <c r="F277" s="24"/>
      <c r="G277" s="24"/>
      <c r="H277" s="24"/>
      <c r="I277" s="24"/>
      <c r="J277" s="24"/>
    </row>
    <row r="278" ht="20.25" customHeight="1" spans="1:10">
      <c r="A278" s="24"/>
      <c r="B278" s="24"/>
      <c r="C278" s="24" t="s">
        <v>1149</v>
      </c>
      <c r="D278" s="51" t="s">
        <v>1150</v>
      </c>
      <c r="E278" s="52" t="s">
        <v>1281</v>
      </c>
      <c r="F278" s="40" t="s">
        <v>1152</v>
      </c>
      <c r="G278" s="25" t="s">
        <v>1506</v>
      </c>
      <c r="H278" s="40" t="s">
        <v>1283</v>
      </c>
      <c r="I278" s="40" t="s">
        <v>1155</v>
      </c>
      <c r="J278" s="52" t="s">
        <v>1486</v>
      </c>
    </row>
    <row r="279" ht="20.25" customHeight="1" spans="1:10">
      <c r="A279" s="24"/>
      <c r="B279" s="24"/>
      <c r="C279" s="24" t="s">
        <v>1149</v>
      </c>
      <c r="D279" s="51" t="s">
        <v>1208</v>
      </c>
      <c r="E279" s="52" t="s">
        <v>1254</v>
      </c>
      <c r="F279" s="40" t="s">
        <v>1152</v>
      </c>
      <c r="G279" s="25" t="s">
        <v>1188</v>
      </c>
      <c r="H279" s="40" t="s">
        <v>1169</v>
      </c>
      <c r="I279" s="40" t="s">
        <v>1155</v>
      </c>
      <c r="J279" s="52" t="s">
        <v>1486</v>
      </c>
    </row>
    <row r="280" ht="20.25" customHeight="1" spans="1:10">
      <c r="A280" s="24"/>
      <c r="B280" s="24"/>
      <c r="C280" s="24" t="s">
        <v>1149</v>
      </c>
      <c r="D280" s="51" t="s">
        <v>1208</v>
      </c>
      <c r="E280" s="52" t="s">
        <v>1488</v>
      </c>
      <c r="F280" s="40" t="s">
        <v>1152</v>
      </c>
      <c r="G280" s="25" t="s">
        <v>1188</v>
      </c>
      <c r="H280" s="40" t="s">
        <v>1169</v>
      </c>
      <c r="I280" s="40" t="s">
        <v>1155</v>
      </c>
      <c r="J280" s="52" t="s">
        <v>1486</v>
      </c>
    </row>
    <row r="281" ht="20.25" customHeight="1" spans="1:10">
      <c r="A281" s="24"/>
      <c r="B281" s="24"/>
      <c r="C281" s="24" t="s">
        <v>1149</v>
      </c>
      <c r="D281" s="51" t="s">
        <v>1208</v>
      </c>
      <c r="E281" s="52" t="s">
        <v>1285</v>
      </c>
      <c r="F281" s="40" t="s">
        <v>1158</v>
      </c>
      <c r="G281" s="25" t="s">
        <v>1188</v>
      </c>
      <c r="H281" s="40" t="s">
        <v>1169</v>
      </c>
      <c r="I281" s="40" t="s">
        <v>1155</v>
      </c>
      <c r="J281" s="52" t="s">
        <v>1486</v>
      </c>
    </row>
    <row r="282" ht="20.25" customHeight="1" spans="1:10">
      <c r="A282" s="24"/>
      <c r="B282" s="24"/>
      <c r="C282" s="24" t="s">
        <v>1149</v>
      </c>
      <c r="D282" s="51" t="s">
        <v>1208</v>
      </c>
      <c r="E282" s="52" t="s">
        <v>1287</v>
      </c>
      <c r="F282" s="40" t="s">
        <v>1158</v>
      </c>
      <c r="G282" s="25" t="s">
        <v>1188</v>
      </c>
      <c r="H282" s="40" t="s">
        <v>1169</v>
      </c>
      <c r="I282" s="40" t="s">
        <v>1155</v>
      </c>
      <c r="J282" s="52" t="s">
        <v>1486</v>
      </c>
    </row>
    <row r="283" ht="20.25" customHeight="1" spans="1:10">
      <c r="A283" s="24"/>
      <c r="B283" s="24"/>
      <c r="C283" s="24" t="s">
        <v>1160</v>
      </c>
      <c r="D283" s="51" t="s">
        <v>1180</v>
      </c>
      <c r="E283" s="52" t="s">
        <v>1290</v>
      </c>
      <c r="F283" s="40" t="s">
        <v>1158</v>
      </c>
      <c r="G283" s="25" t="s">
        <v>1188</v>
      </c>
      <c r="H283" s="40" t="s">
        <v>1169</v>
      </c>
      <c r="I283" s="40" t="s">
        <v>1155</v>
      </c>
      <c r="J283" s="52" t="s">
        <v>1486</v>
      </c>
    </row>
    <row r="284" ht="20.25" customHeight="1" spans="1:10">
      <c r="A284" s="24"/>
      <c r="B284" s="24"/>
      <c r="C284" s="24" t="s">
        <v>1165</v>
      </c>
      <c r="D284" s="51" t="s">
        <v>1166</v>
      </c>
      <c r="E284" s="52" t="s">
        <v>1187</v>
      </c>
      <c r="F284" s="40" t="s">
        <v>1158</v>
      </c>
      <c r="G284" s="25" t="s">
        <v>1196</v>
      </c>
      <c r="H284" s="40" t="s">
        <v>1169</v>
      </c>
      <c r="I284" s="40" t="s">
        <v>1155</v>
      </c>
      <c r="J284" s="52" t="s">
        <v>1486</v>
      </c>
    </row>
    <row r="285" ht="20.25" customHeight="1" spans="1:10">
      <c r="A285" s="50" t="s">
        <v>805</v>
      </c>
      <c r="B285" s="24" t="s">
        <v>1507</v>
      </c>
      <c r="C285" s="24"/>
      <c r="D285" s="24"/>
      <c r="E285" s="24"/>
      <c r="F285" s="24"/>
      <c r="G285" s="24"/>
      <c r="H285" s="24"/>
      <c r="I285" s="24"/>
      <c r="J285" s="24"/>
    </row>
    <row r="286" ht="20.25" customHeight="1" spans="1:10">
      <c r="A286" s="24"/>
      <c r="B286" s="24"/>
      <c r="C286" s="24" t="s">
        <v>1149</v>
      </c>
      <c r="D286" s="51" t="s">
        <v>1150</v>
      </c>
      <c r="E286" s="52" t="s">
        <v>1508</v>
      </c>
      <c r="F286" s="40" t="s">
        <v>1158</v>
      </c>
      <c r="G286" s="25" t="s">
        <v>129</v>
      </c>
      <c r="H286" s="40" t="s">
        <v>1509</v>
      </c>
      <c r="I286" s="40" t="s">
        <v>1155</v>
      </c>
      <c r="J286" s="52" t="s">
        <v>1510</v>
      </c>
    </row>
    <row r="287" ht="20.25" customHeight="1" spans="1:10">
      <c r="A287" s="24"/>
      <c r="B287" s="24"/>
      <c r="C287" s="24" t="s">
        <v>1149</v>
      </c>
      <c r="D287" s="51" t="s">
        <v>1208</v>
      </c>
      <c r="E287" s="52" t="s">
        <v>1511</v>
      </c>
      <c r="F287" s="40" t="s">
        <v>1158</v>
      </c>
      <c r="G287" s="25" t="s">
        <v>1201</v>
      </c>
      <c r="H287" s="40" t="s">
        <v>1169</v>
      </c>
      <c r="I287" s="40" t="s">
        <v>1183</v>
      </c>
      <c r="J287" s="52" t="s">
        <v>1512</v>
      </c>
    </row>
    <row r="288" ht="20.25" customHeight="1" spans="1:10">
      <c r="A288" s="24"/>
      <c r="B288" s="24"/>
      <c r="C288" s="24" t="s">
        <v>1160</v>
      </c>
      <c r="D288" s="51" t="s">
        <v>1180</v>
      </c>
      <c r="E288" s="52" t="s">
        <v>1513</v>
      </c>
      <c r="F288" s="40" t="s">
        <v>1152</v>
      </c>
      <c r="G288" s="25" t="s">
        <v>1514</v>
      </c>
      <c r="H288" s="40" t="s">
        <v>1515</v>
      </c>
      <c r="I288" s="40" t="s">
        <v>1183</v>
      </c>
      <c r="J288" s="52" t="s">
        <v>1516</v>
      </c>
    </row>
    <row r="289" ht="20.25" customHeight="1" spans="1:10">
      <c r="A289" s="24"/>
      <c r="B289" s="24"/>
      <c r="C289" s="24" t="s">
        <v>1165</v>
      </c>
      <c r="D289" s="51" t="s">
        <v>1166</v>
      </c>
      <c r="E289" s="52" t="s">
        <v>1425</v>
      </c>
      <c r="F289" s="40" t="s">
        <v>1158</v>
      </c>
      <c r="G289" s="25" t="s">
        <v>1218</v>
      </c>
      <c r="H289" s="40" t="s">
        <v>1169</v>
      </c>
      <c r="I289" s="40" t="s">
        <v>1155</v>
      </c>
      <c r="J289" s="52" t="s">
        <v>1517</v>
      </c>
    </row>
    <row r="290" ht="20.25" customHeight="1" spans="1:10">
      <c r="A290" s="24"/>
      <c r="B290" s="24"/>
      <c r="C290" s="24" t="s">
        <v>1165</v>
      </c>
      <c r="D290" s="51" t="s">
        <v>1166</v>
      </c>
      <c r="E290" s="52" t="s">
        <v>1236</v>
      </c>
      <c r="F290" s="40" t="s">
        <v>1158</v>
      </c>
      <c r="G290" s="25" t="s">
        <v>1218</v>
      </c>
      <c r="H290" s="40" t="s">
        <v>1169</v>
      </c>
      <c r="I290" s="40" t="s">
        <v>1155</v>
      </c>
      <c r="J290" s="52" t="s">
        <v>1517</v>
      </c>
    </row>
    <row r="291" ht="20.25" customHeight="1" spans="1:10">
      <c r="A291" s="50" t="s">
        <v>809</v>
      </c>
      <c r="B291" s="24" t="s">
        <v>1518</v>
      </c>
      <c r="C291" s="24"/>
      <c r="D291" s="24"/>
      <c r="E291" s="24"/>
      <c r="F291" s="24"/>
      <c r="G291" s="24"/>
      <c r="H291" s="24"/>
      <c r="I291" s="24"/>
      <c r="J291" s="24"/>
    </row>
    <row r="292" ht="20.25" customHeight="1" spans="1:10">
      <c r="A292" s="24"/>
      <c r="B292" s="24"/>
      <c r="C292" s="24" t="s">
        <v>1149</v>
      </c>
      <c r="D292" s="51" t="s">
        <v>1150</v>
      </c>
      <c r="E292" s="52" t="s">
        <v>1281</v>
      </c>
      <c r="F292" s="40" t="s">
        <v>1152</v>
      </c>
      <c r="G292" s="25" t="s">
        <v>51</v>
      </c>
      <c r="H292" s="40" t="s">
        <v>1283</v>
      </c>
      <c r="I292" s="40" t="s">
        <v>1155</v>
      </c>
      <c r="J292" s="52" t="s">
        <v>1519</v>
      </c>
    </row>
    <row r="293" ht="20.25" customHeight="1" spans="1:10">
      <c r="A293" s="24"/>
      <c r="B293" s="24"/>
      <c r="C293" s="24" t="s">
        <v>1149</v>
      </c>
      <c r="D293" s="51" t="s">
        <v>1150</v>
      </c>
      <c r="E293" s="52" t="s">
        <v>1487</v>
      </c>
      <c r="F293" s="40" t="s">
        <v>1158</v>
      </c>
      <c r="G293" s="25" t="s">
        <v>47</v>
      </c>
      <c r="H293" s="40" t="s">
        <v>1368</v>
      </c>
      <c r="I293" s="40" t="s">
        <v>1155</v>
      </c>
      <c r="J293" s="52" t="s">
        <v>1519</v>
      </c>
    </row>
    <row r="294" ht="20.25" customHeight="1" spans="1:10">
      <c r="A294" s="24"/>
      <c r="B294" s="24"/>
      <c r="C294" s="24" t="s">
        <v>1149</v>
      </c>
      <c r="D294" s="51" t="s">
        <v>1208</v>
      </c>
      <c r="E294" s="52" t="s">
        <v>1254</v>
      </c>
      <c r="F294" s="40" t="s">
        <v>1152</v>
      </c>
      <c r="G294" s="25" t="s">
        <v>1188</v>
      </c>
      <c r="H294" s="40" t="s">
        <v>1169</v>
      </c>
      <c r="I294" s="40" t="s">
        <v>1155</v>
      </c>
      <c r="J294" s="52" t="s">
        <v>1519</v>
      </c>
    </row>
    <row r="295" ht="20.25" customHeight="1" spans="1:10">
      <c r="A295" s="24"/>
      <c r="B295" s="24"/>
      <c r="C295" s="24" t="s">
        <v>1149</v>
      </c>
      <c r="D295" s="51" t="s">
        <v>1208</v>
      </c>
      <c r="E295" s="52" t="s">
        <v>1520</v>
      </c>
      <c r="F295" s="40" t="s">
        <v>1158</v>
      </c>
      <c r="G295" s="25" t="s">
        <v>1188</v>
      </c>
      <c r="H295" s="40" t="s">
        <v>1169</v>
      </c>
      <c r="I295" s="40" t="s">
        <v>1155</v>
      </c>
      <c r="J295" s="52" t="s">
        <v>1519</v>
      </c>
    </row>
    <row r="296" ht="20.25" customHeight="1" spans="1:10">
      <c r="A296" s="24"/>
      <c r="B296" s="24"/>
      <c r="C296" s="24" t="s">
        <v>1149</v>
      </c>
      <c r="D296" s="51" t="s">
        <v>1208</v>
      </c>
      <c r="E296" s="52" t="s">
        <v>1287</v>
      </c>
      <c r="F296" s="40" t="s">
        <v>1158</v>
      </c>
      <c r="G296" s="25" t="s">
        <v>1188</v>
      </c>
      <c r="H296" s="40" t="s">
        <v>1169</v>
      </c>
      <c r="I296" s="40" t="s">
        <v>1155</v>
      </c>
      <c r="J296" s="52" t="s">
        <v>1519</v>
      </c>
    </row>
    <row r="297" ht="20.25" customHeight="1" spans="1:10">
      <c r="A297" s="24"/>
      <c r="B297" s="24"/>
      <c r="C297" s="24" t="s">
        <v>1149</v>
      </c>
      <c r="D297" s="51" t="s">
        <v>1156</v>
      </c>
      <c r="E297" s="52" t="s">
        <v>1289</v>
      </c>
      <c r="F297" s="40" t="s">
        <v>1152</v>
      </c>
      <c r="G297" s="25" t="s">
        <v>1188</v>
      </c>
      <c r="H297" s="40" t="s">
        <v>1169</v>
      </c>
      <c r="I297" s="40" t="s">
        <v>1155</v>
      </c>
      <c r="J297" s="52" t="s">
        <v>1519</v>
      </c>
    </row>
    <row r="298" ht="20.25" customHeight="1" spans="1:10">
      <c r="A298" s="24"/>
      <c r="B298" s="24"/>
      <c r="C298" s="24" t="s">
        <v>1160</v>
      </c>
      <c r="D298" s="51" t="s">
        <v>1180</v>
      </c>
      <c r="E298" s="52" t="s">
        <v>1290</v>
      </c>
      <c r="F298" s="40" t="s">
        <v>1158</v>
      </c>
      <c r="G298" s="25" t="s">
        <v>1188</v>
      </c>
      <c r="H298" s="40" t="s">
        <v>1169</v>
      </c>
      <c r="I298" s="40" t="s">
        <v>1155</v>
      </c>
      <c r="J298" s="52" t="s">
        <v>1519</v>
      </c>
    </row>
    <row r="299" ht="20.25" customHeight="1" spans="1:10">
      <c r="A299" s="24"/>
      <c r="B299" s="24"/>
      <c r="C299" s="24" t="s">
        <v>1165</v>
      </c>
      <c r="D299" s="51" t="s">
        <v>1166</v>
      </c>
      <c r="E299" s="52" t="s">
        <v>1187</v>
      </c>
      <c r="F299" s="40" t="s">
        <v>1158</v>
      </c>
      <c r="G299" s="25" t="s">
        <v>1188</v>
      </c>
      <c r="H299" s="40" t="s">
        <v>1169</v>
      </c>
      <c r="I299" s="40" t="s">
        <v>1155</v>
      </c>
      <c r="J299" s="52" t="s">
        <v>1519</v>
      </c>
    </row>
    <row r="300" ht="20.25" customHeight="1" spans="1:10">
      <c r="A300" s="50" t="s">
        <v>811</v>
      </c>
      <c r="B300" s="24" t="s">
        <v>1521</v>
      </c>
      <c r="C300" s="24"/>
      <c r="D300" s="24"/>
      <c r="E300" s="24"/>
      <c r="F300" s="24"/>
      <c r="G300" s="24"/>
      <c r="H300" s="24"/>
      <c r="I300" s="24"/>
      <c r="J300" s="24"/>
    </row>
    <row r="301" ht="20.25" customHeight="1" spans="1:10">
      <c r="A301" s="24"/>
      <c r="B301" s="24"/>
      <c r="C301" s="24" t="s">
        <v>1149</v>
      </c>
      <c r="D301" s="51" t="s">
        <v>1150</v>
      </c>
      <c r="E301" s="52" t="s">
        <v>1522</v>
      </c>
      <c r="F301" s="40" t="s">
        <v>1152</v>
      </c>
      <c r="G301" s="25" t="s">
        <v>1188</v>
      </c>
      <c r="H301" s="40" t="s">
        <v>1470</v>
      </c>
      <c r="I301" s="40" t="s">
        <v>1183</v>
      </c>
      <c r="J301" s="52" t="s">
        <v>1523</v>
      </c>
    </row>
    <row r="302" ht="20.25" customHeight="1" spans="1:10">
      <c r="A302" s="24"/>
      <c r="B302" s="24"/>
      <c r="C302" s="24" t="s">
        <v>1149</v>
      </c>
      <c r="D302" s="51" t="s">
        <v>1156</v>
      </c>
      <c r="E302" s="52" t="s">
        <v>1524</v>
      </c>
      <c r="F302" s="40" t="s">
        <v>1152</v>
      </c>
      <c r="G302" s="25" t="s">
        <v>1188</v>
      </c>
      <c r="H302" s="40" t="s">
        <v>1169</v>
      </c>
      <c r="I302" s="40" t="s">
        <v>1183</v>
      </c>
      <c r="J302" s="52" t="s">
        <v>1524</v>
      </c>
    </row>
    <row r="303" ht="20.25" customHeight="1" spans="1:10">
      <c r="A303" s="24"/>
      <c r="B303" s="24"/>
      <c r="C303" s="24" t="s">
        <v>1160</v>
      </c>
      <c r="D303" s="51" t="s">
        <v>1163</v>
      </c>
      <c r="E303" s="52" t="s">
        <v>1525</v>
      </c>
      <c r="F303" s="40" t="s">
        <v>1152</v>
      </c>
      <c r="G303" s="25" t="s">
        <v>1188</v>
      </c>
      <c r="H303" s="40" t="s">
        <v>1169</v>
      </c>
      <c r="I303" s="40" t="s">
        <v>1183</v>
      </c>
      <c r="J303" s="52" t="s">
        <v>1525</v>
      </c>
    </row>
    <row r="304" ht="20.25" customHeight="1" spans="1:10">
      <c r="A304" s="24"/>
      <c r="B304" s="24"/>
      <c r="C304" s="24" t="s">
        <v>1165</v>
      </c>
      <c r="D304" s="51" t="s">
        <v>1166</v>
      </c>
      <c r="E304" s="52" t="s">
        <v>1383</v>
      </c>
      <c r="F304" s="40" t="s">
        <v>1152</v>
      </c>
      <c r="G304" s="25" t="s">
        <v>1196</v>
      </c>
      <c r="H304" s="40" t="s">
        <v>1169</v>
      </c>
      <c r="I304" s="40" t="s">
        <v>1183</v>
      </c>
      <c r="J304" s="52" t="s">
        <v>1380</v>
      </c>
    </row>
    <row r="305" ht="20.25" customHeight="1" spans="1:10">
      <c r="A305" s="50" t="s">
        <v>807</v>
      </c>
      <c r="B305" s="24" t="s">
        <v>1526</v>
      </c>
      <c r="C305" s="24"/>
      <c r="D305" s="24"/>
      <c r="E305" s="24"/>
      <c r="F305" s="24"/>
      <c r="G305" s="24"/>
      <c r="H305" s="24"/>
      <c r="I305" s="24"/>
      <c r="J305" s="24"/>
    </row>
    <row r="306" ht="20.25" customHeight="1" spans="1:10">
      <c r="A306" s="24"/>
      <c r="B306" s="24"/>
      <c r="C306" s="24" t="s">
        <v>1149</v>
      </c>
      <c r="D306" s="51" t="s">
        <v>1150</v>
      </c>
      <c r="E306" s="52" t="s">
        <v>1281</v>
      </c>
      <c r="F306" s="40" t="s">
        <v>1158</v>
      </c>
      <c r="G306" s="25" t="s">
        <v>1527</v>
      </c>
      <c r="H306" s="40" t="s">
        <v>1176</v>
      </c>
      <c r="I306" s="40" t="s">
        <v>1155</v>
      </c>
      <c r="J306" s="52" t="s">
        <v>1528</v>
      </c>
    </row>
    <row r="307" ht="20.25" customHeight="1" spans="1:10">
      <c r="A307" s="24"/>
      <c r="B307" s="24"/>
      <c r="C307" s="24" t="s">
        <v>1149</v>
      </c>
      <c r="D307" s="51" t="s">
        <v>1208</v>
      </c>
      <c r="E307" s="52" t="s">
        <v>1529</v>
      </c>
      <c r="F307" s="40" t="s">
        <v>1152</v>
      </c>
      <c r="G307" s="25" t="s">
        <v>1188</v>
      </c>
      <c r="H307" s="40" t="s">
        <v>1169</v>
      </c>
      <c r="I307" s="40" t="s">
        <v>1155</v>
      </c>
      <c r="J307" s="52" t="s">
        <v>1530</v>
      </c>
    </row>
    <row r="308" ht="20.25" customHeight="1" spans="1:10">
      <c r="A308" s="24"/>
      <c r="B308" s="24"/>
      <c r="C308" s="24" t="s">
        <v>1160</v>
      </c>
      <c r="D308" s="51" t="s">
        <v>1161</v>
      </c>
      <c r="E308" s="52" t="s">
        <v>1531</v>
      </c>
      <c r="F308" s="40" t="s">
        <v>1158</v>
      </c>
      <c r="G308" s="25" t="s">
        <v>1527</v>
      </c>
      <c r="H308" s="40" t="s">
        <v>1176</v>
      </c>
      <c r="I308" s="40" t="s">
        <v>1155</v>
      </c>
      <c r="J308" s="52" t="s">
        <v>1530</v>
      </c>
    </row>
    <row r="309" ht="20.25" customHeight="1" spans="1:10">
      <c r="A309" s="24"/>
      <c r="B309" s="24"/>
      <c r="C309" s="24" t="s">
        <v>1160</v>
      </c>
      <c r="D309" s="51" t="s">
        <v>1180</v>
      </c>
      <c r="E309" s="52" t="s">
        <v>1290</v>
      </c>
      <c r="F309" s="40" t="s">
        <v>1158</v>
      </c>
      <c r="G309" s="25" t="s">
        <v>1196</v>
      </c>
      <c r="H309" s="40" t="s">
        <v>1169</v>
      </c>
      <c r="I309" s="40" t="s">
        <v>1155</v>
      </c>
      <c r="J309" s="52" t="s">
        <v>1530</v>
      </c>
    </row>
    <row r="310" ht="20.25" customHeight="1" spans="1:10">
      <c r="A310" s="24"/>
      <c r="B310" s="24"/>
      <c r="C310" s="24" t="s">
        <v>1165</v>
      </c>
      <c r="D310" s="51" t="s">
        <v>1166</v>
      </c>
      <c r="E310" s="52" t="s">
        <v>1187</v>
      </c>
      <c r="F310" s="40" t="s">
        <v>1158</v>
      </c>
      <c r="G310" s="25" t="s">
        <v>1196</v>
      </c>
      <c r="H310" s="40" t="s">
        <v>1169</v>
      </c>
      <c r="I310" s="40" t="s">
        <v>1155</v>
      </c>
      <c r="J310" s="52" t="s">
        <v>1530</v>
      </c>
    </row>
    <row r="311" ht="20.25" customHeight="1" spans="1:10">
      <c r="A311" s="50" t="s">
        <v>815</v>
      </c>
      <c r="B311" s="24" t="s">
        <v>1532</v>
      </c>
      <c r="C311" s="24"/>
      <c r="D311" s="24"/>
      <c r="E311" s="24"/>
      <c r="F311" s="24"/>
      <c r="G311" s="24"/>
      <c r="H311" s="24"/>
      <c r="I311" s="24"/>
      <c r="J311" s="24"/>
    </row>
    <row r="312" ht="20.25" customHeight="1" spans="1:10">
      <c r="A312" s="24"/>
      <c r="B312" s="24"/>
      <c r="C312" s="24" t="s">
        <v>1149</v>
      </c>
      <c r="D312" s="51" t="s">
        <v>1150</v>
      </c>
      <c r="E312" s="52" t="s">
        <v>1281</v>
      </c>
      <c r="F312" s="40" t="s">
        <v>1152</v>
      </c>
      <c r="G312" s="25" t="s">
        <v>1533</v>
      </c>
      <c r="H312" s="40" t="s">
        <v>1283</v>
      </c>
      <c r="I312" s="40" t="s">
        <v>1155</v>
      </c>
      <c r="J312" s="52" t="s">
        <v>1534</v>
      </c>
    </row>
    <row r="313" ht="20.25" customHeight="1" spans="1:10">
      <c r="A313" s="24"/>
      <c r="B313" s="24"/>
      <c r="C313" s="24" t="s">
        <v>1149</v>
      </c>
      <c r="D313" s="51" t="s">
        <v>1150</v>
      </c>
      <c r="E313" s="52" t="s">
        <v>1487</v>
      </c>
      <c r="F313" s="40" t="s">
        <v>1158</v>
      </c>
      <c r="G313" s="25" t="s">
        <v>50</v>
      </c>
      <c r="H313" s="40" t="s">
        <v>1368</v>
      </c>
      <c r="I313" s="40" t="s">
        <v>1155</v>
      </c>
      <c r="J313" s="52" t="s">
        <v>1380</v>
      </c>
    </row>
    <row r="314" ht="20.25" customHeight="1" spans="1:10">
      <c r="A314" s="24"/>
      <c r="B314" s="24"/>
      <c r="C314" s="24" t="s">
        <v>1149</v>
      </c>
      <c r="D314" s="51" t="s">
        <v>1208</v>
      </c>
      <c r="E314" s="52" t="s">
        <v>1254</v>
      </c>
      <c r="F314" s="40" t="s">
        <v>1152</v>
      </c>
      <c r="G314" s="25" t="s">
        <v>1188</v>
      </c>
      <c r="H314" s="40" t="s">
        <v>1169</v>
      </c>
      <c r="I314" s="40" t="s">
        <v>1155</v>
      </c>
      <c r="J314" s="52" t="s">
        <v>1380</v>
      </c>
    </row>
    <row r="315" ht="20.25" customHeight="1" spans="1:10">
      <c r="A315" s="24"/>
      <c r="B315" s="24"/>
      <c r="C315" s="24" t="s">
        <v>1149</v>
      </c>
      <c r="D315" s="51" t="s">
        <v>1208</v>
      </c>
      <c r="E315" s="52" t="s">
        <v>1287</v>
      </c>
      <c r="F315" s="40" t="s">
        <v>1158</v>
      </c>
      <c r="G315" s="25" t="s">
        <v>1188</v>
      </c>
      <c r="H315" s="40" t="s">
        <v>1169</v>
      </c>
      <c r="I315" s="40" t="s">
        <v>1155</v>
      </c>
      <c r="J315" s="52" t="s">
        <v>1380</v>
      </c>
    </row>
    <row r="316" ht="20.25" customHeight="1" spans="1:10">
      <c r="A316" s="24"/>
      <c r="B316" s="24"/>
      <c r="C316" s="24" t="s">
        <v>1149</v>
      </c>
      <c r="D316" s="51" t="s">
        <v>1156</v>
      </c>
      <c r="E316" s="52" t="s">
        <v>1289</v>
      </c>
      <c r="F316" s="40" t="s">
        <v>1152</v>
      </c>
      <c r="G316" s="25" t="s">
        <v>1188</v>
      </c>
      <c r="H316" s="40" t="s">
        <v>1169</v>
      </c>
      <c r="I316" s="40" t="s">
        <v>1155</v>
      </c>
      <c r="J316" s="52" t="s">
        <v>1380</v>
      </c>
    </row>
    <row r="317" ht="20.25" customHeight="1" spans="1:10">
      <c r="A317" s="24"/>
      <c r="B317" s="24"/>
      <c r="C317" s="24" t="s">
        <v>1160</v>
      </c>
      <c r="D317" s="51" t="s">
        <v>1180</v>
      </c>
      <c r="E317" s="52" t="s">
        <v>1290</v>
      </c>
      <c r="F317" s="40" t="s">
        <v>1158</v>
      </c>
      <c r="G317" s="25" t="s">
        <v>1188</v>
      </c>
      <c r="H317" s="40" t="s">
        <v>1169</v>
      </c>
      <c r="I317" s="40" t="s">
        <v>1155</v>
      </c>
      <c r="J317" s="52" t="s">
        <v>1380</v>
      </c>
    </row>
    <row r="318" ht="20.25" customHeight="1" spans="1:10">
      <c r="A318" s="24"/>
      <c r="B318" s="24"/>
      <c r="C318" s="24" t="s">
        <v>1165</v>
      </c>
      <c r="D318" s="51" t="s">
        <v>1166</v>
      </c>
      <c r="E318" s="52" t="s">
        <v>1187</v>
      </c>
      <c r="F318" s="40" t="s">
        <v>1158</v>
      </c>
      <c r="G318" s="25" t="s">
        <v>1188</v>
      </c>
      <c r="H318" s="40" t="s">
        <v>1169</v>
      </c>
      <c r="I318" s="40" t="s">
        <v>1155</v>
      </c>
      <c r="J318" s="52" t="s">
        <v>1380</v>
      </c>
    </row>
    <row r="319" ht="20.25" customHeight="1" spans="1:10">
      <c r="A319" s="50" t="s">
        <v>813</v>
      </c>
      <c r="B319" s="24" t="s">
        <v>1535</v>
      </c>
      <c r="C319" s="24"/>
      <c r="D319" s="24"/>
      <c r="E319" s="24"/>
      <c r="F319" s="24"/>
      <c r="G319" s="24"/>
      <c r="H319" s="24"/>
      <c r="I319" s="24"/>
      <c r="J319" s="24"/>
    </row>
    <row r="320" ht="20.25" customHeight="1" spans="1:10">
      <c r="A320" s="24"/>
      <c r="B320" s="24"/>
      <c r="C320" s="24" t="s">
        <v>1149</v>
      </c>
      <c r="D320" s="51" t="s">
        <v>1150</v>
      </c>
      <c r="E320" s="52" t="s">
        <v>1281</v>
      </c>
      <c r="F320" s="40" t="s">
        <v>1152</v>
      </c>
      <c r="G320" s="25" t="s">
        <v>1536</v>
      </c>
      <c r="H320" s="40" t="s">
        <v>1283</v>
      </c>
      <c r="I320" s="40" t="s">
        <v>1155</v>
      </c>
      <c r="J320" s="52" t="s">
        <v>1537</v>
      </c>
    </row>
    <row r="321" ht="20.25" customHeight="1" spans="1:10">
      <c r="A321" s="24"/>
      <c r="B321" s="24"/>
      <c r="C321" s="24" t="s">
        <v>1149</v>
      </c>
      <c r="D321" s="51" t="s">
        <v>1150</v>
      </c>
      <c r="E321" s="52" t="s">
        <v>1487</v>
      </c>
      <c r="F321" s="40" t="s">
        <v>1158</v>
      </c>
      <c r="G321" s="25" t="s">
        <v>52</v>
      </c>
      <c r="H321" s="40" t="s">
        <v>1368</v>
      </c>
      <c r="I321" s="40" t="s">
        <v>1155</v>
      </c>
      <c r="J321" s="52" t="s">
        <v>1537</v>
      </c>
    </row>
    <row r="322" ht="20.25" customHeight="1" spans="1:10">
      <c r="A322" s="24"/>
      <c r="B322" s="24"/>
      <c r="C322" s="24" t="s">
        <v>1149</v>
      </c>
      <c r="D322" s="51" t="s">
        <v>1208</v>
      </c>
      <c r="E322" s="52" t="s">
        <v>1254</v>
      </c>
      <c r="F322" s="40" t="s">
        <v>1152</v>
      </c>
      <c r="G322" s="25" t="s">
        <v>1188</v>
      </c>
      <c r="H322" s="40" t="s">
        <v>1169</v>
      </c>
      <c r="I322" s="40" t="s">
        <v>1155</v>
      </c>
      <c r="J322" s="52" t="s">
        <v>1537</v>
      </c>
    </row>
    <row r="323" ht="20.25" customHeight="1" spans="1:10">
      <c r="A323" s="24"/>
      <c r="B323" s="24"/>
      <c r="C323" s="24" t="s">
        <v>1149</v>
      </c>
      <c r="D323" s="51" t="s">
        <v>1208</v>
      </c>
      <c r="E323" s="52" t="s">
        <v>1285</v>
      </c>
      <c r="F323" s="40" t="s">
        <v>1158</v>
      </c>
      <c r="G323" s="25" t="s">
        <v>1188</v>
      </c>
      <c r="H323" s="40" t="s">
        <v>1169</v>
      </c>
      <c r="I323" s="40" t="s">
        <v>1155</v>
      </c>
      <c r="J323" s="52" t="s">
        <v>1537</v>
      </c>
    </row>
    <row r="324" ht="20.25" customHeight="1" spans="1:10">
      <c r="A324" s="24"/>
      <c r="B324" s="24"/>
      <c r="C324" s="24" t="s">
        <v>1149</v>
      </c>
      <c r="D324" s="51" t="s">
        <v>1156</v>
      </c>
      <c r="E324" s="52" t="s">
        <v>1289</v>
      </c>
      <c r="F324" s="40" t="s">
        <v>1152</v>
      </c>
      <c r="G324" s="25" t="s">
        <v>1188</v>
      </c>
      <c r="H324" s="40" t="s">
        <v>1169</v>
      </c>
      <c r="I324" s="40" t="s">
        <v>1155</v>
      </c>
      <c r="J324" s="52" t="s">
        <v>1537</v>
      </c>
    </row>
    <row r="325" ht="20.25" customHeight="1" spans="1:10">
      <c r="A325" s="24"/>
      <c r="B325" s="24"/>
      <c r="C325" s="24" t="s">
        <v>1160</v>
      </c>
      <c r="D325" s="51" t="s">
        <v>1180</v>
      </c>
      <c r="E325" s="52" t="s">
        <v>1290</v>
      </c>
      <c r="F325" s="40" t="s">
        <v>1158</v>
      </c>
      <c r="G325" s="25" t="s">
        <v>1188</v>
      </c>
      <c r="H325" s="40" t="s">
        <v>1169</v>
      </c>
      <c r="I325" s="40" t="s">
        <v>1155</v>
      </c>
      <c r="J325" s="52" t="s">
        <v>1537</v>
      </c>
    </row>
    <row r="326" ht="20.25" customHeight="1" spans="1:10">
      <c r="A326" s="24"/>
      <c r="B326" s="24"/>
      <c r="C326" s="24" t="s">
        <v>1165</v>
      </c>
      <c r="D326" s="51" t="s">
        <v>1166</v>
      </c>
      <c r="E326" s="52" t="s">
        <v>1187</v>
      </c>
      <c r="F326" s="40" t="s">
        <v>1158</v>
      </c>
      <c r="G326" s="25" t="s">
        <v>1188</v>
      </c>
      <c r="H326" s="40" t="s">
        <v>1169</v>
      </c>
      <c r="I326" s="40" t="s">
        <v>1155</v>
      </c>
      <c r="J326" s="52" t="s">
        <v>1538</v>
      </c>
    </row>
    <row r="327" ht="20.25" customHeight="1" spans="1:10">
      <c r="A327" s="24" t="s">
        <v>75</v>
      </c>
      <c r="B327" s="24"/>
      <c r="C327" s="24"/>
      <c r="D327" s="24"/>
      <c r="E327" s="24"/>
      <c r="F327" s="24"/>
      <c r="G327" s="24"/>
      <c r="H327" s="24"/>
      <c r="I327" s="24"/>
      <c r="J327" s="24"/>
    </row>
    <row r="328" ht="20.25" customHeight="1" spans="1:10">
      <c r="A328" s="50" t="s">
        <v>823</v>
      </c>
      <c r="B328" s="24" t="s">
        <v>1539</v>
      </c>
      <c r="C328" s="24"/>
      <c r="D328" s="24"/>
      <c r="E328" s="24"/>
      <c r="F328" s="24"/>
      <c r="G328" s="24"/>
      <c r="H328" s="24"/>
      <c r="I328" s="24"/>
      <c r="J328" s="24"/>
    </row>
    <row r="329" ht="20.25" customHeight="1" spans="1:10">
      <c r="A329" s="24"/>
      <c r="B329" s="24"/>
      <c r="C329" s="24" t="s">
        <v>1149</v>
      </c>
      <c r="D329" s="51" t="s">
        <v>1150</v>
      </c>
      <c r="E329" s="52" t="s">
        <v>1281</v>
      </c>
      <c r="F329" s="40" t="s">
        <v>1152</v>
      </c>
      <c r="G329" s="25" t="s">
        <v>1540</v>
      </c>
      <c r="H329" s="40" t="s">
        <v>1283</v>
      </c>
      <c r="I329" s="40" t="s">
        <v>1155</v>
      </c>
      <c r="J329" s="52" t="s">
        <v>1284</v>
      </c>
    </row>
    <row r="330" ht="20.25" customHeight="1" spans="1:10">
      <c r="A330" s="24"/>
      <c r="B330" s="24"/>
      <c r="C330" s="24" t="s">
        <v>1149</v>
      </c>
      <c r="D330" s="51" t="s">
        <v>1208</v>
      </c>
      <c r="E330" s="52" t="s">
        <v>1254</v>
      </c>
      <c r="F330" s="40" t="s">
        <v>1152</v>
      </c>
      <c r="G330" s="25" t="s">
        <v>1188</v>
      </c>
      <c r="H330" s="40" t="s">
        <v>1169</v>
      </c>
      <c r="I330" s="40" t="s">
        <v>1183</v>
      </c>
      <c r="J330" s="52" t="s">
        <v>1255</v>
      </c>
    </row>
    <row r="331" ht="20.25" customHeight="1" spans="1:10">
      <c r="A331" s="24"/>
      <c r="B331" s="24"/>
      <c r="C331" s="24" t="s">
        <v>1149</v>
      </c>
      <c r="D331" s="51" t="s">
        <v>1156</v>
      </c>
      <c r="E331" s="52" t="s">
        <v>1289</v>
      </c>
      <c r="F331" s="40" t="s">
        <v>1152</v>
      </c>
      <c r="G331" s="25" t="s">
        <v>1188</v>
      </c>
      <c r="H331" s="40" t="s">
        <v>1169</v>
      </c>
      <c r="I331" s="40" t="s">
        <v>1183</v>
      </c>
      <c r="J331" s="52" t="s">
        <v>1277</v>
      </c>
    </row>
    <row r="332" ht="20.25" customHeight="1" spans="1:10">
      <c r="A332" s="24"/>
      <c r="B332" s="24"/>
      <c r="C332" s="24" t="s">
        <v>1160</v>
      </c>
      <c r="D332" s="51" t="s">
        <v>1180</v>
      </c>
      <c r="E332" s="52" t="s">
        <v>1290</v>
      </c>
      <c r="F332" s="40" t="s">
        <v>1152</v>
      </c>
      <c r="G332" s="25" t="s">
        <v>1188</v>
      </c>
      <c r="H332" s="40" t="s">
        <v>1169</v>
      </c>
      <c r="I332" s="40" t="s">
        <v>1183</v>
      </c>
      <c r="J332" s="52" t="s">
        <v>1291</v>
      </c>
    </row>
    <row r="333" ht="20.25" customHeight="1" spans="1:10">
      <c r="A333" s="24"/>
      <c r="B333" s="24"/>
      <c r="C333" s="24" t="s">
        <v>1165</v>
      </c>
      <c r="D333" s="51" t="s">
        <v>1166</v>
      </c>
      <c r="E333" s="52" t="s">
        <v>1187</v>
      </c>
      <c r="F333" s="40" t="s">
        <v>1152</v>
      </c>
      <c r="G333" s="25" t="s">
        <v>1188</v>
      </c>
      <c r="H333" s="40" t="s">
        <v>1169</v>
      </c>
      <c r="I333" s="40" t="s">
        <v>1183</v>
      </c>
      <c r="J333" s="52" t="s">
        <v>1189</v>
      </c>
    </row>
    <row r="334" ht="20.25" customHeight="1" spans="1:10">
      <c r="A334" s="50" t="s">
        <v>836</v>
      </c>
      <c r="B334" s="24" t="s">
        <v>1541</v>
      </c>
      <c r="C334" s="24"/>
      <c r="D334" s="24"/>
      <c r="E334" s="24"/>
      <c r="F334" s="24"/>
      <c r="G334" s="24"/>
      <c r="H334" s="24"/>
      <c r="I334" s="24"/>
      <c r="J334" s="24"/>
    </row>
    <row r="335" ht="20.25" customHeight="1" spans="1:10">
      <c r="A335" s="24"/>
      <c r="B335" s="24"/>
      <c r="C335" s="24" t="s">
        <v>1149</v>
      </c>
      <c r="D335" s="51" t="s">
        <v>1150</v>
      </c>
      <c r="E335" s="52" t="s">
        <v>1281</v>
      </c>
      <c r="F335" s="40" t="s">
        <v>1152</v>
      </c>
      <c r="G335" s="25" t="s">
        <v>1542</v>
      </c>
      <c r="H335" s="40" t="s">
        <v>1283</v>
      </c>
      <c r="I335" s="40" t="s">
        <v>1155</v>
      </c>
      <c r="J335" s="52" t="s">
        <v>1284</v>
      </c>
    </row>
    <row r="336" ht="20.25" customHeight="1" spans="1:10">
      <c r="A336" s="24"/>
      <c r="B336" s="24"/>
      <c r="C336" s="24" t="s">
        <v>1149</v>
      </c>
      <c r="D336" s="51" t="s">
        <v>1208</v>
      </c>
      <c r="E336" s="52" t="s">
        <v>1254</v>
      </c>
      <c r="F336" s="40" t="s">
        <v>1152</v>
      </c>
      <c r="G336" s="25" t="s">
        <v>1188</v>
      </c>
      <c r="H336" s="40" t="s">
        <v>1169</v>
      </c>
      <c r="I336" s="40" t="s">
        <v>1183</v>
      </c>
      <c r="J336" s="52" t="s">
        <v>1255</v>
      </c>
    </row>
    <row r="337" ht="20.25" customHeight="1" spans="1:10">
      <c r="A337" s="24"/>
      <c r="B337" s="24"/>
      <c r="C337" s="24" t="s">
        <v>1149</v>
      </c>
      <c r="D337" s="51" t="s">
        <v>1156</v>
      </c>
      <c r="E337" s="52" t="s">
        <v>1289</v>
      </c>
      <c r="F337" s="40" t="s">
        <v>1152</v>
      </c>
      <c r="G337" s="25" t="s">
        <v>1188</v>
      </c>
      <c r="H337" s="40" t="s">
        <v>1169</v>
      </c>
      <c r="I337" s="40" t="s">
        <v>1183</v>
      </c>
      <c r="J337" s="52" t="s">
        <v>1277</v>
      </c>
    </row>
    <row r="338" ht="20.25" customHeight="1" spans="1:10">
      <c r="A338" s="24"/>
      <c r="B338" s="24"/>
      <c r="C338" s="24" t="s">
        <v>1160</v>
      </c>
      <c r="D338" s="51" t="s">
        <v>1180</v>
      </c>
      <c r="E338" s="52" t="s">
        <v>1543</v>
      </c>
      <c r="F338" s="40" t="s">
        <v>1152</v>
      </c>
      <c r="G338" s="25" t="s">
        <v>1201</v>
      </c>
      <c r="H338" s="40"/>
      <c r="I338" s="40" t="s">
        <v>1183</v>
      </c>
      <c r="J338" s="52" t="s">
        <v>1544</v>
      </c>
    </row>
    <row r="339" ht="20.25" customHeight="1" spans="1:10">
      <c r="A339" s="24"/>
      <c r="B339" s="24"/>
      <c r="C339" s="24" t="s">
        <v>1165</v>
      </c>
      <c r="D339" s="51" t="s">
        <v>1166</v>
      </c>
      <c r="E339" s="52" t="s">
        <v>1187</v>
      </c>
      <c r="F339" s="40" t="s">
        <v>1152</v>
      </c>
      <c r="G339" s="25" t="s">
        <v>1218</v>
      </c>
      <c r="H339" s="40" t="s">
        <v>1169</v>
      </c>
      <c r="I339" s="40" t="s">
        <v>1183</v>
      </c>
      <c r="J339" s="52" t="s">
        <v>1189</v>
      </c>
    </row>
    <row r="340" ht="20.25" customHeight="1" spans="1:10">
      <c r="A340" s="50" t="s">
        <v>833</v>
      </c>
      <c r="B340" s="24" t="s">
        <v>1545</v>
      </c>
      <c r="C340" s="24"/>
      <c r="D340" s="24"/>
      <c r="E340" s="24"/>
      <c r="F340" s="24"/>
      <c r="G340" s="24"/>
      <c r="H340" s="24"/>
      <c r="I340" s="24"/>
      <c r="J340" s="24"/>
    </row>
    <row r="341" ht="20.25" customHeight="1" spans="1:10">
      <c r="A341" s="24"/>
      <c r="B341" s="24"/>
      <c r="C341" s="24" t="s">
        <v>1149</v>
      </c>
      <c r="D341" s="51" t="s">
        <v>1150</v>
      </c>
      <c r="E341" s="52" t="s">
        <v>1281</v>
      </c>
      <c r="F341" s="40" t="s">
        <v>1152</v>
      </c>
      <c r="G341" s="25" t="s">
        <v>1546</v>
      </c>
      <c r="H341" s="40" t="s">
        <v>1283</v>
      </c>
      <c r="I341" s="40" t="s">
        <v>1155</v>
      </c>
      <c r="J341" s="52" t="s">
        <v>1284</v>
      </c>
    </row>
    <row r="342" ht="20.25" customHeight="1" spans="1:10">
      <c r="A342" s="24"/>
      <c r="B342" s="24"/>
      <c r="C342" s="24" t="s">
        <v>1149</v>
      </c>
      <c r="D342" s="51" t="s">
        <v>1208</v>
      </c>
      <c r="E342" s="52" t="s">
        <v>1254</v>
      </c>
      <c r="F342" s="40" t="s">
        <v>1152</v>
      </c>
      <c r="G342" s="25" t="s">
        <v>1188</v>
      </c>
      <c r="H342" s="40" t="s">
        <v>1169</v>
      </c>
      <c r="I342" s="40" t="s">
        <v>1183</v>
      </c>
      <c r="J342" s="52" t="s">
        <v>1255</v>
      </c>
    </row>
    <row r="343" ht="20.25" customHeight="1" spans="1:10">
      <c r="A343" s="24"/>
      <c r="B343" s="24"/>
      <c r="C343" s="24" t="s">
        <v>1149</v>
      </c>
      <c r="D343" s="51" t="s">
        <v>1156</v>
      </c>
      <c r="E343" s="52" t="s">
        <v>1289</v>
      </c>
      <c r="F343" s="40" t="s">
        <v>1152</v>
      </c>
      <c r="G343" s="25" t="s">
        <v>1188</v>
      </c>
      <c r="H343" s="40" t="s">
        <v>1169</v>
      </c>
      <c r="I343" s="40" t="s">
        <v>1183</v>
      </c>
      <c r="J343" s="52" t="s">
        <v>1277</v>
      </c>
    </row>
    <row r="344" ht="20.25" customHeight="1" spans="1:10">
      <c r="A344" s="24"/>
      <c r="B344" s="24"/>
      <c r="C344" s="24" t="s">
        <v>1160</v>
      </c>
      <c r="D344" s="51" t="s">
        <v>1180</v>
      </c>
      <c r="E344" s="52" t="s">
        <v>1290</v>
      </c>
      <c r="F344" s="40" t="s">
        <v>1152</v>
      </c>
      <c r="G344" s="25" t="s">
        <v>1201</v>
      </c>
      <c r="H344" s="40" t="s">
        <v>1169</v>
      </c>
      <c r="I344" s="40" t="s">
        <v>1183</v>
      </c>
      <c r="J344" s="52" t="s">
        <v>1291</v>
      </c>
    </row>
    <row r="345" ht="20.25" customHeight="1" spans="1:10">
      <c r="A345" s="24"/>
      <c r="B345" s="24"/>
      <c r="C345" s="24" t="s">
        <v>1165</v>
      </c>
      <c r="D345" s="51" t="s">
        <v>1166</v>
      </c>
      <c r="E345" s="52" t="s">
        <v>1187</v>
      </c>
      <c r="F345" s="40" t="s">
        <v>1152</v>
      </c>
      <c r="G345" s="25" t="s">
        <v>1218</v>
      </c>
      <c r="H345" s="40" t="s">
        <v>1169</v>
      </c>
      <c r="I345" s="40" t="s">
        <v>1183</v>
      </c>
      <c r="J345" s="52" t="s">
        <v>1189</v>
      </c>
    </row>
    <row r="346" ht="20.25" customHeight="1" spans="1:10">
      <c r="A346" s="50" t="s">
        <v>838</v>
      </c>
      <c r="B346" s="24" t="s">
        <v>1547</v>
      </c>
      <c r="C346" s="24"/>
      <c r="D346" s="24"/>
      <c r="E346" s="24"/>
      <c r="F346" s="24"/>
      <c r="G346" s="24"/>
      <c r="H346" s="24"/>
      <c r="I346" s="24"/>
      <c r="J346" s="24"/>
    </row>
    <row r="347" ht="20.25" customHeight="1" spans="1:10">
      <c r="A347" s="24"/>
      <c r="B347" s="24"/>
      <c r="C347" s="24" t="s">
        <v>1149</v>
      </c>
      <c r="D347" s="51" t="s">
        <v>1150</v>
      </c>
      <c r="E347" s="52" t="s">
        <v>1281</v>
      </c>
      <c r="F347" s="40" t="s">
        <v>1152</v>
      </c>
      <c r="G347" s="25" t="s">
        <v>1542</v>
      </c>
      <c r="H347" s="40" t="s">
        <v>1283</v>
      </c>
      <c r="I347" s="40" t="s">
        <v>1155</v>
      </c>
      <c r="J347" s="52" t="s">
        <v>1284</v>
      </c>
    </row>
    <row r="348" ht="20.25" customHeight="1" spans="1:10">
      <c r="A348" s="24"/>
      <c r="B348" s="24"/>
      <c r="C348" s="24" t="s">
        <v>1149</v>
      </c>
      <c r="D348" s="51" t="s">
        <v>1208</v>
      </c>
      <c r="E348" s="52" t="s">
        <v>1254</v>
      </c>
      <c r="F348" s="40" t="s">
        <v>1152</v>
      </c>
      <c r="G348" s="25" t="s">
        <v>1188</v>
      </c>
      <c r="H348" s="40" t="s">
        <v>1169</v>
      </c>
      <c r="I348" s="40" t="s">
        <v>1183</v>
      </c>
      <c r="J348" s="52" t="s">
        <v>1255</v>
      </c>
    </row>
    <row r="349" ht="20.25" customHeight="1" spans="1:10">
      <c r="A349" s="24"/>
      <c r="B349" s="24"/>
      <c r="C349" s="24" t="s">
        <v>1149</v>
      </c>
      <c r="D349" s="51" t="s">
        <v>1156</v>
      </c>
      <c r="E349" s="52" t="s">
        <v>1289</v>
      </c>
      <c r="F349" s="40" t="s">
        <v>1152</v>
      </c>
      <c r="G349" s="25" t="s">
        <v>1188</v>
      </c>
      <c r="H349" s="40" t="s">
        <v>1169</v>
      </c>
      <c r="I349" s="40" t="s">
        <v>1183</v>
      </c>
      <c r="J349" s="52" t="s">
        <v>1277</v>
      </c>
    </row>
    <row r="350" ht="20.25" customHeight="1" spans="1:10">
      <c r="A350" s="24"/>
      <c r="B350" s="24"/>
      <c r="C350" s="24" t="s">
        <v>1160</v>
      </c>
      <c r="D350" s="51" t="s">
        <v>1180</v>
      </c>
      <c r="E350" s="52" t="s">
        <v>1459</v>
      </c>
      <c r="F350" s="40" t="s">
        <v>1152</v>
      </c>
      <c r="G350" s="25" t="s">
        <v>1201</v>
      </c>
      <c r="H350" s="40" t="s">
        <v>1169</v>
      </c>
      <c r="I350" s="40" t="s">
        <v>1183</v>
      </c>
      <c r="J350" s="52" t="s">
        <v>1347</v>
      </c>
    </row>
    <row r="351" ht="20.25" customHeight="1" spans="1:10">
      <c r="A351" s="24"/>
      <c r="B351" s="24"/>
      <c r="C351" s="24" t="s">
        <v>1165</v>
      </c>
      <c r="D351" s="51" t="s">
        <v>1166</v>
      </c>
      <c r="E351" s="52" t="s">
        <v>1187</v>
      </c>
      <c r="F351" s="40" t="s">
        <v>1152</v>
      </c>
      <c r="G351" s="25" t="s">
        <v>1218</v>
      </c>
      <c r="H351" s="40" t="s">
        <v>1169</v>
      </c>
      <c r="I351" s="40" t="s">
        <v>1183</v>
      </c>
      <c r="J351" s="52" t="s">
        <v>1189</v>
      </c>
    </row>
    <row r="352" ht="20.25" customHeight="1" spans="1:10">
      <c r="A352" s="50" t="s">
        <v>827</v>
      </c>
      <c r="B352" s="24" t="s">
        <v>1548</v>
      </c>
      <c r="C352" s="24"/>
      <c r="D352" s="24"/>
      <c r="E352" s="24"/>
      <c r="F352" s="24"/>
      <c r="G352" s="24"/>
      <c r="H352" s="24"/>
      <c r="I352" s="24"/>
      <c r="J352" s="24"/>
    </row>
    <row r="353" ht="20.25" customHeight="1" spans="1:10">
      <c r="A353" s="24"/>
      <c r="B353" s="24"/>
      <c r="C353" s="24" t="s">
        <v>1149</v>
      </c>
      <c r="D353" s="51" t="s">
        <v>1150</v>
      </c>
      <c r="E353" s="52" t="s">
        <v>1487</v>
      </c>
      <c r="F353" s="40" t="s">
        <v>1158</v>
      </c>
      <c r="G353" s="25" t="s">
        <v>48</v>
      </c>
      <c r="H353" s="40" t="s">
        <v>1368</v>
      </c>
      <c r="I353" s="40" t="s">
        <v>1155</v>
      </c>
      <c r="J353" s="52" t="s">
        <v>1549</v>
      </c>
    </row>
    <row r="354" ht="20.25" customHeight="1" spans="1:10">
      <c r="A354" s="24"/>
      <c r="B354" s="24"/>
      <c r="C354" s="24" t="s">
        <v>1149</v>
      </c>
      <c r="D354" s="51" t="s">
        <v>1208</v>
      </c>
      <c r="E354" s="52" t="s">
        <v>1488</v>
      </c>
      <c r="F354" s="40" t="s">
        <v>1152</v>
      </c>
      <c r="G354" s="25" t="s">
        <v>1188</v>
      </c>
      <c r="H354" s="40" t="s">
        <v>1169</v>
      </c>
      <c r="I354" s="40" t="s">
        <v>1183</v>
      </c>
      <c r="J354" s="52" t="s">
        <v>1550</v>
      </c>
    </row>
    <row r="355" ht="20.25" customHeight="1" spans="1:10">
      <c r="A355" s="24"/>
      <c r="B355" s="24"/>
      <c r="C355" s="24" t="s">
        <v>1149</v>
      </c>
      <c r="D355" s="51" t="s">
        <v>1208</v>
      </c>
      <c r="E355" s="52" t="s">
        <v>1285</v>
      </c>
      <c r="F355" s="40" t="s">
        <v>1152</v>
      </c>
      <c r="G355" s="25" t="s">
        <v>1188</v>
      </c>
      <c r="H355" s="40" t="s">
        <v>1169</v>
      </c>
      <c r="I355" s="40" t="s">
        <v>1183</v>
      </c>
      <c r="J355" s="52" t="s">
        <v>1286</v>
      </c>
    </row>
    <row r="356" ht="20.25" customHeight="1" spans="1:10">
      <c r="A356" s="24"/>
      <c r="B356" s="24"/>
      <c r="C356" s="24" t="s">
        <v>1160</v>
      </c>
      <c r="D356" s="51" t="s">
        <v>1180</v>
      </c>
      <c r="E356" s="52" t="s">
        <v>1290</v>
      </c>
      <c r="F356" s="40" t="s">
        <v>1152</v>
      </c>
      <c r="G356" s="25" t="s">
        <v>1201</v>
      </c>
      <c r="H356" s="40" t="s">
        <v>1169</v>
      </c>
      <c r="I356" s="40" t="s">
        <v>1183</v>
      </c>
      <c r="J356" s="52" t="s">
        <v>1291</v>
      </c>
    </row>
    <row r="357" ht="20.25" customHeight="1" spans="1:10">
      <c r="A357" s="24"/>
      <c r="B357" s="24"/>
      <c r="C357" s="24" t="s">
        <v>1165</v>
      </c>
      <c r="D357" s="51" t="s">
        <v>1166</v>
      </c>
      <c r="E357" s="52" t="s">
        <v>1187</v>
      </c>
      <c r="F357" s="40" t="s">
        <v>1152</v>
      </c>
      <c r="G357" s="25" t="s">
        <v>1218</v>
      </c>
      <c r="H357" s="40" t="s">
        <v>1169</v>
      </c>
      <c r="I357" s="40" t="s">
        <v>1183</v>
      </c>
      <c r="J357" s="52" t="s">
        <v>1189</v>
      </c>
    </row>
    <row r="358" ht="20.25" customHeight="1" spans="1:10">
      <c r="A358" s="50" t="s">
        <v>825</v>
      </c>
      <c r="B358" s="24" t="s">
        <v>1551</v>
      </c>
      <c r="C358" s="24"/>
      <c r="D358" s="24"/>
      <c r="E358" s="24"/>
      <c r="F358" s="24"/>
      <c r="G358" s="24"/>
      <c r="H358" s="24"/>
      <c r="I358" s="24"/>
      <c r="J358" s="24"/>
    </row>
    <row r="359" ht="20.25" customHeight="1" spans="1:10">
      <c r="A359" s="24"/>
      <c r="B359" s="24"/>
      <c r="C359" s="24" t="s">
        <v>1149</v>
      </c>
      <c r="D359" s="51" t="s">
        <v>1150</v>
      </c>
      <c r="E359" s="52" t="s">
        <v>1390</v>
      </c>
      <c r="F359" s="40" t="s">
        <v>1152</v>
      </c>
      <c r="G359" s="25" t="s">
        <v>1188</v>
      </c>
      <c r="H359" s="40" t="s">
        <v>1169</v>
      </c>
      <c r="I359" s="40" t="s">
        <v>1183</v>
      </c>
      <c r="J359" s="52" t="s">
        <v>1552</v>
      </c>
    </row>
    <row r="360" ht="20.25" customHeight="1" spans="1:10">
      <c r="A360" s="24"/>
      <c r="B360" s="24"/>
      <c r="C360" s="24" t="s">
        <v>1149</v>
      </c>
      <c r="D360" s="51" t="s">
        <v>1208</v>
      </c>
      <c r="E360" s="52" t="s">
        <v>1553</v>
      </c>
      <c r="F360" s="40" t="s">
        <v>1158</v>
      </c>
      <c r="G360" s="25" t="s">
        <v>1188</v>
      </c>
      <c r="H360" s="40" t="s">
        <v>1169</v>
      </c>
      <c r="I360" s="40" t="s">
        <v>1183</v>
      </c>
      <c r="J360" s="52" t="s">
        <v>1554</v>
      </c>
    </row>
    <row r="361" ht="20.25" customHeight="1" spans="1:10">
      <c r="A361" s="24"/>
      <c r="B361" s="24"/>
      <c r="C361" s="24" t="s">
        <v>1149</v>
      </c>
      <c r="D361" s="51" t="s">
        <v>1156</v>
      </c>
      <c r="E361" s="52" t="s">
        <v>1379</v>
      </c>
      <c r="F361" s="40" t="s">
        <v>1152</v>
      </c>
      <c r="G361" s="25" t="s">
        <v>1188</v>
      </c>
      <c r="H361" s="40" t="s">
        <v>1169</v>
      </c>
      <c r="I361" s="40" t="s">
        <v>1183</v>
      </c>
      <c r="J361" s="52" t="s">
        <v>1555</v>
      </c>
    </row>
    <row r="362" ht="20.25" customHeight="1" spans="1:10">
      <c r="A362" s="24"/>
      <c r="B362" s="24"/>
      <c r="C362" s="24" t="s">
        <v>1160</v>
      </c>
      <c r="D362" s="51" t="s">
        <v>1161</v>
      </c>
      <c r="E362" s="52" t="s">
        <v>1556</v>
      </c>
      <c r="F362" s="40" t="s">
        <v>1152</v>
      </c>
      <c r="G362" s="25" t="s">
        <v>1557</v>
      </c>
      <c r="H362" s="40" t="s">
        <v>1397</v>
      </c>
      <c r="I362" s="40" t="s">
        <v>1183</v>
      </c>
      <c r="J362" s="52" t="s">
        <v>1558</v>
      </c>
    </row>
    <row r="363" ht="20.25" customHeight="1" spans="1:10">
      <c r="A363" s="24"/>
      <c r="B363" s="24"/>
      <c r="C363" s="24" t="s">
        <v>1165</v>
      </c>
      <c r="D363" s="51" t="s">
        <v>1166</v>
      </c>
      <c r="E363" s="52" t="s">
        <v>1383</v>
      </c>
      <c r="F363" s="40" t="s">
        <v>1158</v>
      </c>
      <c r="G363" s="25" t="s">
        <v>1188</v>
      </c>
      <c r="H363" s="40" t="s">
        <v>1169</v>
      </c>
      <c r="I363" s="40" t="s">
        <v>1183</v>
      </c>
      <c r="J363" s="52" t="s">
        <v>1559</v>
      </c>
    </row>
    <row r="364" ht="20.25" customHeight="1" spans="1:10">
      <c r="A364" s="50" t="s">
        <v>819</v>
      </c>
      <c r="B364" s="24" t="s">
        <v>1560</v>
      </c>
      <c r="C364" s="24"/>
      <c r="D364" s="24"/>
      <c r="E364" s="24"/>
      <c r="F364" s="24"/>
      <c r="G364" s="24"/>
      <c r="H364" s="24"/>
      <c r="I364" s="24"/>
      <c r="J364" s="24"/>
    </row>
    <row r="365" ht="20.25" customHeight="1" spans="1:10">
      <c r="A365" s="24"/>
      <c r="B365" s="24"/>
      <c r="C365" s="24" t="s">
        <v>1149</v>
      </c>
      <c r="D365" s="51" t="s">
        <v>1150</v>
      </c>
      <c r="E365" s="52" t="s">
        <v>1281</v>
      </c>
      <c r="F365" s="40" t="s">
        <v>1152</v>
      </c>
      <c r="G365" s="25" t="s">
        <v>1250</v>
      </c>
      <c r="H365" s="40" t="s">
        <v>1283</v>
      </c>
      <c r="I365" s="40" t="s">
        <v>1155</v>
      </c>
      <c r="J365" s="52" t="s">
        <v>1284</v>
      </c>
    </row>
    <row r="366" ht="20.25" customHeight="1" spans="1:10">
      <c r="A366" s="24"/>
      <c r="B366" s="24"/>
      <c r="C366" s="24" t="s">
        <v>1149</v>
      </c>
      <c r="D366" s="51" t="s">
        <v>1150</v>
      </c>
      <c r="E366" s="52" t="s">
        <v>1561</v>
      </c>
      <c r="F366" s="40" t="s">
        <v>1302</v>
      </c>
      <c r="G366" s="25" t="s">
        <v>1250</v>
      </c>
      <c r="H366" s="40" t="s">
        <v>1154</v>
      </c>
      <c r="I366" s="40" t="s">
        <v>1155</v>
      </c>
      <c r="J366" s="52" t="s">
        <v>1562</v>
      </c>
    </row>
    <row r="367" ht="20.25" customHeight="1" spans="1:10">
      <c r="A367" s="24"/>
      <c r="B367" s="24"/>
      <c r="C367" s="24" t="s">
        <v>1149</v>
      </c>
      <c r="D367" s="51" t="s">
        <v>1208</v>
      </c>
      <c r="E367" s="52" t="s">
        <v>1254</v>
      </c>
      <c r="F367" s="40" t="s">
        <v>1152</v>
      </c>
      <c r="G367" s="25" t="s">
        <v>1188</v>
      </c>
      <c r="H367" s="40" t="s">
        <v>1169</v>
      </c>
      <c r="I367" s="40" t="s">
        <v>1155</v>
      </c>
      <c r="J367" s="52" t="s">
        <v>1255</v>
      </c>
    </row>
    <row r="368" ht="20.25" customHeight="1" spans="1:10">
      <c r="A368" s="24"/>
      <c r="B368" s="24"/>
      <c r="C368" s="24" t="s">
        <v>1149</v>
      </c>
      <c r="D368" s="51" t="s">
        <v>1156</v>
      </c>
      <c r="E368" s="52" t="s">
        <v>1289</v>
      </c>
      <c r="F368" s="40" t="s">
        <v>1152</v>
      </c>
      <c r="G368" s="25" t="s">
        <v>1188</v>
      </c>
      <c r="H368" s="40" t="s">
        <v>1169</v>
      </c>
      <c r="I368" s="40" t="s">
        <v>1155</v>
      </c>
      <c r="J368" s="52" t="s">
        <v>1277</v>
      </c>
    </row>
    <row r="369" ht="20.25" customHeight="1" spans="1:10">
      <c r="A369" s="24"/>
      <c r="B369" s="24"/>
      <c r="C369" s="24" t="s">
        <v>1160</v>
      </c>
      <c r="D369" s="51" t="s">
        <v>1161</v>
      </c>
      <c r="E369" s="52" t="s">
        <v>1563</v>
      </c>
      <c r="F369" s="40" t="s">
        <v>1302</v>
      </c>
      <c r="G369" s="25" t="s">
        <v>1564</v>
      </c>
      <c r="H369" s="40" t="s">
        <v>1154</v>
      </c>
      <c r="I369" s="40" t="s">
        <v>1155</v>
      </c>
      <c r="J369" s="52" t="s">
        <v>1565</v>
      </c>
    </row>
    <row r="370" ht="20.25" customHeight="1" spans="1:10">
      <c r="A370" s="24"/>
      <c r="B370" s="24"/>
      <c r="C370" s="24" t="s">
        <v>1160</v>
      </c>
      <c r="D370" s="51" t="s">
        <v>1180</v>
      </c>
      <c r="E370" s="52" t="s">
        <v>1459</v>
      </c>
      <c r="F370" s="40" t="s">
        <v>1152</v>
      </c>
      <c r="G370" s="25" t="s">
        <v>1337</v>
      </c>
      <c r="H370" s="40" t="s">
        <v>1169</v>
      </c>
      <c r="I370" s="40" t="s">
        <v>1183</v>
      </c>
      <c r="J370" s="52" t="s">
        <v>1347</v>
      </c>
    </row>
    <row r="371" ht="20.25" customHeight="1" spans="1:10">
      <c r="A371" s="24"/>
      <c r="B371" s="24"/>
      <c r="C371" s="24" t="s">
        <v>1165</v>
      </c>
      <c r="D371" s="51" t="s">
        <v>1166</v>
      </c>
      <c r="E371" s="52" t="s">
        <v>1187</v>
      </c>
      <c r="F371" s="40" t="s">
        <v>1158</v>
      </c>
      <c r="G371" s="25" t="s">
        <v>1337</v>
      </c>
      <c r="H371" s="40" t="s">
        <v>1169</v>
      </c>
      <c r="I371" s="40" t="s">
        <v>1155</v>
      </c>
      <c r="J371" s="52" t="s">
        <v>1189</v>
      </c>
    </row>
    <row r="372" ht="20.25" customHeight="1" spans="1:10">
      <c r="A372" s="50" t="s">
        <v>831</v>
      </c>
      <c r="B372" s="24" t="s">
        <v>1467</v>
      </c>
      <c r="C372" s="24"/>
      <c r="D372" s="24"/>
      <c r="E372" s="24"/>
      <c r="F372" s="24"/>
      <c r="G372" s="24"/>
      <c r="H372" s="24"/>
      <c r="I372" s="24"/>
      <c r="J372" s="24"/>
    </row>
    <row r="373" ht="20.25" customHeight="1" spans="1:10">
      <c r="A373" s="24"/>
      <c r="B373" s="24"/>
      <c r="C373" s="24" t="s">
        <v>1149</v>
      </c>
      <c r="D373" s="51" t="s">
        <v>1150</v>
      </c>
      <c r="E373" s="52" t="s">
        <v>1281</v>
      </c>
      <c r="F373" s="40" t="s">
        <v>1152</v>
      </c>
      <c r="G373" s="25" t="s">
        <v>1566</v>
      </c>
      <c r="H373" s="40" t="s">
        <v>1283</v>
      </c>
      <c r="I373" s="40" t="s">
        <v>1155</v>
      </c>
      <c r="J373" s="52" t="s">
        <v>1284</v>
      </c>
    </row>
    <row r="374" ht="20.25" customHeight="1" spans="1:10">
      <c r="A374" s="24"/>
      <c r="B374" s="24"/>
      <c r="C374" s="24" t="s">
        <v>1149</v>
      </c>
      <c r="D374" s="51" t="s">
        <v>1208</v>
      </c>
      <c r="E374" s="52" t="s">
        <v>1254</v>
      </c>
      <c r="F374" s="40" t="s">
        <v>1152</v>
      </c>
      <c r="G374" s="25" t="s">
        <v>1188</v>
      </c>
      <c r="H374" s="40" t="s">
        <v>1169</v>
      </c>
      <c r="I374" s="40" t="s">
        <v>1183</v>
      </c>
      <c r="J374" s="52" t="s">
        <v>1255</v>
      </c>
    </row>
    <row r="375" ht="20.25" customHeight="1" spans="1:10">
      <c r="A375" s="24"/>
      <c r="B375" s="24"/>
      <c r="C375" s="24" t="s">
        <v>1149</v>
      </c>
      <c r="D375" s="51" t="s">
        <v>1156</v>
      </c>
      <c r="E375" s="52" t="s">
        <v>1289</v>
      </c>
      <c r="F375" s="40" t="s">
        <v>1152</v>
      </c>
      <c r="G375" s="25" t="s">
        <v>1201</v>
      </c>
      <c r="H375" s="40" t="s">
        <v>1169</v>
      </c>
      <c r="I375" s="40" t="s">
        <v>1183</v>
      </c>
      <c r="J375" s="52" t="s">
        <v>1277</v>
      </c>
    </row>
    <row r="376" ht="20.25" customHeight="1" spans="1:10">
      <c r="A376" s="24"/>
      <c r="B376" s="24"/>
      <c r="C376" s="24" t="s">
        <v>1160</v>
      </c>
      <c r="D376" s="51" t="s">
        <v>1180</v>
      </c>
      <c r="E376" s="52" t="s">
        <v>1290</v>
      </c>
      <c r="F376" s="40" t="s">
        <v>1152</v>
      </c>
      <c r="G376" s="25" t="s">
        <v>1201</v>
      </c>
      <c r="H376" s="40" t="s">
        <v>1169</v>
      </c>
      <c r="I376" s="40" t="s">
        <v>1183</v>
      </c>
      <c r="J376" s="52" t="s">
        <v>1291</v>
      </c>
    </row>
    <row r="377" ht="20.25" customHeight="1" spans="1:10">
      <c r="A377" s="24"/>
      <c r="B377" s="24"/>
      <c r="C377" s="24" t="s">
        <v>1165</v>
      </c>
      <c r="D377" s="51" t="s">
        <v>1166</v>
      </c>
      <c r="E377" s="52" t="s">
        <v>1187</v>
      </c>
      <c r="F377" s="40" t="s">
        <v>1152</v>
      </c>
      <c r="G377" s="25" t="s">
        <v>1218</v>
      </c>
      <c r="H377" s="40" t="s">
        <v>1169</v>
      </c>
      <c r="I377" s="40" t="s">
        <v>1183</v>
      </c>
      <c r="J377" s="52" t="s">
        <v>1189</v>
      </c>
    </row>
    <row r="378" ht="20.25" customHeight="1" spans="1:10">
      <c r="A378" s="50" t="s">
        <v>829</v>
      </c>
      <c r="B378" s="24" t="s">
        <v>1567</v>
      </c>
      <c r="C378" s="24"/>
      <c r="D378" s="24"/>
      <c r="E378" s="24"/>
      <c r="F378" s="24"/>
      <c r="G378" s="24"/>
      <c r="H378" s="24"/>
      <c r="I378" s="24"/>
      <c r="J378" s="24"/>
    </row>
    <row r="379" ht="20.25" customHeight="1" spans="1:10">
      <c r="A379" s="24"/>
      <c r="B379" s="24"/>
      <c r="C379" s="24" t="s">
        <v>1149</v>
      </c>
      <c r="D379" s="51" t="s">
        <v>1150</v>
      </c>
      <c r="E379" s="52" t="s">
        <v>1568</v>
      </c>
      <c r="F379" s="40" t="s">
        <v>1158</v>
      </c>
      <c r="G379" s="25" t="s">
        <v>49</v>
      </c>
      <c r="H379" s="40" t="s">
        <v>1368</v>
      </c>
      <c r="I379" s="40" t="s">
        <v>1155</v>
      </c>
      <c r="J379" s="52" t="s">
        <v>1569</v>
      </c>
    </row>
    <row r="380" ht="20.25" customHeight="1" spans="1:10">
      <c r="A380" s="24"/>
      <c r="B380" s="24"/>
      <c r="C380" s="24" t="s">
        <v>1149</v>
      </c>
      <c r="D380" s="51" t="s">
        <v>1208</v>
      </c>
      <c r="E380" s="52" t="s">
        <v>1301</v>
      </c>
      <c r="F380" s="40" t="s">
        <v>1158</v>
      </c>
      <c r="G380" s="25" t="s">
        <v>1490</v>
      </c>
      <c r="H380" s="40" t="s">
        <v>1169</v>
      </c>
      <c r="I380" s="40" t="s">
        <v>1155</v>
      </c>
      <c r="J380" s="52" t="s">
        <v>1570</v>
      </c>
    </row>
    <row r="381" ht="20.25" customHeight="1" spans="1:10">
      <c r="A381" s="24"/>
      <c r="B381" s="24"/>
      <c r="C381" s="24" t="s">
        <v>1149</v>
      </c>
      <c r="D381" s="51" t="s">
        <v>1156</v>
      </c>
      <c r="E381" s="52" t="s">
        <v>1571</v>
      </c>
      <c r="F381" s="40" t="s">
        <v>1152</v>
      </c>
      <c r="G381" s="25" t="s">
        <v>1572</v>
      </c>
      <c r="H381" s="40" t="s">
        <v>1159</v>
      </c>
      <c r="I381" s="40" t="s">
        <v>1155</v>
      </c>
      <c r="J381" s="52" t="s">
        <v>1573</v>
      </c>
    </row>
    <row r="382" ht="20.25" customHeight="1" spans="1:10">
      <c r="A382" s="24"/>
      <c r="B382" s="24"/>
      <c r="C382" s="24" t="s">
        <v>1160</v>
      </c>
      <c r="D382" s="51" t="s">
        <v>1161</v>
      </c>
      <c r="E382" s="52" t="s">
        <v>1574</v>
      </c>
      <c r="F382" s="40" t="s">
        <v>1158</v>
      </c>
      <c r="G382" s="25" t="s">
        <v>1168</v>
      </c>
      <c r="H382" s="40" t="s">
        <v>1169</v>
      </c>
      <c r="I382" s="40" t="s">
        <v>1155</v>
      </c>
      <c r="J382" s="52" t="s">
        <v>1575</v>
      </c>
    </row>
    <row r="383" ht="20.25" customHeight="1" spans="1:10">
      <c r="A383" s="24"/>
      <c r="B383" s="24"/>
      <c r="C383" s="24" t="s">
        <v>1160</v>
      </c>
      <c r="D383" s="51" t="s">
        <v>1180</v>
      </c>
      <c r="E383" s="52" t="s">
        <v>1513</v>
      </c>
      <c r="F383" s="40" t="s">
        <v>1152</v>
      </c>
      <c r="G383" s="25" t="s">
        <v>1514</v>
      </c>
      <c r="H383" s="40" t="s">
        <v>1515</v>
      </c>
      <c r="I383" s="40" t="s">
        <v>1183</v>
      </c>
      <c r="J383" s="52" t="s">
        <v>1576</v>
      </c>
    </row>
    <row r="384" ht="20.25" customHeight="1" spans="1:10">
      <c r="A384" s="24"/>
      <c r="B384" s="24"/>
      <c r="C384" s="24" t="s">
        <v>1165</v>
      </c>
      <c r="D384" s="51" t="s">
        <v>1166</v>
      </c>
      <c r="E384" s="52" t="s">
        <v>1577</v>
      </c>
      <c r="F384" s="40" t="s">
        <v>1158</v>
      </c>
      <c r="G384" s="25" t="s">
        <v>1490</v>
      </c>
      <c r="H384" s="40" t="s">
        <v>1169</v>
      </c>
      <c r="I384" s="40" t="s">
        <v>1155</v>
      </c>
      <c r="J384" s="52" t="s">
        <v>1578</v>
      </c>
    </row>
    <row r="385" ht="20.25" customHeight="1" spans="1:10">
      <c r="A385" s="24" t="s">
        <v>77</v>
      </c>
      <c r="B385" s="24"/>
      <c r="C385" s="24"/>
      <c r="D385" s="24"/>
      <c r="E385" s="24"/>
      <c r="F385" s="24"/>
      <c r="G385" s="24"/>
      <c r="H385" s="24"/>
      <c r="I385" s="24"/>
      <c r="J385" s="24"/>
    </row>
    <row r="386" ht="20.25" customHeight="1" spans="1:10">
      <c r="A386" s="50" t="s">
        <v>842</v>
      </c>
      <c r="B386" s="24" t="s">
        <v>1579</v>
      </c>
      <c r="C386" s="24"/>
      <c r="D386" s="24"/>
      <c r="E386" s="24"/>
      <c r="F386" s="24"/>
      <c r="G386" s="24"/>
      <c r="H386" s="24"/>
      <c r="I386" s="24"/>
      <c r="J386" s="24"/>
    </row>
    <row r="387" ht="20.25" customHeight="1" spans="1:10">
      <c r="A387" s="24"/>
      <c r="B387" s="24"/>
      <c r="C387" s="24" t="s">
        <v>1149</v>
      </c>
      <c r="D387" s="51" t="s">
        <v>1150</v>
      </c>
      <c r="E387" s="52" t="s">
        <v>1580</v>
      </c>
      <c r="F387" s="40" t="s">
        <v>1158</v>
      </c>
      <c r="G387" s="25" t="s">
        <v>47</v>
      </c>
      <c r="H387" s="40" t="s">
        <v>1581</v>
      </c>
      <c r="I387" s="40" t="s">
        <v>1155</v>
      </c>
      <c r="J387" s="52" t="s">
        <v>1365</v>
      </c>
    </row>
    <row r="388" ht="20.25" customHeight="1" spans="1:10">
      <c r="A388" s="24"/>
      <c r="B388" s="24"/>
      <c r="C388" s="24" t="s">
        <v>1149</v>
      </c>
      <c r="D388" s="51" t="s">
        <v>1150</v>
      </c>
      <c r="E388" s="52" t="s">
        <v>1582</v>
      </c>
      <c r="F388" s="40" t="s">
        <v>1152</v>
      </c>
      <c r="G388" s="25" t="s">
        <v>1201</v>
      </c>
      <c r="H388" s="40" t="s">
        <v>1169</v>
      </c>
      <c r="I388" s="40" t="s">
        <v>1155</v>
      </c>
      <c r="J388" s="52" t="s">
        <v>1365</v>
      </c>
    </row>
    <row r="389" ht="20.25" customHeight="1" spans="1:10">
      <c r="A389" s="24"/>
      <c r="B389" s="24"/>
      <c r="C389" s="24" t="s">
        <v>1149</v>
      </c>
      <c r="D389" s="51" t="s">
        <v>1208</v>
      </c>
      <c r="E389" s="52" t="s">
        <v>1583</v>
      </c>
      <c r="F389" s="40" t="s">
        <v>1158</v>
      </c>
      <c r="G389" s="25" t="s">
        <v>129</v>
      </c>
      <c r="H389" s="40" t="s">
        <v>1584</v>
      </c>
      <c r="I389" s="40" t="s">
        <v>1155</v>
      </c>
      <c r="J389" s="52" t="s">
        <v>1585</v>
      </c>
    </row>
    <row r="390" ht="20.25" customHeight="1" spans="1:10">
      <c r="A390" s="24"/>
      <c r="B390" s="24"/>
      <c r="C390" s="24" t="s">
        <v>1149</v>
      </c>
      <c r="D390" s="51" t="s">
        <v>1208</v>
      </c>
      <c r="E390" s="52" t="s">
        <v>1586</v>
      </c>
      <c r="F390" s="40" t="s">
        <v>1158</v>
      </c>
      <c r="G390" s="25" t="s">
        <v>1196</v>
      </c>
      <c r="H390" s="40" t="s">
        <v>1169</v>
      </c>
      <c r="I390" s="40" t="s">
        <v>1155</v>
      </c>
      <c r="J390" s="52" t="s">
        <v>1365</v>
      </c>
    </row>
    <row r="391" ht="20.25" customHeight="1" spans="1:10">
      <c r="A391" s="24"/>
      <c r="B391" s="24"/>
      <c r="C391" s="24" t="s">
        <v>1160</v>
      </c>
      <c r="D391" s="51" t="s">
        <v>1180</v>
      </c>
      <c r="E391" s="52" t="s">
        <v>1587</v>
      </c>
      <c r="F391" s="40" t="s">
        <v>1158</v>
      </c>
      <c r="G391" s="25" t="s">
        <v>51</v>
      </c>
      <c r="H391" s="40" t="s">
        <v>1159</v>
      </c>
      <c r="I391" s="40" t="s">
        <v>1155</v>
      </c>
      <c r="J391" s="52" t="s">
        <v>1588</v>
      </c>
    </row>
    <row r="392" ht="20.25" customHeight="1" spans="1:10">
      <c r="A392" s="24"/>
      <c r="B392" s="24"/>
      <c r="C392" s="24" t="s">
        <v>1165</v>
      </c>
      <c r="D392" s="51" t="s">
        <v>1166</v>
      </c>
      <c r="E392" s="52" t="s">
        <v>1236</v>
      </c>
      <c r="F392" s="40" t="s">
        <v>1158</v>
      </c>
      <c r="G392" s="25" t="s">
        <v>1218</v>
      </c>
      <c r="H392" s="40" t="s">
        <v>1169</v>
      </c>
      <c r="I392" s="40" t="s">
        <v>1155</v>
      </c>
      <c r="J392" s="52" t="s">
        <v>1589</v>
      </c>
    </row>
    <row r="393" ht="20.25" customHeight="1" spans="1:10">
      <c r="A393" s="50" t="s">
        <v>831</v>
      </c>
      <c r="B393" s="24" t="s">
        <v>1590</v>
      </c>
      <c r="C393" s="24"/>
      <c r="D393" s="24"/>
      <c r="E393" s="24"/>
      <c r="F393" s="24"/>
      <c r="G393" s="24"/>
      <c r="H393" s="24"/>
      <c r="I393" s="24"/>
      <c r="J393" s="24"/>
    </row>
    <row r="394" ht="20.25" customHeight="1" spans="1:10">
      <c r="A394" s="24"/>
      <c r="B394" s="24"/>
      <c r="C394" s="24" t="s">
        <v>1149</v>
      </c>
      <c r="D394" s="51" t="s">
        <v>1150</v>
      </c>
      <c r="E394" s="52" t="s">
        <v>1239</v>
      </c>
      <c r="F394" s="40" t="s">
        <v>1152</v>
      </c>
      <c r="G394" s="25" t="s">
        <v>1188</v>
      </c>
      <c r="H394" s="40" t="s">
        <v>1169</v>
      </c>
      <c r="I394" s="40" t="s">
        <v>1155</v>
      </c>
      <c r="J394" s="52" t="s">
        <v>1591</v>
      </c>
    </row>
    <row r="395" ht="20.25" customHeight="1" spans="1:10">
      <c r="A395" s="24"/>
      <c r="B395" s="24"/>
      <c r="C395" s="24" t="s">
        <v>1149</v>
      </c>
      <c r="D395" s="51" t="s">
        <v>1208</v>
      </c>
      <c r="E395" s="52" t="s">
        <v>1333</v>
      </c>
      <c r="F395" s="40" t="s">
        <v>1152</v>
      </c>
      <c r="G395" s="25" t="s">
        <v>1188</v>
      </c>
      <c r="H395" s="40" t="s">
        <v>1169</v>
      </c>
      <c r="I395" s="40" t="s">
        <v>1155</v>
      </c>
      <c r="J395" s="52" t="s">
        <v>1591</v>
      </c>
    </row>
    <row r="396" ht="20.25" customHeight="1" spans="1:10">
      <c r="A396" s="24"/>
      <c r="B396" s="24"/>
      <c r="C396" s="24" t="s">
        <v>1149</v>
      </c>
      <c r="D396" s="51" t="s">
        <v>1156</v>
      </c>
      <c r="E396" s="52" t="s">
        <v>1289</v>
      </c>
      <c r="F396" s="40" t="s">
        <v>1152</v>
      </c>
      <c r="G396" s="25" t="s">
        <v>1188</v>
      </c>
      <c r="H396" s="40" t="s">
        <v>1169</v>
      </c>
      <c r="I396" s="40" t="s">
        <v>1155</v>
      </c>
      <c r="J396" s="52" t="s">
        <v>1277</v>
      </c>
    </row>
    <row r="397" ht="20.25" customHeight="1" spans="1:10">
      <c r="A397" s="24"/>
      <c r="B397" s="24"/>
      <c r="C397" s="24" t="s">
        <v>1160</v>
      </c>
      <c r="D397" s="51" t="s">
        <v>1180</v>
      </c>
      <c r="E397" s="52" t="s">
        <v>1592</v>
      </c>
      <c r="F397" s="40" t="s">
        <v>1152</v>
      </c>
      <c r="G397" s="25" t="s">
        <v>1196</v>
      </c>
      <c r="H397" s="40" t="s">
        <v>1169</v>
      </c>
      <c r="I397" s="40" t="s">
        <v>1183</v>
      </c>
      <c r="J397" s="52" t="s">
        <v>1439</v>
      </c>
    </row>
    <row r="398" ht="20.25" customHeight="1" spans="1:10">
      <c r="A398" s="24"/>
      <c r="B398" s="24"/>
      <c r="C398" s="24" t="s">
        <v>1165</v>
      </c>
      <c r="D398" s="51" t="s">
        <v>1166</v>
      </c>
      <c r="E398" s="52" t="s">
        <v>1236</v>
      </c>
      <c r="F398" s="40" t="s">
        <v>1152</v>
      </c>
      <c r="G398" s="25" t="s">
        <v>1201</v>
      </c>
      <c r="H398" s="40" t="s">
        <v>1169</v>
      </c>
      <c r="I398" s="40" t="s">
        <v>1183</v>
      </c>
      <c r="J398" s="52" t="s">
        <v>1439</v>
      </c>
    </row>
    <row r="399" ht="20.25" customHeight="1" spans="1:10">
      <c r="A399" s="50" t="s">
        <v>846</v>
      </c>
      <c r="B399" s="24" t="s">
        <v>1593</v>
      </c>
      <c r="C399" s="24"/>
      <c r="D399" s="24"/>
      <c r="E399" s="24"/>
      <c r="F399" s="24"/>
      <c r="G399" s="24"/>
      <c r="H399" s="24"/>
      <c r="I399" s="24"/>
      <c r="J399" s="24"/>
    </row>
    <row r="400" ht="20.25" customHeight="1" spans="1:10">
      <c r="A400" s="24"/>
      <c r="B400" s="24"/>
      <c r="C400" s="24" t="s">
        <v>1149</v>
      </c>
      <c r="D400" s="51" t="s">
        <v>1208</v>
      </c>
      <c r="E400" s="52" t="s">
        <v>1488</v>
      </c>
      <c r="F400" s="40" t="s">
        <v>1152</v>
      </c>
      <c r="G400" s="25" t="s">
        <v>1188</v>
      </c>
      <c r="H400" s="40" t="s">
        <v>1169</v>
      </c>
      <c r="I400" s="40" t="s">
        <v>1155</v>
      </c>
      <c r="J400" s="52" t="s">
        <v>1594</v>
      </c>
    </row>
    <row r="401" ht="20.25" customHeight="1" spans="1:10">
      <c r="A401" s="24"/>
      <c r="B401" s="24"/>
      <c r="C401" s="24" t="s">
        <v>1149</v>
      </c>
      <c r="D401" s="51" t="s">
        <v>1208</v>
      </c>
      <c r="E401" s="52" t="s">
        <v>1285</v>
      </c>
      <c r="F401" s="40" t="s">
        <v>1158</v>
      </c>
      <c r="G401" s="25" t="s">
        <v>1188</v>
      </c>
      <c r="H401" s="40" t="s">
        <v>1169</v>
      </c>
      <c r="I401" s="40" t="s">
        <v>1155</v>
      </c>
      <c r="J401" s="52" t="s">
        <v>1594</v>
      </c>
    </row>
    <row r="402" ht="20.25" customHeight="1" spans="1:10">
      <c r="A402" s="24"/>
      <c r="B402" s="24"/>
      <c r="C402" s="24" t="s">
        <v>1149</v>
      </c>
      <c r="D402" s="51" t="s">
        <v>1156</v>
      </c>
      <c r="E402" s="52" t="s">
        <v>1289</v>
      </c>
      <c r="F402" s="40" t="s">
        <v>1152</v>
      </c>
      <c r="G402" s="25" t="s">
        <v>1196</v>
      </c>
      <c r="H402" s="40" t="s">
        <v>1169</v>
      </c>
      <c r="I402" s="40" t="s">
        <v>1155</v>
      </c>
      <c r="J402" s="52" t="s">
        <v>1594</v>
      </c>
    </row>
    <row r="403" ht="20.25" customHeight="1" spans="1:10">
      <c r="A403" s="24"/>
      <c r="B403" s="24"/>
      <c r="C403" s="24" t="s">
        <v>1160</v>
      </c>
      <c r="D403" s="51" t="s">
        <v>1180</v>
      </c>
      <c r="E403" s="52" t="s">
        <v>1290</v>
      </c>
      <c r="F403" s="40" t="s">
        <v>1158</v>
      </c>
      <c r="G403" s="25" t="s">
        <v>1501</v>
      </c>
      <c r="H403" s="40" t="s">
        <v>1169</v>
      </c>
      <c r="I403" s="40" t="s">
        <v>1155</v>
      </c>
      <c r="J403" s="52" t="s">
        <v>1594</v>
      </c>
    </row>
    <row r="404" ht="20.25" customHeight="1" spans="1:10">
      <c r="A404" s="24"/>
      <c r="B404" s="24"/>
      <c r="C404" s="24" t="s">
        <v>1165</v>
      </c>
      <c r="D404" s="51" t="s">
        <v>1166</v>
      </c>
      <c r="E404" s="52" t="s">
        <v>1187</v>
      </c>
      <c r="F404" s="40" t="s">
        <v>1158</v>
      </c>
      <c r="G404" s="25" t="s">
        <v>1196</v>
      </c>
      <c r="H404" s="40" t="s">
        <v>1169</v>
      </c>
      <c r="I404" s="40" t="s">
        <v>1155</v>
      </c>
      <c r="J404" s="52" t="s">
        <v>1594</v>
      </c>
    </row>
    <row r="405" ht="20.25" customHeight="1" spans="1:10">
      <c r="A405" s="50" t="s">
        <v>853</v>
      </c>
      <c r="B405" s="24" t="s">
        <v>1595</v>
      </c>
      <c r="C405" s="24"/>
      <c r="D405" s="24"/>
      <c r="E405" s="24"/>
      <c r="F405" s="24"/>
      <c r="G405" s="24"/>
      <c r="H405" s="24"/>
      <c r="I405" s="24"/>
      <c r="J405" s="24"/>
    </row>
    <row r="406" ht="20.25" customHeight="1" spans="1:10">
      <c r="A406" s="24"/>
      <c r="B406" s="24"/>
      <c r="C406" s="24" t="s">
        <v>1149</v>
      </c>
      <c r="D406" s="51" t="s">
        <v>1150</v>
      </c>
      <c r="E406" s="52" t="s">
        <v>1596</v>
      </c>
      <c r="F406" s="40" t="s">
        <v>1152</v>
      </c>
      <c r="G406" s="25" t="s">
        <v>1597</v>
      </c>
      <c r="H406" s="40" t="s">
        <v>1283</v>
      </c>
      <c r="I406" s="40" t="s">
        <v>1155</v>
      </c>
      <c r="J406" s="52" t="s">
        <v>1598</v>
      </c>
    </row>
    <row r="407" ht="20.25" customHeight="1" spans="1:10">
      <c r="A407" s="24"/>
      <c r="B407" s="24"/>
      <c r="C407" s="24" t="s">
        <v>1149</v>
      </c>
      <c r="D407" s="51" t="s">
        <v>1150</v>
      </c>
      <c r="E407" s="52" t="s">
        <v>1487</v>
      </c>
      <c r="F407" s="40" t="s">
        <v>1158</v>
      </c>
      <c r="G407" s="25" t="s">
        <v>49</v>
      </c>
      <c r="H407" s="40" t="s">
        <v>1368</v>
      </c>
      <c r="I407" s="40" t="s">
        <v>1155</v>
      </c>
      <c r="J407" s="52" t="s">
        <v>1549</v>
      </c>
    </row>
    <row r="408" ht="20.25" customHeight="1" spans="1:10">
      <c r="A408" s="24"/>
      <c r="B408" s="24"/>
      <c r="C408" s="24" t="s">
        <v>1149</v>
      </c>
      <c r="D408" s="51" t="s">
        <v>1208</v>
      </c>
      <c r="E408" s="52" t="s">
        <v>1599</v>
      </c>
      <c r="F408" s="40" t="s">
        <v>1152</v>
      </c>
      <c r="G408" s="25" t="s">
        <v>1188</v>
      </c>
      <c r="H408" s="40" t="s">
        <v>1169</v>
      </c>
      <c r="I408" s="40" t="s">
        <v>1155</v>
      </c>
      <c r="J408" s="52" t="s">
        <v>1600</v>
      </c>
    </row>
    <row r="409" ht="20.25" customHeight="1" spans="1:10">
      <c r="A409" s="24"/>
      <c r="B409" s="24"/>
      <c r="C409" s="24" t="s">
        <v>1149</v>
      </c>
      <c r="D409" s="51" t="s">
        <v>1208</v>
      </c>
      <c r="E409" s="52" t="s">
        <v>1601</v>
      </c>
      <c r="F409" s="40" t="s">
        <v>1158</v>
      </c>
      <c r="G409" s="25" t="s">
        <v>1188</v>
      </c>
      <c r="H409" s="40" t="s">
        <v>1169</v>
      </c>
      <c r="I409" s="40" t="s">
        <v>1155</v>
      </c>
      <c r="J409" s="52" t="s">
        <v>1288</v>
      </c>
    </row>
    <row r="410" ht="20.25" customHeight="1" spans="1:10">
      <c r="A410" s="24"/>
      <c r="B410" s="24"/>
      <c r="C410" s="24" t="s">
        <v>1149</v>
      </c>
      <c r="D410" s="51" t="s">
        <v>1156</v>
      </c>
      <c r="E410" s="52" t="s">
        <v>1602</v>
      </c>
      <c r="F410" s="40" t="s">
        <v>1152</v>
      </c>
      <c r="G410" s="25" t="s">
        <v>1188</v>
      </c>
      <c r="H410" s="40" t="s">
        <v>1169</v>
      </c>
      <c r="I410" s="40" t="s">
        <v>1155</v>
      </c>
      <c r="J410" s="52" t="s">
        <v>1603</v>
      </c>
    </row>
    <row r="411" ht="20.25" customHeight="1" spans="1:10">
      <c r="A411" s="24"/>
      <c r="B411" s="24"/>
      <c r="C411" s="24" t="s">
        <v>1160</v>
      </c>
      <c r="D411" s="51" t="s">
        <v>1161</v>
      </c>
      <c r="E411" s="52" t="s">
        <v>1604</v>
      </c>
      <c r="F411" s="40" t="s">
        <v>1158</v>
      </c>
      <c r="G411" s="25" t="s">
        <v>1196</v>
      </c>
      <c r="H411" s="40" t="s">
        <v>1169</v>
      </c>
      <c r="I411" s="40" t="s">
        <v>1155</v>
      </c>
      <c r="J411" s="52" t="s">
        <v>1605</v>
      </c>
    </row>
    <row r="412" ht="20.25" customHeight="1" spans="1:10">
      <c r="A412" s="24"/>
      <c r="B412" s="24"/>
      <c r="C412" s="24" t="s">
        <v>1160</v>
      </c>
      <c r="D412" s="51" t="s">
        <v>1180</v>
      </c>
      <c r="E412" s="52" t="s">
        <v>1606</v>
      </c>
      <c r="F412" s="40" t="s">
        <v>1158</v>
      </c>
      <c r="G412" s="25" t="s">
        <v>1196</v>
      </c>
      <c r="H412" s="40" t="s">
        <v>1169</v>
      </c>
      <c r="I412" s="40" t="s">
        <v>1155</v>
      </c>
      <c r="J412" s="52" t="s">
        <v>1291</v>
      </c>
    </row>
    <row r="413" ht="20.25" customHeight="1" spans="1:10">
      <c r="A413" s="24"/>
      <c r="B413" s="24"/>
      <c r="C413" s="24" t="s">
        <v>1165</v>
      </c>
      <c r="D413" s="51" t="s">
        <v>1166</v>
      </c>
      <c r="E413" s="52" t="s">
        <v>1187</v>
      </c>
      <c r="F413" s="40" t="s">
        <v>1158</v>
      </c>
      <c r="G413" s="25" t="s">
        <v>1490</v>
      </c>
      <c r="H413" s="40" t="s">
        <v>1169</v>
      </c>
      <c r="I413" s="40" t="s">
        <v>1155</v>
      </c>
      <c r="J413" s="52" t="s">
        <v>1607</v>
      </c>
    </row>
    <row r="414" ht="20.25" customHeight="1" spans="1:10">
      <c r="A414" s="50" t="s">
        <v>819</v>
      </c>
      <c r="B414" s="24" t="s">
        <v>1608</v>
      </c>
      <c r="C414" s="24"/>
      <c r="D414" s="24"/>
      <c r="E414" s="24"/>
      <c r="F414" s="24"/>
      <c r="G414" s="24"/>
      <c r="H414" s="24"/>
      <c r="I414" s="24"/>
      <c r="J414" s="24"/>
    </row>
    <row r="415" ht="20.25" customHeight="1" spans="1:10">
      <c r="A415" s="24"/>
      <c r="B415" s="24"/>
      <c r="C415" s="24" t="s">
        <v>1149</v>
      </c>
      <c r="D415" s="51" t="s">
        <v>1150</v>
      </c>
      <c r="E415" s="52" t="s">
        <v>1281</v>
      </c>
      <c r="F415" s="40" t="s">
        <v>1152</v>
      </c>
      <c r="G415" s="25" t="s">
        <v>1609</v>
      </c>
      <c r="H415" s="40" t="s">
        <v>1283</v>
      </c>
      <c r="I415" s="40" t="s">
        <v>1155</v>
      </c>
      <c r="J415" s="52" t="s">
        <v>1439</v>
      </c>
    </row>
    <row r="416" ht="20.25" customHeight="1" spans="1:10">
      <c r="A416" s="24"/>
      <c r="B416" s="24"/>
      <c r="C416" s="24" t="s">
        <v>1149</v>
      </c>
      <c r="D416" s="51" t="s">
        <v>1150</v>
      </c>
      <c r="E416" s="52" t="s">
        <v>1610</v>
      </c>
      <c r="F416" s="40" t="s">
        <v>1302</v>
      </c>
      <c r="G416" s="25" t="s">
        <v>1611</v>
      </c>
      <c r="H416" s="40" t="s">
        <v>1154</v>
      </c>
      <c r="I416" s="40" t="s">
        <v>1155</v>
      </c>
      <c r="J416" s="52" t="s">
        <v>1612</v>
      </c>
    </row>
    <row r="417" ht="20.25" customHeight="1" spans="1:10">
      <c r="A417" s="24"/>
      <c r="B417" s="24"/>
      <c r="C417" s="24" t="s">
        <v>1149</v>
      </c>
      <c r="D417" s="51" t="s">
        <v>1208</v>
      </c>
      <c r="E417" s="52" t="s">
        <v>1254</v>
      </c>
      <c r="F417" s="40" t="s">
        <v>1152</v>
      </c>
      <c r="G417" s="25" t="s">
        <v>1188</v>
      </c>
      <c r="H417" s="40" t="s">
        <v>1169</v>
      </c>
      <c r="I417" s="40" t="s">
        <v>1183</v>
      </c>
      <c r="J417" s="52" t="s">
        <v>1439</v>
      </c>
    </row>
    <row r="418" ht="20.25" customHeight="1" spans="1:10">
      <c r="A418" s="24"/>
      <c r="B418" s="24"/>
      <c r="C418" s="24" t="s">
        <v>1160</v>
      </c>
      <c r="D418" s="51" t="s">
        <v>1180</v>
      </c>
      <c r="E418" s="52" t="s">
        <v>1290</v>
      </c>
      <c r="F418" s="40" t="s">
        <v>1152</v>
      </c>
      <c r="G418" s="25" t="s">
        <v>1490</v>
      </c>
      <c r="H418" s="40" t="s">
        <v>1169</v>
      </c>
      <c r="I418" s="40" t="s">
        <v>1183</v>
      </c>
      <c r="J418" s="52" t="s">
        <v>1439</v>
      </c>
    </row>
    <row r="419" ht="20.25" customHeight="1" spans="1:10">
      <c r="A419" s="24"/>
      <c r="B419" s="24"/>
      <c r="C419" s="24" t="s">
        <v>1165</v>
      </c>
      <c r="D419" s="51" t="s">
        <v>1166</v>
      </c>
      <c r="E419" s="52" t="s">
        <v>1187</v>
      </c>
      <c r="F419" s="40" t="s">
        <v>1152</v>
      </c>
      <c r="G419" s="25" t="s">
        <v>1490</v>
      </c>
      <c r="H419" s="40" t="s">
        <v>1169</v>
      </c>
      <c r="I419" s="40" t="s">
        <v>1183</v>
      </c>
      <c r="J419" s="52" t="s">
        <v>1439</v>
      </c>
    </row>
    <row r="420" ht="20.25" customHeight="1" spans="1:10">
      <c r="A420" s="50" t="s">
        <v>848</v>
      </c>
      <c r="B420" s="24" t="s">
        <v>1613</v>
      </c>
      <c r="C420" s="24"/>
      <c r="D420" s="24"/>
      <c r="E420" s="24"/>
      <c r="F420" s="24"/>
      <c r="G420" s="24"/>
      <c r="H420" s="24"/>
      <c r="I420" s="24"/>
      <c r="J420" s="24"/>
    </row>
    <row r="421" ht="20.25" customHeight="1" spans="1:10">
      <c r="A421" s="24"/>
      <c r="B421" s="24"/>
      <c r="C421" s="24" t="s">
        <v>1149</v>
      </c>
      <c r="D421" s="51" t="s">
        <v>1150</v>
      </c>
      <c r="E421" s="52" t="s">
        <v>1614</v>
      </c>
      <c r="F421" s="40" t="s">
        <v>1152</v>
      </c>
      <c r="G421" s="25" t="s">
        <v>1615</v>
      </c>
      <c r="H421" s="40" t="s">
        <v>1176</v>
      </c>
      <c r="I421" s="40" t="s">
        <v>1155</v>
      </c>
      <c r="J421" s="52" t="s">
        <v>1365</v>
      </c>
    </row>
    <row r="422" ht="20.25" customHeight="1" spans="1:10">
      <c r="A422" s="24"/>
      <c r="B422" s="24"/>
      <c r="C422" s="24" t="s">
        <v>1149</v>
      </c>
      <c r="D422" s="51" t="s">
        <v>1208</v>
      </c>
      <c r="E422" s="52" t="s">
        <v>1616</v>
      </c>
      <c r="F422" s="40" t="s">
        <v>1152</v>
      </c>
      <c r="G422" s="25" t="s">
        <v>1188</v>
      </c>
      <c r="H422" s="40" t="s">
        <v>1169</v>
      </c>
      <c r="I422" s="40" t="s">
        <v>1155</v>
      </c>
      <c r="J422" s="52" t="s">
        <v>1365</v>
      </c>
    </row>
    <row r="423" ht="20.25" customHeight="1" spans="1:10">
      <c r="A423" s="24"/>
      <c r="B423" s="24"/>
      <c r="C423" s="24" t="s">
        <v>1149</v>
      </c>
      <c r="D423" s="51" t="s">
        <v>1156</v>
      </c>
      <c r="E423" s="52" t="s">
        <v>1617</v>
      </c>
      <c r="F423" s="40" t="s">
        <v>1152</v>
      </c>
      <c r="G423" s="25" t="s">
        <v>1188</v>
      </c>
      <c r="H423" s="40" t="s">
        <v>1169</v>
      </c>
      <c r="I423" s="40" t="s">
        <v>1155</v>
      </c>
      <c r="J423" s="52" t="s">
        <v>1365</v>
      </c>
    </row>
    <row r="424" ht="20.25" customHeight="1" spans="1:10">
      <c r="A424" s="24"/>
      <c r="B424" s="24"/>
      <c r="C424" s="24" t="s">
        <v>1160</v>
      </c>
      <c r="D424" s="51" t="s">
        <v>1180</v>
      </c>
      <c r="E424" s="52" t="s">
        <v>1618</v>
      </c>
      <c r="F424" s="40" t="s">
        <v>1158</v>
      </c>
      <c r="G424" s="25" t="s">
        <v>1490</v>
      </c>
      <c r="H424" s="40" t="s">
        <v>1169</v>
      </c>
      <c r="I424" s="40" t="s">
        <v>1155</v>
      </c>
      <c r="J424" s="52" t="s">
        <v>1365</v>
      </c>
    </row>
    <row r="425" ht="20.25" customHeight="1" spans="1:10">
      <c r="A425" s="24"/>
      <c r="B425" s="24"/>
      <c r="C425" s="24" t="s">
        <v>1165</v>
      </c>
      <c r="D425" s="51" t="s">
        <v>1166</v>
      </c>
      <c r="E425" s="52" t="s">
        <v>1187</v>
      </c>
      <c r="F425" s="40" t="s">
        <v>1158</v>
      </c>
      <c r="G425" s="25" t="s">
        <v>1490</v>
      </c>
      <c r="H425" s="40" t="s">
        <v>1169</v>
      </c>
      <c r="I425" s="40" t="s">
        <v>1155</v>
      </c>
      <c r="J425" s="52" t="s">
        <v>1619</v>
      </c>
    </row>
    <row r="426" ht="20.25" customHeight="1" spans="1:10">
      <c r="A426" s="50" t="s">
        <v>844</v>
      </c>
      <c r="B426" s="24" t="s">
        <v>1620</v>
      </c>
      <c r="C426" s="24"/>
      <c r="D426" s="24"/>
      <c r="E426" s="24"/>
      <c r="F426" s="24"/>
      <c r="G426" s="24"/>
      <c r="H426" s="24"/>
      <c r="I426" s="24"/>
      <c r="J426" s="24"/>
    </row>
    <row r="427" ht="20.25" customHeight="1" spans="1:10">
      <c r="A427" s="24"/>
      <c r="B427" s="24"/>
      <c r="C427" s="24" t="s">
        <v>1149</v>
      </c>
      <c r="D427" s="51" t="s">
        <v>1150</v>
      </c>
      <c r="E427" s="52" t="s">
        <v>1487</v>
      </c>
      <c r="F427" s="40" t="s">
        <v>1158</v>
      </c>
      <c r="G427" s="25" t="s">
        <v>129</v>
      </c>
      <c r="H427" s="40" t="s">
        <v>1368</v>
      </c>
      <c r="I427" s="40" t="s">
        <v>1155</v>
      </c>
      <c r="J427" s="52" t="s">
        <v>1549</v>
      </c>
    </row>
    <row r="428" ht="20.25" customHeight="1" spans="1:10">
      <c r="A428" s="24"/>
      <c r="B428" s="24"/>
      <c r="C428" s="24" t="s">
        <v>1149</v>
      </c>
      <c r="D428" s="51" t="s">
        <v>1208</v>
      </c>
      <c r="E428" s="52" t="s">
        <v>1254</v>
      </c>
      <c r="F428" s="40" t="s">
        <v>1152</v>
      </c>
      <c r="G428" s="25" t="s">
        <v>1188</v>
      </c>
      <c r="H428" s="40" t="s">
        <v>1169</v>
      </c>
      <c r="I428" s="40" t="s">
        <v>1183</v>
      </c>
      <c r="J428" s="52" t="s">
        <v>1255</v>
      </c>
    </row>
    <row r="429" ht="20.25" customHeight="1" spans="1:10">
      <c r="A429" s="24"/>
      <c r="B429" s="24"/>
      <c r="C429" s="24" t="s">
        <v>1149</v>
      </c>
      <c r="D429" s="51" t="s">
        <v>1208</v>
      </c>
      <c r="E429" s="52" t="s">
        <v>1285</v>
      </c>
      <c r="F429" s="40" t="s">
        <v>1152</v>
      </c>
      <c r="G429" s="25" t="s">
        <v>1188</v>
      </c>
      <c r="H429" s="40" t="s">
        <v>1169</v>
      </c>
      <c r="I429" s="40" t="s">
        <v>1183</v>
      </c>
      <c r="J429" s="52" t="s">
        <v>1286</v>
      </c>
    </row>
    <row r="430" ht="20.25" customHeight="1" spans="1:10">
      <c r="A430" s="24"/>
      <c r="B430" s="24"/>
      <c r="C430" s="24" t="s">
        <v>1160</v>
      </c>
      <c r="D430" s="51" t="s">
        <v>1161</v>
      </c>
      <c r="E430" s="52" t="s">
        <v>1621</v>
      </c>
      <c r="F430" s="40" t="s">
        <v>1158</v>
      </c>
      <c r="G430" s="25" t="s">
        <v>1622</v>
      </c>
      <c r="H430" s="40" t="s">
        <v>1154</v>
      </c>
      <c r="I430" s="40" t="s">
        <v>1155</v>
      </c>
      <c r="J430" s="52" t="s">
        <v>1623</v>
      </c>
    </row>
    <row r="431" ht="20.25" customHeight="1" spans="1:10">
      <c r="A431" s="24"/>
      <c r="B431" s="24"/>
      <c r="C431" s="24" t="s">
        <v>1160</v>
      </c>
      <c r="D431" s="51" t="s">
        <v>1180</v>
      </c>
      <c r="E431" s="52" t="s">
        <v>1290</v>
      </c>
      <c r="F431" s="40" t="s">
        <v>1152</v>
      </c>
      <c r="G431" s="25" t="s">
        <v>1196</v>
      </c>
      <c r="H431" s="40" t="s">
        <v>1169</v>
      </c>
      <c r="I431" s="40" t="s">
        <v>1183</v>
      </c>
      <c r="J431" s="52" t="s">
        <v>1291</v>
      </c>
    </row>
    <row r="432" ht="20.25" customHeight="1" spans="1:10">
      <c r="A432" s="24"/>
      <c r="B432" s="24"/>
      <c r="C432" s="24" t="s">
        <v>1165</v>
      </c>
      <c r="D432" s="51" t="s">
        <v>1166</v>
      </c>
      <c r="E432" s="52" t="s">
        <v>1187</v>
      </c>
      <c r="F432" s="40" t="s">
        <v>1152</v>
      </c>
      <c r="G432" s="25" t="s">
        <v>1196</v>
      </c>
      <c r="H432" s="40" t="s">
        <v>1169</v>
      </c>
      <c r="I432" s="40" t="s">
        <v>1183</v>
      </c>
      <c r="J432" s="52" t="s">
        <v>1189</v>
      </c>
    </row>
    <row r="433" ht="20.25" customHeight="1" spans="1:10">
      <c r="A433" s="50" t="s">
        <v>856</v>
      </c>
      <c r="B433" s="24" t="s">
        <v>1624</v>
      </c>
      <c r="C433" s="24"/>
      <c r="D433" s="24"/>
      <c r="E433" s="24"/>
      <c r="F433" s="24"/>
      <c r="G433" s="24"/>
      <c r="H433" s="24"/>
      <c r="I433" s="24"/>
      <c r="J433" s="24"/>
    </row>
    <row r="434" ht="20.25" customHeight="1" spans="1:10">
      <c r="A434" s="24"/>
      <c r="B434" s="24"/>
      <c r="C434" s="24" t="s">
        <v>1149</v>
      </c>
      <c r="D434" s="51" t="s">
        <v>1150</v>
      </c>
      <c r="E434" s="52" t="s">
        <v>1625</v>
      </c>
      <c r="F434" s="40" t="s">
        <v>1152</v>
      </c>
      <c r="G434" s="25" t="s">
        <v>1626</v>
      </c>
      <c r="H434" s="40" t="s">
        <v>1283</v>
      </c>
      <c r="I434" s="40" t="s">
        <v>1155</v>
      </c>
      <c r="J434" s="52" t="s">
        <v>1365</v>
      </c>
    </row>
    <row r="435" ht="20.25" customHeight="1" spans="1:10">
      <c r="A435" s="24"/>
      <c r="B435" s="24"/>
      <c r="C435" s="24" t="s">
        <v>1149</v>
      </c>
      <c r="D435" s="51" t="s">
        <v>1208</v>
      </c>
      <c r="E435" s="52" t="s">
        <v>1254</v>
      </c>
      <c r="F435" s="40" t="s">
        <v>1152</v>
      </c>
      <c r="G435" s="25" t="s">
        <v>1188</v>
      </c>
      <c r="H435" s="40" t="s">
        <v>1169</v>
      </c>
      <c r="I435" s="40" t="s">
        <v>1183</v>
      </c>
      <c r="J435" s="52" t="s">
        <v>1365</v>
      </c>
    </row>
    <row r="436" ht="20.25" customHeight="1" spans="1:10">
      <c r="A436" s="24"/>
      <c r="B436" s="24"/>
      <c r="C436" s="24" t="s">
        <v>1149</v>
      </c>
      <c r="D436" s="51" t="s">
        <v>1208</v>
      </c>
      <c r="E436" s="52" t="s">
        <v>1488</v>
      </c>
      <c r="F436" s="40" t="s">
        <v>1152</v>
      </c>
      <c r="G436" s="25" t="s">
        <v>1188</v>
      </c>
      <c r="H436" s="40" t="s">
        <v>1169</v>
      </c>
      <c r="I436" s="40" t="s">
        <v>1183</v>
      </c>
      <c r="J436" s="52" t="s">
        <v>1365</v>
      </c>
    </row>
    <row r="437" ht="20.25" customHeight="1" spans="1:10">
      <c r="A437" s="24"/>
      <c r="B437" s="24"/>
      <c r="C437" s="24" t="s">
        <v>1160</v>
      </c>
      <c r="D437" s="51" t="s">
        <v>1180</v>
      </c>
      <c r="E437" s="52" t="s">
        <v>1290</v>
      </c>
      <c r="F437" s="40" t="s">
        <v>1152</v>
      </c>
      <c r="G437" s="25" t="s">
        <v>1196</v>
      </c>
      <c r="H437" s="40" t="s">
        <v>1169</v>
      </c>
      <c r="I437" s="40" t="s">
        <v>1183</v>
      </c>
      <c r="J437" s="52" t="s">
        <v>1365</v>
      </c>
    </row>
    <row r="438" ht="20.25" customHeight="1" spans="1:10">
      <c r="A438" s="24"/>
      <c r="B438" s="24"/>
      <c r="C438" s="24" t="s">
        <v>1165</v>
      </c>
      <c r="D438" s="51" t="s">
        <v>1166</v>
      </c>
      <c r="E438" s="52" t="s">
        <v>1187</v>
      </c>
      <c r="F438" s="40" t="s">
        <v>1152</v>
      </c>
      <c r="G438" s="25" t="s">
        <v>1196</v>
      </c>
      <c r="H438" s="40" t="s">
        <v>1169</v>
      </c>
      <c r="I438" s="40" t="s">
        <v>1183</v>
      </c>
      <c r="J438" s="52" t="s">
        <v>1365</v>
      </c>
    </row>
    <row r="439" ht="20.25" customHeight="1" spans="1:10">
      <c r="A439" s="50" t="s">
        <v>840</v>
      </c>
      <c r="B439" s="24" t="s">
        <v>1627</v>
      </c>
      <c r="C439" s="24"/>
      <c r="D439" s="24"/>
      <c r="E439" s="24"/>
      <c r="F439" s="24"/>
      <c r="G439" s="24"/>
      <c r="H439" s="24"/>
      <c r="I439" s="24"/>
      <c r="J439" s="24"/>
    </row>
    <row r="440" ht="20.25" customHeight="1" spans="1:10">
      <c r="A440" s="24"/>
      <c r="B440" s="24"/>
      <c r="C440" s="24" t="s">
        <v>1149</v>
      </c>
      <c r="D440" s="51" t="s">
        <v>1150</v>
      </c>
      <c r="E440" s="52" t="s">
        <v>1281</v>
      </c>
      <c r="F440" s="40" t="s">
        <v>1152</v>
      </c>
      <c r="G440" s="25" t="s">
        <v>1628</v>
      </c>
      <c r="H440" s="40" t="s">
        <v>1283</v>
      </c>
      <c r="I440" s="40" t="s">
        <v>1155</v>
      </c>
      <c r="J440" s="52" t="s">
        <v>1439</v>
      </c>
    </row>
    <row r="441" ht="20.25" customHeight="1" spans="1:10">
      <c r="A441" s="24"/>
      <c r="B441" s="24"/>
      <c r="C441" s="24" t="s">
        <v>1149</v>
      </c>
      <c r="D441" s="51" t="s">
        <v>1208</v>
      </c>
      <c r="E441" s="52" t="s">
        <v>1488</v>
      </c>
      <c r="F441" s="40" t="s">
        <v>1152</v>
      </c>
      <c r="G441" s="25" t="s">
        <v>1188</v>
      </c>
      <c r="H441" s="40" t="s">
        <v>1169</v>
      </c>
      <c r="I441" s="40" t="s">
        <v>1183</v>
      </c>
      <c r="J441" s="52" t="s">
        <v>1439</v>
      </c>
    </row>
    <row r="442" ht="20.25" customHeight="1" spans="1:10">
      <c r="A442" s="24"/>
      <c r="B442" s="24"/>
      <c r="C442" s="24" t="s">
        <v>1149</v>
      </c>
      <c r="D442" s="51" t="s">
        <v>1208</v>
      </c>
      <c r="E442" s="52" t="s">
        <v>1285</v>
      </c>
      <c r="F442" s="40" t="s">
        <v>1152</v>
      </c>
      <c r="G442" s="25" t="s">
        <v>1188</v>
      </c>
      <c r="H442" s="40" t="s">
        <v>1169</v>
      </c>
      <c r="I442" s="40" t="s">
        <v>1183</v>
      </c>
      <c r="J442" s="52" t="s">
        <v>1439</v>
      </c>
    </row>
    <row r="443" ht="20.25" customHeight="1" spans="1:10">
      <c r="A443" s="24"/>
      <c r="B443" s="24"/>
      <c r="C443" s="24" t="s">
        <v>1149</v>
      </c>
      <c r="D443" s="51" t="s">
        <v>1156</v>
      </c>
      <c r="E443" s="52" t="s">
        <v>1289</v>
      </c>
      <c r="F443" s="40" t="s">
        <v>1152</v>
      </c>
      <c r="G443" s="25" t="s">
        <v>1188</v>
      </c>
      <c r="H443" s="40" t="s">
        <v>1169</v>
      </c>
      <c r="I443" s="40" t="s">
        <v>1183</v>
      </c>
      <c r="J443" s="52" t="s">
        <v>1439</v>
      </c>
    </row>
    <row r="444" ht="20.25" customHeight="1" spans="1:10">
      <c r="A444" s="24"/>
      <c r="B444" s="24"/>
      <c r="C444" s="24" t="s">
        <v>1160</v>
      </c>
      <c r="D444" s="51" t="s">
        <v>1180</v>
      </c>
      <c r="E444" s="52" t="s">
        <v>1290</v>
      </c>
      <c r="F444" s="40" t="s">
        <v>1152</v>
      </c>
      <c r="G444" s="25" t="s">
        <v>1196</v>
      </c>
      <c r="H444" s="40" t="s">
        <v>1169</v>
      </c>
      <c r="I444" s="40" t="s">
        <v>1183</v>
      </c>
      <c r="J444" s="52" t="s">
        <v>1439</v>
      </c>
    </row>
    <row r="445" ht="20.25" customHeight="1" spans="1:10">
      <c r="A445" s="24"/>
      <c r="B445" s="24"/>
      <c r="C445" s="24" t="s">
        <v>1165</v>
      </c>
      <c r="D445" s="51" t="s">
        <v>1166</v>
      </c>
      <c r="E445" s="52" t="s">
        <v>1187</v>
      </c>
      <c r="F445" s="40" t="s">
        <v>1152</v>
      </c>
      <c r="G445" s="25" t="s">
        <v>1196</v>
      </c>
      <c r="H445" s="40" t="s">
        <v>1169</v>
      </c>
      <c r="I445" s="40" t="s">
        <v>1183</v>
      </c>
      <c r="J445" s="52" t="s">
        <v>1439</v>
      </c>
    </row>
    <row r="446" ht="20.25" customHeight="1" spans="1:10">
      <c r="A446" s="50" t="s">
        <v>851</v>
      </c>
      <c r="B446" s="24" t="s">
        <v>1629</v>
      </c>
      <c r="C446" s="24"/>
      <c r="D446" s="24"/>
      <c r="E446" s="24"/>
      <c r="F446" s="24"/>
      <c r="G446" s="24"/>
      <c r="H446" s="24"/>
      <c r="I446" s="24"/>
      <c r="J446" s="24"/>
    </row>
    <row r="447" ht="20.25" customHeight="1" spans="1:10">
      <c r="A447" s="24"/>
      <c r="B447" s="24"/>
      <c r="C447" s="24" t="s">
        <v>1149</v>
      </c>
      <c r="D447" s="51" t="s">
        <v>1150</v>
      </c>
      <c r="E447" s="52" t="s">
        <v>1281</v>
      </c>
      <c r="F447" s="40" t="s">
        <v>1152</v>
      </c>
      <c r="G447" s="25" t="s">
        <v>1630</v>
      </c>
      <c r="H447" s="40" t="s">
        <v>1283</v>
      </c>
      <c r="I447" s="40" t="s">
        <v>1155</v>
      </c>
      <c r="J447" s="52" t="s">
        <v>1631</v>
      </c>
    </row>
    <row r="448" ht="20.25" customHeight="1" spans="1:10">
      <c r="A448" s="24"/>
      <c r="B448" s="24"/>
      <c r="C448" s="24" t="s">
        <v>1149</v>
      </c>
      <c r="D448" s="51" t="s">
        <v>1208</v>
      </c>
      <c r="E448" s="52" t="s">
        <v>1254</v>
      </c>
      <c r="F448" s="40" t="s">
        <v>1152</v>
      </c>
      <c r="G448" s="25" t="s">
        <v>1188</v>
      </c>
      <c r="H448" s="40" t="s">
        <v>1169</v>
      </c>
      <c r="I448" s="40" t="s">
        <v>1155</v>
      </c>
      <c r="J448" s="52" t="s">
        <v>1631</v>
      </c>
    </row>
    <row r="449" ht="20.25" customHeight="1" spans="1:10">
      <c r="A449" s="24"/>
      <c r="B449" s="24"/>
      <c r="C449" s="24" t="s">
        <v>1149</v>
      </c>
      <c r="D449" s="51" t="s">
        <v>1208</v>
      </c>
      <c r="E449" s="52" t="s">
        <v>1488</v>
      </c>
      <c r="F449" s="40" t="s">
        <v>1152</v>
      </c>
      <c r="G449" s="25" t="s">
        <v>1188</v>
      </c>
      <c r="H449" s="40" t="s">
        <v>1169</v>
      </c>
      <c r="I449" s="40" t="s">
        <v>1155</v>
      </c>
      <c r="J449" s="52" t="s">
        <v>1631</v>
      </c>
    </row>
    <row r="450" ht="20.25" customHeight="1" spans="1:10">
      <c r="A450" s="24"/>
      <c r="B450" s="24"/>
      <c r="C450" s="24" t="s">
        <v>1149</v>
      </c>
      <c r="D450" s="51" t="s">
        <v>1156</v>
      </c>
      <c r="E450" s="52" t="s">
        <v>1289</v>
      </c>
      <c r="F450" s="40" t="s">
        <v>1152</v>
      </c>
      <c r="G450" s="25" t="s">
        <v>1188</v>
      </c>
      <c r="H450" s="40" t="s">
        <v>1169</v>
      </c>
      <c r="I450" s="40" t="s">
        <v>1155</v>
      </c>
      <c r="J450" s="52" t="s">
        <v>1631</v>
      </c>
    </row>
    <row r="451" ht="20.25" customHeight="1" spans="1:10">
      <c r="A451" s="24"/>
      <c r="B451" s="24"/>
      <c r="C451" s="24" t="s">
        <v>1160</v>
      </c>
      <c r="D451" s="51" t="s">
        <v>1180</v>
      </c>
      <c r="E451" s="52" t="s">
        <v>1290</v>
      </c>
      <c r="F451" s="40" t="s">
        <v>1158</v>
      </c>
      <c r="G451" s="25" t="s">
        <v>1188</v>
      </c>
      <c r="H451" s="40" t="s">
        <v>1169</v>
      </c>
      <c r="I451" s="40" t="s">
        <v>1155</v>
      </c>
      <c r="J451" s="52" t="s">
        <v>1632</v>
      </c>
    </row>
    <row r="452" ht="20.25" customHeight="1" spans="1:10">
      <c r="A452" s="24"/>
      <c r="B452" s="24"/>
      <c r="C452" s="24" t="s">
        <v>1165</v>
      </c>
      <c r="D452" s="51" t="s">
        <v>1166</v>
      </c>
      <c r="E452" s="52" t="s">
        <v>1187</v>
      </c>
      <c r="F452" s="40" t="s">
        <v>1158</v>
      </c>
      <c r="G452" s="25" t="s">
        <v>1490</v>
      </c>
      <c r="H452" s="40" t="s">
        <v>1169</v>
      </c>
      <c r="I452" s="40" t="s">
        <v>1155</v>
      </c>
      <c r="J452" s="52" t="s">
        <v>1631</v>
      </c>
    </row>
    <row r="453" ht="20.25" customHeight="1" spans="1:10">
      <c r="A453" s="24" t="s">
        <v>79</v>
      </c>
      <c r="B453" s="24"/>
      <c r="C453" s="24"/>
      <c r="D453" s="24"/>
      <c r="E453" s="24"/>
      <c r="F453" s="24"/>
      <c r="G453" s="24"/>
      <c r="H453" s="24"/>
      <c r="I453" s="24"/>
      <c r="J453" s="24"/>
    </row>
    <row r="454" ht="20.25" customHeight="1" spans="1:10">
      <c r="A454" s="50" t="s">
        <v>858</v>
      </c>
      <c r="B454" s="24" t="s">
        <v>1633</v>
      </c>
      <c r="C454" s="24"/>
      <c r="D454" s="24"/>
      <c r="E454" s="24"/>
      <c r="F454" s="24"/>
      <c r="G454" s="24"/>
      <c r="H454" s="24"/>
      <c r="I454" s="24"/>
      <c r="J454" s="24"/>
    </row>
    <row r="455" ht="20.25" customHeight="1" spans="1:10">
      <c r="A455" s="24"/>
      <c r="B455" s="24"/>
      <c r="C455" s="24" t="s">
        <v>1149</v>
      </c>
      <c r="D455" s="51" t="s">
        <v>1150</v>
      </c>
      <c r="E455" s="52" t="s">
        <v>1281</v>
      </c>
      <c r="F455" s="40" t="s">
        <v>1158</v>
      </c>
      <c r="G455" s="25" t="s">
        <v>53</v>
      </c>
      <c r="H455" s="40" t="s">
        <v>1634</v>
      </c>
      <c r="I455" s="40" t="s">
        <v>1155</v>
      </c>
      <c r="J455" s="52" t="s">
        <v>1635</v>
      </c>
    </row>
    <row r="456" ht="20.25" customHeight="1" spans="1:10">
      <c r="A456" s="24"/>
      <c r="B456" s="24"/>
      <c r="C456" s="24" t="s">
        <v>1149</v>
      </c>
      <c r="D456" s="51" t="s">
        <v>1208</v>
      </c>
      <c r="E456" s="52" t="s">
        <v>1636</v>
      </c>
      <c r="F456" s="40" t="s">
        <v>1152</v>
      </c>
      <c r="G456" s="25" t="s">
        <v>1637</v>
      </c>
      <c r="H456" s="40" t="s">
        <v>1169</v>
      </c>
      <c r="I456" s="40" t="s">
        <v>1183</v>
      </c>
      <c r="J456" s="52" t="s">
        <v>1638</v>
      </c>
    </row>
    <row r="457" ht="20.25" customHeight="1" spans="1:10">
      <c r="A457" s="24"/>
      <c r="B457" s="24"/>
      <c r="C457" s="24" t="s">
        <v>1149</v>
      </c>
      <c r="D457" s="51" t="s">
        <v>1156</v>
      </c>
      <c r="E457" s="52" t="s">
        <v>1583</v>
      </c>
      <c r="F457" s="40" t="s">
        <v>1152</v>
      </c>
      <c r="G457" s="25" t="s">
        <v>129</v>
      </c>
      <c r="H457" s="40" t="s">
        <v>1584</v>
      </c>
      <c r="I457" s="40" t="s">
        <v>1155</v>
      </c>
      <c r="J457" s="52" t="s">
        <v>1639</v>
      </c>
    </row>
    <row r="458" ht="20.25" customHeight="1" spans="1:10">
      <c r="A458" s="24"/>
      <c r="B458" s="24"/>
      <c r="C458" s="24" t="s">
        <v>1160</v>
      </c>
      <c r="D458" s="51" t="s">
        <v>1180</v>
      </c>
      <c r="E458" s="52" t="s">
        <v>1640</v>
      </c>
      <c r="F458" s="40" t="s">
        <v>1158</v>
      </c>
      <c r="G458" s="25" t="s">
        <v>1188</v>
      </c>
      <c r="H458" s="40" t="s">
        <v>1169</v>
      </c>
      <c r="I458" s="40" t="s">
        <v>1183</v>
      </c>
      <c r="J458" s="52" t="s">
        <v>1640</v>
      </c>
    </row>
    <row r="459" ht="20.25" customHeight="1" spans="1:10">
      <c r="A459" s="24"/>
      <c r="B459" s="24"/>
      <c r="C459" s="24" t="s">
        <v>1165</v>
      </c>
      <c r="D459" s="51" t="s">
        <v>1166</v>
      </c>
      <c r="E459" s="52" t="s">
        <v>1405</v>
      </c>
      <c r="F459" s="40" t="s">
        <v>1395</v>
      </c>
      <c r="G459" s="25" t="s">
        <v>1490</v>
      </c>
      <c r="H459" s="40" t="s">
        <v>1169</v>
      </c>
      <c r="I459" s="40" t="s">
        <v>1183</v>
      </c>
      <c r="J459" s="52" t="s">
        <v>1640</v>
      </c>
    </row>
    <row r="460" ht="20.25" customHeight="1" spans="1:10">
      <c r="A460" s="50" t="s">
        <v>862</v>
      </c>
      <c r="B460" s="24" t="s">
        <v>1641</v>
      </c>
      <c r="C460" s="24"/>
      <c r="D460" s="24"/>
      <c r="E460" s="24"/>
      <c r="F460" s="24"/>
      <c r="G460" s="24"/>
      <c r="H460" s="24"/>
      <c r="I460" s="24"/>
      <c r="J460" s="24"/>
    </row>
    <row r="461" ht="20.25" customHeight="1" spans="1:10">
      <c r="A461" s="24"/>
      <c r="B461" s="24"/>
      <c r="C461" s="24" t="s">
        <v>1149</v>
      </c>
      <c r="D461" s="51" t="s">
        <v>1150</v>
      </c>
      <c r="E461" s="52" t="s">
        <v>1281</v>
      </c>
      <c r="F461" s="40" t="s">
        <v>1152</v>
      </c>
      <c r="G461" s="25" t="s">
        <v>1642</v>
      </c>
      <c r="H461" s="40" t="s">
        <v>1176</v>
      </c>
      <c r="I461" s="40" t="s">
        <v>1155</v>
      </c>
      <c r="J461" s="52" t="s">
        <v>1631</v>
      </c>
    </row>
    <row r="462" ht="20.25" customHeight="1" spans="1:10">
      <c r="A462" s="24"/>
      <c r="B462" s="24"/>
      <c r="C462" s="24" t="s">
        <v>1149</v>
      </c>
      <c r="D462" s="51" t="s">
        <v>1208</v>
      </c>
      <c r="E462" s="52" t="s">
        <v>1254</v>
      </c>
      <c r="F462" s="40" t="s">
        <v>1152</v>
      </c>
      <c r="G462" s="25" t="s">
        <v>1294</v>
      </c>
      <c r="H462" s="40" t="s">
        <v>1169</v>
      </c>
      <c r="I462" s="40" t="s">
        <v>1155</v>
      </c>
      <c r="J462" s="52" t="s">
        <v>1631</v>
      </c>
    </row>
    <row r="463" ht="20.25" customHeight="1" spans="1:10">
      <c r="A463" s="24"/>
      <c r="B463" s="24"/>
      <c r="C463" s="24" t="s">
        <v>1149</v>
      </c>
      <c r="D463" s="51" t="s">
        <v>1208</v>
      </c>
      <c r="E463" s="52" t="s">
        <v>1488</v>
      </c>
      <c r="F463" s="40" t="s">
        <v>1152</v>
      </c>
      <c r="G463" s="25" t="s">
        <v>1294</v>
      </c>
      <c r="H463" s="40" t="s">
        <v>1169</v>
      </c>
      <c r="I463" s="40" t="s">
        <v>1155</v>
      </c>
      <c r="J463" s="52" t="s">
        <v>1631</v>
      </c>
    </row>
    <row r="464" ht="20.25" customHeight="1" spans="1:10">
      <c r="A464" s="24"/>
      <c r="B464" s="24"/>
      <c r="C464" s="24" t="s">
        <v>1149</v>
      </c>
      <c r="D464" s="51" t="s">
        <v>1156</v>
      </c>
      <c r="E464" s="52" t="s">
        <v>1289</v>
      </c>
      <c r="F464" s="40" t="s">
        <v>1152</v>
      </c>
      <c r="G464" s="25" t="s">
        <v>1643</v>
      </c>
      <c r="H464" s="40" t="s">
        <v>1169</v>
      </c>
      <c r="I464" s="40" t="s">
        <v>1155</v>
      </c>
      <c r="J464" s="52" t="s">
        <v>1631</v>
      </c>
    </row>
    <row r="465" ht="20.25" customHeight="1" spans="1:10">
      <c r="A465" s="24"/>
      <c r="B465" s="24"/>
      <c r="C465" s="24" t="s">
        <v>1160</v>
      </c>
      <c r="D465" s="51" t="s">
        <v>1180</v>
      </c>
      <c r="E465" s="52" t="s">
        <v>1290</v>
      </c>
      <c r="F465" s="40" t="s">
        <v>1158</v>
      </c>
      <c r="G465" s="25" t="s">
        <v>1294</v>
      </c>
      <c r="H465" s="40" t="s">
        <v>1169</v>
      </c>
      <c r="I465" s="40" t="s">
        <v>1155</v>
      </c>
      <c r="J465" s="52" t="s">
        <v>1644</v>
      </c>
    </row>
    <row r="466" ht="20.25" customHeight="1" spans="1:10">
      <c r="A466" s="24"/>
      <c r="B466" s="24"/>
      <c r="C466" s="24" t="s">
        <v>1160</v>
      </c>
      <c r="D466" s="51" t="s">
        <v>1180</v>
      </c>
      <c r="E466" s="52" t="s">
        <v>1459</v>
      </c>
      <c r="F466" s="40" t="s">
        <v>1152</v>
      </c>
      <c r="G466" s="25" t="s">
        <v>1400</v>
      </c>
      <c r="H466" s="40" t="s">
        <v>1169</v>
      </c>
      <c r="I466" s="40" t="s">
        <v>1155</v>
      </c>
      <c r="J466" s="52" t="s">
        <v>1631</v>
      </c>
    </row>
    <row r="467" ht="20.25" customHeight="1" spans="1:10">
      <c r="A467" s="24"/>
      <c r="B467" s="24"/>
      <c r="C467" s="24" t="s">
        <v>1165</v>
      </c>
      <c r="D467" s="51" t="s">
        <v>1166</v>
      </c>
      <c r="E467" s="52" t="s">
        <v>1187</v>
      </c>
      <c r="F467" s="40" t="s">
        <v>1158</v>
      </c>
      <c r="G467" s="25" t="s">
        <v>1295</v>
      </c>
      <c r="H467" s="40" t="s">
        <v>1169</v>
      </c>
      <c r="I467" s="40" t="s">
        <v>1155</v>
      </c>
      <c r="J467" s="52" t="s">
        <v>1189</v>
      </c>
    </row>
    <row r="468" ht="20.25" customHeight="1" spans="1:10">
      <c r="A468" s="50" t="s">
        <v>860</v>
      </c>
      <c r="B468" s="24" t="s">
        <v>1645</v>
      </c>
      <c r="C468" s="24"/>
      <c r="D468" s="24"/>
      <c r="E468" s="24"/>
      <c r="F468" s="24"/>
      <c r="G468" s="24"/>
      <c r="H468" s="24"/>
      <c r="I468" s="24"/>
      <c r="J468" s="24"/>
    </row>
    <row r="469" ht="20.25" customHeight="1" spans="1:10">
      <c r="A469" s="24"/>
      <c r="B469" s="24"/>
      <c r="C469" s="24" t="s">
        <v>1149</v>
      </c>
      <c r="D469" s="51" t="s">
        <v>1150</v>
      </c>
      <c r="E469" s="52" t="s">
        <v>1646</v>
      </c>
      <c r="F469" s="40" t="s">
        <v>1158</v>
      </c>
      <c r="G469" s="25" t="s">
        <v>47</v>
      </c>
      <c r="H469" s="40" t="s">
        <v>1581</v>
      </c>
      <c r="I469" s="40" t="s">
        <v>1155</v>
      </c>
      <c r="J469" s="52" t="s">
        <v>1635</v>
      </c>
    </row>
    <row r="470" ht="20.25" customHeight="1" spans="1:10">
      <c r="A470" s="24"/>
      <c r="B470" s="24"/>
      <c r="C470" s="24" t="s">
        <v>1149</v>
      </c>
      <c r="D470" s="51" t="s">
        <v>1150</v>
      </c>
      <c r="E470" s="52" t="s">
        <v>1582</v>
      </c>
      <c r="F470" s="40" t="s">
        <v>1152</v>
      </c>
      <c r="G470" s="25" t="s">
        <v>1647</v>
      </c>
      <c r="H470" s="40" t="s">
        <v>1176</v>
      </c>
      <c r="I470" s="40" t="s">
        <v>1155</v>
      </c>
      <c r="J470" s="52" t="s">
        <v>1635</v>
      </c>
    </row>
    <row r="471" ht="20.25" customHeight="1" spans="1:10">
      <c r="A471" s="24"/>
      <c r="B471" s="24"/>
      <c r="C471" s="24" t="s">
        <v>1149</v>
      </c>
      <c r="D471" s="51" t="s">
        <v>1208</v>
      </c>
      <c r="E471" s="52" t="s">
        <v>1636</v>
      </c>
      <c r="F471" s="40" t="s">
        <v>1152</v>
      </c>
      <c r="G471" s="25" t="s">
        <v>1637</v>
      </c>
      <c r="H471" s="40" t="s">
        <v>1169</v>
      </c>
      <c r="I471" s="40" t="s">
        <v>1183</v>
      </c>
      <c r="J471" s="52" t="s">
        <v>1638</v>
      </c>
    </row>
    <row r="472" ht="20.25" customHeight="1" spans="1:10">
      <c r="A472" s="24"/>
      <c r="B472" s="24"/>
      <c r="C472" s="24" t="s">
        <v>1149</v>
      </c>
      <c r="D472" s="51" t="s">
        <v>1208</v>
      </c>
      <c r="E472" s="52" t="s">
        <v>1583</v>
      </c>
      <c r="F472" s="40" t="s">
        <v>1152</v>
      </c>
      <c r="G472" s="25" t="s">
        <v>129</v>
      </c>
      <c r="H472" s="40" t="s">
        <v>1584</v>
      </c>
      <c r="I472" s="40" t="s">
        <v>1155</v>
      </c>
      <c r="J472" s="52" t="s">
        <v>1639</v>
      </c>
    </row>
    <row r="473" ht="20.25" customHeight="1" spans="1:10">
      <c r="A473" s="24"/>
      <c r="B473" s="24"/>
      <c r="C473" s="24" t="s">
        <v>1160</v>
      </c>
      <c r="D473" s="51" t="s">
        <v>1180</v>
      </c>
      <c r="E473" s="52" t="s">
        <v>1640</v>
      </c>
      <c r="F473" s="40" t="s">
        <v>1152</v>
      </c>
      <c r="G473" s="25" t="s">
        <v>46</v>
      </c>
      <c r="H473" s="40" t="s">
        <v>1159</v>
      </c>
      <c r="I473" s="40" t="s">
        <v>1155</v>
      </c>
      <c r="J473" s="52" t="s">
        <v>1640</v>
      </c>
    </row>
    <row r="474" ht="20.25" customHeight="1" spans="1:10">
      <c r="A474" s="24"/>
      <c r="B474" s="24"/>
      <c r="C474" s="24" t="s">
        <v>1165</v>
      </c>
      <c r="D474" s="51" t="s">
        <v>1166</v>
      </c>
      <c r="E474" s="52" t="s">
        <v>1187</v>
      </c>
      <c r="F474" s="40" t="s">
        <v>1152</v>
      </c>
      <c r="G474" s="25" t="s">
        <v>1201</v>
      </c>
      <c r="H474" s="40" t="s">
        <v>1169</v>
      </c>
      <c r="I474" s="40" t="s">
        <v>1183</v>
      </c>
      <c r="J474" s="52" t="s">
        <v>1189</v>
      </c>
    </row>
    <row r="475" ht="20.25" customHeight="1" spans="1:10">
      <c r="A475" s="50" t="s">
        <v>866</v>
      </c>
      <c r="B475" s="24" t="s">
        <v>1648</v>
      </c>
      <c r="C475" s="24"/>
      <c r="D475" s="24"/>
      <c r="E475" s="24"/>
      <c r="F475" s="24"/>
      <c r="G475" s="24"/>
      <c r="H475" s="24"/>
      <c r="I475" s="24"/>
      <c r="J475" s="24"/>
    </row>
    <row r="476" ht="20.25" customHeight="1" spans="1:10">
      <c r="A476" s="24"/>
      <c r="B476" s="24"/>
      <c r="C476" s="24" t="s">
        <v>1149</v>
      </c>
      <c r="D476" s="51" t="s">
        <v>1150</v>
      </c>
      <c r="E476" s="52" t="s">
        <v>1281</v>
      </c>
      <c r="F476" s="40" t="s">
        <v>1152</v>
      </c>
      <c r="G476" s="25" t="s">
        <v>48</v>
      </c>
      <c r="H476" s="40" t="s">
        <v>1283</v>
      </c>
      <c r="I476" s="40" t="s">
        <v>1155</v>
      </c>
      <c r="J476" s="52" t="s">
        <v>1284</v>
      </c>
    </row>
    <row r="477" ht="20.25" customHeight="1" spans="1:10">
      <c r="A477" s="24"/>
      <c r="B477" s="24"/>
      <c r="C477" s="24" t="s">
        <v>1149</v>
      </c>
      <c r="D477" s="51" t="s">
        <v>1150</v>
      </c>
      <c r="E477" s="52" t="s">
        <v>1487</v>
      </c>
      <c r="F477" s="40" t="s">
        <v>1158</v>
      </c>
      <c r="G477" s="25" t="s">
        <v>47</v>
      </c>
      <c r="H477" s="40" t="s">
        <v>1368</v>
      </c>
      <c r="I477" s="40" t="s">
        <v>1155</v>
      </c>
      <c r="J477" s="52" t="s">
        <v>1549</v>
      </c>
    </row>
    <row r="478" ht="20.25" customHeight="1" spans="1:10">
      <c r="A478" s="24"/>
      <c r="B478" s="24"/>
      <c r="C478" s="24" t="s">
        <v>1149</v>
      </c>
      <c r="D478" s="51" t="s">
        <v>1208</v>
      </c>
      <c r="E478" s="52" t="s">
        <v>1254</v>
      </c>
      <c r="F478" s="40" t="s">
        <v>1152</v>
      </c>
      <c r="G478" s="25" t="s">
        <v>1188</v>
      </c>
      <c r="H478" s="40" t="s">
        <v>1169</v>
      </c>
      <c r="I478" s="40" t="s">
        <v>1155</v>
      </c>
      <c r="J478" s="52" t="s">
        <v>1255</v>
      </c>
    </row>
    <row r="479" ht="20.25" customHeight="1" spans="1:10">
      <c r="A479" s="24"/>
      <c r="B479" s="24"/>
      <c r="C479" s="24" t="s">
        <v>1149</v>
      </c>
      <c r="D479" s="51" t="s">
        <v>1208</v>
      </c>
      <c r="E479" s="52" t="s">
        <v>1488</v>
      </c>
      <c r="F479" s="40" t="s">
        <v>1152</v>
      </c>
      <c r="G479" s="25" t="s">
        <v>1188</v>
      </c>
      <c r="H479" s="40" t="s">
        <v>1169</v>
      </c>
      <c r="I479" s="40" t="s">
        <v>1155</v>
      </c>
      <c r="J479" s="52" t="s">
        <v>1550</v>
      </c>
    </row>
    <row r="480" ht="20.25" customHeight="1" spans="1:10">
      <c r="A480" s="24"/>
      <c r="B480" s="24"/>
      <c r="C480" s="24" t="s">
        <v>1149</v>
      </c>
      <c r="D480" s="51" t="s">
        <v>1208</v>
      </c>
      <c r="E480" s="52" t="s">
        <v>1520</v>
      </c>
      <c r="F480" s="40" t="s">
        <v>1158</v>
      </c>
      <c r="G480" s="25" t="s">
        <v>1188</v>
      </c>
      <c r="H480" s="40" t="s">
        <v>1169</v>
      </c>
      <c r="I480" s="40" t="s">
        <v>1155</v>
      </c>
      <c r="J480" s="52" t="s">
        <v>1649</v>
      </c>
    </row>
    <row r="481" ht="20.25" customHeight="1" spans="1:10">
      <c r="A481" s="24"/>
      <c r="B481" s="24"/>
      <c r="C481" s="24" t="s">
        <v>1149</v>
      </c>
      <c r="D481" s="51" t="s">
        <v>1156</v>
      </c>
      <c r="E481" s="52" t="s">
        <v>1289</v>
      </c>
      <c r="F481" s="40" t="s">
        <v>1152</v>
      </c>
      <c r="G481" s="25" t="s">
        <v>1188</v>
      </c>
      <c r="H481" s="40" t="s">
        <v>1169</v>
      </c>
      <c r="I481" s="40" t="s">
        <v>1155</v>
      </c>
      <c r="J481" s="52" t="s">
        <v>1277</v>
      </c>
    </row>
    <row r="482" ht="20.25" customHeight="1" spans="1:10">
      <c r="A482" s="24"/>
      <c r="B482" s="24"/>
      <c r="C482" s="24" t="s">
        <v>1160</v>
      </c>
      <c r="D482" s="51" t="s">
        <v>1180</v>
      </c>
      <c r="E482" s="52" t="s">
        <v>1290</v>
      </c>
      <c r="F482" s="40" t="s">
        <v>1158</v>
      </c>
      <c r="G482" s="25" t="s">
        <v>1188</v>
      </c>
      <c r="H482" s="40" t="s">
        <v>1169</v>
      </c>
      <c r="I482" s="40" t="s">
        <v>1155</v>
      </c>
      <c r="J482" s="52" t="s">
        <v>1291</v>
      </c>
    </row>
    <row r="483" ht="20.25" customHeight="1" spans="1:10">
      <c r="A483" s="24"/>
      <c r="B483" s="24"/>
      <c r="C483" s="24" t="s">
        <v>1160</v>
      </c>
      <c r="D483" s="51" t="s">
        <v>1180</v>
      </c>
      <c r="E483" s="52" t="s">
        <v>1459</v>
      </c>
      <c r="F483" s="40" t="s">
        <v>1152</v>
      </c>
      <c r="G483" s="25" t="s">
        <v>1490</v>
      </c>
      <c r="H483" s="40" t="s">
        <v>1169</v>
      </c>
      <c r="I483" s="40" t="s">
        <v>1155</v>
      </c>
      <c r="J483" s="52" t="s">
        <v>1347</v>
      </c>
    </row>
    <row r="484" ht="20.25" customHeight="1" spans="1:10">
      <c r="A484" s="24"/>
      <c r="B484" s="24"/>
      <c r="C484" s="24" t="s">
        <v>1165</v>
      </c>
      <c r="D484" s="51" t="s">
        <v>1166</v>
      </c>
      <c r="E484" s="52" t="s">
        <v>1187</v>
      </c>
      <c r="F484" s="40" t="s">
        <v>1158</v>
      </c>
      <c r="G484" s="25" t="s">
        <v>1188</v>
      </c>
      <c r="H484" s="40" t="s">
        <v>1169</v>
      </c>
      <c r="I484" s="40" t="s">
        <v>1155</v>
      </c>
      <c r="J484" s="52" t="s">
        <v>1189</v>
      </c>
    </row>
    <row r="485" ht="20.25" customHeight="1" spans="1:10">
      <c r="A485" s="50" t="s">
        <v>819</v>
      </c>
      <c r="B485" s="24" t="s">
        <v>1650</v>
      </c>
      <c r="C485" s="24"/>
      <c r="D485" s="24"/>
      <c r="E485" s="24"/>
      <c r="F485" s="24"/>
      <c r="G485" s="24"/>
      <c r="H485" s="24"/>
      <c r="I485" s="24"/>
      <c r="J485" s="24"/>
    </row>
    <row r="486" ht="20.25" customHeight="1" spans="1:10">
      <c r="A486" s="24"/>
      <c r="B486" s="24"/>
      <c r="C486" s="24" t="s">
        <v>1149</v>
      </c>
      <c r="D486" s="51" t="s">
        <v>1150</v>
      </c>
      <c r="E486" s="52" t="s">
        <v>1493</v>
      </c>
      <c r="F486" s="40" t="s">
        <v>1152</v>
      </c>
      <c r="G486" s="25" t="s">
        <v>1651</v>
      </c>
      <c r="H486" s="40" t="s">
        <v>1495</v>
      </c>
      <c r="I486" s="40" t="s">
        <v>1155</v>
      </c>
      <c r="J486" s="52" t="s">
        <v>1496</v>
      </c>
    </row>
    <row r="487" ht="20.25" customHeight="1" spans="1:10">
      <c r="A487" s="24"/>
      <c r="B487" s="24"/>
      <c r="C487" s="24" t="s">
        <v>1149</v>
      </c>
      <c r="D487" s="51" t="s">
        <v>1208</v>
      </c>
      <c r="E487" s="52" t="s">
        <v>1497</v>
      </c>
      <c r="F487" s="40" t="s">
        <v>1152</v>
      </c>
      <c r="G487" s="25" t="s">
        <v>1188</v>
      </c>
      <c r="H487" s="40" t="s">
        <v>1169</v>
      </c>
      <c r="I487" s="40" t="s">
        <v>1155</v>
      </c>
      <c r="J487" s="52" t="s">
        <v>1652</v>
      </c>
    </row>
    <row r="488" ht="20.25" customHeight="1" spans="1:10">
      <c r="A488" s="24"/>
      <c r="B488" s="24"/>
      <c r="C488" s="24" t="s">
        <v>1149</v>
      </c>
      <c r="D488" s="51" t="s">
        <v>1156</v>
      </c>
      <c r="E488" s="52" t="s">
        <v>1499</v>
      </c>
      <c r="F488" s="40" t="s">
        <v>1152</v>
      </c>
      <c r="G488" s="25" t="s">
        <v>1188</v>
      </c>
      <c r="H488" s="40" t="s">
        <v>1169</v>
      </c>
      <c r="I488" s="40" t="s">
        <v>1155</v>
      </c>
      <c r="J488" s="52" t="s">
        <v>1357</v>
      </c>
    </row>
    <row r="489" ht="20.25" customHeight="1" spans="1:10">
      <c r="A489" s="24"/>
      <c r="B489" s="24"/>
      <c r="C489" s="24" t="s">
        <v>1160</v>
      </c>
      <c r="D489" s="51" t="s">
        <v>1180</v>
      </c>
      <c r="E489" s="52" t="s">
        <v>1290</v>
      </c>
      <c r="F489" s="40" t="s">
        <v>1158</v>
      </c>
      <c r="G489" s="25" t="s">
        <v>1188</v>
      </c>
      <c r="H489" s="40" t="s">
        <v>1169</v>
      </c>
      <c r="I489" s="40" t="s">
        <v>1155</v>
      </c>
      <c r="J489" s="52" t="s">
        <v>1653</v>
      </c>
    </row>
    <row r="490" ht="20.25" customHeight="1" spans="1:10">
      <c r="A490" s="24"/>
      <c r="B490" s="24"/>
      <c r="C490" s="24" t="s">
        <v>1165</v>
      </c>
      <c r="D490" s="51" t="s">
        <v>1166</v>
      </c>
      <c r="E490" s="52" t="s">
        <v>1503</v>
      </c>
      <c r="F490" s="40" t="s">
        <v>1158</v>
      </c>
      <c r="G490" s="25" t="s">
        <v>1490</v>
      </c>
      <c r="H490" s="40" t="s">
        <v>1169</v>
      </c>
      <c r="I490" s="40" t="s">
        <v>1155</v>
      </c>
      <c r="J490" s="52" t="s">
        <v>1504</v>
      </c>
    </row>
    <row r="491" ht="20.25" customHeight="1" spans="1:10">
      <c r="A491" s="50" t="s">
        <v>864</v>
      </c>
      <c r="B491" s="24" t="s">
        <v>1654</v>
      </c>
      <c r="C491" s="24"/>
      <c r="D491" s="24"/>
      <c r="E491" s="24"/>
      <c r="F491" s="24"/>
      <c r="G491" s="24"/>
      <c r="H491" s="24"/>
      <c r="I491" s="24"/>
      <c r="J491" s="24"/>
    </row>
    <row r="492" ht="20.25" customHeight="1" spans="1:10">
      <c r="A492" s="24"/>
      <c r="B492" s="24"/>
      <c r="C492" s="24" t="s">
        <v>1149</v>
      </c>
      <c r="D492" s="51" t="s">
        <v>1150</v>
      </c>
      <c r="E492" s="52" t="s">
        <v>1655</v>
      </c>
      <c r="F492" s="40" t="s">
        <v>1152</v>
      </c>
      <c r="G492" s="25" t="s">
        <v>1656</v>
      </c>
      <c r="H492" s="40" t="s">
        <v>1283</v>
      </c>
      <c r="I492" s="40" t="s">
        <v>1155</v>
      </c>
      <c r="J492" s="52" t="s">
        <v>1284</v>
      </c>
    </row>
    <row r="493" ht="20.25" customHeight="1" spans="1:10">
      <c r="A493" s="24"/>
      <c r="B493" s="24"/>
      <c r="C493" s="24" t="s">
        <v>1149</v>
      </c>
      <c r="D493" s="51" t="s">
        <v>1208</v>
      </c>
      <c r="E493" s="52" t="s">
        <v>1254</v>
      </c>
      <c r="F493" s="40" t="s">
        <v>1152</v>
      </c>
      <c r="G493" s="25" t="s">
        <v>1188</v>
      </c>
      <c r="H493" s="40" t="s">
        <v>1169</v>
      </c>
      <c r="I493" s="40" t="s">
        <v>1155</v>
      </c>
      <c r="J493" s="52" t="s">
        <v>1255</v>
      </c>
    </row>
    <row r="494" ht="20.25" customHeight="1" spans="1:10">
      <c r="A494" s="24"/>
      <c r="B494" s="24"/>
      <c r="C494" s="24" t="s">
        <v>1149</v>
      </c>
      <c r="D494" s="51" t="s">
        <v>1156</v>
      </c>
      <c r="E494" s="52" t="s">
        <v>1289</v>
      </c>
      <c r="F494" s="40" t="s">
        <v>1152</v>
      </c>
      <c r="G494" s="25" t="s">
        <v>1188</v>
      </c>
      <c r="H494" s="40" t="s">
        <v>1169</v>
      </c>
      <c r="I494" s="40" t="s">
        <v>1155</v>
      </c>
      <c r="J494" s="52" t="s">
        <v>1277</v>
      </c>
    </row>
    <row r="495" ht="20.25" customHeight="1" spans="1:10">
      <c r="A495" s="24"/>
      <c r="B495" s="24"/>
      <c r="C495" s="24" t="s">
        <v>1160</v>
      </c>
      <c r="D495" s="51" t="s">
        <v>1180</v>
      </c>
      <c r="E495" s="52" t="s">
        <v>1290</v>
      </c>
      <c r="F495" s="40" t="s">
        <v>1158</v>
      </c>
      <c r="G495" s="25" t="s">
        <v>1201</v>
      </c>
      <c r="H495" s="40" t="s">
        <v>1169</v>
      </c>
      <c r="I495" s="40" t="s">
        <v>1155</v>
      </c>
      <c r="J495" s="52" t="s">
        <v>1291</v>
      </c>
    </row>
    <row r="496" ht="20.25" customHeight="1" spans="1:10">
      <c r="A496" s="24"/>
      <c r="B496" s="24"/>
      <c r="C496" s="24" t="s">
        <v>1165</v>
      </c>
      <c r="D496" s="51" t="s">
        <v>1166</v>
      </c>
      <c r="E496" s="52" t="s">
        <v>1187</v>
      </c>
      <c r="F496" s="40" t="s">
        <v>1158</v>
      </c>
      <c r="G496" s="25" t="s">
        <v>1201</v>
      </c>
      <c r="H496" s="40" t="s">
        <v>1169</v>
      </c>
      <c r="I496" s="40" t="s">
        <v>1155</v>
      </c>
      <c r="J496" s="52" t="s">
        <v>1189</v>
      </c>
    </row>
    <row r="497" ht="20.25" customHeight="1" spans="1:10">
      <c r="A497" s="24" t="s">
        <v>81</v>
      </c>
      <c r="B497" s="24"/>
      <c r="C497" s="24"/>
      <c r="D497" s="24"/>
      <c r="E497" s="24"/>
      <c r="F497" s="24"/>
      <c r="G497" s="24"/>
      <c r="H497" s="24"/>
      <c r="I497" s="24"/>
      <c r="J497" s="24"/>
    </row>
    <row r="498" ht="20.25" customHeight="1" spans="1:10">
      <c r="A498" s="50" t="s">
        <v>878</v>
      </c>
      <c r="B498" s="24" t="s">
        <v>1657</v>
      </c>
      <c r="C498" s="24"/>
      <c r="D498" s="24"/>
      <c r="E498" s="24"/>
      <c r="F498" s="24"/>
      <c r="G498" s="24"/>
      <c r="H498" s="24"/>
      <c r="I498" s="24"/>
      <c r="J498" s="24"/>
    </row>
    <row r="499" ht="20.25" customHeight="1" spans="1:10">
      <c r="A499" s="24"/>
      <c r="B499" s="24"/>
      <c r="C499" s="24" t="s">
        <v>1149</v>
      </c>
      <c r="D499" s="51" t="s">
        <v>1150</v>
      </c>
      <c r="E499" s="52" t="s">
        <v>1658</v>
      </c>
      <c r="F499" s="40" t="s">
        <v>1152</v>
      </c>
      <c r="G499" s="25" t="s">
        <v>1659</v>
      </c>
      <c r="H499" s="40" t="s">
        <v>1470</v>
      </c>
      <c r="I499" s="40" t="s">
        <v>1155</v>
      </c>
      <c r="J499" s="52" t="s">
        <v>1658</v>
      </c>
    </row>
    <row r="500" ht="20.25" customHeight="1" spans="1:10">
      <c r="A500" s="24"/>
      <c r="B500" s="24"/>
      <c r="C500" s="24" t="s">
        <v>1149</v>
      </c>
      <c r="D500" s="51" t="s">
        <v>1156</v>
      </c>
      <c r="E500" s="52" t="s">
        <v>1660</v>
      </c>
      <c r="F500" s="40" t="s">
        <v>1152</v>
      </c>
      <c r="G500" s="25" t="s">
        <v>1661</v>
      </c>
      <c r="H500" s="40" t="s">
        <v>1662</v>
      </c>
      <c r="I500" s="40" t="s">
        <v>1155</v>
      </c>
      <c r="J500" s="52" t="s">
        <v>1660</v>
      </c>
    </row>
    <row r="501" ht="20.25" customHeight="1" spans="1:10">
      <c r="A501" s="24"/>
      <c r="B501" s="24"/>
      <c r="C501" s="24" t="s">
        <v>1149</v>
      </c>
      <c r="D501" s="51" t="s">
        <v>1663</v>
      </c>
      <c r="E501" s="52" t="s">
        <v>1664</v>
      </c>
      <c r="F501" s="40" t="s">
        <v>1158</v>
      </c>
      <c r="G501" s="25" t="s">
        <v>1455</v>
      </c>
      <c r="H501" s="40" t="s">
        <v>1154</v>
      </c>
      <c r="I501" s="40" t="s">
        <v>1155</v>
      </c>
      <c r="J501" s="52" t="s">
        <v>1665</v>
      </c>
    </row>
    <row r="502" ht="20.25" customHeight="1" spans="1:10">
      <c r="A502" s="24"/>
      <c r="B502" s="24"/>
      <c r="C502" s="24" t="s">
        <v>1160</v>
      </c>
      <c r="D502" s="51" t="s">
        <v>1180</v>
      </c>
      <c r="E502" s="52" t="s">
        <v>1666</v>
      </c>
      <c r="F502" s="40" t="s">
        <v>1158</v>
      </c>
      <c r="G502" s="25" t="s">
        <v>1294</v>
      </c>
      <c r="H502" s="40" t="s">
        <v>1169</v>
      </c>
      <c r="I502" s="40" t="s">
        <v>1155</v>
      </c>
      <c r="J502" s="52" t="s">
        <v>1666</v>
      </c>
    </row>
    <row r="503" ht="20.25" customHeight="1" spans="1:10">
      <c r="A503" s="24"/>
      <c r="B503" s="24"/>
      <c r="C503" s="24" t="s">
        <v>1165</v>
      </c>
      <c r="D503" s="51" t="s">
        <v>1166</v>
      </c>
      <c r="E503" s="52" t="s">
        <v>1237</v>
      </c>
      <c r="F503" s="40" t="s">
        <v>1158</v>
      </c>
      <c r="G503" s="25" t="s">
        <v>1196</v>
      </c>
      <c r="H503" s="40" t="s">
        <v>1169</v>
      </c>
      <c r="I503" s="40" t="s">
        <v>1183</v>
      </c>
      <c r="J503" s="52" t="s">
        <v>1667</v>
      </c>
    </row>
    <row r="504" ht="20.25" customHeight="1" spans="1:10">
      <c r="A504" s="50" t="s">
        <v>875</v>
      </c>
      <c r="B504" s="24" t="s">
        <v>1668</v>
      </c>
      <c r="C504" s="24"/>
      <c r="D504" s="24"/>
      <c r="E504" s="24"/>
      <c r="F504" s="24"/>
      <c r="G504" s="24"/>
      <c r="H504" s="24"/>
      <c r="I504" s="24"/>
      <c r="J504" s="24"/>
    </row>
    <row r="505" ht="20.25" customHeight="1" spans="1:10">
      <c r="A505" s="24"/>
      <c r="B505" s="24"/>
      <c r="C505" s="24" t="s">
        <v>1149</v>
      </c>
      <c r="D505" s="51" t="s">
        <v>1150</v>
      </c>
      <c r="E505" s="52" t="s">
        <v>1669</v>
      </c>
      <c r="F505" s="40" t="s">
        <v>1158</v>
      </c>
      <c r="G505" s="25" t="s">
        <v>51</v>
      </c>
      <c r="H505" s="40" t="s">
        <v>1368</v>
      </c>
      <c r="I505" s="40" t="s">
        <v>1155</v>
      </c>
      <c r="J505" s="52" t="s">
        <v>1670</v>
      </c>
    </row>
    <row r="506" ht="20.25" customHeight="1" spans="1:10">
      <c r="A506" s="24"/>
      <c r="B506" s="24"/>
      <c r="C506" s="24" t="s">
        <v>1149</v>
      </c>
      <c r="D506" s="51" t="s">
        <v>1150</v>
      </c>
      <c r="E506" s="52" t="s">
        <v>1508</v>
      </c>
      <c r="F506" s="40" t="s">
        <v>1158</v>
      </c>
      <c r="G506" s="25" t="s">
        <v>129</v>
      </c>
      <c r="H506" s="40" t="s">
        <v>1368</v>
      </c>
      <c r="I506" s="40" t="s">
        <v>1155</v>
      </c>
      <c r="J506" s="52" t="s">
        <v>1671</v>
      </c>
    </row>
    <row r="507" ht="20.25" customHeight="1" spans="1:10">
      <c r="A507" s="24"/>
      <c r="B507" s="24"/>
      <c r="C507" s="24" t="s">
        <v>1149</v>
      </c>
      <c r="D507" s="51" t="s">
        <v>1208</v>
      </c>
      <c r="E507" s="52" t="s">
        <v>1672</v>
      </c>
      <c r="F507" s="40" t="s">
        <v>1158</v>
      </c>
      <c r="G507" s="25" t="s">
        <v>1188</v>
      </c>
      <c r="H507" s="40" t="s">
        <v>1169</v>
      </c>
      <c r="I507" s="40" t="s">
        <v>1155</v>
      </c>
      <c r="J507" s="52" t="s">
        <v>1570</v>
      </c>
    </row>
    <row r="508" ht="20.25" customHeight="1" spans="1:10">
      <c r="A508" s="24"/>
      <c r="B508" s="24"/>
      <c r="C508" s="24" t="s">
        <v>1149</v>
      </c>
      <c r="D508" s="51" t="s">
        <v>1156</v>
      </c>
      <c r="E508" s="52" t="s">
        <v>1673</v>
      </c>
      <c r="F508" s="40" t="s">
        <v>1152</v>
      </c>
      <c r="G508" s="25" t="s">
        <v>1674</v>
      </c>
      <c r="H508" s="40" t="s">
        <v>1159</v>
      </c>
      <c r="I508" s="40" t="s">
        <v>1155</v>
      </c>
      <c r="J508" s="52" t="s">
        <v>1573</v>
      </c>
    </row>
    <row r="509" ht="20.25" customHeight="1" spans="1:10">
      <c r="A509" s="24"/>
      <c r="B509" s="24"/>
      <c r="C509" s="24" t="s">
        <v>1160</v>
      </c>
      <c r="D509" s="51" t="s">
        <v>1161</v>
      </c>
      <c r="E509" s="52" t="s">
        <v>1675</v>
      </c>
      <c r="F509" s="40" t="s">
        <v>1152</v>
      </c>
      <c r="G509" s="25" t="s">
        <v>1188</v>
      </c>
      <c r="H509" s="40" t="s">
        <v>1169</v>
      </c>
      <c r="I509" s="40" t="s">
        <v>1183</v>
      </c>
      <c r="J509" s="52" t="s">
        <v>1676</v>
      </c>
    </row>
    <row r="510" ht="20.25" customHeight="1" spans="1:10">
      <c r="A510" s="24"/>
      <c r="B510" s="24"/>
      <c r="C510" s="24" t="s">
        <v>1160</v>
      </c>
      <c r="D510" s="51" t="s">
        <v>1161</v>
      </c>
      <c r="E510" s="52" t="s">
        <v>1677</v>
      </c>
      <c r="F510" s="40" t="s">
        <v>1152</v>
      </c>
      <c r="G510" s="25" t="s">
        <v>1196</v>
      </c>
      <c r="H510" s="40" t="s">
        <v>1169</v>
      </c>
      <c r="I510" s="40" t="s">
        <v>1183</v>
      </c>
      <c r="J510" s="52" t="s">
        <v>1677</v>
      </c>
    </row>
    <row r="511" ht="20.25" customHeight="1" spans="1:10">
      <c r="A511" s="24"/>
      <c r="B511" s="24"/>
      <c r="C511" s="24" t="s">
        <v>1160</v>
      </c>
      <c r="D511" s="51" t="s">
        <v>1180</v>
      </c>
      <c r="E511" s="52" t="s">
        <v>1678</v>
      </c>
      <c r="F511" s="40" t="s">
        <v>1152</v>
      </c>
      <c r="G511" s="25" t="s">
        <v>1196</v>
      </c>
      <c r="H511" s="40" t="s">
        <v>1169</v>
      </c>
      <c r="I511" s="40" t="s">
        <v>1183</v>
      </c>
      <c r="J511" s="52" t="s">
        <v>1679</v>
      </c>
    </row>
    <row r="512" ht="20.25" customHeight="1" spans="1:10">
      <c r="A512" s="24"/>
      <c r="B512" s="24"/>
      <c r="C512" s="24" t="s">
        <v>1165</v>
      </c>
      <c r="D512" s="51" t="s">
        <v>1166</v>
      </c>
      <c r="E512" s="52" t="s">
        <v>1680</v>
      </c>
      <c r="F512" s="40" t="s">
        <v>1158</v>
      </c>
      <c r="G512" s="25" t="s">
        <v>1196</v>
      </c>
      <c r="H512" s="40" t="s">
        <v>1169</v>
      </c>
      <c r="I512" s="40" t="s">
        <v>1183</v>
      </c>
      <c r="J512" s="52" t="s">
        <v>1681</v>
      </c>
    </row>
    <row r="513" ht="20.25" customHeight="1" spans="1:10">
      <c r="A513" s="50" t="s">
        <v>871</v>
      </c>
      <c r="B513" s="24" t="s">
        <v>1682</v>
      </c>
      <c r="C513" s="24"/>
      <c r="D513" s="24"/>
      <c r="E513" s="24"/>
      <c r="F513" s="24"/>
      <c r="G513" s="24"/>
      <c r="H513" s="24"/>
      <c r="I513" s="24"/>
      <c r="J513" s="24"/>
    </row>
    <row r="514" ht="20.25" customHeight="1" spans="1:10">
      <c r="A514" s="24"/>
      <c r="B514" s="24"/>
      <c r="C514" s="24" t="s">
        <v>1149</v>
      </c>
      <c r="D514" s="51" t="s">
        <v>1150</v>
      </c>
      <c r="E514" s="52" t="s">
        <v>1683</v>
      </c>
      <c r="F514" s="40" t="s">
        <v>1152</v>
      </c>
      <c r="G514" s="25" t="s">
        <v>1684</v>
      </c>
      <c r="H514" s="40" t="s">
        <v>1154</v>
      </c>
      <c r="I514" s="40" t="s">
        <v>1155</v>
      </c>
      <c r="J514" s="52" t="s">
        <v>1685</v>
      </c>
    </row>
    <row r="515" ht="20.25" customHeight="1" spans="1:10">
      <c r="A515" s="24"/>
      <c r="B515" s="24"/>
      <c r="C515" s="24" t="s">
        <v>1149</v>
      </c>
      <c r="D515" s="51" t="s">
        <v>1156</v>
      </c>
      <c r="E515" s="52" t="s">
        <v>1317</v>
      </c>
      <c r="F515" s="40" t="s">
        <v>1158</v>
      </c>
      <c r="G515" s="25" t="s">
        <v>1196</v>
      </c>
      <c r="H515" s="40" t="s">
        <v>1169</v>
      </c>
      <c r="I515" s="40" t="s">
        <v>1183</v>
      </c>
      <c r="J515" s="52" t="s">
        <v>1317</v>
      </c>
    </row>
    <row r="516" ht="20.25" customHeight="1" spans="1:10">
      <c r="A516" s="24"/>
      <c r="B516" s="24"/>
      <c r="C516" s="24" t="s">
        <v>1160</v>
      </c>
      <c r="D516" s="51" t="s">
        <v>1161</v>
      </c>
      <c r="E516" s="52" t="s">
        <v>1686</v>
      </c>
      <c r="F516" s="40" t="s">
        <v>1158</v>
      </c>
      <c r="G516" s="25" t="s">
        <v>1196</v>
      </c>
      <c r="H516" s="40" t="s">
        <v>1169</v>
      </c>
      <c r="I516" s="40" t="s">
        <v>1155</v>
      </c>
      <c r="J516" s="52" t="s">
        <v>1686</v>
      </c>
    </row>
    <row r="517" ht="20.25" customHeight="1" spans="1:10">
      <c r="A517" s="24"/>
      <c r="B517" s="24"/>
      <c r="C517" s="24" t="s">
        <v>1160</v>
      </c>
      <c r="D517" s="51" t="s">
        <v>1180</v>
      </c>
      <c r="E517" s="52" t="s">
        <v>1687</v>
      </c>
      <c r="F517" s="40" t="s">
        <v>1158</v>
      </c>
      <c r="G517" s="25" t="s">
        <v>1201</v>
      </c>
      <c r="H517" s="40" t="s">
        <v>1169</v>
      </c>
      <c r="I517" s="40" t="s">
        <v>1155</v>
      </c>
      <c r="J517" s="52" t="s">
        <v>1688</v>
      </c>
    </row>
    <row r="518" ht="20.25" customHeight="1" spans="1:10">
      <c r="A518" s="24"/>
      <c r="B518" s="24"/>
      <c r="C518" s="24" t="s">
        <v>1165</v>
      </c>
      <c r="D518" s="51" t="s">
        <v>1166</v>
      </c>
      <c r="E518" s="52" t="s">
        <v>1689</v>
      </c>
      <c r="F518" s="40" t="s">
        <v>1158</v>
      </c>
      <c r="G518" s="25" t="s">
        <v>1218</v>
      </c>
      <c r="H518" s="40" t="s">
        <v>1169</v>
      </c>
      <c r="I518" s="40" t="s">
        <v>1183</v>
      </c>
      <c r="J518" s="52" t="s">
        <v>1689</v>
      </c>
    </row>
    <row r="519" ht="20.25" customHeight="1" spans="1:10">
      <c r="A519" s="50" t="s">
        <v>869</v>
      </c>
      <c r="B519" s="24" t="s">
        <v>1690</v>
      </c>
      <c r="C519" s="24"/>
      <c r="D519" s="24"/>
      <c r="E519" s="24"/>
      <c r="F519" s="24"/>
      <c r="G519" s="24"/>
      <c r="H519" s="24"/>
      <c r="I519" s="24"/>
      <c r="J519" s="24"/>
    </row>
    <row r="520" ht="20.25" customHeight="1" spans="1:10">
      <c r="A520" s="24"/>
      <c r="B520" s="24"/>
      <c r="C520" s="24" t="s">
        <v>1149</v>
      </c>
      <c r="D520" s="51" t="s">
        <v>1150</v>
      </c>
      <c r="E520" s="52" t="s">
        <v>1580</v>
      </c>
      <c r="F520" s="40" t="s">
        <v>1158</v>
      </c>
      <c r="G520" s="25" t="s">
        <v>47</v>
      </c>
      <c r="H520" s="40" t="s">
        <v>1581</v>
      </c>
      <c r="I520" s="40" t="s">
        <v>1155</v>
      </c>
      <c r="J520" s="52" t="s">
        <v>1580</v>
      </c>
    </row>
    <row r="521" ht="20.25" customHeight="1" spans="1:10">
      <c r="A521" s="24"/>
      <c r="B521" s="24"/>
      <c r="C521" s="24" t="s">
        <v>1149</v>
      </c>
      <c r="D521" s="51" t="s">
        <v>1150</v>
      </c>
      <c r="E521" s="52" t="s">
        <v>1691</v>
      </c>
      <c r="F521" s="40" t="s">
        <v>1158</v>
      </c>
      <c r="G521" s="25" t="s">
        <v>1201</v>
      </c>
      <c r="H521" s="40" t="s">
        <v>1169</v>
      </c>
      <c r="I521" s="40" t="s">
        <v>1155</v>
      </c>
      <c r="J521" s="52" t="s">
        <v>1691</v>
      </c>
    </row>
    <row r="522" ht="20.25" customHeight="1" spans="1:10">
      <c r="A522" s="24"/>
      <c r="B522" s="24"/>
      <c r="C522" s="24" t="s">
        <v>1149</v>
      </c>
      <c r="D522" s="51" t="s">
        <v>1150</v>
      </c>
      <c r="E522" s="52" t="s">
        <v>1692</v>
      </c>
      <c r="F522" s="40" t="s">
        <v>1152</v>
      </c>
      <c r="G522" s="25" t="s">
        <v>1188</v>
      </c>
      <c r="H522" s="40" t="s">
        <v>1169</v>
      </c>
      <c r="I522" s="40" t="s">
        <v>1155</v>
      </c>
      <c r="J522" s="52" t="s">
        <v>1692</v>
      </c>
    </row>
    <row r="523" ht="20.25" customHeight="1" spans="1:10">
      <c r="A523" s="24"/>
      <c r="B523" s="24"/>
      <c r="C523" s="24" t="s">
        <v>1149</v>
      </c>
      <c r="D523" s="51" t="s">
        <v>1208</v>
      </c>
      <c r="E523" s="52" t="s">
        <v>1636</v>
      </c>
      <c r="F523" s="40" t="s">
        <v>1152</v>
      </c>
      <c r="G523" s="25" t="s">
        <v>1637</v>
      </c>
      <c r="H523" s="40" t="s">
        <v>1159</v>
      </c>
      <c r="I523" s="40" t="s">
        <v>1183</v>
      </c>
      <c r="J523" s="52" t="s">
        <v>1636</v>
      </c>
    </row>
    <row r="524" ht="20.25" customHeight="1" spans="1:10">
      <c r="A524" s="24"/>
      <c r="B524" s="24"/>
      <c r="C524" s="24" t="s">
        <v>1149</v>
      </c>
      <c r="D524" s="51" t="s">
        <v>1208</v>
      </c>
      <c r="E524" s="52" t="s">
        <v>1583</v>
      </c>
      <c r="F524" s="40" t="s">
        <v>1158</v>
      </c>
      <c r="G524" s="25" t="s">
        <v>51</v>
      </c>
      <c r="H524" s="40" t="s">
        <v>1693</v>
      </c>
      <c r="I524" s="40" t="s">
        <v>1155</v>
      </c>
      <c r="J524" s="52" t="s">
        <v>1583</v>
      </c>
    </row>
    <row r="525" ht="20.25" customHeight="1" spans="1:10">
      <c r="A525" s="24"/>
      <c r="B525" s="24"/>
      <c r="C525" s="24" t="s">
        <v>1160</v>
      </c>
      <c r="D525" s="51" t="s">
        <v>1180</v>
      </c>
      <c r="E525" s="52" t="s">
        <v>1640</v>
      </c>
      <c r="F525" s="40" t="s">
        <v>1158</v>
      </c>
      <c r="G525" s="25" t="s">
        <v>48</v>
      </c>
      <c r="H525" s="40" t="s">
        <v>1159</v>
      </c>
      <c r="I525" s="40" t="s">
        <v>1155</v>
      </c>
      <c r="J525" s="52" t="s">
        <v>1640</v>
      </c>
    </row>
    <row r="526" ht="20.25" customHeight="1" spans="1:10">
      <c r="A526" s="24"/>
      <c r="B526" s="24"/>
      <c r="C526" s="24" t="s">
        <v>1165</v>
      </c>
      <c r="D526" s="51" t="s">
        <v>1166</v>
      </c>
      <c r="E526" s="52" t="s">
        <v>1425</v>
      </c>
      <c r="F526" s="40" t="s">
        <v>1152</v>
      </c>
      <c r="G526" s="25" t="s">
        <v>1218</v>
      </c>
      <c r="H526" s="40" t="s">
        <v>1169</v>
      </c>
      <c r="I526" s="40" t="s">
        <v>1183</v>
      </c>
      <c r="J526" s="52" t="s">
        <v>1425</v>
      </c>
    </row>
    <row r="527" ht="20.25" customHeight="1" spans="1:10">
      <c r="A527" s="50" t="s">
        <v>819</v>
      </c>
      <c r="B527" s="24" t="s">
        <v>1694</v>
      </c>
      <c r="C527" s="24"/>
      <c r="D527" s="24"/>
      <c r="E527" s="24"/>
      <c r="F527" s="24"/>
      <c r="G527" s="24"/>
      <c r="H527" s="24"/>
      <c r="I527" s="24"/>
      <c r="J527" s="24"/>
    </row>
    <row r="528" ht="20.25" customHeight="1" spans="1:10">
      <c r="A528" s="24"/>
      <c r="B528" s="24"/>
      <c r="C528" s="24" t="s">
        <v>1149</v>
      </c>
      <c r="D528" s="51" t="s">
        <v>1150</v>
      </c>
      <c r="E528" s="52" t="s">
        <v>1493</v>
      </c>
      <c r="F528" s="40" t="s">
        <v>1152</v>
      </c>
      <c r="G528" s="25" t="s">
        <v>1695</v>
      </c>
      <c r="H528" s="40" t="s">
        <v>1495</v>
      </c>
      <c r="I528" s="40" t="s">
        <v>1155</v>
      </c>
      <c r="J528" s="52" t="s">
        <v>1496</v>
      </c>
    </row>
    <row r="529" ht="20.25" customHeight="1" spans="1:10">
      <c r="A529" s="24"/>
      <c r="B529" s="24"/>
      <c r="C529" s="24" t="s">
        <v>1149</v>
      </c>
      <c r="D529" s="51" t="s">
        <v>1208</v>
      </c>
      <c r="E529" s="52" t="s">
        <v>1696</v>
      </c>
      <c r="F529" s="40" t="s">
        <v>1152</v>
      </c>
      <c r="G529" s="25" t="s">
        <v>1188</v>
      </c>
      <c r="H529" s="40" t="s">
        <v>1169</v>
      </c>
      <c r="I529" s="40" t="s">
        <v>1183</v>
      </c>
      <c r="J529" s="52" t="s">
        <v>1697</v>
      </c>
    </row>
    <row r="530" ht="20.25" customHeight="1" spans="1:10">
      <c r="A530" s="24"/>
      <c r="B530" s="24"/>
      <c r="C530" s="24" t="s">
        <v>1149</v>
      </c>
      <c r="D530" s="51" t="s">
        <v>1156</v>
      </c>
      <c r="E530" s="52" t="s">
        <v>1499</v>
      </c>
      <c r="F530" s="40" t="s">
        <v>1152</v>
      </c>
      <c r="G530" s="25" t="s">
        <v>1188</v>
      </c>
      <c r="H530" s="40" t="s">
        <v>1169</v>
      </c>
      <c r="I530" s="40" t="s">
        <v>1183</v>
      </c>
      <c r="J530" s="52" t="s">
        <v>1357</v>
      </c>
    </row>
    <row r="531" ht="20.25" customHeight="1" spans="1:10">
      <c r="A531" s="24"/>
      <c r="B531" s="24"/>
      <c r="C531" s="24" t="s">
        <v>1160</v>
      </c>
      <c r="D531" s="51" t="s">
        <v>1180</v>
      </c>
      <c r="E531" s="52" t="s">
        <v>1459</v>
      </c>
      <c r="F531" s="40" t="s">
        <v>1152</v>
      </c>
      <c r="G531" s="25" t="s">
        <v>1698</v>
      </c>
      <c r="H531" s="40" t="s">
        <v>1169</v>
      </c>
      <c r="I531" s="40" t="s">
        <v>1183</v>
      </c>
      <c r="J531" s="52" t="s">
        <v>1502</v>
      </c>
    </row>
    <row r="532" ht="20.25" customHeight="1" spans="1:10">
      <c r="A532" s="24"/>
      <c r="B532" s="24"/>
      <c r="C532" s="24" t="s">
        <v>1165</v>
      </c>
      <c r="D532" s="51" t="s">
        <v>1166</v>
      </c>
      <c r="E532" s="52" t="s">
        <v>1503</v>
      </c>
      <c r="F532" s="40" t="s">
        <v>1152</v>
      </c>
      <c r="G532" s="25" t="s">
        <v>1699</v>
      </c>
      <c r="H532" s="40" t="s">
        <v>1169</v>
      </c>
      <c r="I532" s="40" t="s">
        <v>1183</v>
      </c>
      <c r="J532" s="52" t="s">
        <v>1504</v>
      </c>
    </row>
    <row r="533" ht="20.25" customHeight="1" spans="1:10">
      <c r="A533" s="50" t="s">
        <v>873</v>
      </c>
      <c r="B533" s="24" t="s">
        <v>1700</v>
      </c>
      <c r="C533" s="24"/>
      <c r="D533" s="24"/>
      <c r="E533" s="24"/>
      <c r="F533" s="24"/>
      <c r="G533" s="24"/>
      <c r="H533" s="24"/>
      <c r="I533" s="24"/>
      <c r="J533" s="24"/>
    </row>
    <row r="534" ht="20.25" customHeight="1" spans="1:10">
      <c r="A534" s="24"/>
      <c r="B534" s="24"/>
      <c r="C534" s="24" t="s">
        <v>1149</v>
      </c>
      <c r="D534" s="51" t="s">
        <v>1150</v>
      </c>
      <c r="E534" s="52" t="s">
        <v>1701</v>
      </c>
      <c r="F534" s="40" t="s">
        <v>1152</v>
      </c>
      <c r="G534" s="25" t="s">
        <v>1702</v>
      </c>
      <c r="H534" s="40" t="s">
        <v>1176</v>
      </c>
      <c r="I534" s="40" t="s">
        <v>1155</v>
      </c>
      <c r="J534" s="52" t="s">
        <v>1703</v>
      </c>
    </row>
    <row r="535" ht="20.25" customHeight="1" spans="1:10">
      <c r="A535" s="24"/>
      <c r="B535" s="24"/>
      <c r="C535" s="24" t="s">
        <v>1149</v>
      </c>
      <c r="D535" s="51" t="s">
        <v>1208</v>
      </c>
      <c r="E535" s="52" t="s">
        <v>1704</v>
      </c>
      <c r="F535" s="40" t="s">
        <v>1152</v>
      </c>
      <c r="G535" s="25" t="s">
        <v>50</v>
      </c>
      <c r="H535" s="40" t="s">
        <v>1154</v>
      </c>
      <c r="I535" s="40" t="s">
        <v>1155</v>
      </c>
      <c r="J535" s="52" t="s">
        <v>1705</v>
      </c>
    </row>
    <row r="536" ht="20.25" customHeight="1" spans="1:10">
      <c r="A536" s="24"/>
      <c r="B536" s="24"/>
      <c r="C536" s="24" t="s">
        <v>1149</v>
      </c>
      <c r="D536" s="51" t="s">
        <v>1663</v>
      </c>
      <c r="E536" s="52" t="s">
        <v>1664</v>
      </c>
      <c r="F536" s="40" t="s">
        <v>1158</v>
      </c>
      <c r="G536" s="25" t="s">
        <v>1490</v>
      </c>
      <c r="H536" s="40" t="s">
        <v>1169</v>
      </c>
      <c r="I536" s="40" t="s">
        <v>1183</v>
      </c>
      <c r="J536" s="52" t="s">
        <v>1706</v>
      </c>
    </row>
    <row r="537" ht="20.25" customHeight="1" spans="1:10">
      <c r="A537" s="24"/>
      <c r="B537" s="24"/>
      <c r="C537" s="24" t="s">
        <v>1160</v>
      </c>
      <c r="D537" s="51" t="s">
        <v>1161</v>
      </c>
      <c r="E537" s="52" t="s">
        <v>1707</v>
      </c>
      <c r="F537" s="40" t="s">
        <v>1158</v>
      </c>
      <c r="G537" s="25" t="s">
        <v>1490</v>
      </c>
      <c r="H537" s="40" t="s">
        <v>1169</v>
      </c>
      <c r="I537" s="40" t="s">
        <v>1183</v>
      </c>
      <c r="J537" s="52" t="s">
        <v>1707</v>
      </c>
    </row>
    <row r="538" ht="20.25" customHeight="1" spans="1:10">
      <c r="A538" s="24"/>
      <c r="B538" s="24"/>
      <c r="C538" s="24" t="s">
        <v>1165</v>
      </c>
      <c r="D538" s="51" t="s">
        <v>1166</v>
      </c>
      <c r="E538" s="52" t="s">
        <v>1708</v>
      </c>
      <c r="F538" s="40" t="s">
        <v>1158</v>
      </c>
      <c r="G538" s="25" t="s">
        <v>1196</v>
      </c>
      <c r="H538" s="40" t="s">
        <v>1169</v>
      </c>
      <c r="I538" s="40" t="s">
        <v>1183</v>
      </c>
      <c r="J538" s="52" t="s">
        <v>1708</v>
      </c>
    </row>
    <row r="539" ht="20.25" customHeight="1" spans="1:10">
      <c r="A539" s="24" t="s">
        <v>83</v>
      </c>
      <c r="B539" s="24"/>
      <c r="C539" s="24"/>
      <c r="D539" s="24"/>
      <c r="E539" s="24"/>
      <c r="F539" s="24"/>
      <c r="G539" s="24"/>
      <c r="H539" s="24"/>
      <c r="I539" s="24"/>
      <c r="J539" s="24"/>
    </row>
    <row r="540" ht="20.25" customHeight="1" spans="1:10">
      <c r="A540" s="50" t="s">
        <v>907</v>
      </c>
      <c r="B540" s="24" t="s">
        <v>1709</v>
      </c>
      <c r="C540" s="24"/>
      <c r="D540" s="24"/>
      <c r="E540" s="24"/>
      <c r="F540" s="24"/>
      <c r="G540" s="24"/>
      <c r="H540" s="24"/>
      <c r="I540" s="24"/>
      <c r="J540" s="24"/>
    </row>
    <row r="541" ht="20.25" customHeight="1" spans="1:10">
      <c r="A541" s="24"/>
      <c r="B541" s="24"/>
      <c r="C541" s="24" t="s">
        <v>1149</v>
      </c>
      <c r="D541" s="51" t="s">
        <v>1150</v>
      </c>
      <c r="E541" s="52" t="s">
        <v>1281</v>
      </c>
      <c r="F541" s="40" t="s">
        <v>1152</v>
      </c>
      <c r="G541" s="25" t="s">
        <v>1196</v>
      </c>
      <c r="H541" s="40" t="s">
        <v>1283</v>
      </c>
      <c r="I541" s="40" t="s">
        <v>1155</v>
      </c>
      <c r="J541" s="52" t="s">
        <v>1284</v>
      </c>
    </row>
    <row r="542" ht="20.25" customHeight="1" spans="1:10">
      <c r="A542" s="24"/>
      <c r="B542" s="24"/>
      <c r="C542" s="24" t="s">
        <v>1149</v>
      </c>
      <c r="D542" s="51" t="s">
        <v>1208</v>
      </c>
      <c r="E542" s="52" t="s">
        <v>1285</v>
      </c>
      <c r="F542" s="40" t="s">
        <v>1158</v>
      </c>
      <c r="G542" s="25" t="s">
        <v>1188</v>
      </c>
      <c r="H542" s="40" t="s">
        <v>1169</v>
      </c>
      <c r="I542" s="40" t="s">
        <v>1155</v>
      </c>
      <c r="J542" s="52" t="s">
        <v>1286</v>
      </c>
    </row>
    <row r="543" ht="20.25" customHeight="1" spans="1:10">
      <c r="A543" s="24"/>
      <c r="B543" s="24"/>
      <c r="C543" s="24" t="s">
        <v>1149</v>
      </c>
      <c r="D543" s="51" t="s">
        <v>1156</v>
      </c>
      <c r="E543" s="52" t="s">
        <v>1289</v>
      </c>
      <c r="F543" s="40" t="s">
        <v>1152</v>
      </c>
      <c r="G543" s="25" t="s">
        <v>1188</v>
      </c>
      <c r="H543" s="40" t="s">
        <v>1169</v>
      </c>
      <c r="I543" s="40" t="s">
        <v>1155</v>
      </c>
      <c r="J543" s="52" t="s">
        <v>1277</v>
      </c>
    </row>
    <row r="544" ht="20.25" customHeight="1" spans="1:10">
      <c r="A544" s="24"/>
      <c r="B544" s="24"/>
      <c r="C544" s="24" t="s">
        <v>1160</v>
      </c>
      <c r="D544" s="51" t="s">
        <v>1180</v>
      </c>
      <c r="E544" s="52" t="s">
        <v>1710</v>
      </c>
      <c r="F544" s="40" t="s">
        <v>1158</v>
      </c>
      <c r="G544" s="25" t="s">
        <v>1188</v>
      </c>
      <c r="H544" s="40" t="s">
        <v>1169</v>
      </c>
      <c r="I544" s="40" t="s">
        <v>1155</v>
      </c>
      <c r="J544" s="52" t="s">
        <v>1189</v>
      </c>
    </row>
    <row r="545" ht="20.25" customHeight="1" spans="1:10">
      <c r="A545" s="24"/>
      <c r="B545" s="24"/>
      <c r="C545" s="24" t="s">
        <v>1165</v>
      </c>
      <c r="D545" s="51" t="s">
        <v>1166</v>
      </c>
      <c r="E545" s="52" t="s">
        <v>1187</v>
      </c>
      <c r="F545" s="40" t="s">
        <v>1158</v>
      </c>
      <c r="G545" s="25" t="s">
        <v>1188</v>
      </c>
      <c r="H545" s="40" t="s">
        <v>1169</v>
      </c>
      <c r="I545" s="40" t="s">
        <v>1155</v>
      </c>
      <c r="J545" s="52" t="s">
        <v>1189</v>
      </c>
    </row>
    <row r="546" ht="20.25" customHeight="1" spans="1:10">
      <c r="A546" s="50" t="s">
        <v>913</v>
      </c>
      <c r="B546" s="24" t="s">
        <v>1711</v>
      </c>
      <c r="C546" s="24"/>
      <c r="D546" s="24"/>
      <c r="E546" s="24"/>
      <c r="F546" s="24"/>
      <c r="G546" s="24"/>
      <c r="H546" s="24"/>
      <c r="I546" s="24"/>
      <c r="J546" s="24"/>
    </row>
    <row r="547" ht="20.25" customHeight="1" spans="1:10">
      <c r="A547" s="24"/>
      <c r="B547" s="24"/>
      <c r="C547" s="24" t="s">
        <v>1149</v>
      </c>
      <c r="D547" s="51" t="s">
        <v>1150</v>
      </c>
      <c r="E547" s="52" t="s">
        <v>1281</v>
      </c>
      <c r="F547" s="40" t="s">
        <v>1152</v>
      </c>
      <c r="G547" s="25" t="s">
        <v>1712</v>
      </c>
      <c r="H547" s="40" t="s">
        <v>1283</v>
      </c>
      <c r="I547" s="40" t="s">
        <v>1155</v>
      </c>
      <c r="J547" s="52" t="s">
        <v>1284</v>
      </c>
    </row>
    <row r="548" ht="20.25" customHeight="1" spans="1:10">
      <c r="A548" s="24"/>
      <c r="B548" s="24"/>
      <c r="C548" s="24" t="s">
        <v>1149</v>
      </c>
      <c r="D548" s="51" t="s">
        <v>1208</v>
      </c>
      <c r="E548" s="52" t="s">
        <v>1287</v>
      </c>
      <c r="F548" s="40" t="s">
        <v>1158</v>
      </c>
      <c r="G548" s="25" t="s">
        <v>1188</v>
      </c>
      <c r="H548" s="40" t="s">
        <v>1169</v>
      </c>
      <c r="I548" s="40" t="s">
        <v>1155</v>
      </c>
      <c r="J548" s="52" t="s">
        <v>1288</v>
      </c>
    </row>
    <row r="549" ht="20.25" customHeight="1" spans="1:10">
      <c r="A549" s="24"/>
      <c r="B549" s="24"/>
      <c r="C549" s="24" t="s">
        <v>1149</v>
      </c>
      <c r="D549" s="51" t="s">
        <v>1156</v>
      </c>
      <c r="E549" s="52" t="s">
        <v>1289</v>
      </c>
      <c r="F549" s="40" t="s">
        <v>1152</v>
      </c>
      <c r="G549" s="25" t="s">
        <v>1188</v>
      </c>
      <c r="H549" s="40" t="s">
        <v>1169</v>
      </c>
      <c r="I549" s="40" t="s">
        <v>1155</v>
      </c>
      <c r="J549" s="52" t="s">
        <v>1277</v>
      </c>
    </row>
    <row r="550" ht="20.25" customHeight="1" spans="1:10">
      <c r="A550" s="24"/>
      <c r="B550" s="24"/>
      <c r="C550" s="24" t="s">
        <v>1160</v>
      </c>
      <c r="D550" s="51" t="s">
        <v>1180</v>
      </c>
      <c r="E550" s="52" t="s">
        <v>1290</v>
      </c>
      <c r="F550" s="40" t="s">
        <v>1158</v>
      </c>
      <c r="G550" s="25" t="s">
        <v>1188</v>
      </c>
      <c r="H550" s="40" t="s">
        <v>1169</v>
      </c>
      <c r="I550" s="40" t="s">
        <v>1155</v>
      </c>
      <c r="J550" s="52" t="s">
        <v>1291</v>
      </c>
    </row>
    <row r="551" ht="20.25" customHeight="1" spans="1:10">
      <c r="A551" s="24"/>
      <c r="B551" s="24"/>
      <c r="C551" s="24" t="s">
        <v>1165</v>
      </c>
      <c r="D551" s="51" t="s">
        <v>1166</v>
      </c>
      <c r="E551" s="52" t="s">
        <v>1187</v>
      </c>
      <c r="F551" s="40" t="s">
        <v>1158</v>
      </c>
      <c r="G551" s="25" t="s">
        <v>1188</v>
      </c>
      <c r="H551" s="40" t="s">
        <v>1169</v>
      </c>
      <c r="I551" s="40" t="s">
        <v>1155</v>
      </c>
      <c r="J551" s="52" t="s">
        <v>1189</v>
      </c>
    </row>
    <row r="552" ht="20.25" customHeight="1" spans="1:10">
      <c r="A552" s="50" t="s">
        <v>911</v>
      </c>
      <c r="B552" s="24" t="s">
        <v>1713</v>
      </c>
      <c r="C552" s="24"/>
      <c r="D552" s="24"/>
      <c r="E552" s="24"/>
      <c r="F552" s="24"/>
      <c r="G552" s="24"/>
      <c r="H552" s="24"/>
      <c r="I552" s="24"/>
      <c r="J552" s="24"/>
    </row>
    <row r="553" ht="20.25" customHeight="1" spans="1:10">
      <c r="A553" s="24"/>
      <c r="B553" s="24"/>
      <c r="C553" s="24" t="s">
        <v>1149</v>
      </c>
      <c r="D553" s="51" t="s">
        <v>1150</v>
      </c>
      <c r="E553" s="52" t="s">
        <v>1281</v>
      </c>
      <c r="F553" s="40" t="s">
        <v>1152</v>
      </c>
      <c r="G553" s="25" t="s">
        <v>1714</v>
      </c>
      <c r="H553" s="40" t="s">
        <v>1283</v>
      </c>
      <c r="I553" s="40" t="s">
        <v>1155</v>
      </c>
      <c r="J553" s="52" t="s">
        <v>1284</v>
      </c>
    </row>
    <row r="554" ht="20.25" customHeight="1" spans="1:10">
      <c r="A554" s="24"/>
      <c r="B554" s="24"/>
      <c r="C554" s="24" t="s">
        <v>1149</v>
      </c>
      <c r="D554" s="51" t="s">
        <v>1208</v>
      </c>
      <c r="E554" s="52" t="s">
        <v>1488</v>
      </c>
      <c r="F554" s="40" t="s">
        <v>1152</v>
      </c>
      <c r="G554" s="25" t="s">
        <v>1188</v>
      </c>
      <c r="H554" s="40" t="s">
        <v>1169</v>
      </c>
      <c r="I554" s="40" t="s">
        <v>1155</v>
      </c>
      <c r="J554" s="52" t="s">
        <v>1550</v>
      </c>
    </row>
    <row r="555" ht="20.25" customHeight="1" spans="1:10">
      <c r="A555" s="24"/>
      <c r="B555" s="24"/>
      <c r="C555" s="24" t="s">
        <v>1149</v>
      </c>
      <c r="D555" s="51" t="s">
        <v>1156</v>
      </c>
      <c r="E555" s="52" t="s">
        <v>1289</v>
      </c>
      <c r="F555" s="40" t="s">
        <v>1152</v>
      </c>
      <c r="G555" s="25" t="s">
        <v>1188</v>
      </c>
      <c r="H555" s="40" t="s">
        <v>1169</v>
      </c>
      <c r="I555" s="40" t="s">
        <v>1155</v>
      </c>
      <c r="J555" s="52" t="s">
        <v>1277</v>
      </c>
    </row>
    <row r="556" ht="20.25" customHeight="1" spans="1:10">
      <c r="A556" s="24"/>
      <c r="B556" s="24"/>
      <c r="C556" s="24" t="s">
        <v>1160</v>
      </c>
      <c r="D556" s="51" t="s">
        <v>1180</v>
      </c>
      <c r="E556" s="52" t="s">
        <v>1290</v>
      </c>
      <c r="F556" s="40" t="s">
        <v>1158</v>
      </c>
      <c r="G556" s="25" t="s">
        <v>1188</v>
      </c>
      <c r="H556" s="40" t="s">
        <v>1169</v>
      </c>
      <c r="I556" s="40" t="s">
        <v>1155</v>
      </c>
      <c r="J556" s="52" t="s">
        <v>1291</v>
      </c>
    </row>
    <row r="557" ht="20.25" customHeight="1" spans="1:10">
      <c r="A557" s="24"/>
      <c r="B557" s="24"/>
      <c r="C557" s="24" t="s">
        <v>1165</v>
      </c>
      <c r="D557" s="51" t="s">
        <v>1166</v>
      </c>
      <c r="E557" s="52" t="s">
        <v>1187</v>
      </c>
      <c r="F557" s="40" t="s">
        <v>1158</v>
      </c>
      <c r="G557" s="25" t="s">
        <v>1188</v>
      </c>
      <c r="H557" s="40" t="s">
        <v>1169</v>
      </c>
      <c r="I557" s="40" t="s">
        <v>1155</v>
      </c>
      <c r="J557" s="52" t="s">
        <v>1189</v>
      </c>
    </row>
    <row r="558" ht="20.25" customHeight="1" spans="1:10">
      <c r="A558" s="50" t="s">
        <v>905</v>
      </c>
      <c r="B558" s="24" t="s">
        <v>1715</v>
      </c>
      <c r="C558" s="24"/>
      <c r="D558" s="24"/>
      <c r="E558" s="24"/>
      <c r="F558" s="24"/>
      <c r="G558" s="24"/>
      <c r="H558" s="24"/>
      <c r="I558" s="24"/>
      <c r="J558" s="24"/>
    </row>
    <row r="559" ht="20.25" customHeight="1" spans="1:10">
      <c r="A559" s="24"/>
      <c r="B559" s="24"/>
      <c r="C559" s="24" t="s">
        <v>1149</v>
      </c>
      <c r="D559" s="51" t="s">
        <v>1150</v>
      </c>
      <c r="E559" s="52" t="s">
        <v>1281</v>
      </c>
      <c r="F559" s="40" t="s">
        <v>1152</v>
      </c>
      <c r="G559" s="25" t="s">
        <v>1716</v>
      </c>
      <c r="H559" s="40" t="s">
        <v>1283</v>
      </c>
      <c r="I559" s="40" t="s">
        <v>1155</v>
      </c>
      <c r="J559" s="52" t="s">
        <v>1284</v>
      </c>
    </row>
    <row r="560" ht="20.25" customHeight="1" spans="1:10">
      <c r="A560" s="24"/>
      <c r="B560" s="24"/>
      <c r="C560" s="24" t="s">
        <v>1149</v>
      </c>
      <c r="D560" s="51" t="s">
        <v>1208</v>
      </c>
      <c r="E560" s="52" t="s">
        <v>1488</v>
      </c>
      <c r="F560" s="40" t="s">
        <v>1152</v>
      </c>
      <c r="G560" s="25" t="s">
        <v>1188</v>
      </c>
      <c r="H560" s="40" t="s">
        <v>1169</v>
      </c>
      <c r="I560" s="40" t="s">
        <v>1155</v>
      </c>
      <c r="J560" s="52" t="s">
        <v>1550</v>
      </c>
    </row>
    <row r="561" ht="20.25" customHeight="1" spans="1:10">
      <c r="A561" s="24"/>
      <c r="B561" s="24"/>
      <c r="C561" s="24" t="s">
        <v>1149</v>
      </c>
      <c r="D561" s="51" t="s">
        <v>1156</v>
      </c>
      <c r="E561" s="52" t="s">
        <v>1289</v>
      </c>
      <c r="F561" s="40" t="s">
        <v>1152</v>
      </c>
      <c r="G561" s="25" t="s">
        <v>1188</v>
      </c>
      <c r="H561" s="40" t="s">
        <v>1169</v>
      </c>
      <c r="I561" s="40" t="s">
        <v>1155</v>
      </c>
      <c r="J561" s="52" t="s">
        <v>1277</v>
      </c>
    </row>
    <row r="562" ht="20.25" customHeight="1" spans="1:10">
      <c r="A562" s="24"/>
      <c r="B562" s="24"/>
      <c r="C562" s="24" t="s">
        <v>1160</v>
      </c>
      <c r="D562" s="51" t="s">
        <v>1180</v>
      </c>
      <c r="E562" s="52" t="s">
        <v>1290</v>
      </c>
      <c r="F562" s="40" t="s">
        <v>1158</v>
      </c>
      <c r="G562" s="25" t="s">
        <v>1188</v>
      </c>
      <c r="H562" s="40" t="s">
        <v>1169</v>
      </c>
      <c r="I562" s="40" t="s">
        <v>1155</v>
      </c>
      <c r="J562" s="52" t="s">
        <v>1291</v>
      </c>
    </row>
    <row r="563" ht="20.25" customHeight="1" spans="1:10">
      <c r="A563" s="24"/>
      <c r="B563" s="24"/>
      <c r="C563" s="24" t="s">
        <v>1165</v>
      </c>
      <c r="D563" s="51" t="s">
        <v>1166</v>
      </c>
      <c r="E563" s="52" t="s">
        <v>1187</v>
      </c>
      <c r="F563" s="40" t="s">
        <v>1158</v>
      </c>
      <c r="G563" s="25" t="s">
        <v>1188</v>
      </c>
      <c r="H563" s="40" t="s">
        <v>1169</v>
      </c>
      <c r="I563" s="40" t="s">
        <v>1155</v>
      </c>
      <c r="J563" s="52" t="s">
        <v>1189</v>
      </c>
    </row>
    <row r="564" ht="20.25" customHeight="1" spans="1:10">
      <c r="A564" s="50" t="s">
        <v>917</v>
      </c>
      <c r="B564" s="24" t="s">
        <v>1717</v>
      </c>
      <c r="C564" s="24"/>
      <c r="D564" s="24"/>
      <c r="E564" s="24"/>
      <c r="F564" s="24"/>
      <c r="G564" s="24"/>
      <c r="H564" s="24"/>
      <c r="I564" s="24"/>
      <c r="J564" s="24"/>
    </row>
    <row r="565" ht="20.25" customHeight="1" spans="1:10">
      <c r="A565" s="24"/>
      <c r="B565" s="24"/>
      <c r="C565" s="24" t="s">
        <v>1149</v>
      </c>
      <c r="D565" s="51" t="s">
        <v>1150</v>
      </c>
      <c r="E565" s="52" t="s">
        <v>1390</v>
      </c>
      <c r="F565" s="40" t="s">
        <v>1152</v>
      </c>
      <c r="G565" s="25" t="s">
        <v>1188</v>
      </c>
      <c r="H565" s="40" t="s">
        <v>1169</v>
      </c>
      <c r="I565" s="40" t="s">
        <v>1155</v>
      </c>
      <c r="J565" s="52" t="s">
        <v>1552</v>
      </c>
    </row>
    <row r="566" ht="20.25" customHeight="1" spans="1:10">
      <c r="A566" s="24"/>
      <c r="B566" s="24"/>
      <c r="C566" s="24" t="s">
        <v>1149</v>
      </c>
      <c r="D566" s="51" t="s">
        <v>1208</v>
      </c>
      <c r="E566" s="52" t="s">
        <v>1254</v>
      </c>
      <c r="F566" s="40" t="s">
        <v>1152</v>
      </c>
      <c r="G566" s="25" t="s">
        <v>1188</v>
      </c>
      <c r="H566" s="40" t="s">
        <v>1169</v>
      </c>
      <c r="I566" s="40" t="s">
        <v>1155</v>
      </c>
      <c r="J566" s="52" t="s">
        <v>1255</v>
      </c>
    </row>
    <row r="567" ht="20.25" customHeight="1" spans="1:10">
      <c r="A567" s="24"/>
      <c r="B567" s="24"/>
      <c r="C567" s="24" t="s">
        <v>1149</v>
      </c>
      <c r="D567" s="51" t="s">
        <v>1156</v>
      </c>
      <c r="E567" s="52" t="s">
        <v>1289</v>
      </c>
      <c r="F567" s="40" t="s">
        <v>1152</v>
      </c>
      <c r="G567" s="25" t="s">
        <v>1188</v>
      </c>
      <c r="H567" s="40" t="s">
        <v>1169</v>
      </c>
      <c r="I567" s="40" t="s">
        <v>1155</v>
      </c>
      <c r="J567" s="52" t="s">
        <v>1277</v>
      </c>
    </row>
    <row r="568" ht="20.25" customHeight="1" spans="1:10">
      <c r="A568" s="24"/>
      <c r="B568" s="24"/>
      <c r="C568" s="24" t="s">
        <v>1160</v>
      </c>
      <c r="D568" s="51" t="s">
        <v>1180</v>
      </c>
      <c r="E568" s="52" t="s">
        <v>1290</v>
      </c>
      <c r="F568" s="40" t="s">
        <v>1158</v>
      </c>
      <c r="G568" s="25" t="s">
        <v>1188</v>
      </c>
      <c r="H568" s="40" t="s">
        <v>1169</v>
      </c>
      <c r="I568" s="40" t="s">
        <v>1155</v>
      </c>
      <c r="J568" s="52" t="s">
        <v>1291</v>
      </c>
    </row>
    <row r="569" ht="20.25" customHeight="1" spans="1:10">
      <c r="A569" s="24"/>
      <c r="B569" s="24"/>
      <c r="C569" s="24" t="s">
        <v>1165</v>
      </c>
      <c r="D569" s="51" t="s">
        <v>1166</v>
      </c>
      <c r="E569" s="52" t="s">
        <v>1187</v>
      </c>
      <c r="F569" s="40" t="s">
        <v>1158</v>
      </c>
      <c r="G569" s="25" t="s">
        <v>1188</v>
      </c>
      <c r="H569" s="40" t="s">
        <v>1169</v>
      </c>
      <c r="I569" s="40" t="s">
        <v>1155</v>
      </c>
      <c r="J569" s="52" t="s">
        <v>1189</v>
      </c>
    </row>
    <row r="570" ht="20.25" customHeight="1" spans="1:10">
      <c r="A570" s="50" t="s">
        <v>915</v>
      </c>
      <c r="B570" s="24" t="s">
        <v>1718</v>
      </c>
      <c r="C570" s="24"/>
      <c r="D570" s="24"/>
      <c r="E570" s="24"/>
      <c r="F570" s="24"/>
      <c r="G570" s="24"/>
      <c r="H570" s="24"/>
      <c r="I570" s="24"/>
      <c r="J570" s="24"/>
    </row>
    <row r="571" ht="20.25" customHeight="1" spans="1:10">
      <c r="A571" s="24"/>
      <c r="B571" s="24"/>
      <c r="C571" s="24" t="s">
        <v>1149</v>
      </c>
      <c r="D571" s="51" t="s">
        <v>1150</v>
      </c>
      <c r="E571" s="52" t="s">
        <v>1487</v>
      </c>
      <c r="F571" s="40" t="s">
        <v>1158</v>
      </c>
      <c r="G571" s="25" t="s">
        <v>50</v>
      </c>
      <c r="H571" s="40" t="s">
        <v>1368</v>
      </c>
      <c r="I571" s="40" t="s">
        <v>1155</v>
      </c>
      <c r="J571" s="52" t="s">
        <v>1549</v>
      </c>
    </row>
    <row r="572" ht="20.25" customHeight="1" spans="1:10">
      <c r="A572" s="24"/>
      <c r="B572" s="24"/>
      <c r="C572" s="24" t="s">
        <v>1149</v>
      </c>
      <c r="D572" s="51" t="s">
        <v>1156</v>
      </c>
      <c r="E572" s="52" t="s">
        <v>1499</v>
      </c>
      <c r="F572" s="40" t="s">
        <v>1152</v>
      </c>
      <c r="G572" s="25" t="s">
        <v>1188</v>
      </c>
      <c r="H572" s="40" t="s">
        <v>1169</v>
      </c>
      <c r="I572" s="40" t="s">
        <v>1155</v>
      </c>
      <c r="J572" s="52" t="s">
        <v>1357</v>
      </c>
    </row>
    <row r="573" ht="20.25" customHeight="1" spans="1:10">
      <c r="A573" s="24"/>
      <c r="B573" s="24"/>
      <c r="C573" s="24" t="s">
        <v>1160</v>
      </c>
      <c r="D573" s="51" t="s">
        <v>1180</v>
      </c>
      <c r="E573" s="52" t="s">
        <v>1290</v>
      </c>
      <c r="F573" s="40" t="s">
        <v>1158</v>
      </c>
      <c r="G573" s="25" t="s">
        <v>1188</v>
      </c>
      <c r="H573" s="40" t="s">
        <v>1169</v>
      </c>
      <c r="I573" s="40" t="s">
        <v>1155</v>
      </c>
      <c r="J573" s="52" t="s">
        <v>1291</v>
      </c>
    </row>
    <row r="574" ht="20.25" customHeight="1" spans="1:10">
      <c r="A574" s="24"/>
      <c r="B574" s="24"/>
      <c r="C574" s="24" t="s">
        <v>1165</v>
      </c>
      <c r="D574" s="51" t="s">
        <v>1166</v>
      </c>
      <c r="E574" s="52" t="s">
        <v>1187</v>
      </c>
      <c r="F574" s="40" t="s">
        <v>1158</v>
      </c>
      <c r="G574" s="25" t="s">
        <v>1188</v>
      </c>
      <c r="H574" s="40" t="s">
        <v>1169</v>
      </c>
      <c r="I574" s="40" t="s">
        <v>1155</v>
      </c>
      <c r="J574" s="52" t="s">
        <v>1189</v>
      </c>
    </row>
    <row r="575" ht="20.25" customHeight="1" spans="1:10">
      <c r="A575" s="50" t="s">
        <v>909</v>
      </c>
      <c r="B575" s="24" t="s">
        <v>1719</v>
      </c>
      <c r="C575" s="24"/>
      <c r="D575" s="24"/>
      <c r="E575" s="24"/>
      <c r="F575" s="24"/>
      <c r="G575" s="24"/>
      <c r="H575" s="24"/>
      <c r="I575" s="24"/>
      <c r="J575" s="24"/>
    </row>
    <row r="576" ht="20.25" customHeight="1" spans="1:10">
      <c r="A576" s="24"/>
      <c r="B576" s="24"/>
      <c r="C576" s="24" t="s">
        <v>1149</v>
      </c>
      <c r="D576" s="51" t="s">
        <v>1150</v>
      </c>
      <c r="E576" s="52" t="s">
        <v>1281</v>
      </c>
      <c r="F576" s="40" t="s">
        <v>1152</v>
      </c>
      <c r="G576" s="25" t="s">
        <v>1494</v>
      </c>
      <c r="H576" s="40" t="s">
        <v>1283</v>
      </c>
      <c r="I576" s="40" t="s">
        <v>1155</v>
      </c>
      <c r="J576" s="52" t="s">
        <v>1284</v>
      </c>
    </row>
    <row r="577" ht="20.25" customHeight="1" spans="1:10">
      <c r="A577" s="24"/>
      <c r="B577" s="24"/>
      <c r="C577" s="24" t="s">
        <v>1149</v>
      </c>
      <c r="D577" s="51" t="s">
        <v>1208</v>
      </c>
      <c r="E577" s="52" t="s">
        <v>1254</v>
      </c>
      <c r="F577" s="40" t="s">
        <v>1152</v>
      </c>
      <c r="G577" s="25" t="s">
        <v>1188</v>
      </c>
      <c r="H577" s="40" t="s">
        <v>1169</v>
      </c>
      <c r="I577" s="40" t="s">
        <v>1155</v>
      </c>
      <c r="J577" s="52" t="s">
        <v>1255</v>
      </c>
    </row>
    <row r="578" ht="20.25" customHeight="1" spans="1:10">
      <c r="A578" s="24"/>
      <c r="B578" s="24"/>
      <c r="C578" s="24" t="s">
        <v>1149</v>
      </c>
      <c r="D578" s="51" t="s">
        <v>1156</v>
      </c>
      <c r="E578" s="52" t="s">
        <v>1289</v>
      </c>
      <c r="F578" s="40" t="s">
        <v>1152</v>
      </c>
      <c r="G578" s="25" t="s">
        <v>1188</v>
      </c>
      <c r="H578" s="40" t="s">
        <v>1169</v>
      </c>
      <c r="I578" s="40" t="s">
        <v>1155</v>
      </c>
      <c r="J578" s="52" t="s">
        <v>1277</v>
      </c>
    </row>
    <row r="579" ht="20.25" customHeight="1" spans="1:10">
      <c r="A579" s="24"/>
      <c r="B579" s="24"/>
      <c r="C579" s="24" t="s">
        <v>1160</v>
      </c>
      <c r="D579" s="51" t="s">
        <v>1180</v>
      </c>
      <c r="E579" s="52" t="s">
        <v>1290</v>
      </c>
      <c r="F579" s="40" t="s">
        <v>1158</v>
      </c>
      <c r="G579" s="25" t="s">
        <v>1188</v>
      </c>
      <c r="H579" s="40" t="s">
        <v>1169</v>
      </c>
      <c r="I579" s="40" t="s">
        <v>1155</v>
      </c>
      <c r="J579" s="52" t="s">
        <v>1291</v>
      </c>
    </row>
    <row r="580" ht="20.25" customHeight="1" spans="1:10">
      <c r="A580" s="24"/>
      <c r="B580" s="24"/>
      <c r="C580" s="24" t="s">
        <v>1165</v>
      </c>
      <c r="D580" s="51" t="s">
        <v>1166</v>
      </c>
      <c r="E580" s="52" t="s">
        <v>1187</v>
      </c>
      <c r="F580" s="40" t="s">
        <v>1158</v>
      </c>
      <c r="G580" s="25" t="s">
        <v>1188</v>
      </c>
      <c r="H580" s="40" t="s">
        <v>1169</v>
      </c>
      <c r="I580" s="40" t="s">
        <v>1155</v>
      </c>
      <c r="J580" s="52" t="s">
        <v>1189</v>
      </c>
    </row>
    <row r="581" ht="20.25" customHeight="1" spans="1:10">
      <c r="A581" s="50" t="s">
        <v>919</v>
      </c>
      <c r="B581" s="24" t="s">
        <v>1720</v>
      </c>
      <c r="C581" s="24"/>
      <c r="D581" s="24"/>
      <c r="E581" s="24"/>
      <c r="F581" s="24"/>
      <c r="G581" s="24"/>
      <c r="H581" s="24"/>
      <c r="I581" s="24"/>
      <c r="J581" s="24"/>
    </row>
    <row r="582" ht="20.25" customHeight="1" spans="1:10">
      <c r="A582" s="24"/>
      <c r="B582" s="24"/>
      <c r="C582" s="24" t="s">
        <v>1149</v>
      </c>
      <c r="D582" s="51" t="s">
        <v>1150</v>
      </c>
      <c r="E582" s="52" t="s">
        <v>1281</v>
      </c>
      <c r="F582" s="40" t="s">
        <v>1152</v>
      </c>
      <c r="G582" s="25" t="s">
        <v>1721</v>
      </c>
      <c r="H582" s="40" t="s">
        <v>1283</v>
      </c>
      <c r="I582" s="40" t="s">
        <v>1155</v>
      </c>
      <c r="J582" s="52" t="s">
        <v>1284</v>
      </c>
    </row>
    <row r="583" ht="20.25" customHeight="1" spans="1:10">
      <c r="A583" s="24"/>
      <c r="B583" s="24"/>
      <c r="C583" s="24" t="s">
        <v>1149</v>
      </c>
      <c r="D583" s="51" t="s">
        <v>1208</v>
      </c>
      <c r="E583" s="52" t="s">
        <v>1488</v>
      </c>
      <c r="F583" s="40" t="s">
        <v>1152</v>
      </c>
      <c r="G583" s="25" t="s">
        <v>1188</v>
      </c>
      <c r="H583" s="40" t="s">
        <v>1169</v>
      </c>
      <c r="I583" s="40" t="s">
        <v>1155</v>
      </c>
      <c r="J583" s="52" t="s">
        <v>1550</v>
      </c>
    </row>
    <row r="584" ht="20.25" customHeight="1" spans="1:10">
      <c r="A584" s="24"/>
      <c r="B584" s="24"/>
      <c r="C584" s="24" t="s">
        <v>1149</v>
      </c>
      <c r="D584" s="51" t="s">
        <v>1156</v>
      </c>
      <c r="E584" s="52" t="s">
        <v>1289</v>
      </c>
      <c r="F584" s="40" t="s">
        <v>1152</v>
      </c>
      <c r="G584" s="25" t="s">
        <v>1188</v>
      </c>
      <c r="H584" s="40" t="s">
        <v>1169</v>
      </c>
      <c r="I584" s="40" t="s">
        <v>1155</v>
      </c>
      <c r="J584" s="52" t="s">
        <v>1277</v>
      </c>
    </row>
    <row r="585" ht="20.25" customHeight="1" spans="1:10">
      <c r="A585" s="24"/>
      <c r="B585" s="24"/>
      <c r="C585" s="24" t="s">
        <v>1160</v>
      </c>
      <c r="D585" s="51" t="s">
        <v>1161</v>
      </c>
      <c r="E585" s="52" t="s">
        <v>1621</v>
      </c>
      <c r="F585" s="40" t="s">
        <v>1158</v>
      </c>
      <c r="G585" s="25" t="s">
        <v>1188</v>
      </c>
      <c r="H585" s="40" t="s">
        <v>1169</v>
      </c>
      <c r="I585" s="40" t="s">
        <v>1155</v>
      </c>
      <c r="J585" s="52" t="s">
        <v>1623</v>
      </c>
    </row>
    <row r="586" ht="20.25" customHeight="1" spans="1:10">
      <c r="A586" s="24"/>
      <c r="B586" s="24"/>
      <c r="C586" s="24" t="s">
        <v>1165</v>
      </c>
      <c r="D586" s="51" t="s">
        <v>1166</v>
      </c>
      <c r="E586" s="52" t="s">
        <v>1187</v>
      </c>
      <c r="F586" s="40" t="s">
        <v>1158</v>
      </c>
      <c r="G586" s="25" t="s">
        <v>1188</v>
      </c>
      <c r="H586" s="40" t="s">
        <v>1169</v>
      </c>
      <c r="I586" s="40" t="s">
        <v>1155</v>
      </c>
      <c r="J586" s="52" t="s">
        <v>1189</v>
      </c>
    </row>
    <row r="587" ht="20.25" customHeight="1" spans="1:10">
      <c r="A587" s="50" t="s">
        <v>903</v>
      </c>
      <c r="B587" s="24" t="s">
        <v>1722</v>
      </c>
      <c r="C587" s="24"/>
      <c r="D587" s="24"/>
      <c r="E587" s="24"/>
      <c r="F587" s="24"/>
      <c r="G587" s="24"/>
      <c r="H587" s="24"/>
      <c r="I587" s="24"/>
      <c r="J587" s="24"/>
    </row>
    <row r="588" ht="20.25" customHeight="1" spans="1:10">
      <c r="A588" s="24"/>
      <c r="B588" s="24"/>
      <c r="C588" s="24" t="s">
        <v>1149</v>
      </c>
      <c r="D588" s="51" t="s">
        <v>1150</v>
      </c>
      <c r="E588" s="52" t="s">
        <v>1281</v>
      </c>
      <c r="F588" s="40" t="s">
        <v>1152</v>
      </c>
      <c r="G588" s="25" t="s">
        <v>1723</v>
      </c>
      <c r="H588" s="40" t="s">
        <v>1283</v>
      </c>
      <c r="I588" s="40" t="s">
        <v>1155</v>
      </c>
      <c r="J588" s="52" t="s">
        <v>1284</v>
      </c>
    </row>
    <row r="589" ht="20.25" customHeight="1" spans="1:10">
      <c r="A589" s="24"/>
      <c r="B589" s="24"/>
      <c r="C589" s="24" t="s">
        <v>1149</v>
      </c>
      <c r="D589" s="51" t="s">
        <v>1150</v>
      </c>
      <c r="E589" s="52" t="s">
        <v>1487</v>
      </c>
      <c r="F589" s="40" t="s">
        <v>1158</v>
      </c>
      <c r="G589" s="25" t="s">
        <v>51</v>
      </c>
      <c r="H589" s="40" t="s">
        <v>1368</v>
      </c>
      <c r="I589" s="40" t="s">
        <v>1155</v>
      </c>
      <c r="J589" s="52" t="s">
        <v>1549</v>
      </c>
    </row>
    <row r="590" ht="20.25" customHeight="1" spans="1:10">
      <c r="A590" s="24"/>
      <c r="B590" s="24"/>
      <c r="C590" s="24" t="s">
        <v>1149</v>
      </c>
      <c r="D590" s="51" t="s">
        <v>1208</v>
      </c>
      <c r="E590" s="52" t="s">
        <v>1285</v>
      </c>
      <c r="F590" s="40" t="s">
        <v>1158</v>
      </c>
      <c r="G590" s="25" t="s">
        <v>1188</v>
      </c>
      <c r="H590" s="40" t="s">
        <v>1169</v>
      </c>
      <c r="I590" s="40" t="s">
        <v>1155</v>
      </c>
      <c r="J590" s="52" t="s">
        <v>1286</v>
      </c>
    </row>
    <row r="591" ht="20.25" customHeight="1" spans="1:10">
      <c r="A591" s="24"/>
      <c r="B591" s="24"/>
      <c r="C591" s="24" t="s">
        <v>1149</v>
      </c>
      <c r="D591" s="51" t="s">
        <v>1156</v>
      </c>
      <c r="E591" s="52" t="s">
        <v>1289</v>
      </c>
      <c r="F591" s="40" t="s">
        <v>1152</v>
      </c>
      <c r="G591" s="25" t="s">
        <v>1188</v>
      </c>
      <c r="H591" s="40" t="s">
        <v>1169</v>
      </c>
      <c r="I591" s="40" t="s">
        <v>1155</v>
      </c>
      <c r="J591" s="52" t="s">
        <v>1277</v>
      </c>
    </row>
    <row r="592" ht="20.25" customHeight="1" spans="1:10">
      <c r="A592" s="24"/>
      <c r="B592" s="24"/>
      <c r="C592" s="24" t="s">
        <v>1160</v>
      </c>
      <c r="D592" s="51" t="s">
        <v>1180</v>
      </c>
      <c r="E592" s="52" t="s">
        <v>1290</v>
      </c>
      <c r="F592" s="40" t="s">
        <v>1158</v>
      </c>
      <c r="G592" s="25" t="s">
        <v>1188</v>
      </c>
      <c r="H592" s="40" t="s">
        <v>1169</v>
      </c>
      <c r="I592" s="40" t="s">
        <v>1155</v>
      </c>
      <c r="J592" s="52" t="s">
        <v>1291</v>
      </c>
    </row>
    <row r="593" ht="20.25" customHeight="1" spans="1:10">
      <c r="A593" s="24"/>
      <c r="B593" s="24"/>
      <c r="C593" s="24" t="s">
        <v>1165</v>
      </c>
      <c r="D593" s="51" t="s">
        <v>1166</v>
      </c>
      <c r="E593" s="52" t="s">
        <v>1187</v>
      </c>
      <c r="F593" s="40" t="s">
        <v>1158</v>
      </c>
      <c r="G593" s="25" t="s">
        <v>1188</v>
      </c>
      <c r="H593" s="40" t="s">
        <v>1169</v>
      </c>
      <c r="I593" s="40" t="s">
        <v>1155</v>
      </c>
      <c r="J593" s="52" t="s">
        <v>1189</v>
      </c>
    </row>
    <row r="594" ht="20.25" customHeight="1" spans="1:10">
      <c r="A594" s="50" t="s">
        <v>921</v>
      </c>
      <c r="B594" s="24" t="s">
        <v>1724</v>
      </c>
      <c r="C594" s="24"/>
      <c r="D594" s="24"/>
      <c r="E594" s="24"/>
      <c r="F594" s="24"/>
      <c r="G594" s="24"/>
      <c r="H594" s="24"/>
      <c r="I594" s="24"/>
      <c r="J594" s="24"/>
    </row>
    <row r="595" ht="20.25" customHeight="1" spans="1:10">
      <c r="A595" s="24"/>
      <c r="B595" s="24"/>
      <c r="C595" s="24" t="s">
        <v>1149</v>
      </c>
      <c r="D595" s="51" t="s">
        <v>1150</v>
      </c>
      <c r="E595" s="52" t="s">
        <v>1281</v>
      </c>
      <c r="F595" s="40" t="s">
        <v>1152</v>
      </c>
      <c r="G595" s="25" t="s">
        <v>1716</v>
      </c>
      <c r="H595" s="40" t="s">
        <v>1283</v>
      </c>
      <c r="I595" s="40" t="s">
        <v>1155</v>
      </c>
      <c r="J595" s="52" t="s">
        <v>1284</v>
      </c>
    </row>
    <row r="596" ht="20.25" customHeight="1" spans="1:10">
      <c r="A596" s="24"/>
      <c r="B596" s="24"/>
      <c r="C596" s="24" t="s">
        <v>1149</v>
      </c>
      <c r="D596" s="51" t="s">
        <v>1208</v>
      </c>
      <c r="E596" s="52" t="s">
        <v>1254</v>
      </c>
      <c r="F596" s="40" t="s">
        <v>1152</v>
      </c>
      <c r="G596" s="25" t="s">
        <v>1188</v>
      </c>
      <c r="H596" s="40" t="s">
        <v>1169</v>
      </c>
      <c r="I596" s="40" t="s">
        <v>1155</v>
      </c>
      <c r="J596" s="52" t="s">
        <v>1255</v>
      </c>
    </row>
    <row r="597" ht="20.25" customHeight="1" spans="1:10">
      <c r="A597" s="24"/>
      <c r="B597" s="24"/>
      <c r="C597" s="24" t="s">
        <v>1149</v>
      </c>
      <c r="D597" s="51" t="s">
        <v>1156</v>
      </c>
      <c r="E597" s="52" t="s">
        <v>1289</v>
      </c>
      <c r="F597" s="40" t="s">
        <v>1158</v>
      </c>
      <c r="G597" s="25" t="s">
        <v>1188</v>
      </c>
      <c r="H597" s="40" t="s">
        <v>1169</v>
      </c>
      <c r="I597" s="40" t="s">
        <v>1155</v>
      </c>
      <c r="J597" s="52" t="s">
        <v>1277</v>
      </c>
    </row>
    <row r="598" ht="20.25" customHeight="1" spans="1:10">
      <c r="A598" s="24"/>
      <c r="B598" s="24"/>
      <c r="C598" s="24" t="s">
        <v>1160</v>
      </c>
      <c r="D598" s="51" t="s">
        <v>1180</v>
      </c>
      <c r="E598" s="52" t="s">
        <v>1290</v>
      </c>
      <c r="F598" s="40" t="s">
        <v>1158</v>
      </c>
      <c r="G598" s="25" t="s">
        <v>1188</v>
      </c>
      <c r="H598" s="40" t="s">
        <v>1169</v>
      </c>
      <c r="I598" s="40" t="s">
        <v>1155</v>
      </c>
      <c r="J598" s="52" t="s">
        <v>1291</v>
      </c>
    </row>
    <row r="599" ht="20.25" customHeight="1" spans="1:10">
      <c r="A599" s="24"/>
      <c r="B599" s="24"/>
      <c r="C599" s="24" t="s">
        <v>1165</v>
      </c>
      <c r="D599" s="51" t="s">
        <v>1166</v>
      </c>
      <c r="E599" s="52" t="s">
        <v>1187</v>
      </c>
      <c r="F599" s="40" t="s">
        <v>1158</v>
      </c>
      <c r="G599" s="25" t="s">
        <v>1188</v>
      </c>
      <c r="H599" s="40" t="s">
        <v>1169</v>
      </c>
      <c r="I599" s="40" t="s">
        <v>1155</v>
      </c>
      <c r="J599" s="52" t="s">
        <v>1189</v>
      </c>
    </row>
    <row r="600" ht="20.25" customHeight="1" spans="1:10">
      <c r="A600" s="24" t="s">
        <v>85</v>
      </c>
      <c r="B600" s="24"/>
      <c r="C600" s="24"/>
      <c r="D600" s="24"/>
      <c r="E600" s="24"/>
      <c r="F600" s="24"/>
      <c r="G600" s="24"/>
      <c r="H600" s="24"/>
      <c r="I600" s="24"/>
      <c r="J600" s="24"/>
    </row>
    <row r="601" ht="20.25" customHeight="1" spans="1:10">
      <c r="A601" s="50" t="s">
        <v>831</v>
      </c>
      <c r="B601" s="24" t="s">
        <v>1725</v>
      </c>
      <c r="C601" s="24"/>
      <c r="D601" s="24"/>
      <c r="E601" s="24"/>
      <c r="F601" s="24"/>
      <c r="G601" s="24"/>
      <c r="H601" s="24"/>
      <c r="I601" s="24"/>
      <c r="J601" s="24"/>
    </row>
    <row r="602" ht="20.25" customHeight="1" spans="1:10">
      <c r="A602" s="24"/>
      <c r="B602" s="24"/>
      <c r="C602" s="24" t="s">
        <v>1149</v>
      </c>
      <c r="D602" s="51" t="s">
        <v>1150</v>
      </c>
      <c r="E602" s="52" t="s">
        <v>1239</v>
      </c>
      <c r="F602" s="40" t="s">
        <v>1152</v>
      </c>
      <c r="G602" s="25" t="s">
        <v>1188</v>
      </c>
      <c r="H602" s="40" t="s">
        <v>1169</v>
      </c>
      <c r="I602" s="40" t="s">
        <v>1155</v>
      </c>
      <c r="J602" s="52" t="s">
        <v>1726</v>
      </c>
    </row>
    <row r="603" ht="20.25" customHeight="1" spans="1:10">
      <c r="A603" s="24"/>
      <c r="B603" s="24"/>
      <c r="C603" s="24" t="s">
        <v>1149</v>
      </c>
      <c r="D603" s="51" t="s">
        <v>1150</v>
      </c>
      <c r="E603" s="52" t="s">
        <v>1727</v>
      </c>
      <c r="F603" s="40" t="s">
        <v>1152</v>
      </c>
      <c r="G603" s="25" t="s">
        <v>1188</v>
      </c>
      <c r="H603" s="40" t="s">
        <v>1169</v>
      </c>
      <c r="I603" s="40" t="s">
        <v>1155</v>
      </c>
      <c r="J603" s="52" t="s">
        <v>1728</v>
      </c>
    </row>
    <row r="604" ht="20.25" customHeight="1" spans="1:10">
      <c r="A604" s="24"/>
      <c r="B604" s="24"/>
      <c r="C604" s="24" t="s">
        <v>1149</v>
      </c>
      <c r="D604" s="51" t="s">
        <v>1208</v>
      </c>
      <c r="E604" s="52" t="s">
        <v>1729</v>
      </c>
      <c r="F604" s="40" t="s">
        <v>1158</v>
      </c>
      <c r="G604" s="25" t="s">
        <v>1201</v>
      </c>
      <c r="H604" s="40" t="s">
        <v>1169</v>
      </c>
      <c r="I604" s="40" t="s">
        <v>1155</v>
      </c>
      <c r="J604" s="52" t="s">
        <v>1728</v>
      </c>
    </row>
    <row r="605" ht="20.25" customHeight="1" spans="1:10">
      <c r="A605" s="24"/>
      <c r="B605" s="24"/>
      <c r="C605" s="24" t="s">
        <v>1160</v>
      </c>
      <c r="D605" s="51" t="s">
        <v>1180</v>
      </c>
      <c r="E605" s="52" t="s">
        <v>1290</v>
      </c>
      <c r="F605" s="40" t="s">
        <v>1158</v>
      </c>
      <c r="G605" s="25" t="s">
        <v>1168</v>
      </c>
      <c r="H605" s="40" t="s">
        <v>1169</v>
      </c>
      <c r="I605" s="40" t="s">
        <v>1155</v>
      </c>
      <c r="J605" s="52" t="s">
        <v>1728</v>
      </c>
    </row>
    <row r="606" ht="20.25" customHeight="1" spans="1:10">
      <c r="A606" s="24"/>
      <c r="B606" s="24"/>
      <c r="C606" s="24" t="s">
        <v>1165</v>
      </c>
      <c r="D606" s="51" t="s">
        <v>1166</v>
      </c>
      <c r="E606" s="52" t="s">
        <v>1236</v>
      </c>
      <c r="F606" s="40" t="s">
        <v>1158</v>
      </c>
      <c r="G606" s="25" t="s">
        <v>1201</v>
      </c>
      <c r="H606" s="40" t="s">
        <v>1169</v>
      </c>
      <c r="I606" s="40" t="s">
        <v>1155</v>
      </c>
      <c r="J606" s="52" t="s">
        <v>1728</v>
      </c>
    </row>
    <row r="607" ht="20.25" customHeight="1" spans="1:10">
      <c r="A607" s="50" t="s">
        <v>930</v>
      </c>
      <c r="B607" s="24" t="s">
        <v>1730</v>
      </c>
      <c r="C607" s="24"/>
      <c r="D607" s="24"/>
      <c r="E607" s="24"/>
      <c r="F607" s="24"/>
      <c r="G607" s="24"/>
      <c r="H607" s="24"/>
      <c r="I607" s="24"/>
      <c r="J607" s="24"/>
    </row>
    <row r="608" ht="20.25" customHeight="1" spans="1:10">
      <c r="A608" s="24"/>
      <c r="B608" s="24"/>
      <c r="C608" s="24" t="s">
        <v>1149</v>
      </c>
      <c r="D608" s="51" t="s">
        <v>1150</v>
      </c>
      <c r="E608" s="52" t="s">
        <v>1731</v>
      </c>
      <c r="F608" s="40" t="s">
        <v>1152</v>
      </c>
      <c r="G608" s="25" t="s">
        <v>53</v>
      </c>
      <c r="H608" s="40" t="s">
        <v>1176</v>
      </c>
      <c r="I608" s="40" t="s">
        <v>1155</v>
      </c>
      <c r="J608" s="52" t="s">
        <v>1732</v>
      </c>
    </row>
    <row r="609" ht="20.25" customHeight="1" spans="1:10">
      <c r="A609" s="24"/>
      <c r="B609" s="24"/>
      <c r="C609" s="24" t="s">
        <v>1149</v>
      </c>
      <c r="D609" s="51" t="s">
        <v>1208</v>
      </c>
      <c r="E609" s="52" t="s">
        <v>1287</v>
      </c>
      <c r="F609" s="40" t="s">
        <v>1152</v>
      </c>
      <c r="G609" s="25" t="s">
        <v>47</v>
      </c>
      <c r="H609" s="40" t="s">
        <v>1368</v>
      </c>
      <c r="I609" s="40" t="s">
        <v>1155</v>
      </c>
      <c r="J609" s="52" t="s">
        <v>1733</v>
      </c>
    </row>
    <row r="610" ht="20.25" customHeight="1" spans="1:10">
      <c r="A610" s="24"/>
      <c r="B610" s="24"/>
      <c r="C610" s="24" t="s">
        <v>1149</v>
      </c>
      <c r="D610" s="51" t="s">
        <v>1156</v>
      </c>
      <c r="E610" s="52" t="s">
        <v>1289</v>
      </c>
      <c r="F610" s="40" t="s">
        <v>1152</v>
      </c>
      <c r="G610" s="25" t="s">
        <v>1201</v>
      </c>
      <c r="H610" s="40" t="s">
        <v>1169</v>
      </c>
      <c r="I610" s="40" t="s">
        <v>1183</v>
      </c>
      <c r="J610" s="52" t="s">
        <v>1734</v>
      </c>
    </row>
    <row r="611" ht="20.25" customHeight="1" spans="1:10">
      <c r="A611" s="24"/>
      <c r="B611" s="24"/>
      <c r="C611" s="24" t="s">
        <v>1160</v>
      </c>
      <c r="D611" s="51" t="s">
        <v>1180</v>
      </c>
      <c r="E611" s="52" t="s">
        <v>1290</v>
      </c>
      <c r="F611" s="40" t="s">
        <v>1152</v>
      </c>
      <c r="G611" s="25" t="s">
        <v>1168</v>
      </c>
      <c r="H611" s="40" t="s">
        <v>1169</v>
      </c>
      <c r="I611" s="40" t="s">
        <v>1183</v>
      </c>
      <c r="J611" s="52" t="s">
        <v>1735</v>
      </c>
    </row>
    <row r="612" ht="20.25" customHeight="1" spans="1:10">
      <c r="A612" s="24"/>
      <c r="B612" s="24"/>
      <c r="C612" s="24" t="s">
        <v>1165</v>
      </c>
      <c r="D612" s="51" t="s">
        <v>1166</v>
      </c>
      <c r="E612" s="52" t="s">
        <v>1187</v>
      </c>
      <c r="F612" s="40" t="s">
        <v>1152</v>
      </c>
      <c r="G612" s="25" t="s">
        <v>1218</v>
      </c>
      <c r="H612" s="40" t="s">
        <v>1169</v>
      </c>
      <c r="I612" s="40" t="s">
        <v>1183</v>
      </c>
      <c r="J612" s="52" t="s">
        <v>1736</v>
      </c>
    </row>
    <row r="613" ht="20.25" customHeight="1" spans="1:10">
      <c r="A613" s="50" t="s">
        <v>926</v>
      </c>
      <c r="B613" s="24" t="s">
        <v>1737</v>
      </c>
      <c r="C613" s="24"/>
      <c r="D613" s="24"/>
      <c r="E613" s="24"/>
      <c r="F613" s="24"/>
      <c r="G613" s="24"/>
      <c r="H613" s="24"/>
      <c r="I613" s="24"/>
      <c r="J613" s="24"/>
    </row>
    <row r="614" ht="20.25" customHeight="1" spans="1:10">
      <c r="A614" s="24"/>
      <c r="B614" s="24"/>
      <c r="C614" s="24" t="s">
        <v>1149</v>
      </c>
      <c r="D614" s="51" t="s">
        <v>1150</v>
      </c>
      <c r="E614" s="52" t="s">
        <v>1239</v>
      </c>
      <c r="F614" s="40" t="s">
        <v>1152</v>
      </c>
      <c r="G614" s="25" t="s">
        <v>1188</v>
      </c>
      <c r="H614" s="40" t="s">
        <v>1169</v>
      </c>
      <c r="I614" s="40" t="s">
        <v>1155</v>
      </c>
      <c r="J614" s="52" t="s">
        <v>1738</v>
      </c>
    </row>
    <row r="615" ht="20.25" customHeight="1" spans="1:10">
      <c r="A615" s="24"/>
      <c r="B615" s="24"/>
      <c r="C615" s="24" t="s">
        <v>1149</v>
      </c>
      <c r="D615" s="51" t="s">
        <v>1150</v>
      </c>
      <c r="E615" s="52" t="s">
        <v>1727</v>
      </c>
      <c r="F615" s="40" t="s">
        <v>1152</v>
      </c>
      <c r="G615" s="25" t="s">
        <v>1188</v>
      </c>
      <c r="H615" s="40" t="s">
        <v>1169</v>
      </c>
      <c r="I615" s="40" t="s">
        <v>1155</v>
      </c>
      <c r="J615" s="52" t="s">
        <v>1728</v>
      </c>
    </row>
    <row r="616" ht="20.25" customHeight="1" spans="1:10">
      <c r="A616" s="24"/>
      <c r="B616" s="24"/>
      <c r="C616" s="24" t="s">
        <v>1149</v>
      </c>
      <c r="D616" s="51" t="s">
        <v>1208</v>
      </c>
      <c r="E616" s="52" t="s">
        <v>1729</v>
      </c>
      <c r="F616" s="40" t="s">
        <v>1158</v>
      </c>
      <c r="G616" s="25" t="s">
        <v>1201</v>
      </c>
      <c r="H616" s="40" t="s">
        <v>1169</v>
      </c>
      <c r="I616" s="40" t="s">
        <v>1155</v>
      </c>
      <c r="J616" s="52" t="s">
        <v>1728</v>
      </c>
    </row>
    <row r="617" ht="20.25" customHeight="1" spans="1:10">
      <c r="A617" s="24"/>
      <c r="B617" s="24"/>
      <c r="C617" s="24" t="s">
        <v>1160</v>
      </c>
      <c r="D617" s="51" t="s">
        <v>1180</v>
      </c>
      <c r="E617" s="52" t="s">
        <v>1290</v>
      </c>
      <c r="F617" s="40" t="s">
        <v>1302</v>
      </c>
      <c r="G617" s="25" t="s">
        <v>1168</v>
      </c>
      <c r="H617" s="40" t="s">
        <v>1169</v>
      </c>
      <c r="I617" s="40" t="s">
        <v>1155</v>
      </c>
      <c r="J617" s="52" t="s">
        <v>1739</v>
      </c>
    </row>
    <row r="618" ht="20.25" customHeight="1" spans="1:10">
      <c r="A618" s="24"/>
      <c r="B618" s="24"/>
      <c r="C618" s="24" t="s">
        <v>1165</v>
      </c>
      <c r="D618" s="51" t="s">
        <v>1166</v>
      </c>
      <c r="E618" s="52" t="s">
        <v>1236</v>
      </c>
      <c r="F618" s="40" t="s">
        <v>1158</v>
      </c>
      <c r="G618" s="25" t="s">
        <v>1201</v>
      </c>
      <c r="H618" s="40" t="s">
        <v>1169</v>
      </c>
      <c r="I618" s="40" t="s">
        <v>1155</v>
      </c>
      <c r="J618" s="52" t="s">
        <v>1739</v>
      </c>
    </row>
    <row r="619" ht="20.25" customHeight="1" spans="1:10">
      <c r="A619" s="50" t="s">
        <v>923</v>
      </c>
      <c r="B619" s="24" t="s">
        <v>1740</v>
      </c>
      <c r="C619" s="24"/>
      <c r="D619" s="24"/>
      <c r="E619" s="24"/>
      <c r="F619" s="24"/>
      <c r="G619" s="24"/>
      <c r="H619" s="24"/>
      <c r="I619" s="24"/>
      <c r="J619" s="24"/>
    </row>
    <row r="620" ht="20.25" customHeight="1" spans="1:10">
      <c r="A620" s="24"/>
      <c r="B620" s="24"/>
      <c r="C620" s="24" t="s">
        <v>1149</v>
      </c>
      <c r="D620" s="51" t="s">
        <v>1150</v>
      </c>
      <c r="E620" s="52" t="s">
        <v>1531</v>
      </c>
      <c r="F620" s="40" t="s">
        <v>1152</v>
      </c>
      <c r="G620" s="25" t="s">
        <v>1741</v>
      </c>
      <c r="H620" s="40" t="s">
        <v>1176</v>
      </c>
      <c r="I620" s="40" t="s">
        <v>1155</v>
      </c>
      <c r="J620" s="52" t="s">
        <v>1728</v>
      </c>
    </row>
    <row r="621" ht="20.25" customHeight="1" spans="1:10">
      <c r="A621" s="24"/>
      <c r="B621" s="24"/>
      <c r="C621" s="24" t="s">
        <v>1149</v>
      </c>
      <c r="D621" s="51" t="s">
        <v>1208</v>
      </c>
      <c r="E621" s="52" t="s">
        <v>1239</v>
      </c>
      <c r="F621" s="40" t="s">
        <v>1152</v>
      </c>
      <c r="G621" s="25" t="s">
        <v>1188</v>
      </c>
      <c r="H621" s="40" t="s">
        <v>1169</v>
      </c>
      <c r="I621" s="40" t="s">
        <v>1183</v>
      </c>
      <c r="J621" s="52" t="s">
        <v>1728</v>
      </c>
    </row>
    <row r="622" ht="20.25" customHeight="1" spans="1:10">
      <c r="A622" s="24"/>
      <c r="B622" s="24"/>
      <c r="C622" s="24" t="s">
        <v>1149</v>
      </c>
      <c r="D622" s="51" t="s">
        <v>1156</v>
      </c>
      <c r="E622" s="52" t="s">
        <v>1742</v>
      </c>
      <c r="F622" s="40" t="s">
        <v>1152</v>
      </c>
      <c r="G622" s="25" t="s">
        <v>1168</v>
      </c>
      <c r="H622" s="40" t="s">
        <v>1169</v>
      </c>
      <c r="I622" s="40" t="s">
        <v>1183</v>
      </c>
      <c r="J622" s="52" t="s">
        <v>1728</v>
      </c>
    </row>
    <row r="623" ht="20.25" customHeight="1" spans="1:10">
      <c r="A623" s="24"/>
      <c r="B623" s="24"/>
      <c r="C623" s="24" t="s">
        <v>1160</v>
      </c>
      <c r="D623" s="51" t="s">
        <v>1180</v>
      </c>
      <c r="E623" s="52" t="s">
        <v>1290</v>
      </c>
      <c r="F623" s="40" t="s">
        <v>1302</v>
      </c>
      <c r="G623" s="25" t="s">
        <v>1201</v>
      </c>
      <c r="H623" s="40" t="s">
        <v>1169</v>
      </c>
      <c r="I623" s="40" t="s">
        <v>1183</v>
      </c>
      <c r="J623" s="52" t="s">
        <v>1728</v>
      </c>
    </row>
    <row r="624" ht="20.25" customHeight="1" spans="1:10">
      <c r="A624" s="24"/>
      <c r="B624" s="24"/>
      <c r="C624" s="24" t="s">
        <v>1165</v>
      </c>
      <c r="D624" s="51" t="s">
        <v>1166</v>
      </c>
      <c r="E624" s="52" t="s">
        <v>1743</v>
      </c>
      <c r="F624" s="40" t="s">
        <v>1302</v>
      </c>
      <c r="G624" s="25" t="s">
        <v>1168</v>
      </c>
      <c r="H624" s="40" t="s">
        <v>1169</v>
      </c>
      <c r="I624" s="40" t="s">
        <v>1183</v>
      </c>
      <c r="J624" s="52" t="s">
        <v>1728</v>
      </c>
    </row>
    <row r="625" ht="20.25" customHeight="1" spans="1:10">
      <c r="A625" s="50" t="s">
        <v>819</v>
      </c>
      <c r="B625" s="24" t="s">
        <v>1744</v>
      </c>
      <c r="C625" s="24"/>
      <c r="D625" s="24"/>
      <c r="E625" s="24"/>
      <c r="F625" s="24"/>
      <c r="G625" s="24"/>
      <c r="H625" s="24"/>
      <c r="I625" s="24"/>
      <c r="J625" s="24"/>
    </row>
    <row r="626" ht="20.25" customHeight="1" spans="1:10">
      <c r="A626" s="24"/>
      <c r="B626" s="24"/>
      <c r="C626" s="24" t="s">
        <v>1149</v>
      </c>
      <c r="D626" s="51" t="s">
        <v>1150</v>
      </c>
      <c r="E626" s="52" t="s">
        <v>1281</v>
      </c>
      <c r="F626" s="40" t="s">
        <v>1152</v>
      </c>
      <c r="G626" s="25" t="s">
        <v>1745</v>
      </c>
      <c r="H626" s="40" t="s">
        <v>1442</v>
      </c>
      <c r="I626" s="40" t="s">
        <v>1155</v>
      </c>
      <c r="J626" s="52" t="s">
        <v>1746</v>
      </c>
    </row>
    <row r="627" ht="20.25" customHeight="1" spans="1:10">
      <c r="A627" s="24"/>
      <c r="B627" s="24"/>
      <c r="C627" s="24" t="s">
        <v>1149</v>
      </c>
      <c r="D627" s="51" t="s">
        <v>1208</v>
      </c>
      <c r="E627" s="52" t="s">
        <v>1254</v>
      </c>
      <c r="F627" s="40" t="s">
        <v>1152</v>
      </c>
      <c r="G627" s="25" t="s">
        <v>1188</v>
      </c>
      <c r="H627" s="40" t="s">
        <v>1169</v>
      </c>
      <c r="I627" s="40" t="s">
        <v>1183</v>
      </c>
      <c r="J627" s="52" t="s">
        <v>1747</v>
      </c>
    </row>
    <row r="628" ht="20.25" customHeight="1" spans="1:10">
      <c r="A628" s="24"/>
      <c r="B628" s="24"/>
      <c r="C628" s="24" t="s">
        <v>1149</v>
      </c>
      <c r="D628" s="51" t="s">
        <v>1156</v>
      </c>
      <c r="E628" s="52" t="s">
        <v>1289</v>
      </c>
      <c r="F628" s="40" t="s">
        <v>1152</v>
      </c>
      <c r="G628" s="25" t="s">
        <v>1188</v>
      </c>
      <c r="H628" s="40" t="s">
        <v>1169</v>
      </c>
      <c r="I628" s="40" t="s">
        <v>1183</v>
      </c>
      <c r="J628" s="52" t="s">
        <v>1748</v>
      </c>
    </row>
    <row r="629" ht="20.25" customHeight="1" spans="1:10">
      <c r="A629" s="24"/>
      <c r="B629" s="24"/>
      <c r="C629" s="24" t="s">
        <v>1160</v>
      </c>
      <c r="D629" s="51" t="s">
        <v>1180</v>
      </c>
      <c r="E629" s="52" t="s">
        <v>1459</v>
      </c>
      <c r="F629" s="40" t="s">
        <v>1152</v>
      </c>
      <c r="G629" s="25" t="s">
        <v>1201</v>
      </c>
      <c r="H629" s="40" t="s">
        <v>1169</v>
      </c>
      <c r="I629" s="40" t="s">
        <v>1183</v>
      </c>
      <c r="J629" s="52" t="s">
        <v>1749</v>
      </c>
    </row>
    <row r="630" ht="20.25" customHeight="1" spans="1:10">
      <c r="A630" s="24"/>
      <c r="B630" s="24"/>
      <c r="C630" s="24" t="s">
        <v>1165</v>
      </c>
      <c r="D630" s="51" t="s">
        <v>1166</v>
      </c>
      <c r="E630" s="52" t="s">
        <v>1187</v>
      </c>
      <c r="F630" s="40" t="s">
        <v>1152</v>
      </c>
      <c r="G630" s="25" t="s">
        <v>1196</v>
      </c>
      <c r="H630" s="40" t="s">
        <v>1169</v>
      </c>
      <c r="I630" s="40" t="s">
        <v>1183</v>
      </c>
      <c r="J630" s="52" t="s">
        <v>1736</v>
      </c>
    </row>
    <row r="631" ht="20.25" customHeight="1" spans="1:10">
      <c r="A631" s="50" t="s">
        <v>934</v>
      </c>
      <c r="B631" s="24" t="s">
        <v>1750</v>
      </c>
      <c r="C631" s="24"/>
      <c r="D631" s="24"/>
      <c r="E631" s="24"/>
      <c r="F631" s="24"/>
      <c r="G631" s="24"/>
      <c r="H631" s="24"/>
      <c r="I631" s="24"/>
      <c r="J631" s="24"/>
    </row>
    <row r="632" ht="20.25" customHeight="1" spans="1:10">
      <c r="A632" s="24"/>
      <c r="B632" s="24"/>
      <c r="C632" s="24" t="s">
        <v>1149</v>
      </c>
      <c r="D632" s="51" t="s">
        <v>1150</v>
      </c>
      <c r="E632" s="52" t="s">
        <v>1331</v>
      </c>
      <c r="F632" s="40" t="s">
        <v>1152</v>
      </c>
      <c r="G632" s="25" t="s">
        <v>1751</v>
      </c>
      <c r="H632" s="40" t="s">
        <v>1176</v>
      </c>
      <c r="I632" s="40" t="s">
        <v>1155</v>
      </c>
      <c r="J632" s="52" t="s">
        <v>1746</v>
      </c>
    </row>
    <row r="633" ht="20.25" customHeight="1" spans="1:10">
      <c r="A633" s="24"/>
      <c r="B633" s="24"/>
      <c r="C633" s="24" t="s">
        <v>1149</v>
      </c>
      <c r="D633" s="51" t="s">
        <v>1208</v>
      </c>
      <c r="E633" s="52" t="s">
        <v>1333</v>
      </c>
      <c r="F633" s="40" t="s">
        <v>1152</v>
      </c>
      <c r="G633" s="25" t="s">
        <v>1188</v>
      </c>
      <c r="H633" s="40" t="s">
        <v>1169</v>
      </c>
      <c r="I633" s="40" t="s">
        <v>1183</v>
      </c>
      <c r="J633" s="52" t="s">
        <v>1752</v>
      </c>
    </row>
    <row r="634" ht="20.25" customHeight="1" spans="1:10">
      <c r="A634" s="24"/>
      <c r="B634" s="24"/>
      <c r="C634" s="24" t="s">
        <v>1149</v>
      </c>
      <c r="D634" s="51" t="s">
        <v>1156</v>
      </c>
      <c r="E634" s="52" t="s">
        <v>1335</v>
      </c>
      <c r="F634" s="40" t="s">
        <v>1152</v>
      </c>
      <c r="G634" s="25" t="s">
        <v>1188</v>
      </c>
      <c r="H634" s="40" t="s">
        <v>1169</v>
      </c>
      <c r="I634" s="40" t="s">
        <v>1183</v>
      </c>
      <c r="J634" s="52" t="s">
        <v>1753</v>
      </c>
    </row>
    <row r="635" ht="20.25" customHeight="1" spans="1:10">
      <c r="A635" s="24"/>
      <c r="B635" s="24"/>
      <c r="C635" s="24" t="s">
        <v>1160</v>
      </c>
      <c r="D635" s="51" t="s">
        <v>1180</v>
      </c>
      <c r="E635" s="52" t="s">
        <v>1336</v>
      </c>
      <c r="F635" s="40" t="s">
        <v>1152</v>
      </c>
      <c r="G635" s="25" t="s">
        <v>1188</v>
      </c>
      <c r="H635" s="40" t="s">
        <v>1169</v>
      </c>
      <c r="I635" s="40" t="s">
        <v>1183</v>
      </c>
      <c r="J635" s="52" t="s">
        <v>1754</v>
      </c>
    </row>
    <row r="636" ht="20.25" customHeight="1" spans="1:10">
      <c r="A636" s="24"/>
      <c r="B636" s="24"/>
      <c r="C636" s="24" t="s">
        <v>1165</v>
      </c>
      <c r="D636" s="51" t="s">
        <v>1166</v>
      </c>
      <c r="E636" s="52" t="s">
        <v>1187</v>
      </c>
      <c r="F636" s="40" t="s">
        <v>1152</v>
      </c>
      <c r="G636" s="25" t="s">
        <v>1218</v>
      </c>
      <c r="H636" s="40" t="s">
        <v>1169</v>
      </c>
      <c r="I636" s="40" t="s">
        <v>1183</v>
      </c>
      <c r="J636" s="52" t="s">
        <v>1736</v>
      </c>
    </row>
    <row r="637" ht="20.25" customHeight="1" spans="1:10">
      <c r="A637" s="50" t="s">
        <v>932</v>
      </c>
      <c r="B637" s="24" t="s">
        <v>1755</v>
      </c>
      <c r="C637" s="24"/>
      <c r="D637" s="24"/>
      <c r="E637" s="24"/>
      <c r="F637" s="24"/>
      <c r="G637" s="24"/>
      <c r="H637" s="24"/>
      <c r="I637" s="24"/>
      <c r="J637" s="24"/>
    </row>
    <row r="638" ht="20.25" customHeight="1" spans="1:10">
      <c r="A638" s="24"/>
      <c r="B638" s="24"/>
      <c r="C638" s="24" t="s">
        <v>1149</v>
      </c>
      <c r="D638" s="51" t="s">
        <v>1156</v>
      </c>
      <c r="E638" s="52" t="s">
        <v>1756</v>
      </c>
      <c r="F638" s="40" t="s">
        <v>1152</v>
      </c>
      <c r="G638" s="25" t="s">
        <v>1201</v>
      </c>
      <c r="H638" s="40" t="s">
        <v>1176</v>
      </c>
      <c r="I638" s="40" t="s">
        <v>1155</v>
      </c>
      <c r="J638" s="52" t="s">
        <v>1757</v>
      </c>
    </row>
    <row r="639" ht="20.25" customHeight="1" spans="1:10">
      <c r="A639" s="24"/>
      <c r="B639" s="24"/>
      <c r="C639" s="24" t="s">
        <v>1149</v>
      </c>
      <c r="D639" s="51" t="s">
        <v>1156</v>
      </c>
      <c r="E639" s="52" t="s">
        <v>1758</v>
      </c>
      <c r="F639" s="40" t="s">
        <v>1152</v>
      </c>
      <c r="G639" s="25" t="s">
        <v>1455</v>
      </c>
      <c r="H639" s="40" t="s">
        <v>1759</v>
      </c>
      <c r="I639" s="40" t="s">
        <v>1155</v>
      </c>
      <c r="J639" s="52" t="s">
        <v>1760</v>
      </c>
    </row>
    <row r="640" ht="20.25" customHeight="1" spans="1:10">
      <c r="A640" s="24"/>
      <c r="B640" s="24"/>
      <c r="C640" s="24" t="s">
        <v>1160</v>
      </c>
      <c r="D640" s="51" t="s">
        <v>1161</v>
      </c>
      <c r="E640" s="52" t="s">
        <v>1761</v>
      </c>
      <c r="F640" s="40" t="s">
        <v>1152</v>
      </c>
      <c r="G640" s="25" t="s">
        <v>1168</v>
      </c>
      <c r="H640" s="40" t="s">
        <v>1169</v>
      </c>
      <c r="I640" s="40" t="s">
        <v>1183</v>
      </c>
      <c r="J640" s="52" t="s">
        <v>1762</v>
      </c>
    </row>
    <row r="641" ht="20.25" customHeight="1" spans="1:10">
      <c r="A641" s="24"/>
      <c r="B641" s="24"/>
      <c r="C641" s="24" t="s">
        <v>1160</v>
      </c>
      <c r="D641" s="51" t="s">
        <v>1180</v>
      </c>
      <c r="E641" s="52" t="s">
        <v>1763</v>
      </c>
      <c r="F641" s="40" t="s">
        <v>1152</v>
      </c>
      <c r="G641" s="25" t="s">
        <v>1196</v>
      </c>
      <c r="H641" s="40" t="s">
        <v>1169</v>
      </c>
      <c r="I641" s="40" t="s">
        <v>1183</v>
      </c>
      <c r="J641" s="52" t="s">
        <v>1764</v>
      </c>
    </row>
    <row r="642" ht="20.25" customHeight="1" spans="1:10">
      <c r="A642" s="24"/>
      <c r="B642" s="24"/>
      <c r="C642" s="24" t="s">
        <v>1165</v>
      </c>
      <c r="D642" s="51" t="s">
        <v>1166</v>
      </c>
      <c r="E642" s="52" t="s">
        <v>1765</v>
      </c>
      <c r="F642" s="40" t="s">
        <v>1152</v>
      </c>
      <c r="G642" s="25" t="s">
        <v>1201</v>
      </c>
      <c r="H642" s="40" t="s">
        <v>1169</v>
      </c>
      <c r="I642" s="40" t="s">
        <v>1183</v>
      </c>
      <c r="J642" s="52" t="s">
        <v>1766</v>
      </c>
    </row>
    <row r="643" ht="20.25" customHeight="1" spans="1:10">
      <c r="A643" s="50" t="s">
        <v>928</v>
      </c>
      <c r="B643" s="24" t="s">
        <v>1767</v>
      </c>
      <c r="C643" s="24"/>
      <c r="D643" s="24"/>
      <c r="E643" s="24"/>
      <c r="F643" s="24"/>
      <c r="G643" s="24"/>
      <c r="H643" s="24"/>
      <c r="I643" s="24"/>
      <c r="J643" s="24"/>
    </row>
    <row r="644" ht="20.25" customHeight="1" spans="1:10">
      <c r="A644" s="24"/>
      <c r="B644" s="24"/>
      <c r="C644" s="24" t="s">
        <v>1149</v>
      </c>
      <c r="D644" s="51" t="s">
        <v>1150</v>
      </c>
      <c r="E644" s="52" t="s">
        <v>1768</v>
      </c>
      <c r="F644" s="40" t="s">
        <v>1152</v>
      </c>
      <c r="G644" s="25" t="s">
        <v>1769</v>
      </c>
      <c r="H644" s="40" t="s">
        <v>1176</v>
      </c>
      <c r="I644" s="40" t="s">
        <v>1155</v>
      </c>
      <c r="J644" s="52" t="s">
        <v>1770</v>
      </c>
    </row>
    <row r="645" ht="20.25" customHeight="1" spans="1:10">
      <c r="A645" s="24"/>
      <c r="B645" s="24"/>
      <c r="C645" s="24" t="s">
        <v>1149</v>
      </c>
      <c r="D645" s="51" t="s">
        <v>1208</v>
      </c>
      <c r="E645" s="52" t="s">
        <v>1254</v>
      </c>
      <c r="F645" s="40" t="s">
        <v>1158</v>
      </c>
      <c r="G645" s="25" t="s">
        <v>1188</v>
      </c>
      <c r="H645" s="40" t="s">
        <v>1169</v>
      </c>
      <c r="I645" s="40" t="s">
        <v>1183</v>
      </c>
      <c r="J645" s="52" t="s">
        <v>1770</v>
      </c>
    </row>
    <row r="646" ht="20.25" customHeight="1" spans="1:10">
      <c r="A646" s="24"/>
      <c r="B646" s="24"/>
      <c r="C646" s="24" t="s">
        <v>1160</v>
      </c>
      <c r="D646" s="51" t="s">
        <v>1161</v>
      </c>
      <c r="E646" s="52" t="s">
        <v>1531</v>
      </c>
      <c r="F646" s="40" t="s">
        <v>1152</v>
      </c>
      <c r="G646" s="25" t="s">
        <v>1769</v>
      </c>
      <c r="H646" s="40" t="s">
        <v>1176</v>
      </c>
      <c r="I646" s="40" t="s">
        <v>1155</v>
      </c>
      <c r="J646" s="52" t="s">
        <v>1770</v>
      </c>
    </row>
    <row r="647" ht="20.25" customHeight="1" spans="1:10">
      <c r="A647" s="24"/>
      <c r="B647" s="24"/>
      <c r="C647" s="24" t="s">
        <v>1160</v>
      </c>
      <c r="D647" s="51" t="s">
        <v>1180</v>
      </c>
      <c r="E647" s="52" t="s">
        <v>1290</v>
      </c>
      <c r="F647" s="40" t="s">
        <v>1302</v>
      </c>
      <c r="G647" s="25" t="s">
        <v>1196</v>
      </c>
      <c r="H647" s="40" t="s">
        <v>1169</v>
      </c>
      <c r="I647" s="40" t="s">
        <v>1183</v>
      </c>
      <c r="J647" s="52" t="s">
        <v>1770</v>
      </c>
    </row>
    <row r="648" ht="20.25" customHeight="1" spans="1:10">
      <c r="A648" s="24"/>
      <c r="B648" s="24"/>
      <c r="C648" s="24" t="s">
        <v>1165</v>
      </c>
      <c r="D648" s="51" t="s">
        <v>1166</v>
      </c>
      <c r="E648" s="52" t="s">
        <v>1187</v>
      </c>
      <c r="F648" s="40" t="s">
        <v>1302</v>
      </c>
      <c r="G648" s="25" t="s">
        <v>1201</v>
      </c>
      <c r="H648" s="40" t="s">
        <v>1169</v>
      </c>
      <c r="I648" s="40" t="s">
        <v>1183</v>
      </c>
      <c r="J648" s="52" t="s">
        <v>1736</v>
      </c>
    </row>
    <row r="649" ht="20.25" customHeight="1" spans="1:10">
      <c r="A649" s="50" t="s">
        <v>938</v>
      </c>
      <c r="B649" s="24" t="s">
        <v>1771</v>
      </c>
      <c r="C649" s="24"/>
      <c r="D649" s="24"/>
      <c r="E649" s="24"/>
      <c r="F649" s="24"/>
      <c r="G649" s="24"/>
      <c r="H649" s="24"/>
      <c r="I649" s="24"/>
      <c r="J649" s="24"/>
    </row>
    <row r="650" ht="20.25" customHeight="1" spans="1:10">
      <c r="A650" s="24"/>
      <c r="B650" s="24"/>
      <c r="C650" s="24" t="s">
        <v>1149</v>
      </c>
      <c r="D650" s="51" t="s">
        <v>1150</v>
      </c>
      <c r="E650" s="52" t="s">
        <v>1508</v>
      </c>
      <c r="F650" s="40" t="s">
        <v>1158</v>
      </c>
      <c r="G650" s="25" t="s">
        <v>129</v>
      </c>
      <c r="H650" s="40" t="s">
        <v>1172</v>
      </c>
      <c r="I650" s="40" t="s">
        <v>1155</v>
      </c>
      <c r="J650" s="52" t="s">
        <v>1671</v>
      </c>
    </row>
    <row r="651" ht="20.25" customHeight="1" spans="1:10">
      <c r="A651" s="24"/>
      <c r="B651" s="24"/>
      <c r="C651" s="24" t="s">
        <v>1149</v>
      </c>
      <c r="D651" s="51" t="s">
        <v>1208</v>
      </c>
      <c r="E651" s="52" t="s">
        <v>1511</v>
      </c>
      <c r="F651" s="40" t="s">
        <v>1152</v>
      </c>
      <c r="G651" s="25" t="s">
        <v>1201</v>
      </c>
      <c r="H651" s="40" t="s">
        <v>1169</v>
      </c>
      <c r="I651" s="40" t="s">
        <v>1183</v>
      </c>
      <c r="J651" s="52" t="s">
        <v>1772</v>
      </c>
    </row>
    <row r="652" ht="20.25" customHeight="1" spans="1:10">
      <c r="A652" s="24"/>
      <c r="B652" s="24"/>
      <c r="C652" s="24" t="s">
        <v>1160</v>
      </c>
      <c r="D652" s="51" t="s">
        <v>1180</v>
      </c>
      <c r="E652" s="52" t="s">
        <v>1513</v>
      </c>
      <c r="F652" s="40" t="s">
        <v>1152</v>
      </c>
      <c r="G652" s="25" t="s">
        <v>1514</v>
      </c>
      <c r="H652" s="40" t="s">
        <v>1206</v>
      </c>
      <c r="I652" s="40" t="s">
        <v>1183</v>
      </c>
      <c r="J652" s="52" t="s">
        <v>1773</v>
      </c>
    </row>
    <row r="653" ht="20.25" customHeight="1" spans="1:10">
      <c r="A653" s="24"/>
      <c r="B653" s="24"/>
      <c r="C653" s="24" t="s">
        <v>1165</v>
      </c>
      <c r="D653" s="51" t="s">
        <v>1166</v>
      </c>
      <c r="E653" s="52" t="s">
        <v>1425</v>
      </c>
      <c r="F653" s="40" t="s">
        <v>1158</v>
      </c>
      <c r="G653" s="25" t="s">
        <v>1218</v>
      </c>
      <c r="H653" s="40" t="s">
        <v>1169</v>
      </c>
      <c r="I653" s="40" t="s">
        <v>1183</v>
      </c>
      <c r="J653" s="52" t="s">
        <v>1774</v>
      </c>
    </row>
    <row r="654" ht="20.25" customHeight="1" spans="1:10">
      <c r="A654" s="24"/>
      <c r="B654" s="24"/>
      <c r="C654" s="24" t="s">
        <v>1165</v>
      </c>
      <c r="D654" s="51" t="s">
        <v>1166</v>
      </c>
      <c r="E654" s="52" t="s">
        <v>1236</v>
      </c>
      <c r="F654" s="40" t="s">
        <v>1152</v>
      </c>
      <c r="G654" s="25" t="s">
        <v>1218</v>
      </c>
      <c r="H654" s="40" t="s">
        <v>1169</v>
      </c>
      <c r="I654" s="40" t="s">
        <v>1183</v>
      </c>
      <c r="J654" s="52" t="s">
        <v>1774</v>
      </c>
    </row>
    <row r="655" ht="20.25" customHeight="1" spans="1:10">
      <c r="A655" s="24" t="s">
        <v>87</v>
      </c>
      <c r="B655" s="24"/>
      <c r="C655" s="24"/>
      <c r="D655" s="24"/>
      <c r="E655" s="24"/>
      <c r="F655" s="24"/>
      <c r="G655" s="24"/>
      <c r="H655" s="24"/>
      <c r="I655" s="24"/>
      <c r="J655" s="24"/>
    </row>
    <row r="656" ht="20.25" customHeight="1" spans="1:10">
      <c r="A656" s="50" t="s">
        <v>940</v>
      </c>
      <c r="B656" s="24" t="s">
        <v>1775</v>
      </c>
      <c r="C656" s="24"/>
      <c r="D656" s="24"/>
      <c r="E656" s="24"/>
      <c r="F656" s="24"/>
      <c r="G656" s="24"/>
      <c r="H656" s="24"/>
      <c r="I656" s="24"/>
      <c r="J656" s="24"/>
    </row>
    <row r="657" ht="20.25" customHeight="1" spans="1:10">
      <c r="A657" s="24"/>
      <c r="B657" s="24"/>
      <c r="C657" s="24" t="s">
        <v>1149</v>
      </c>
      <c r="D657" s="51" t="s">
        <v>1150</v>
      </c>
      <c r="E657" s="52" t="s">
        <v>1487</v>
      </c>
      <c r="F657" s="40" t="s">
        <v>1158</v>
      </c>
      <c r="G657" s="25" t="s">
        <v>48</v>
      </c>
      <c r="H657" s="40" t="s">
        <v>1368</v>
      </c>
      <c r="I657" s="40" t="s">
        <v>1155</v>
      </c>
      <c r="J657" s="52" t="s">
        <v>1776</v>
      </c>
    </row>
    <row r="658" ht="20.25" customHeight="1" spans="1:10">
      <c r="A658" s="24"/>
      <c r="B658" s="24"/>
      <c r="C658" s="24" t="s">
        <v>1149</v>
      </c>
      <c r="D658" s="51" t="s">
        <v>1150</v>
      </c>
      <c r="E658" s="52" t="s">
        <v>1777</v>
      </c>
      <c r="F658" s="40" t="s">
        <v>1158</v>
      </c>
      <c r="G658" s="25" t="s">
        <v>1778</v>
      </c>
      <c r="H658" s="40" t="s">
        <v>1176</v>
      </c>
      <c r="I658" s="40" t="s">
        <v>1155</v>
      </c>
      <c r="J658" s="52" t="s">
        <v>1779</v>
      </c>
    </row>
    <row r="659" ht="20.25" customHeight="1" spans="1:10">
      <c r="A659" s="24"/>
      <c r="B659" s="24"/>
      <c r="C659" s="24" t="s">
        <v>1149</v>
      </c>
      <c r="D659" s="51" t="s">
        <v>1208</v>
      </c>
      <c r="E659" s="52" t="s">
        <v>1780</v>
      </c>
      <c r="F659" s="40" t="s">
        <v>1158</v>
      </c>
      <c r="G659" s="25" t="s">
        <v>53</v>
      </c>
      <c r="H659" s="40" t="s">
        <v>1206</v>
      </c>
      <c r="I659" s="40" t="s">
        <v>1155</v>
      </c>
      <c r="J659" s="52" t="s">
        <v>1781</v>
      </c>
    </row>
    <row r="660" ht="20.25" customHeight="1" spans="1:10">
      <c r="A660" s="24"/>
      <c r="B660" s="24"/>
      <c r="C660" s="24" t="s">
        <v>1160</v>
      </c>
      <c r="D660" s="51" t="s">
        <v>1180</v>
      </c>
      <c r="E660" s="52" t="s">
        <v>1290</v>
      </c>
      <c r="F660" s="40" t="s">
        <v>1158</v>
      </c>
      <c r="G660" s="25" t="s">
        <v>1196</v>
      </c>
      <c r="H660" s="40" t="s">
        <v>1169</v>
      </c>
      <c r="I660" s="40" t="s">
        <v>1155</v>
      </c>
      <c r="J660" s="52" t="s">
        <v>1291</v>
      </c>
    </row>
    <row r="661" ht="20.25" customHeight="1" spans="1:10">
      <c r="A661" s="24"/>
      <c r="B661" s="24"/>
      <c r="C661" s="24" t="s">
        <v>1165</v>
      </c>
      <c r="D661" s="51" t="s">
        <v>1166</v>
      </c>
      <c r="E661" s="52" t="s">
        <v>1782</v>
      </c>
      <c r="F661" s="40" t="s">
        <v>1158</v>
      </c>
      <c r="G661" s="25" t="s">
        <v>1196</v>
      </c>
      <c r="H661" s="40" t="s">
        <v>1169</v>
      </c>
      <c r="I661" s="40" t="s">
        <v>1155</v>
      </c>
      <c r="J661" s="52" t="s">
        <v>1783</v>
      </c>
    </row>
    <row r="662" ht="20.25" customHeight="1" spans="1:10">
      <c r="A662" s="50" t="s">
        <v>838</v>
      </c>
      <c r="B662" s="24" t="s">
        <v>1784</v>
      </c>
      <c r="C662" s="24"/>
      <c r="D662" s="24"/>
      <c r="E662" s="24"/>
      <c r="F662" s="24"/>
      <c r="G662" s="24"/>
      <c r="H662" s="24"/>
      <c r="I662" s="24"/>
      <c r="J662" s="24"/>
    </row>
    <row r="663" ht="20.25" customHeight="1" spans="1:10">
      <c r="A663" s="24"/>
      <c r="B663" s="24"/>
      <c r="C663" s="24" t="s">
        <v>1149</v>
      </c>
      <c r="D663" s="51" t="s">
        <v>1150</v>
      </c>
      <c r="E663" s="52" t="s">
        <v>1785</v>
      </c>
      <c r="F663" s="40" t="s">
        <v>1152</v>
      </c>
      <c r="G663" s="25" t="s">
        <v>1494</v>
      </c>
      <c r="H663" s="40" t="s">
        <v>1154</v>
      </c>
      <c r="I663" s="40" t="s">
        <v>1155</v>
      </c>
      <c r="J663" s="52" t="s">
        <v>1786</v>
      </c>
    </row>
    <row r="664" ht="20.25" customHeight="1" spans="1:10">
      <c r="A664" s="24"/>
      <c r="B664" s="24"/>
      <c r="C664" s="24" t="s">
        <v>1149</v>
      </c>
      <c r="D664" s="51" t="s">
        <v>1150</v>
      </c>
      <c r="E664" s="52" t="s">
        <v>1787</v>
      </c>
      <c r="F664" s="40" t="s">
        <v>1152</v>
      </c>
      <c r="G664" s="25" t="s">
        <v>1188</v>
      </c>
      <c r="H664" s="40" t="s">
        <v>1169</v>
      </c>
      <c r="I664" s="40" t="s">
        <v>1155</v>
      </c>
      <c r="J664" s="52" t="s">
        <v>1788</v>
      </c>
    </row>
    <row r="665" ht="20.25" customHeight="1" spans="1:10">
      <c r="A665" s="24"/>
      <c r="B665" s="24"/>
      <c r="C665" s="24" t="s">
        <v>1149</v>
      </c>
      <c r="D665" s="51" t="s">
        <v>1156</v>
      </c>
      <c r="E665" s="52" t="s">
        <v>1289</v>
      </c>
      <c r="F665" s="40" t="s">
        <v>1158</v>
      </c>
      <c r="G665" s="25" t="s">
        <v>1201</v>
      </c>
      <c r="H665" s="40" t="s">
        <v>1169</v>
      </c>
      <c r="I665" s="40" t="s">
        <v>1155</v>
      </c>
      <c r="J665" s="52" t="s">
        <v>1789</v>
      </c>
    </row>
    <row r="666" ht="20.25" customHeight="1" spans="1:10">
      <c r="A666" s="24"/>
      <c r="B666" s="24"/>
      <c r="C666" s="24" t="s">
        <v>1160</v>
      </c>
      <c r="D666" s="51" t="s">
        <v>1163</v>
      </c>
      <c r="E666" s="52" t="s">
        <v>1290</v>
      </c>
      <c r="F666" s="40" t="s">
        <v>1158</v>
      </c>
      <c r="G666" s="25" t="s">
        <v>1196</v>
      </c>
      <c r="H666" s="40" t="s">
        <v>1169</v>
      </c>
      <c r="I666" s="40" t="s">
        <v>1155</v>
      </c>
      <c r="J666" s="52" t="s">
        <v>1790</v>
      </c>
    </row>
    <row r="667" ht="20.25" customHeight="1" spans="1:10">
      <c r="A667" s="24"/>
      <c r="B667" s="24"/>
      <c r="C667" s="24" t="s">
        <v>1165</v>
      </c>
      <c r="D667" s="51" t="s">
        <v>1166</v>
      </c>
      <c r="E667" s="52" t="s">
        <v>1791</v>
      </c>
      <c r="F667" s="40" t="s">
        <v>1158</v>
      </c>
      <c r="G667" s="25" t="s">
        <v>1201</v>
      </c>
      <c r="H667" s="40" t="s">
        <v>1169</v>
      </c>
      <c r="I667" s="40" t="s">
        <v>1155</v>
      </c>
      <c r="J667" s="52" t="s">
        <v>1792</v>
      </c>
    </row>
    <row r="668" ht="20.25" customHeight="1" spans="1:10">
      <c r="A668" s="50" t="s">
        <v>952</v>
      </c>
      <c r="B668" s="24" t="s">
        <v>952</v>
      </c>
      <c r="C668" s="24"/>
      <c r="D668" s="24"/>
      <c r="E668" s="24"/>
      <c r="F668" s="24"/>
      <c r="G668" s="24"/>
      <c r="H668" s="24"/>
      <c r="I668" s="24"/>
      <c r="J668" s="24"/>
    </row>
    <row r="669" ht="20.25" customHeight="1" spans="1:10">
      <c r="A669" s="24"/>
      <c r="B669" s="24"/>
      <c r="C669" s="24" t="s">
        <v>1149</v>
      </c>
      <c r="D669" s="51" t="s">
        <v>1150</v>
      </c>
      <c r="E669" s="52" t="s">
        <v>1487</v>
      </c>
      <c r="F669" s="40" t="s">
        <v>1158</v>
      </c>
      <c r="G669" s="25" t="s">
        <v>48</v>
      </c>
      <c r="H669" s="40" t="s">
        <v>1368</v>
      </c>
      <c r="I669" s="40" t="s">
        <v>1155</v>
      </c>
      <c r="J669" s="52" t="s">
        <v>1793</v>
      </c>
    </row>
    <row r="670" ht="20.25" customHeight="1" spans="1:10">
      <c r="A670" s="24"/>
      <c r="B670" s="24"/>
      <c r="C670" s="24" t="s">
        <v>1149</v>
      </c>
      <c r="D670" s="51" t="s">
        <v>1150</v>
      </c>
      <c r="E670" s="52" t="s">
        <v>952</v>
      </c>
      <c r="F670" s="40" t="s">
        <v>1152</v>
      </c>
      <c r="G670" s="25" t="s">
        <v>1643</v>
      </c>
      <c r="H670" s="40" t="s">
        <v>1154</v>
      </c>
      <c r="I670" s="40" t="s">
        <v>1155</v>
      </c>
      <c r="J670" s="52" t="s">
        <v>1794</v>
      </c>
    </row>
    <row r="671" ht="20.25" customHeight="1" spans="1:10">
      <c r="A671" s="24"/>
      <c r="B671" s="24"/>
      <c r="C671" s="24" t="s">
        <v>1149</v>
      </c>
      <c r="D671" s="51" t="s">
        <v>1208</v>
      </c>
      <c r="E671" s="52" t="s">
        <v>1795</v>
      </c>
      <c r="F671" s="40" t="s">
        <v>1158</v>
      </c>
      <c r="G671" s="25" t="s">
        <v>1201</v>
      </c>
      <c r="H671" s="40" t="s">
        <v>1169</v>
      </c>
      <c r="I671" s="40" t="s">
        <v>1155</v>
      </c>
      <c r="J671" s="52" t="s">
        <v>1796</v>
      </c>
    </row>
    <row r="672" ht="20.25" customHeight="1" spans="1:10">
      <c r="A672" s="24"/>
      <c r="B672" s="24"/>
      <c r="C672" s="24" t="s">
        <v>1160</v>
      </c>
      <c r="D672" s="51" t="s">
        <v>1180</v>
      </c>
      <c r="E672" s="52" t="s">
        <v>1797</v>
      </c>
      <c r="F672" s="40" t="s">
        <v>1158</v>
      </c>
      <c r="G672" s="25" t="s">
        <v>1798</v>
      </c>
      <c r="H672" s="40" t="s">
        <v>1442</v>
      </c>
      <c r="I672" s="40" t="s">
        <v>1155</v>
      </c>
      <c r="J672" s="52" t="s">
        <v>1799</v>
      </c>
    </row>
    <row r="673" ht="20.25" customHeight="1" spans="1:10">
      <c r="A673" s="24"/>
      <c r="B673" s="24"/>
      <c r="C673" s="24" t="s">
        <v>1165</v>
      </c>
      <c r="D673" s="51" t="s">
        <v>1166</v>
      </c>
      <c r="E673" s="52" t="s">
        <v>1800</v>
      </c>
      <c r="F673" s="40" t="s">
        <v>1158</v>
      </c>
      <c r="G673" s="25" t="s">
        <v>1168</v>
      </c>
      <c r="H673" s="40" t="s">
        <v>1169</v>
      </c>
      <c r="I673" s="40" t="s">
        <v>1155</v>
      </c>
      <c r="J673" s="52" t="s">
        <v>1801</v>
      </c>
    </row>
    <row r="674" ht="20.25" customHeight="1" spans="1:10">
      <c r="A674" s="50" t="s">
        <v>944</v>
      </c>
      <c r="B674" s="24" t="s">
        <v>1802</v>
      </c>
      <c r="C674" s="24"/>
      <c r="D674" s="24"/>
      <c r="E674" s="24"/>
      <c r="F674" s="24"/>
      <c r="G674" s="24"/>
      <c r="H674" s="24"/>
      <c r="I674" s="24"/>
      <c r="J674" s="24"/>
    </row>
    <row r="675" ht="20.25" customHeight="1" spans="1:10">
      <c r="A675" s="24"/>
      <c r="B675" s="24"/>
      <c r="C675" s="24" t="s">
        <v>1149</v>
      </c>
      <c r="D675" s="51" t="s">
        <v>1150</v>
      </c>
      <c r="E675" s="52" t="s">
        <v>1331</v>
      </c>
      <c r="F675" s="40" t="s">
        <v>1152</v>
      </c>
      <c r="G675" s="25" t="s">
        <v>1803</v>
      </c>
      <c r="H675" s="40" t="s">
        <v>1176</v>
      </c>
      <c r="I675" s="40" t="s">
        <v>1155</v>
      </c>
      <c r="J675" s="52" t="s">
        <v>1804</v>
      </c>
    </row>
    <row r="676" ht="20.25" customHeight="1" spans="1:10">
      <c r="A676" s="24"/>
      <c r="B676" s="24"/>
      <c r="C676" s="24" t="s">
        <v>1149</v>
      </c>
      <c r="D676" s="51" t="s">
        <v>1208</v>
      </c>
      <c r="E676" s="52" t="s">
        <v>1805</v>
      </c>
      <c r="F676" s="40" t="s">
        <v>1152</v>
      </c>
      <c r="G676" s="25" t="s">
        <v>1188</v>
      </c>
      <c r="H676" s="40" t="s">
        <v>1169</v>
      </c>
      <c r="I676" s="40" t="s">
        <v>1155</v>
      </c>
      <c r="J676" s="52" t="s">
        <v>1806</v>
      </c>
    </row>
    <row r="677" ht="20.25" customHeight="1" spans="1:10">
      <c r="A677" s="24"/>
      <c r="B677" s="24"/>
      <c r="C677" s="24" t="s">
        <v>1149</v>
      </c>
      <c r="D677" s="51" t="s">
        <v>1208</v>
      </c>
      <c r="E677" s="52" t="s">
        <v>1807</v>
      </c>
      <c r="F677" s="40" t="s">
        <v>1152</v>
      </c>
      <c r="G677" s="25" t="s">
        <v>1188</v>
      </c>
      <c r="H677" s="40" t="s">
        <v>1169</v>
      </c>
      <c r="I677" s="40" t="s">
        <v>1155</v>
      </c>
      <c r="J677" s="52" t="s">
        <v>1808</v>
      </c>
    </row>
    <row r="678" ht="20.25" customHeight="1" spans="1:10">
      <c r="A678" s="24"/>
      <c r="B678" s="24"/>
      <c r="C678" s="24" t="s">
        <v>1149</v>
      </c>
      <c r="D678" s="51" t="s">
        <v>1156</v>
      </c>
      <c r="E678" s="52" t="s">
        <v>1809</v>
      </c>
      <c r="F678" s="40" t="s">
        <v>1152</v>
      </c>
      <c r="G678" s="25" t="s">
        <v>1188</v>
      </c>
      <c r="H678" s="40" t="s">
        <v>1169</v>
      </c>
      <c r="I678" s="40" t="s">
        <v>1155</v>
      </c>
      <c r="J678" s="52" t="s">
        <v>1810</v>
      </c>
    </row>
    <row r="679" ht="20.25" customHeight="1" spans="1:10">
      <c r="A679" s="24"/>
      <c r="B679" s="24"/>
      <c r="C679" s="24" t="s">
        <v>1160</v>
      </c>
      <c r="D679" s="51" t="s">
        <v>1180</v>
      </c>
      <c r="E679" s="52" t="s">
        <v>1336</v>
      </c>
      <c r="F679" s="40" t="s">
        <v>1158</v>
      </c>
      <c r="G679" s="25" t="s">
        <v>1188</v>
      </c>
      <c r="H679" s="40" t="s">
        <v>1169</v>
      </c>
      <c r="I679" s="40" t="s">
        <v>1155</v>
      </c>
      <c r="J679" s="52" t="s">
        <v>1336</v>
      </c>
    </row>
    <row r="680" ht="20.25" customHeight="1" spans="1:10">
      <c r="A680" s="24"/>
      <c r="B680" s="24"/>
      <c r="C680" s="24" t="s">
        <v>1160</v>
      </c>
      <c r="D680" s="51" t="s">
        <v>1180</v>
      </c>
      <c r="E680" s="52" t="s">
        <v>1811</v>
      </c>
      <c r="F680" s="40" t="s">
        <v>1158</v>
      </c>
      <c r="G680" s="25" t="s">
        <v>1196</v>
      </c>
      <c r="H680" s="40" t="s">
        <v>1169</v>
      </c>
      <c r="I680" s="40" t="s">
        <v>1155</v>
      </c>
      <c r="J680" s="52" t="s">
        <v>1812</v>
      </c>
    </row>
    <row r="681" ht="20.25" customHeight="1" spans="1:10">
      <c r="A681" s="24"/>
      <c r="B681" s="24"/>
      <c r="C681" s="24" t="s">
        <v>1165</v>
      </c>
      <c r="D681" s="51" t="s">
        <v>1166</v>
      </c>
      <c r="E681" s="52" t="s">
        <v>1187</v>
      </c>
      <c r="F681" s="40" t="s">
        <v>1158</v>
      </c>
      <c r="G681" s="25" t="s">
        <v>1196</v>
      </c>
      <c r="H681" s="40" t="s">
        <v>1169</v>
      </c>
      <c r="I681" s="40" t="s">
        <v>1155</v>
      </c>
      <c r="J681" s="52" t="s">
        <v>1813</v>
      </c>
    </row>
    <row r="682" ht="20.25" customHeight="1" spans="1:10">
      <c r="A682" s="50" t="s">
        <v>946</v>
      </c>
      <c r="B682" s="24" t="s">
        <v>1737</v>
      </c>
      <c r="C682" s="24"/>
      <c r="D682" s="24"/>
      <c r="E682" s="24"/>
      <c r="F682" s="24"/>
      <c r="G682" s="24"/>
      <c r="H682" s="24"/>
      <c r="I682" s="24"/>
      <c r="J682" s="24"/>
    </row>
    <row r="683" ht="20.25" customHeight="1" spans="1:10">
      <c r="A683" s="24"/>
      <c r="B683" s="24"/>
      <c r="C683" s="24" t="s">
        <v>1149</v>
      </c>
      <c r="D683" s="51" t="s">
        <v>1150</v>
      </c>
      <c r="E683" s="52" t="s">
        <v>1281</v>
      </c>
      <c r="F683" s="40" t="s">
        <v>1152</v>
      </c>
      <c r="G683" s="25" t="s">
        <v>1814</v>
      </c>
      <c r="H683" s="40" t="s">
        <v>1176</v>
      </c>
      <c r="I683" s="40" t="s">
        <v>1155</v>
      </c>
      <c r="J683" s="52" t="s">
        <v>1284</v>
      </c>
    </row>
    <row r="684" ht="20.25" customHeight="1" spans="1:10">
      <c r="A684" s="24"/>
      <c r="B684" s="24"/>
      <c r="C684" s="24" t="s">
        <v>1149</v>
      </c>
      <c r="D684" s="51" t="s">
        <v>1150</v>
      </c>
      <c r="E684" s="52" t="s">
        <v>1487</v>
      </c>
      <c r="F684" s="40" t="s">
        <v>1152</v>
      </c>
      <c r="G684" s="25" t="s">
        <v>48</v>
      </c>
      <c r="H684" s="40" t="s">
        <v>1368</v>
      </c>
      <c r="I684" s="40" t="s">
        <v>1155</v>
      </c>
      <c r="J684" s="52" t="s">
        <v>1549</v>
      </c>
    </row>
    <row r="685" ht="20.25" customHeight="1" spans="1:10">
      <c r="A685" s="24"/>
      <c r="B685" s="24"/>
      <c r="C685" s="24" t="s">
        <v>1149</v>
      </c>
      <c r="D685" s="51" t="s">
        <v>1208</v>
      </c>
      <c r="E685" s="52" t="s">
        <v>1254</v>
      </c>
      <c r="F685" s="40" t="s">
        <v>1152</v>
      </c>
      <c r="G685" s="25" t="s">
        <v>1188</v>
      </c>
      <c r="H685" s="40" t="s">
        <v>1169</v>
      </c>
      <c r="I685" s="40" t="s">
        <v>1155</v>
      </c>
      <c r="J685" s="52" t="s">
        <v>1255</v>
      </c>
    </row>
    <row r="686" ht="20.25" customHeight="1" spans="1:10">
      <c r="A686" s="24"/>
      <c r="B686" s="24"/>
      <c r="C686" s="24" t="s">
        <v>1149</v>
      </c>
      <c r="D686" s="51" t="s">
        <v>1208</v>
      </c>
      <c r="E686" s="52" t="s">
        <v>1488</v>
      </c>
      <c r="F686" s="40" t="s">
        <v>1152</v>
      </c>
      <c r="G686" s="25" t="s">
        <v>1188</v>
      </c>
      <c r="H686" s="40" t="s">
        <v>1169</v>
      </c>
      <c r="I686" s="40" t="s">
        <v>1155</v>
      </c>
      <c r="J686" s="52" t="s">
        <v>1255</v>
      </c>
    </row>
    <row r="687" ht="20.25" customHeight="1" spans="1:10">
      <c r="A687" s="24"/>
      <c r="B687" s="24"/>
      <c r="C687" s="24" t="s">
        <v>1149</v>
      </c>
      <c r="D687" s="51" t="s">
        <v>1208</v>
      </c>
      <c r="E687" s="52" t="s">
        <v>1285</v>
      </c>
      <c r="F687" s="40" t="s">
        <v>1152</v>
      </c>
      <c r="G687" s="25" t="s">
        <v>1188</v>
      </c>
      <c r="H687" s="40" t="s">
        <v>1169</v>
      </c>
      <c r="I687" s="40" t="s">
        <v>1155</v>
      </c>
      <c r="J687" s="52" t="s">
        <v>1286</v>
      </c>
    </row>
    <row r="688" ht="20.25" customHeight="1" spans="1:10">
      <c r="A688" s="24"/>
      <c r="B688" s="24"/>
      <c r="C688" s="24" t="s">
        <v>1160</v>
      </c>
      <c r="D688" s="51" t="s">
        <v>1180</v>
      </c>
      <c r="E688" s="52" t="s">
        <v>1290</v>
      </c>
      <c r="F688" s="40" t="s">
        <v>1158</v>
      </c>
      <c r="G688" s="25" t="s">
        <v>1196</v>
      </c>
      <c r="H688" s="40" t="s">
        <v>1169</v>
      </c>
      <c r="I688" s="40" t="s">
        <v>1155</v>
      </c>
      <c r="J688" s="52" t="s">
        <v>1291</v>
      </c>
    </row>
    <row r="689" ht="20.25" customHeight="1" spans="1:10">
      <c r="A689" s="24"/>
      <c r="B689" s="24"/>
      <c r="C689" s="24" t="s">
        <v>1165</v>
      </c>
      <c r="D689" s="51" t="s">
        <v>1166</v>
      </c>
      <c r="E689" s="52" t="s">
        <v>1187</v>
      </c>
      <c r="F689" s="40" t="s">
        <v>1158</v>
      </c>
      <c r="G689" s="25" t="s">
        <v>1196</v>
      </c>
      <c r="H689" s="40" t="s">
        <v>1169</v>
      </c>
      <c r="I689" s="40" t="s">
        <v>1155</v>
      </c>
      <c r="J689" s="52" t="s">
        <v>1189</v>
      </c>
    </row>
    <row r="690" ht="20.25" customHeight="1" spans="1:10">
      <c r="A690" s="50" t="s">
        <v>819</v>
      </c>
      <c r="B690" s="24" t="s">
        <v>1815</v>
      </c>
      <c r="C690" s="24"/>
      <c r="D690" s="24"/>
      <c r="E690" s="24"/>
      <c r="F690" s="24"/>
      <c r="G690" s="24"/>
      <c r="H690" s="24"/>
      <c r="I690" s="24"/>
      <c r="J690" s="24"/>
    </row>
    <row r="691" ht="20.25" customHeight="1" spans="1:10">
      <c r="A691" s="24"/>
      <c r="B691" s="24"/>
      <c r="C691" s="24" t="s">
        <v>1149</v>
      </c>
      <c r="D691" s="51" t="s">
        <v>1150</v>
      </c>
      <c r="E691" s="52" t="s">
        <v>1281</v>
      </c>
      <c r="F691" s="40" t="s">
        <v>1152</v>
      </c>
      <c r="G691" s="25" t="s">
        <v>1816</v>
      </c>
      <c r="H691" s="40" t="s">
        <v>1176</v>
      </c>
      <c r="I691" s="40" t="s">
        <v>1155</v>
      </c>
      <c r="J691" s="52" t="s">
        <v>1817</v>
      </c>
    </row>
    <row r="692" ht="20.25" customHeight="1" spans="1:10">
      <c r="A692" s="24"/>
      <c r="B692" s="24"/>
      <c r="C692" s="24" t="s">
        <v>1149</v>
      </c>
      <c r="D692" s="51" t="s">
        <v>1150</v>
      </c>
      <c r="E692" s="52" t="s">
        <v>1487</v>
      </c>
      <c r="F692" s="40" t="s">
        <v>1158</v>
      </c>
      <c r="G692" s="25" t="s">
        <v>48</v>
      </c>
      <c r="H692" s="40" t="s">
        <v>1368</v>
      </c>
      <c r="I692" s="40" t="s">
        <v>1155</v>
      </c>
      <c r="J692" s="52" t="s">
        <v>1818</v>
      </c>
    </row>
    <row r="693" ht="20.25" customHeight="1" spans="1:10">
      <c r="A693" s="24"/>
      <c r="B693" s="24"/>
      <c r="C693" s="24" t="s">
        <v>1149</v>
      </c>
      <c r="D693" s="51" t="s">
        <v>1208</v>
      </c>
      <c r="E693" s="52" t="s">
        <v>1819</v>
      </c>
      <c r="F693" s="40" t="s">
        <v>1152</v>
      </c>
      <c r="G693" s="25" t="s">
        <v>1188</v>
      </c>
      <c r="H693" s="40" t="s">
        <v>1169</v>
      </c>
      <c r="I693" s="40" t="s">
        <v>1155</v>
      </c>
      <c r="J693" s="52" t="s">
        <v>1255</v>
      </c>
    </row>
    <row r="694" ht="20.25" customHeight="1" spans="1:10">
      <c r="A694" s="24"/>
      <c r="B694" s="24"/>
      <c r="C694" s="24" t="s">
        <v>1149</v>
      </c>
      <c r="D694" s="51" t="s">
        <v>1208</v>
      </c>
      <c r="E694" s="52" t="s">
        <v>1488</v>
      </c>
      <c r="F694" s="40" t="s">
        <v>1152</v>
      </c>
      <c r="G694" s="25" t="s">
        <v>1188</v>
      </c>
      <c r="H694" s="40" t="s">
        <v>1169</v>
      </c>
      <c r="I694" s="40" t="s">
        <v>1155</v>
      </c>
      <c r="J694" s="52" t="s">
        <v>1550</v>
      </c>
    </row>
    <row r="695" ht="20.25" customHeight="1" spans="1:10">
      <c r="A695" s="24"/>
      <c r="B695" s="24"/>
      <c r="C695" s="24" t="s">
        <v>1149</v>
      </c>
      <c r="D695" s="51" t="s">
        <v>1156</v>
      </c>
      <c r="E695" s="52" t="s">
        <v>1289</v>
      </c>
      <c r="F695" s="40" t="s">
        <v>1152</v>
      </c>
      <c r="G695" s="25" t="s">
        <v>1188</v>
      </c>
      <c r="H695" s="40" t="s">
        <v>1169</v>
      </c>
      <c r="I695" s="40" t="s">
        <v>1155</v>
      </c>
      <c r="J695" s="52" t="s">
        <v>1277</v>
      </c>
    </row>
    <row r="696" ht="20.25" customHeight="1" spans="1:10">
      <c r="A696" s="24"/>
      <c r="B696" s="24"/>
      <c r="C696" s="24" t="s">
        <v>1160</v>
      </c>
      <c r="D696" s="51" t="s">
        <v>1161</v>
      </c>
      <c r="E696" s="52" t="s">
        <v>1820</v>
      </c>
      <c r="F696" s="40" t="s">
        <v>1152</v>
      </c>
      <c r="G696" s="25" t="s">
        <v>1611</v>
      </c>
      <c r="H696" s="40" t="s">
        <v>1821</v>
      </c>
      <c r="I696" s="40" t="s">
        <v>1155</v>
      </c>
      <c r="J696" s="52" t="s">
        <v>1822</v>
      </c>
    </row>
    <row r="697" ht="20.25" customHeight="1" spans="1:10">
      <c r="A697" s="24"/>
      <c r="B697" s="24"/>
      <c r="C697" s="24" t="s">
        <v>1160</v>
      </c>
      <c r="D697" s="51" t="s">
        <v>1161</v>
      </c>
      <c r="E697" s="52" t="s">
        <v>1823</v>
      </c>
      <c r="F697" s="40" t="s">
        <v>1152</v>
      </c>
      <c r="G697" s="25" t="s">
        <v>1824</v>
      </c>
      <c r="H697" s="40" t="s">
        <v>1821</v>
      </c>
      <c r="I697" s="40" t="s">
        <v>1155</v>
      </c>
      <c r="J697" s="52" t="s">
        <v>1822</v>
      </c>
    </row>
    <row r="698" ht="20.25" customHeight="1" spans="1:10">
      <c r="A698" s="24"/>
      <c r="B698" s="24"/>
      <c r="C698" s="24" t="s">
        <v>1160</v>
      </c>
      <c r="D698" s="51" t="s">
        <v>1180</v>
      </c>
      <c r="E698" s="52" t="s">
        <v>1290</v>
      </c>
      <c r="F698" s="40" t="s">
        <v>1158</v>
      </c>
      <c r="G698" s="25" t="s">
        <v>1188</v>
      </c>
      <c r="H698" s="40" t="s">
        <v>1169</v>
      </c>
      <c r="I698" s="40" t="s">
        <v>1155</v>
      </c>
      <c r="J698" s="52" t="s">
        <v>1825</v>
      </c>
    </row>
    <row r="699" ht="20.25" customHeight="1" spans="1:10">
      <c r="A699" s="24"/>
      <c r="B699" s="24"/>
      <c r="C699" s="24" t="s">
        <v>1165</v>
      </c>
      <c r="D699" s="51" t="s">
        <v>1166</v>
      </c>
      <c r="E699" s="52" t="s">
        <v>1826</v>
      </c>
      <c r="F699" s="40" t="s">
        <v>1158</v>
      </c>
      <c r="G699" s="25" t="s">
        <v>1201</v>
      </c>
      <c r="H699" s="40" t="s">
        <v>1169</v>
      </c>
      <c r="I699" s="40" t="s">
        <v>1155</v>
      </c>
      <c r="J699" s="52" t="s">
        <v>1827</v>
      </c>
    </row>
    <row r="700" ht="20.25" customHeight="1" spans="1:10">
      <c r="A700" s="50" t="s">
        <v>948</v>
      </c>
      <c r="B700" s="24" t="s">
        <v>1828</v>
      </c>
      <c r="C700" s="24"/>
      <c r="D700" s="24"/>
      <c r="E700" s="24"/>
      <c r="F700" s="24"/>
      <c r="G700" s="24"/>
      <c r="H700" s="24"/>
      <c r="I700" s="24"/>
      <c r="J700" s="24"/>
    </row>
    <row r="701" ht="20.25" customHeight="1" spans="1:10">
      <c r="A701" s="24"/>
      <c r="B701" s="24"/>
      <c r="C701" s="24" t="s">
        <v>1149</v>
      </c>
      <c r="D701" s="51" t="s">
        <v>1150</v>
      </c>
      <c r="E701" s="52" t="s">
        <v>1568</v>
      </c>
      <c r="F701" s="40" t="s">
        <v>1158</v>
      </c>
      <c r="G701" s="25" t="s">
        <v>49</v>
      </c>
      <c r="H701" s="40" t="s">
        <v>1368</v>
      </c>
      <c r="I701" s="40" t="s">
        <v>1155</v>
      </c>
      <c r="J701" s="52" t="s">
        <v>1569</v>
      </c>
    </row>
    <row r="702" ht="20.25" customHeight="1" spans="1:10">
      <c r="A702" s="24"/>
      <c r="B702" s="24"/>
      <c r="C702" s="24" t="s">
        <v>1149</v>
      </c>
      <c r="D702" s="51" t="s">
        <v>1150</v>
      </c>
      <c r="E702" s="52" t="s">
        <v>1508</v>
      </c>
      <c r="F702" s="40" t="s">
        <v>1158</v>
      </c>
      <c r="G702" s="25" t="s">
        <v>129</v>
      </c>
      <c r="H702" s="40" t="s">
        <v>1509</v>
      </c>
      <c r="I702" s="40" t="s">
        <v>1155</v>
      </c>
      <c r="J702" s="52" t="s">
        <v>1829</v>
      </c>
    </row>
    <row r="703" ht="20.25" customHeight="1" spans="1:10">
      <c r="A703" s="24"/>
      <c r="B703" s="24"/>
      <c r="C703" s="24" t="s">
        <v>1149</v>
      </c>
      <c r="D703" s="51" t="s">
        <v>1208</v>
      </c>
      <c r="E703" s="52" t="s">
        <v>1301</v>
      </c>
      <c r="F703" s="40" t="s">
        <v>1158</v>
      </c>
      <c r="G703" s="25" t="s">
        <v>1490</v>
      </c>
      <c r="H703" s="40" t="s">
        <v>1169</v>
      </c>
      <c r="I703" s="40" t="s">
        <v>1155</v>
      </c>
      <c r="J703" s="52" t="s">
        <v>1830</v>
      </c>
    </row>
    <row r="704" ht="20.25" customHeight="1" spans="1:10">
      <c r="A704" s="24"/>
      <c r="B704" s="24"/>
      <c r="C704" s="24" t="s">
        <v>1149</v>
      </c>
      <c r="D704" s="51" t="s">
        <v>1156</v>
      </c>
      <c r="E704" s="52" t="s">
        <v>1571</v>
      </c>
      <c r="F704" s="40" t="s">
        <v>1152</v>
      </c>
      <c r="G704" s="25" t="s">
        <v>1831</v>
      </c>
      <c r="H704" s="40" t="s">
        <v>1159</v>
      </c>
      <c r="I704" s="40" t="s">
        <v>1155</v>
      </c>
      <c r="J704" s="52" t="s">
        <v>1832</v>
      </c>
    </row>
    <row r="705" ht="20.25" customHeight="1" spans="1:10">
      <c r="A705" s="24"/>
      <c r="B705" s="24"/>
      <c r="C705" s="24" t="s">
        <v>1160</v>
      </c>
      <c r="D705" s="51" t="s">
        <v>1161</v>
      </c>
      <c r="E705" s="52" t="s">
        <v>1574</v>
      </c>
      <c r="F705" s="40" t="s">
        <v>1158</v>
      </c>
      <c r="G705" s="25" t="s">
        <v>1168</v>
      </c>
      <c r="H705" s="40" t="s">
        <v>1169</v>
      </c>
      <c r="I705" s="40" t="s">
        <v>1155</v>
      </c>
      <c r="J705" s="52" t="s">
        <v>1575</v>
      </c>
    </row>
    <row r="706" ht="20.25" customHeight="1" spans="1:10">
      <c r="A706" s="24"/>
      <c r="B706" s="24"/>
      <c r="C706" s="24" t="s">
        <v>1160</v>
      </c>
      <c r="D706" s="51" t="s">
        <v>1180</v>
      </c>
      <c r="E706" s="52" t="s">
        <v>1513</v>
      </c>
      <c r="F706" s="40" t="s">
        <v>1152</v>
      </c>
      <c r="G706" s="25" t="s">
        <v>1514</v>
      </c>
      <c r="H706" s="40" t="s">
        <v>1515</v>
      </c>
      <c r="I706" s="40" t="s">
        <v>1183</v>
      </c>
      <c r="J706" s="52" t="s">
        <v>1576</v>
      </c>
    </row>
    <row r="707" ht="20.25" customHeight="1" spans="1:10">
      <c r="A707" s="24"/>
      <c r="B707" s="24"/>
      <c r="C707" s="24" t="s">
        <v>1165</v>
      </c>
      <c r="D707" s="51" t="s">
        <v>1166</v>
      </c>
      <c r="E707" s="52" t="s">
        <v>1833</v>
      </c>
      <c r="F707" s="40" t="s">
        <v>1158</v>
      </c>
      <c r="G707" s="25" t="s">
        <v>1196</v>
      </c>
      <c r="H707" s="40" t="s">
        <v>1169</v>
      </c>
      <c r="I707" s="40" t="s">
        <v>1155</v>
      </c>
      <c r="J707" s="52" t="s">
        <v>1834</v>
      </c>
    </row>
    <row r="708" ht="20.25" customHeight="1" spans="1:10">
      <c r="A708" s="24"/>
      <c r="B708" s="24"/>
      <c r="C708" s="24" t="s">
        <v>1165</v>
      </c>
      <c r="D708" s="51" t="s">
        <v>1166</v>
      </c>
      <c r="E708" s="52" t="s">
        <v>1577</v>
      </c>
      <c r="F708" s="40" t="s">
        <v>1158</v>
      </c>
      <c r="G708" s="25" t="s">
        <v>1490</v>
      </c>
      <c r="H708" s="40" t="s">
        <v>1169</v>
      </c>
      <c r="I708" s="40" t="s">
        <v>1155</v>
      </c>
      <c r="J708" s="52" t="s">
        <v>1578</v>
      </c>
    </row>
    <row r="709" ht="20.25" customHeight="1" spans="1:10">
      <c r="A709" s="50" t="s">
        <v>950</v>
      </c>
      <c r="B709" s="24" t="s">
        <v>1835</v>
      </c>
      <c r="C709" s="24"/>
      <c r="D709" s="24"/>
      <c r="E709" s="24"/>
      <c r="F709" s="24"/>
      <c r="G709" s="24"/>
      <c r="H709" s="24"/>
      <c r="I709" s="24"/>
      <c r="J709" s="24"/>
    </row>
    <row r="710" ht="20.25" customHeight="1" spans="1:10">
      <c r="A710" s="24"/>
      <c r="B710" s="24"/>
      <c r="C710" s="24" t="s">
        <v>1149</v>
      </c>
      <c r="D710" s="51" t="s">
        <v>1150</v>
      </c>
      <c r="E710" s="52" t="s">
        <v>1331</v>
      </c>
      <c r="F710" s="40" t="s">
        <v>1152</v>
      </c>
      <c r="G710" s="25" t="s">
        <v>1836</v>
      </c>
      <c r="H710" s="40" t="s">
        <v>1176</v>
      </c>
      <c r="I710" s="40" t="s">
        <v>1155</v>
      </c>
      <c r="J710" s="52" t="s">
        <v>1284</v>
      </c>
    </row>
    <row r="711" ht="20.25" customHeight="1" spans="1:10">
      <c r="A711" s="24"/>
      <c r="B711" s="24"/>
      <c r="C711" s="24" t="s">
        <v>1149</v>
      </c>
      <c r="D711" s="51" t="s">
        <v>1150</v>
      </c>
      <c r="E711" s="52" t="s">
        <v>1487</v>
      </c>
      <c r="F711" s="40" t="s">
        <v>1158</v>
      </c>
      <c r="G711" s="25" t="s">
        <v>47</v>
      </c>
      <c r="H711" s="40" t="s">
        <v>1368</v>
      </c>
      <c r="I711" s="40" t="s">
        <v>1155</v>
      </c>
      <c r="J711" s="52" t="s">
        <v>1549</v>
      </c>
    </row>
    <row r="712" ht="20.25" customHeight="1" spans="1:10">
      <c r="A712" s="24"/>
      <c r="B712" s="24"/>
      <c r="C712" s="24" t="s">
        <v>1149</v>
      </c>
      <c r="D712" s="51" t="s">
        <v>1208</v>
      </c>
      <c r="E712" s="52" t="s">
        <v>1254</v>
      </c>
      <c r="F712" s="40" t="s">
        <v>1152</v>
      </c>
      <c r="G712" s="25" t="s">
        <v>1188</v>
      </c>
      <c r="H712" s="40" t="s">
        <v>1169</v>
      </c>
      <c r="I712" s="40" t="s">
        <v>1155</v>
      </c>
      <c r="J712" s="52" t="s">
        <v>1255</v>
      </c>
    </row>
    <row r="713" ht="20.25" customHeight="1" spans="1:10">
      <c r="A713" s="24"/>
      <c r="B713" s="24"/>
      <c r="C713" s="24" t="s">
        <v>1149</v>
      </c>
      <c r="D713" s="51" t="s">
        <v>1208</v>
      </c>
      <c r="E713" s="52" t="s">
        <v>1488</v>
      </c>
      <c r="F713" s="40" t="s">
        <v>1152</v>
      </c>
      <c r="G713" s="25" t="s">
        <v>1188</v>
      </c>
      <c r="H713" s="40" t="s">
        <v>1169</v>
      </c>
      <c r="I713" s="40" t="s">
        <v>1155</v>
      </c>
      <c r="J713" s="52" t="s">
        <v>1550</v>
      </c>
    </row>
    <row r="714" ht="20.25" customHeight="1" spans="1:10">
      <c r="A714" s="24"/>
      <c r="B714" s="24"/>
      <c r="C714" s="24" t="s">
        <v>1149</v>
      </c>
      <c r="D714" s="51" t="s">
        <v>1156</v>
      </c>
      <c r="E714" s="52" t="s">
        <v>1289</v>
      </c>
      <c r="F714" s="40" t="s">
        <v>1158</v>
      </c>
      <c r="G714" s="25" t="s">
        <v>1196</v>
      </c>
      <c r="H714" s="40" t="s">
        <v>1169</v>
      </c>
      <c r="I714" s="40" t="s">
        <v>1155</v>
      </c>
      <c r="J714" s="52" t="s">
        <v>1550</v>
      </c>
    </row>
    <row r="715" ht="20.25" customHeight="1" spans="1:10">
      <c r="A715" s="24"/>
      <c r="B715" s="24"/>
      <c r="C715" s="24" t="s">
        <v>1160</v>
      </c>
      <c r="D715" s="51" t="s">
        <v>1161</v>
      </c>
      <c r="E715" s="52" t="s">
        <v>1837</v>
      </c>
      <c r="F715" s="40" t="s">
        <v>1152</v>
      </c>
      <c r="G715" s="25" t="s">
        <v>1838</v>
      </c>
      <c r="H715" s="40" t="s">
        <v>1154</v>
      </c>
      <c r="I715" s="40" t="s">
        <v>1155</v>
      </c>
      <c r="J715" s="52" t="s">
        <v>1839</v>
      </c>
    </row>
    <row r="716" ht="20.25" customHeight="1" spans="1:10">
      <c r="A716" s="24"/>
      <c r="B716" s="24"/>
      <c r="C716" s="24" t="s">
        <v>1160</v>
      </c>
      <c r="D716" s="51" t="s">
        <v>1180</v>
      </c>
      <c r="E716" s="52" t="s">
        <v>1290</v>
      </c>
      <c r="F716" s="40" t="s">
        <v>1158</v>
      </c>
      <c r="G716" s="25" t="s">
        <v>1196</v>
      </c>
      <c r="H716" s="40" t="s">
        <v>1169</v>
      </c>
      <c r="I716" s="40" t="s">
        <v>1155</v>
      </c>
      <c r="J716" s="52" t="s">
        <v>1291</v>
      </c>
    </row>
    <row r="717" ht="20.25" customHeight="1" spans="1:10">
      <c r="A717" s="24"/>
      <c r="B717" s="24"/>
      <c r="C717" s="24" t="s">
        <v>1165</v>
      </c>
      <c r="D717" s="51" t="s">
        <v>1166</v>
      </c>
      <c r="E717" s="52" t="s">
        <v>1187</v>
      </c>
      <c r="F717" s="40" t="s">
        <v>1152</v>
      </c>
      <c r="G717" s="25" t="s">
        <v>1196</v>
      </c>
      <c r="H717" s="40" t="s">
        <v>1169</v>
      </c>
      <c r="I717" s="40" t="s">
        <v>1155</v>
      </c>
      <c r="J717" s="52" t="s">
        <v>1189</v>
      </c>
    </row>
    <row r="718" ht="20.25" customHeight="1" spans="1:10">
      <c r="A718" s="50" t="s">
        <v>942</v>
      </c>
      <c r="B718" s="24" t="s">
        <v>1840</v>
      </c>
      <c r="C718" s="24"/>
      <c r="D718" s="24"/>
      <c r="E718" s="24"/>
      <c r="F718" s="24"/>
      <c r="G718" s="24"/>
      <c r="H718" s="24"/>
      <c r="I718" s="24"/>
      <c r="J718" s="24"/>
    </row>
    <row r="719" ht="20.25" customHeight="1" spans="1:10">
      <c r="A719" s="24"/>
      <c r="B719" s="24"/>
      <c r="C719" s="24" t="s">
        <v>1149</v>
      </c>
      <c r="D719" s="51" t="s">
        <v>1150</v>
      </c>
      <c r="E719" s="52" t="s">
        <v>1841</v>
      </c>
      <c r="F719" s="40" t="s">
        <v>1152</v>
      </c>
      <c r="G719" s="25" t="s">
        <v>1842</v>
      </c>
      <c r="H719" s="40" t="s">
        <v>1176</v>
      </c>
      <c r="I719" s="40" t="s">
        <v>1155</v>
      </c>
      <c r="J719" s="52" t="s">
        <v>1843</v>
      </c>
    </row>
    <row r="720" ht="20.25" customHeight="1" spans="1:10">
      <c r="A720" s="24"/>
      <c r="B720" s="24"/>
      <c r="C720" s="24" t="s">
        <v>1149</v>
      </c>
      <c r="D720" s="51" t="s">
        <v>1150</v>
      </c>
      <c r="E720" s="52" t="s">
        <v>1239</v>
      </c>
      <c r="F720" s="40" t="s">
        <v>1152</v>
      </c>
      <c r="G720" s="25" t="s">
        <v>1188</v>
      </c>
      <c r="H720" s="40" t="s">
        <v>1169</v>
      </c>
      <c r="I720" s="40" t="s">
        <v>1155</v>
      </c>
      <c r="J720" s="52" t="s">
        <v>1844</v>
      </c>
    </row>
    <row r="721" ht="20.25" customHeight="1" spans="1:10">
      <c r="A721" s="24"/>
      <c r="B721" s="24"/>
      <c r="C721" s="24" t="s">
        <v>1149</v>
      </c>
      <c r="D721" s="51" t="s">
        <v>1208</v>
      </c>
      <c r="E721" s="52" t="s">
        <v>1845</v>
      </c>
      <c r="F721" s="40" t="s">
        <v>1152</v>
      </c>
      <c r="G721" s="25" t="s">
        <v>1714</v>
      </c>
      <c r="H721" s="40" t="s">
        <v>1154</v>
      </c>
      <c r="I721" s="40" t="s">
        <v>1155</v>
      </c>
      <c r="J721" s="52" t="s">
        <v>1846</v>
      </c>
    </row>
    <row r="722" ht="20.25" customHeight="1" spans="1:10">
      <c r="A722" s="24"/>
      <c r="B722" s="24"/>
      <c r="C722" s="24" t="s">
        <v>1160</v>
      </c>
      <c r="D722" s="51" t="s">
        <v>1180</v>
      </c>
      <c r="E722" s="52" t="s">
        <v>1290</v>
      </c>
      <c r="F722" s="40" t="s">
        <v>1302</v>
      </c>
      <c r="G722" s="25" t="s">
        <v>1196</v>
      </c>
      <c r="H722" s="40" t="s">
        <v>1169</v>
      </c>
      <c r="I722" s="40" t="s">
        <v>1155</v>
      </c>
      <c r="J722" s="52" t="s">
        <v>1847</v>
      </c>
    </row>
    <row r="723" ht="20.25" customHeight="1" spans="1:10">
      <c r="A723" s="24"/>
      <c r="B723" s="24"/>
      <c r="C723" s="24" t="s">
        <v>1165</v>
      </c>
      <c r="D723" s="51" t="s">
        <v>1166</v>
      </c>
      <c r="E723" s="52" t="s">
        <v>1236</v>
      </c>
      <c r="F723" s="40" t="s">
        <v>1302</v>
      </c>
      <c r="G723" s="25" t="s">
        <v>1201</v>
      </c>
      <c r="H723" s="40" t="s">
        <v>1169</v>
      </c>
      <c r="I723" s="40" t="s">
        <v>1155</v>
      </c>
      <c r="J723" s="52" t="s">
        <v>1848</v>
      </c>
    </row>
    <row r="724" ht="20.25" customHeight="1" spans="1:10">
      <c r="A724" s="24" t="s">
        <v>89</v>
      </c>
      <c r="B724" s="24"/>
      <c r="C724" s="24"/>
      <c r="D724" s="24"/>
      <c r="E724" s="24"/>
      <c r="F724" s="24"/>
      <c r="G724" s="24"/>
      <c r="H724" s="24"/>
      <c r="I724" s="24"/>
      <c r="J724" s="24"/>
    </row>
    <row r="725" ht="20.25" customHeight="1" spans="1:10">
      <c r="A725" s="50" t="s">
        <v>958</v>
      </c>
      <c r="B725" s="24" t="s">
        <v>1849</v>
      </c>
      <c r="C725" s="24"/>
      <c r="D725" s="24"/>
      <c r="E725" s="24"/>
      <c r="F725" s="24"/>
      <c r="G725" s="24"/>
      <c r="H725" s="24"/>
      <c r="I725" s="24"/>
      <c r="J725" s="24"/>
    </row>
    <row r="726" ht="20.25" customHeight="1" spans="1:10">
      <c r="A726" s="24"/>
      <c r="B726" s="24"/>
      <c r="C726" s="24" t="s">
        <v>1149</v>
      </c>
      <c r="D726" s="51" t="s">
        <v>1150</v>
      </c>
      <c r="E726" s="52" t="s">
        <v>1850</v>
      </c>
      <c r="F726" s="40" t="s">
        <v>1152</v>
      </c>
      <c r="G726" s="25" t="s">
        <v>1851</v>
      </c>
      <c r="H726" s="40" t="s">
        <v>1852</v>
      </c>
      <c r="I726" s="40" t="s">
        <v>1155</v>
      </c>
      <c r="J726" s="52" t="s">
        <v>1853</v>
      </c>
    </row>
    <row r="727" ht="20.25" customHeight="1" spans="1:10">
      <c r="A727" s="24"/>
      <c r="B727" s="24"/>
      <c r="C727" s="24" t="s">
        <v>1149</v>
      </c>
      <c r="D727" s="51" t="s">
        <v>1150</v>
      </c>
      <c r="E727" s="52" t="s">
        <v>1854</v>
      </c>
      <c r="F727" s="40" t="s">
        <v>1152</v>
      </c>
      <c r="G727" s="25" t="s">
        <v>129</v>
      </c>
      <c r="H727" s="40" t="s">
        <v>1368</v>
      </c>
      <c r="I727" s="40" t="s">
        <v>1155</v>
      </c>
      <c r="J727" s="52" t="s">
        <v>1855</v>
      </c>
    </row>
    <row r="728" ht="20.25" customHeight="1" spans="1:10">
      <c r="A728" s="24"/>
      <c r="B728" s="24"/>
      <c r="C728" s="24" t="s">
        <v>1149</v>
      </c>
      <c r="D728" s="51" t="s">
        <v>1208</v>
      </c>
      <c r="E728" s="52" t="s">
        <v>1856</v>
      </c>
      <c r="F728" s="40" t="s">
        <v>1152</v>
      </c>
      <c r="G728" s="25" t="s">
        <v>1196</v>
      </c>
      <c r="H728" s="40" t="s">
        <v>1169</v>
      </c>
      <c r="I728" s="40" t="s">
        <v>1183</v>
      </c>
      <c r="J728" s="52" t="s">
        <v>1857</v>
      </c>
    </row>
    <row r="729" ht="20.25" customHeight="1" spans="1:10">
      <c r="A729" s="24"/>
      <c r="B729" s="24"/>
      <c r="C729" s="24" t="s">
        <v>1149</v>
      </c>
      <c r="D729" s="51" t="s">
        <v>1156</v>
      </c>
      <c r="E729" s="52" t="s">
        <v>1858</v>
      </c>
      <c r="F729" s="40" t="s">
        <v>1152</v>
      </c>
      <c r="G729" s="25" t="s">
        <v>1188</v>
      </c>
      <c r="H729" s="40" t="s">
        <v>1169</v>
      </c>
      <c r="I729" s="40" t="s">
        <v>1183</v>
      </c>
      <c r="J729" s="52" t="s">
        <v>1857</v>
      </c>
    </row>
    <row r="730" ht="20.25" customHeight="1" spans="1:10">
      <c r="A730" s="24"/>
      <c r="B730" s="24"/>
      <c r="C730" s="24" t="s">
        <v>1160</v>
      </c>
      <c r="D730" s="51" t="s">
        <v>1180</v>
      </c>
      <c r="E730" s="52" t="s">
        <v>1859</v>
      </c>
      <c r="F730" s="40" t="s">
        <v>1158</v>
      </c>
      <c r="G730" s="25" t="s">
        <v>1851</v>
      </c>
      <c r="H730" s="40" t="s">
        <v>1852</v>
      </c>
      <c r="I730" s="40" t="s">
        <v>1155</v>
      </c>
      <c r="J730" s="52" t="s">
        <v>1860</v>
      </c>
    </row>
    <row r="731" ht="20.25" customHeight="1" spans="1:10">
      <c r="A731" s="24"/>
      <c r="B731" s="24"/>
      <c r="C731" s="24" t="s">
        <v>1160</v>
      </c>
      <c r="D731" s="51" t="s">
        <v>1180</v>
      </c>
      <c r="E731" s="52" t="s">
        <v>1861</v>
      </c>
      <c r="F731" s="40" t="s">
        <v>1302</v>
      </c>
      <c r="G731" s="25" t="s">
        <v>1196</v>
      </c>
      <c r="H731" s="40" t="s">
        <v>1169</v>
      </c>
      <c r="I731" s="40" t="s">
        <v>1155</v>
      </c>
      <c r="J731" s="52" t="s">
        <v>1862</v>
      </c>
    </row>
    <row r="732" ht="20.25" customHeight="1" spans="1:10">
      <c r="A732" s="24"/>
      <c r="B732" s="24"/>
      <c r="C732" s="24" t="s">
        <v>1160</v>
      </c>
      <c r="D732" s="51" t="s">
        <v>1180</v>
      </c>
      <c r="E732" s="52" t="s">
        <v>1797</v>
      </c>
      <c r="F732" s="40" t="s">
        <v>1302</v>
      </c>
      <c r="G732" s="25" t="s">
        <v>1851</v>
      </c>
      <c r="H732" s="40" t="s">
        <v>1442</v>
      </c>
      <c r="I732" s="40" t="s">
        <v>1155</v>
      </c>
      <c r="J732" s="52" t="s">
        <v>1863</v>
      </c>
    </row>
    <row r="733" ht="20.25" customHeight="1" spans="1:10">
      <c r="A733" s="24"/>
      <c r="B733" s="24"/>
      <c r="C733" s="24" t="s">
        <v>1165</v>
      </c>
      <c r="D733" s="51" t="s">
        <v>1166</v>
      </c>
      <c r="E733" s="52" t="s">
        <v>1800</v>
      </c>
      <c r="F733" s="40" t="s">
        <v>1152</v>
      </c>
      <c r="G733" s="25" t="s">
        <v>1196</v>
      </c>
      <c r="H733" s="40" t="s">
        <v>1169</v>
      </c>
      <c r="I733" s="40" t="s">
        <v>1183</v>
      </c>
      <c r="J733" s="52" t="s">
        <v>1863</v>
      </c>
    </row>
    <row r="734" ht="20.25" customHeight="1" spans="1:10">
      <c r="A734" s="50" t="s">
        <v>960</v>
      </c>
      <c r="B734" s="24" t="s">
        <v>1864</v>
      </c>
      <c r="C734" s="24"/>
      <c r="D734" s="24"/>
      <c r="E734" s="24"/>
      <c r="F734" s="24"/>
      <c r="G734" s="24"/>
      <c r="H734" s="24"/>
      <c r="I734" s="24"/>
      <c r="J734" s="24"/>
    </row>
    <row r="735" ht="20.25" customHeight="1" spans="1:10">
      <c r="A735" s="24"/>
      <c r="B735" s="24"/>
      <c r="C735" s="24" t="s">
        <v>1149</v>
      </c>
      <c r="D735" s="51" t="s">
        <v>1150</v>
      </c>
      <c r="E735" s="52" t="s">
        <v>1580</v>
      </c>
      <c r="F735" s="40" t="s">
        <v>1152</v>
      </c>
      <c r="G735" s="25" t="s">
        <v>47</v>
      </c>
      <c r="H735" s="40" t="s">
        <v>1581</v>
      </c>
      <c r="I735" s="40" t="s">
        <v>1155</v>
      </c>
      <c r="J735" s="52" t="s">
        <v>1284</v>
      </c>
    </row>
    <row r="736" ht="20.25" customHeight="1" spans="1:10">
      <c r="A736" s="24"/>
      <c r="B736" s="24"/>
      <c r="C736" s="24" t="s">
        <v>1149</v>
      </c>
      <c r="D736" s="51" t="s">
        <v>1150</v>
      </c>
      <c r="E736" s="52" t="s">
        <v>1691</v>
      </c>
      <c r="F736" s="40" t="s">
        <v>1158</v>
      </c>
      <c r="G736" s="25" t="s">
        <v>1201</v>
      </c>
      <c r="H736" s="40" t="s">
        <v>1169</v>
      </c>
      <c r="I736" s="40" t="s">
        <v>1155</v>
      </c>
      <c r="J736" s="52" t="s">
        <v>1865</v>
      </c>
    </row>
    <row r="737" ht="20.25" customHeight="1" spans="1:10">
      <c r="A737" s="24"/>
      <c r="B737" s="24"/>
      <c r="C737" s="24" t="s">
        <v>1149</v>
      </c>
      <c r="D737" s="51" t="s">
        <v>1208</v>
      </c>
      <c r="E737" s="52" t="s">
        <v>1866</v>
      </c>
      <c r="F737" s="40" t="s">
        <v>1152</v>
      </c>
      <c r="G737" s="25" t="s">
        <v>1867</v>
      </c>
      <c r="H737" s="40" t="s">
        <v>1176</v>
      </c>
      <c r="I737" s="40" t="s">
        <v>1155</v>
      </c>
      <c r="J737" s="52" t="s">
        <v>1865</v>
      </c>
    </row>
    <row r="738" ht="20.25" customHeight="1" spans="1:10">
      <c r="A738" s="24"/>
      <c r="B738" s="24"/>
      <c r="C738" s="24" t="s">
        <v>1149</v>
      </c>
      <c r="D738" s="51" t="s">
        <v>1208</v>
      </c>
      <c r="E738" s="52" t="s">
        <v>1636</v>
      </c>
      <c r="F738" s="40" t="s">
        <v>1158</v>
      </c>
      <c r="G738" s="25" t="s">
        <v>1868</v>
      </c>
      <c r="H738" s="40" t="s">
        <v>1159</v>
      </c>
      <c r="I738" s="40" t="s">
        <v>1155</v>
      </c>
      <c r="J738" s="52" t="s">
        <v>1865</v>
      </c>
    </row>
    <row r="739" ht="20.25" customHeight="1" spans="1:10">
      <c r="A739" s="24"/>
      <c r="B739" s="24"/>
      <c r="C739" s="24" t="s">
        <v>1149</v>
      </c>
      <c r="D739" s="51" t="s">
        <v>1208</v>
      </c>
      <c r="E739" s="52" t="s">
        <v>1586</v>
      </c>
      <c r="F739" s="40" t="s">
        <v>1158</v>
      </c>
      <c r="G739" s="25" t="s">
        <v>1196</v>
      </c>
      <c r="H739" s="40" t="s">
        <v>1169</v>
      </c>
      <c r="I739" s="40" t="s">
        <v>1183</v>
      </c>
      <c r="J739" s="52" t="s">
        <v>1865</v>
      </c>
    </row>
    <row r="740" ht="20.25" customHeight="1" spans="1:10">
      <c r="A740" s="24"/>
      <c r="B740" s="24"/>
      <c r="C740" s="24" t="s">
        <v>1149</v>
      </c>
      <c r="D740" s="51" t="s">
        <v>1208</v>
      </c>
      <c r="E740" s="52" t="s">
        <v>1869</v>
      </c>
      <c r="F740" s="40" t="s">
        <v>1158</v>
      </c>
      <c r="G740" s="25" t="s">
        <v>1870</v>
      </c>
      <c r="H740" s="40" t="s">
        <v>1159</v>
      </c>
      <c r="I740" s="40" t="s">
        <v>1155</v>
      </c>
      <c r="J740" s="52" t="s">
        <v>1871</v>
      </c>
    </row>
    <row r="741" ht="20.25" customHeight="1" spans="1:10">
      <c r="A741" s="24"/>
      <c r="B741" s="24"/>
      <c r="C741" s="24" t="s">
        <v>1149</v>
      </c>
      <c r="D741" s="51" t="s">
        <v>1208</v>
      </c>
      <c r="E741" s="52" t="s">
        <v>1872</v>
      </c>
      <c r="F741" s="40" t="s">
        <v>1158</v>
      </c>
      <c r="G741" s="25" t="s">
        <v>1188</v>
      </c>
      <c r="H741" s="40" t="s">
        <v>1169</v>
      </c>
      <c r="I741" s="40" t="s">
        <v>1155</v>
      </c>
      <c r="J741" s="52" t="s">
        <v>1873</v>
      </c>
    </row>
    <row r="742" ht="20.25" customHeight="1" spans="1:10">
      <c r="A742" s="24"/>
      <c r="B742" s="24"/>
      <c r="C742" s="24" t="s">
        <v>1149</v>
      </c>
      <c r="D742" s="51" t="s">
        <v>1156</v>
      </c>
      <c r="E742" s="52" t="s">
        <v>1640</v>
      </c>
      <c r="F742" s="40" t="s">
        <v>1152</v>
      </c>
      <c r="G742" s="25" t="s">
        <v>48</v>
      </c>
      <c r="H742" s="40" t="s">
        <v>1159</v>
      </c>
      <c r="I742" s="40" t="s">
        <v>1155</v>
      </c>
      <c r="J742" s="52" t="s">
        <v>1640</v>
      </c>
    </row>
    <row r="743" ht="20.25" customHeight="1" spans="1:10">
      <c r="A743" s="24"/>
      <c r="B743" s="24"/>
      <c r="C743" s="24" t="s">
        <v>1160</v>
      </c>
      <c r="D743" s="51" t="s">
        <v>1161</v>
      </c>
      <c r="E743" s="52" t="s">
        <v>1407</v>
      </c>
      <c r="F743" s="40" t="s">
        <v>1158</v>
      </c>
      <c r="G743" s="25" t="s">
        <v>1188</v>
      </c>
      <c r="H743" s="40" t="s">
        <v>1169</v>
      </c>
      <c r="I743" s="40" t="s">
        <v>1155</v>
      </c>
      <c r="J743" s="52" t="s">
        <v>1871</v>
      </c>
    </row>
    <row r="744" ht="20.25" customHeight="1" spans="1:10">
      <c r="A744" s="24"/>
      <c r="B744" s="24"/>
      <c r="C744" s="24" t="s">
        <v>1160</v>
      </c>
      <c r="D744" s="51" t="s">
        <v>1161</v>
      </c>
      <c r="E744" s="52" t="s">
        <v>1640</v>
      </c>
      <c r="F744" s="40" t="s">
        <v>1158</v>
      </c>
      <c r="G744" s="25" t="s">
        <v>48</v>
      </c>
      <c r="H744" s="40" t="s">
        <v>1159</v>
      </c>
      <c r="I744" s="40" t="s">
        <v>1155</v>
      </c>
      <c r="J744" s="52" t="s">
        <v>1640</v>
      </c>
    </row>
    <row r="745" ht="20.25" customHeight="1" spans="1:10">
      <c r="A745" s="24"/>
      <c r="B745" s="24"/>
      <c r="C745" s="24" t="s">
        <v>1160</v>
      </c>
      <c r="D745" s="51" t="s">
        <v>1180</v>
      </c>
      <c r="E745" s="52" t="s">
        <v>1290</v>
      </c>
      <c r="F745" s="40" t="s">
        <v>1158</v>
      </c>
      <c r="G745" s="25" t="s">
        <v>1196</v>
      </c>
      <c r="H745" s="40" t="s">
        <v>1169</v>
      </c>
      <c r="I745" s="40" t="s">
        <v>1155</v>
      </c>
      <c r="J745" s="52" t="s">
        <v>1874</v>
      </c>
    </row>
    <row r="746" ht="20.25" customHeight="1" spans="1:10">
      <c r="A746" s="24"/>
      <c r="B746" s="24"/>
      <c r="C746" s="24" t="s">
        <v>1165</v>
      </c>
      <c r="D746" s="51" t="s">
        <v>1166</v>
      </c>
      <c r="E746" s="52" t="s">
        <v>1875</v>
      </c>
      <c r="F746" s="40" t="s">
        <v>1158</v>
      </c>
      <c r="G746" s="25" t="s">
        <v>1196</v>
      </c>
      <c r="H746" s="40" t="s">
        <v>1169</v>
      </c>
      <c r="I746" s="40" t="s">
        <v>1155</v>
      </c>
      <c r="J746" s="52" t="s">
        <v>1871</v>
      </c>
    </row>
    <row r="747" ht="20.25" customHeight="1" spans="1:10">
      <c r="A747" s="50" t="s">
        <v>965</v>
      </c>
      <c r="B747" s="24" t="s">
        <v>1876</v>
      </c>
      <c r="C747" s="24"/>
      <c r="D747" s="24"/>
      <c r="E747" s="24"/>
      <c r="F747" s="24"/>
      <c r="G747" s="24"/>
      <c r="H747" s="24"/>
      <c r="I747" s="24"/>
      <c r="J747" s="24"/>
    </row>
    <row r="748" ht="20.25" customHeight="1" spans="1:10">
      <c r="A748" s="24"/>
      <c r="B748" s="24"/>
      <c r="C748" s="24" t="s">
        <v>1149</v>
      </c>
      <c r="D748" s="51" t="s">
        <v>1150</v>
      </c>
      <c r="E748" s="52" t="s">
        <v>1281</v>
      </c>
      <c r="F748" s="40" t="s">
        <v>1152</v>
      </c>
      <c r="G748" s="25" t="s">
        <v>1867</v>
      </c>
      <c r="H748" s="40" t="s">
        <v>1176</v>
      </c>
      <c r="I748" s="40" t="s">
        <v>1155</v>
      </c>
      <c r="J748" s="52" t="s">
        <v>1877</v>
      </c>
    </row>
    <row r="749" ht="20.25" customHeight="1" spans="1:10">
      <c r="A749" s="24"/>
      <c r="B749" s="24"/>
      <c r="C749" s="24" t="s">
        <v>1149</v>
      </c>
      <c r="D749" s="51" t="s">
        <v>1208</v>
      </c>
      <c r="E749" s="52" t="s">
        <v>1878</v>
      </c>
      <c r="F749" s="40" t="s">
        <v>1152</v>
      </c>
      <c r="G749" s="25" t="s">
        <v>1188</v>
      </c>
      <c r="H749" s="40" t="s">
        <v>1169</v>
      </c>
      <c r="I749" s="40" t="s">
        <v>1183</v>
      </c>
      <c r="J749" s="52" t="s">
        <v>1879</v>
      </c>
    </row>
    <row r="750" ht="20.25" customHeight="1" spans="1:10">
      <c r="A750" s="24"/>
      <c r="B750" s="24"/>
      <c r="C750" s="24" t="s">
        <v>1149</v>
      </c>
      <c r="D750" s="51" t="s">
        <v>1156</v>
      </c>
      <c r="E750" s="52" t="s">
        <v>1880</v>
      </c>
      <c r="F750" s="40" t="s">
        <v>1152</v>
      </c>
      <c r="G750" s="25" t="s">
        <v>1188</v>
      </c>
      <c r="H750" s="40" t="s">
        <v>1169</v>
      </c>
      <c r="I750" s="40" t="s">
        <v>1155</v>
      </c>
      <c r="J750" s="52" t="s">
        <v>1879</v>
      </c>
    </row>
    <row r="751" ht="20.25" customHeight="1" spans="1:10">
      <c r="A751" s="24"/>
      <c r="B751" s="24"/>
      <c r="C751" s="24" t="s">
        <v>1160</v>
      </c>
      <c r="D751" s="51" t="s">
        <v>1161</v>
      </c>
      <c r="E751" s="52" t="s">
        <v>1290</v>
      </c>
      <c r="F751" s="40" t="s">
        <v>1158</v>
      </c>
      <c r="G751" s="25" t="s">
        <v>1188</v>
      </c>
      <c r="H751" s="40" t="s">
        <v>1169</v>
      </c>
      <c r="I751" s="40" t="s">
        <v>1155</v>
      </c>
      <c r="J751" s="52" t="s">
        <v>1879</v>
      </c>
    </row>
    <row r="752" ht="20.25" customHeight="1" spans="1:10">
      <c r="A752" s="24"/>
      <c r="B752" s="24"/>
      <c r="C752" s="24" t="s">
        <v>1165</v>
      </c>
      <c r="D752" s="51" t="s">
        <v>1166</v>
      </c>
      <c r="E752" s="52" t="s">
        <v>1187</v>
      </c>
      <c r="F752" s="40" t="s">
        <v>1158</v>
      </c>
      <c r="G752" s="25" t="s">
        <v>1218</v>
      </c>
      <c r="H752" s="40" t="s">
        <v>1169</v>
      </c>
      <c r="I752" s="40" t="s">
        <v>1155</v>
      </c>
      <c r="J752" s="52" t="s">
        <v>1879</v>
      </c>
    </row>
    <row r="753" ht="20.25" customHeight="1" spans="1:10">
      <c r="A753" s="50" t="s">
        <v>819</v>
      </c>
      <c r="B753" s="24" t="s">
        <v>1881</v>
      </c>
      <c r="C753" s="24"/>
      <c r="D753" s="24"/>
      <c r="E753" s="24"/>
      <c r="F753" s="24"/>
      <c r="G753" s="24"/>
      <c r="H753" s="24"/>
      <c r="I753" s="24"/>
      <c r="J753" s="24"/>
    </row>
    <row r="754" ht="20.25" customHeight="1" spans="1:10">
      <c r="A754" s="24"/>
      <c r="B754" s="24"/>
      <c r="C754" s="24" t="s">
        <v>1149</v>
      </c>
      <c r="D754" s="51" t="s">
        <v>1150</v>
      </c>
      <c r="E754" s="52" t="s">
        <v>1281</v>
      </c>
      <c r="F754" s="40" t="s">
        <v>1152</v>
      </c>
      <c r="G754" s="25" t="s">
        <v>1882</v>
      </c>
      <c r="H754" s="40" t="s">
        <v>1176</v>
      </c>
      <c r="I754" s="40" t="s">
        <v>1155</v>
      </c>
      <c r="J754" s="52" t="s">
        <v>1883</v>
      </c>
    </row>
    <row r="755" ht="20.25" customHeight="1" spans="1:10">
      <c r="A755" s="24"/>
      <c r="B755" s="24"/>
      <c r="C755" s="24" t="s">
        <v>1149</v>
      </c>
      <c r="D755" s="51" t="s">
        <v>1208</v>
      </c>
      <c r="E755" s="52" t="s">
        <v>1285</v>
      </c>
      <c r="F755" s="40" t="s">
        <v>1158</v>
      </c>
      <c r="G755" s="25" t="s">
        <v>1188</v>
      </c>
      <c r="H755" s="40" t="s">
        <v>1169</v>
      </c>
      <c r="I755" s="40" t="s">
        <v>1155</v>
      </c>
      <c r="J755" s="52" t="s">
        <v>1883</v>
      </c>
    </row>
    <row r="756" ht="20.25" customHeight="1" spans="1:10">
      <c r="A756" s="24"/>
      <c r="B756" s="24"/>
      <c r="C756" s="24" t="s">
        <v>1149</v>
      </c>
      <c r="D756" s="51" t="s">
        <v>1208</v>
      </c>
      <c r="E756" s="52" t="s">
        <v>1884</v>
      </c>
      <c r="F756" s="40" t="s">
        <v>1152</v>
      </c>
      <c r="G756" s="25" t="s">
        <v>1188</v>
      </c>
      <c r="H756" s="40" t="s">
        <v>1169</v>
      </c>
      <c r="I756" s="40" t="s">
        <v>1155</v>
      </c>
      <c r="J756" s="52" t="s">
        <v>1883</v>
      </c>
    </row>
    <row r="757" ht="20.25" customHeight="1" spans="1:10">
      <c r="A757" s="24"/>
      <c r="B757" s="24"/>
      <c r="C757" s="24" t="s">
        <v>1160</v>
      </c>
      <c r="D757" s="51" t="s">
        <v>1161</v>
      </c>
      <c r="E757" s="52" t="s">
        <v>1290</v>
      </c>
      <c r="F757" s="40" t="s">
        <v>1158</v>
      </c>
      <c r="G757" s="25" t="s">
        <v>1188</v>
      </c>
      <c r="H757" s="40" t="s">
        <v>1169</v>
      </c>
      <c r="I757" s="40" t="s">
        <v>1155</v>
      </c>
      <c r="J757" s="52" t="s">
        <v>1883</v>
      </c>
    </row>
    <row r="758" ht="20.25" customHeight="1" spans="1:10">
      <c r="A758" s="24"/>
      <c r="B758" s="24"/>
      <c r="C758" s="24" t="s">
        <v>1165</v>
      </c>
      <c r="D758" s="51" t="s">
        <v>1166</v>
      </c>
      <c r="E758" s="52" t="s">
        <v>1187</v>
      </c>
      <c r="F758" s="40" t="s">
        <v>1158</v>
      </c>
      <c r="G758" s="25" t="s">
        <v>1490</v>
      </c>
      <c r="H758" s="40" t="s">
        <v>1169</v>
      </c>
      <c r="I758" s="40" t="s">
        <v>1155</v>
      </c>
      <c r="J758" s="52" t="s">
        <v>1883</v>
      </c>
    </row>
    <row r="759" ht="20.25" customHeight="1" spans="1:10">
      <c r="A759" s="50" t="s">
        <v>962</v>
      </c>
      <c r="B759" s="24" t="s">
        <v>1885</v>
      </c>
      <c r="C759" s="24"/>
      <c r="D759" s="24"/>
      <c r="E759" s="24"/>
      <c r="F759" s="24"/>
      <c r="G759" s="24"/>
      <c r="H759" s="24"/>
      <c r="I759" s="24"/>
      <c r="J759" s="24"/>
    </row>
    <row r="760" ht="20.25" customHeight="1" spans="1:10">
      <c r="A760" s="24"/>
      <c r="B760" s="24"/>
      <c r="C760" s="24" t="s">
        <v>1149</v>
      </c>
      <c r="D760" s="51" t="s">
        <v>1150</v>
      </c>
      <c r="E760" s="52" t="s">
        <v>1886</v>
      </c>
      <c r="F760" s="40" t="s">
        <v>1158</v>
      </c>
      <c r="G760" s="25" t="s">
        <v>129</v>
      </c>
      <c r="H760" s="40" t="s">
        <v>1368</v>
      </c>
      <c r="I760" s="40" t="s">
        <v>1155</v>
      </c>
      <c r="J760" s="52" t="s">
        <v>1887</v>
      </c>
    </row>
    <row r="761" ht="20.25" customHeight="1" spans="1:10">
      <c r="A761" s="24"/>
      <c r="B761" s="24"/>
      <c r="C761" s="24" t="s">
        <v>1149</v>
      </c>
      <c r="D761" s="51" t="s">
        <v>1150</v>
      </c>
      <c r="E761" s="52" t="s">
        <v>1888</v>
      </c>
      <c r="F761" s="40" t="s">
        <v>1158</v>
      </c>
      <c r="G761" s="25" t="s">
        <v>129</v>
      </c>
      <c r="H761" s="40" t="s">
        <v>1889</v>
      </c>
      <c r="I761" s="40" t="s">
        <v>1155</v>
      </c>
      <c r="J761" s="52" t="s">
        <v>1887</v>
      </c>
    </row>
    <row r="762" ht="20.25" customHeight="1" spans="1:10">
      <c r="A762" s="24"/>
      <c r="B762" s="24"/>
      <c r="C762" s="24" t="s">
        <v>1149</v>
      </c>
      <c r="D762" s="51" t="s">
        <v>1208</v>
      </c>
      <c r="E762" s="52" t="s">
        <v>1301</v>
      </c>
      <c r="F762" s="40" t="s">
        <v>1158</v>
      </c>
      <c r="G762" s="25" t="s">
        <v>1490</v>
      </c>
      <c r="H762" s="40" t="s">
        <v>1169</v>
      </c>
      <c r="I762" s="40" t="s">
        <v>1155</v>
      </c>
      <c r="J762" s="52" t="s">
        <v>1890</v>
      </c>
    </row>
    <row r="763" ht="20.25" customHeight="1" spans="1:10">
      <c r="A763" s="24"/>
      <c r="B763" s="24"/>
      <c r="C763" s="24" t="s">
        <v>1149</v>
      </c>
      <c r="D763" s="51" t="s">
        <v>1156</v>
      </c>
      <c r="E763" s="52" t="s">
        <v>1571</v>
      </c>
      <c r="F763" s="40" t="s">
        <v>1152</v>
      </c>
      <c r="G763" s="25" t="s">
        <v>1572</v>
      </c>
      <c r="H763" s="40" t="s">
        <v>1159</v>
      </c>
      <c r="I763" s="40" t="s">
        <v>1155</v>
      </c>
      <c r="J763" s="52" t="s">
        <v>1891</v>
      </c>
    </row>
    <row r="764" ht="20.25" customHeight="1" spans="1:10">
      <c r="A764" s="24"/>
      <c r="B764" s="24"/>
      <c r="C764" s="24" t="s">
        <v>1160</v>
      </c>
      <c r="D764" s="51" t="s">
        <v>1161</v>
      </c>
      <c r="E764" s="52" t="s">
        <v>1892</v>
      </c>
      <c r="F764" s="40" t="s">
        <v>1158</v>
      </c>
      <c r="G764" s="25" t="s">
        <v>1168</v>
      </c>
      <c r="H764" s="40" t="s">
        <v>1169</v>
      </c>
      <c r="I764" s="40" t="s">
        <v>1155</v>
      </c>
      <c r="J764" s="52" t="s">
        <v>1893</v>
      </c>
    </row>
    <row r="765" ht="20.25" customHeight="1" spans="1:10">
      <c r="A765" s="24"/>
      <c r="B765" s="24"/>
      <c r="C765" s="24" t="s">
        <v>1160</v>
      </c>
      <c r="D765" s="51" t="s">
        <v>1180</v>
      </c>
      <c r="E765" s="52" t="s">
        <v>1513</v>
      </c>
      <c r="F765" s="40" t="s">
        <v>1152</v>
      </c>
      <c r="G765" s="25" t="s">
        <v>1514</v>
      </c>
      <c r="H765" s="40" t="s">
        <v>1172</v>
      </c>
      <c r="I765" s="40" t="s">
        <v>1183</v>
      </c>
      <c r="J765" s="52" t="s">
        <v>1894</v>
      </c>
    </row>
    <row r="766" ht="20.25" customHeight="1" spans="1:10">
      <c r="A766" s="24"/>
      <c r="B766" s="24"/>
      <c r="C766" s="24" t="s">
        <v>1165</v>
      </c>
      <c r="D766" s="51" t="s">
        <v>1166</v>
      </c>
      <c r="E766" s="52" t="s">
        <v>1425</v>
      </c>
      <c r="F766" s="40" t="s">
        <v>1158</v>
      </c>
      <c r="G766" s="25" t="s">
        <v>1196</v>
      </c>
      <c r="H766" s="40" t="s">
        <v>1169</v>
      </c>
      <c r="I766" s="40" t="s">
        <v>1155</v>
      </c>
      <c r="J766" s="52" t="s">
        <v>1895</v>
      </c>
    </row>
    <row r="767" ht="20.25" customHeight="1" spans="1:10">
      <c r="A767" s="50" t="s">
        <v>956</v>
      </c>
      <c r="B767" s="24" t="s">
        <v>1802</v>
      </c>
      <c r="C767" s="24"/>
      <c r="D767" s="24"/>
      <c r="E767" s="24"/>
      <c r="F767" s="24"/>
      <c r="G767" s="24"/>
      <c r="H767" s="24"/>
      <c r="I767" s="24"/>
      <c r="J767" s="24"/>
    </row>
    <row r="768" ht="20.25" customHeight="1" spans="1:10">
      <c r="A768" s="24"/>
      <c r="B768" s="24"/>
      <c r="C768" s="24" t="s">
        <v>1149</v>
      </c>
      <c r="D768" s="51" t="s">
        <v>1150</v>
      </c>
      <c r="E768" s="52" t="s">
        <v>1281</v>
      </c>
      <c r="F768" s="40" t="s">
        <v>1152</v>
      </c>
      <c r="G768" s="25" t="s">
        <v>1882</v>
      </c>
      <c r="H768" s="40" t="s">
        <v>1283</v>
      </c>
      <c r="I768" s="40" t="s">
        <v>1155</v>
      </c>
      <c r="J768" s="52" t="s">
        <v>1284</v>
      </c>
    </row>
    <row r="769" ht="20.25" customHeight="1" spans="1:10">
      <c r="A769" s="24"/>
      <c r="B769" s="24"/>
      <c r="C769" s="24" t="s">
        <v>1149</v>
      </c>
      <c r="D769" s="51" t="s">
        <v>1150</v>
      </c>
      <c r="E769" s="52" t="s">
        <v>1487</v>
      </c>
      <c r="F769" s="40" t="s">
        <v>1158</v>
      </c>
      <c r="G769" s="25" t="s">
        <v>51</v>
      </c>
      <c r="H769" s="40" t="s">
        <v>1368</v>
      </c>
      <c r="I769" s="40" t="s">
        <v>1155</v>
      </c>
      <c r="J769" s="52" t="s">
        <v>1549</v>
      </c>
    </row>
    <row r="770" ht="20.25" customHeight="1" spans="1:10">
      <c r="A770" s="24"/>
      <c r="B770" s="24"/>
      <c r="C770" s="24" t="s">
        <v>1149</v>
      </c>
      <c r="D770" s="51" t="s">
        <v>1208</v>
      </c>
      <c r="E770" s="52" t="s">
        <v>1254</v>
      </c>
      <c r="F770" s="40" t="s">
        <v>1152</v>
      </c>
      <c r="G770" s="25" t="s">
        <v>1188</v>
      </c>
      <c r="H770" s="40" t="s">
        <v>1169</v>
      </c>
      <c r="I770" s="40" t="s">
        <v>1155</v>
      </c>
      <c r="J770" s="52" t="s">
        <v>1255</v>
      </c>
    </row>
    <row r="771" ht="20.25" customHeight="1" spans="1:10">
      <c r="A771" s="24"/>
      <c r="B771" s="24"/>
      <c r="C771" s="24" t="s">
        <v>1149</v>
      </c>
      <c r="D771" s="51" t="s">
        <v>1208</v>
      </c>
      <c r="E771" s="52" t="s">
        <v>1285</v>
      </c>
      <c r="F771" s="40" t="s">
        <v>1158</v>
      </c>
      <c r="G771" s="25" t="s">
        <v>1188</v>
      </c>
      <c r="H771" s="40" t="s">
        <v>1169</v>
      </c>
      <c r="I771" s="40" t="s">
        <v>1155</v>
      </c>
      <c r="J771" s="52" t="s">
        <v>1286</v>
      </c>
    </row>
    <row r="772" ht="20.25" customHeight="1" spans="1:10">
      <c r="A772" s="24"/>
      <c r="B772" s="24"/>
      <c r="C772" s="24" t="s">
        <v>1149</v>
      </c>
      <c r="D772" s="51" t="s">
        <v>1156</v>
      </c>
      <c r="E772" s="52" t="s">
        <v>1289</v>
      </c>
      <c r="F772" s="40" t="s">
        <v>1152</v>
      </c>
      <c r="G772" s="25" t="s">
        <v>1188</v>
      </c>
      <c r="H772" s="40" t="s">
        <v>1169</v>
      </c>
      <c r="I772" s="40" t="s">
        <v>1155</v>
      </c>
      <c r="J772" s="52" t="s">
        <v>1277</v>
      </c>
    </row>
    <row r="773" ht="20.25" customHeight="1" spans="1:10">
      <c r="A773" s="24"/>
      <c r="B773" s="24"/>
      <c r="C773" s="24" t="s">
        <v>1160</v>
      </c>
      <c r="D773" s="51" t="s">
        <v>1180</v>
      </c>
      <c r="E773" s="52" t="s">
        <v>1290</v>
      </c>
      <c r="F773" s="40" t="s">
        <v>1158</v>
      </c>
      <c r="G773" s="25" t="s">
        <v>1188</v>
      </c>
      <c r="H773" s="40" t="s">
        <v>1169</v>
      </c>
      <c r="I773" s="40" t="s">
        <v>1155</v>
      </c>
      <c r="J773" s="52" t="s">
        <v>1291</v>
      </c>
    </row>
    <row r="774" ht="20.25" customHeight="1" spans="1:10">
      <c r="A774" s="24"/>
      <c r="B774" s="24"/>
      <c r="C774" s="24" t="s">
        <v>1165</v>
      </c>
      <c r="D774" s="51" t="s">
        <v>1166</v>
      </c>
      <c r="E774" s="52" t="s">
        <v>1187</v>
      </c>
      <c r="F774" s="40" t="s">
        <v>1158</v>
      </c>
      <c r="G774" s="25" t="s">
        <v>1188</v>
      </c>
      <c r="H774" s="40" t="s">
        <v>1169</v>
      </c>
      <c r="I774" s="40" t="s">
        <v>1155</v>
      </c>
      <c r="J774" s="52" t="s">
        <v>1189</v>
      </c>
    </row>
    <row r="775" ht="20.25" customHeight="1" spans="1:10">
      <c r="A775" s="24" t="s">
        <v>91</v>
      </c>
      <c r="B775" s="24"/>
      <c r="C775" s="24"/>
      <c r="D775" s="24"/>
      <c r="E775" s="24"/>
      <c r="F775" s="24"/>
      <c r="G775" s="24"/>
      <c r="H775" s="24"/>
      <c r="I775" s="24"/>
      <c r="J775" s="24"/>
    </row>
    <row r="776" ht="20.25" customHeight="1" spans="1:10">
      <c r="A776" s="50" t="s">
        <v>973</v>
      </c>
      <c r="B776" s="24" t="s">
        <v>1896</v>
      </c>
      <c r="C776" s="24"/>
      <c r="D776" s="24"/>
      <c r="E776" s="24"/>
      <c r="F776" s="24"/>
      <c r="G776" s="24"/>
      <c r="H776" s="24"/>
      <c r="I776" s="24"/>
      <c r="J776" s="24"/>
    </row>
    <row r="777" ht="20.25" customHeight="1" spans="1:10">
      <c r="A777" s="24"/>
      <c r="B777" s="24"/>
      <c r="C777" s="24" t="s">
        <v>1149</v>
      </c>
      <c r="D777" s="51" t="s">
        <v>1150</v>
      </c>
      <c r="E777" s="52" t="s">
        <v>1281</v>
      </c>
      <c r="F777" s="40" t="s">
        <v>1152</v>
      </c>
      <c r="G777" s="25" t="s">
        <v>1205</v>
      </c>
      <c r="H777" s="40" t="s">
        <v>1283</v>
      </c>
      <c r="I777" s="40" t="s">
        <v>1155</v>
      </c>
      <c r="J777" s="52" t="s">
        <v>1284</v>
      </c>
    </row>
    <row r="778" ht="20.25" customHeight="1" spans="1:10">
      <c r="A778" s="24"/>
      <c r="B778" s="24"/>
      <c r="C778" s="24" t="s">
        <v>1149</v>
      </c>
      <c r="D778" s="51" t="s">
        <v>1150</v>
      </c>
      <c r="E778" s="52" t="s">
        <v>1487</v>
      </c>
      <c r="F778" s="40" t="s">
        <v>1158</v>
      </c>
      <c r="G778" s="25" t="s">
        <v>47</v>
      </c>
      <c r="H778" s="40" t="s">
        <v>1368</v>
      </c>
      <c r="I778" s="40" t="s">
        <v>1155</v>
      </c>
      <c r="J778" s="52" t="s">
        <v>1549</v>
      </c>
    </row>
    <row r="779" ht="20.25" customHeight="1" spans="1:10">
      <c r="A779" s="24"/>
      <c r="B779" s="24"/>
      <c r="C779" s="24" t="s">
        <v>1149</v>
      </c>
      <c r="D779" s="51" t="s">
        <v>1208</v>
      </c>
      <c r="E779" s="52" t="s">
        <v>1254</v>
      </c>
      <c r="F779" s="40" t="s">
        <v>1152</v>
      </c>
      <c r="G779" s="25" t="s">
        <v>1188</v>
      </c>
      <c r="H779" s="40" t="s">
        <v>1169</v>
      </c>
      <c r="I779" s="40" t="s">
        <v>1155</v>
      </c>
      <c r="J779" s="52" t="s">
        <v>1255</v>
      </c>
    </row>
    <row r="780" ht="20.25" customHeight="1" spans="1:10">
      <c r="A780" s="24"/>
      <c r="B780" s="24"/>
      <c r="C780" s="24" t="s">
        <v>1149</v>
      </c>
      <c r="D780" s="51" t="s">
        <v>1208</v>
      </c>
      <c r="E780" s="52" t="s">
        <v>1488</v>
      </c>
      <c r="F780" s="40" t="s">
        <v>1152</v>
      </c>
      <c r="G780" s="25" t="s">
        <v>1188</v>
      </c>
      <c r="H780" s="40" t="s">
        <v>1169</v>
      </c>
      <c r="I780" s="40" t="s">
        <v>1155</v>
      </c>
      <c r="J780" s="52" t="s">
        <v>1550</v>
      </c>
    </row>
    <row r="781" ht="20.25" customHeight="1" spans="1:10">
      <c r="A781" s="24"/>
      <c r="B781" s="24"/>
      <c r="C781" s="24" t="s">
        <v>1149</v>
      </c>
      <c r="D781" s="51" t="s">
        <v>1156</v>
      </c>
      <c r="E781" s="52" t="s">
        <v>1289</v>
      </c>
      <c r="F781" s="40" t="s">
        <v>1152</v>
      </c>
      <c r="G781" s="25" t="s">
        <v>1188</v>
      </c>
      <c r="H781" s="40" t="s">
        <v>1169</v>
      </c>
      <c r="I781" s="40" t="s">
        <v>1155</v>
      </c>
      <c r="J781" s="52" t="s">
        <v>1277</v>
      </c>
    </row>
    <row r="782" ht="20.25" customHeight="1" spans="1:10">
      <c r="A782" s="24"/>
      <c r="B782" s="24"/>
      <c r="C782" s="24" t="s">
        <v>1160</v>
      </c>
      <c r="D782" s="51" t="s">
        <v>1180</v>
      </c>
      <c r="E782" s="52" t="s">
        <v>1290</v>
      </c>
      <c r="F782" s="40" t="s">
        <v>1158</v>
      </c>
      <c r="G782" s="25" t="s">
        <v>1188</v>
      </c>
      <c r="H782" s="40" t="s">
        <v>1169</v>
      </c>
      <c r="I782" s="40" t="s">
        <v>1155</v>
      </c>
      <c r="J782" s="52" t="s">
        <v>1291</v>
      </c>
    </row>
    <row r="783" ht="20.25" customHeight="1" spans="1:10">
      <c r="A783" s="24"/>
      <c r="B783" s="24"/>
      <c r="C783" s="24" t="s">
        <v>1160</v>
      </c>
      <c r="D783" s="51" t="s">
        <v>1180</v>
      </c>
      <c r="E783" s="52" t="s">
        <v>1459</v>
      </c>
      <c r="F783" s="40" t="s">
        <v>1152</v>
      </c>
      <c r="G783" s="25" t="s">
        <v>1188</v>
      </c>
      <c r="H783" s="40" t="s">
        <v>1169</v>
      </c>
      <c r="I783" s="40" t="s">
        <v>1155</v>
      </c>
      <c r="J783" s="52" t="s">
        <v>1347</v>
      </c>
    </row>
    <row r="784" ht="20.25" customHeight="1" spans="1:10">
      <c r="A784" s="24"/>
      <c r="B784" s="24"/>
      <c r="C784" s="24" t="s">
        <v>1165</v>
      </c>
      <c r="D784" s="51" t="s">
        <v>1166</v>
      </c>
      <c r="E784" s="52" t="s">
        <v>1187</v>
      </c>
      <c r="F784" s="40" t="s">
        <v>1158</v>
      </c>
      <c r="G784" s="25" t="s">
        <v>1188</v>
      </c>
      <c r="H784" s="40" t="s">
        <v>1169</v>
      </c>
      <c r="I784" s="40" t="s">
        <v>1155</v>
      </c>
      <c r="J784" s="52" t="s">
        <v>1189</v>
      </c>
    </row>
    <row r="785" ht="20.25" customHeight="1" spans="1:10">
      <c r="A785" s="50" t="s">
        <v>971</v>
      </c>
      <c r="B785" s="24" t="s">
        <v>1551</v>
      </c>
      <c r="C785" s="24"/>
      <c r="D785" s="24"/>
      <c r="E785" s="24"/>
      <c r="F785" s="24"/>
      <c r="G785" s="24"/>
      <c r="H785" s="24"/>
      <c r="I785" s="24"/>
      <c r="J785" s="24"/>
    </row>
    <row r="786" ht="20.25" customHeight="1" spans="1:10">
      <c r="A786" s="24"/>
      <c r="B786" s="24"/>
      <c r="C786" s="24" t="s">
        <v>1149</v>
      </c>
      <c r="D786" s="51" t="s">
        <v>1150</v>
      </c>
      <c r="E786" s="52" t="s">
        <v>1281</v>
      </c>
      <c r="F786" s="40" t="s">
        <v>1152</v>
      </c>
      <c r="G786" s="25" t="s">
        <v>51</v>
      </c>
      <c r="H786" s="40" t="s">
        <v>1283</v>
      </c>
      <c r="I786" s="40" t="s">
        <v>1155</v>
      </c>
      <c r="J786" s="52" t="s">
        <v>1284</v>
      </c>
    </row>
    <row r="787" ht="20.25" customHeight="1" spans="1:10">
      <c r="A787" s="24"/>
      <c r="B787" s="24"/>
      <c r="C787" s="24" t="s">
        <v>1149</v>
      </c>
      <c r="D787" s="51" t="s">
        <v>1150</v>
      </c>
      <c r="E787" s="52" t="s">
        <v>1487</v>
      </c>
      <c r="F787" s="40" t="s">
        <v>1158</v>
      </c>
      <c r="G787" s="25" t="s">
        <v>47</v>
      </c>
      <c r="H787" s="40" t="s">
        <v>1368</v>
      </c>
      <c r="I787" s="40" t="s">
        <v>1155</v>
      </c>
      <c r="J787" s="52" t="s">
        <v>1549</v>
      </c>
    </row>
    <row r="788" ht="20.25" customHeight="1" spans="1:10">
      <c r="A788" s="24"/>
      <c r="B788" s="24"/>
      <c r="C788" s="24" t="s">
        <v>1149</v>
      </c>
      <c r="D788" s="51" t="s">
        <v>1208</v>
      </c>
      <c r="E788" s="52" t="s">
        <v>1254</v>
      </c>
      <c r="F788" s="40" t="s">
        <v>1152</v>
      </c>
      <c r="G788" s="25" t="s">
        <v>1188</v>
      </c>
      <c r="H788" s="40" t="s">
        <v>1169</v>
      </c>
      <c r="I788" s="40" t="s">
        <v>1155</v>
      </c>
      <c r="J788" s="52" t="s">
        <v>1255</v>
      </c>
    </row>
    <row r="789" ht="20.25" customHeight="1" spans="1:10">
      <c r="A789" s="24"/>
      <c r="B789" s="24"/>
      <c r="C789" s="24" t="s">
        <v>1149</v>
      </c>
      <c r="D789" s="51" t="s">
        <v>1208</v>
      </c>
      <c r="E789" s="52" t="s">
        <v>1488</v>
      </c>
      <c r="F789" s="40" t="s">
        <v>1152</v>
      </c>
      <c r="G789" s="25" t="s">
        <v>1188</v>
      </c>
      <c r="H789" s="40" t="s">
        <v>1169</v>
      </c>
      <c r="I789" s="40" t="s">
        <v>1155</v>
      </c>
      <c r="J789" s="52" t="s">
        <v>1550</v>
      </c>
    </row>
    <row r="790" ht="20.25" customHeight="1" spans="1:10">
      <c r="A790" s="24"/>
      <c r="B790" s="24"/>
      <c r="C790" s="24" t="s">
        <v>1149</v>
      </c>
      <c r="D790" s="51" t="s">
        <v>1156</v>
      </c>
      <c r="E790" s="52" t="s">
        <v>1289</v>
      </c>
      <c r="F790" s="40" t="s">
        <v>1152</v>
      </c>
      <c r="G790" s="25" t="s">
        <v>1188</v>
      </c>
      <c r="H790" s="40" t="s">
        <v>1169</v>
      </c>
      <c r="I790" s="40" t="s">
        <v>1155</v>
      </c>
      <c r="J790" s="52" t="s">
        <v>1277</v>
      </c>
    </row>
    <row r="791" ht="20.25" customHeight="1" spans="1:10">
      <c r="A791" s="24"/>
      <c r="B791" s="24"/>
      <c r="C791" s="24" t="s">
        <v>1160</v>
      </c>
      <c r="D791" s="51" t="s">
        <v>1180</v>
      </c>
      <c r="E791" s="52" t="s">
        <v>1290</v>
      </c>
      <c r="F791" s="40" t="s">
        <v>1158</v>
      </c>
      <c r="G791" s="25" t="s">
        <v>1188</v>
      </c>
      <c r="H791" s="40" t="s">
        <v>1169</v>
      </c>
      <c r="I791" s="40" t="s">
        <v>1155</v>
      </c>
      <c r="J791" s="52" t="s">
        <v>1291</v>
      </c>
    </row>
    <row r="792" ht="20.25" customHeight="1" spans="1:10">
      <c r="A792" s="24"/>
      <c r="B792" s="24"/>
      <c r="C792" s="24" t="s">
        <v>1165</v>
      </c>
      <c r="D792" s="51" t="s">
        <v>1166</v>
      </c>
      <c r="E792" s="52" t="s">
        <v>1187</v>
      </c>
      <c r="F792" s="40" t="s">
        <v>1158</v>
      </c>
      <c r="G792" s="25" t="s">
        <v>1188</v>
      </c>
      <c r="H792" s="40" t="s">
        <v>1169</v>
      </c>
      <c r="I792" s="40" t="s">
        <v>1155</v>
      </c>
      <c r="J792" s="52" t="s">
        <v>1189</v>
      </c>
    </row>
    <row r="793" ht="20.25" customHeight="1" spans="1:10">
      <c r="A793" s="50" t="s">
        <v>975</v>
      </c>
      <c r="B793" s="24" t="s">
        <v>1897</v>
      </c>
      <c r="C793" s="24"/>
      <c r="D793" s="24"/>
      <c r="E793" s="24"/>
      <c r="F793" s="24"/>
      <c r="G793" s="24"/>
      <c r="H793" s="24"/>
      <c r="I793" s="24"/>
      <c r="J793" s="24"/>
    </row>
    <row r="794" ht="20.25" customHeight="1" spans="1:10">
      <c r="A794" s="24"/>
      <c r="B794" s="24"/>
      <c r="C794" s="24" t="s">
        <v>1149</v>
      </c>
      <c r="D794" s="51" t="s">
        <v>1150</v>
      </c>
      <c r="E794" s="52" t="s">
        <v>1281</v>
      </c>
      <c r="F794" s="40" t="s">
        <v>1152</v>
      </c>
      <c r="G794" s="25" t="s">
        <v>130</v>
      </c>
      <c r="H794" s="40" t="s">
        <v>1283</v>
      </c>
      <c r="I794" s="40" t="s">
        <v>1155</v>
      </c>
      <c r="J794" s="52" t="s">
        <v>1284</v>
      </c>
    </row>
    <row r="795" ht="20.25" customHeight="1" spans="1:10">
      <c r="A795" s="24"/>
      <c r="B795" s="24"/>
      <c r="C795" s="24" t="s">
        <v>1149</v>
      </c>
      <c r="D795" s="51" t="s">
        <v>1150</v>
      </c>
      <c r="E795" s="52" t="s">
        <v>1487</v>
      </c>
      <c r="F795" s="40" t="s">
        <v>1158</v>
      </c>
      <c r="G795" s="25" t="s">
        <v>47</v>
      </c>
      <c r="H795" s="40" t="s">
        <v>1368</v>
      </c>
      <c r="I795" s="40" t="s">
        <v>1155</v>
      </c>
      <c r="J795" s="52" t="s">
        <v>1549</v>
      </c>
    </row>
    <row r="796" ht="20.25" customHeight="1" spans="1:10">
      <c r="A796" s="24"/>
      <c r="B796" s="24"/>
      <c r="C796" s="24" t="s">
        <v>1149</v>
      </c>
      <c r="D796" s="51" t="s">
        <v>1208</v>
      </c>
      <c r="E796" s="52" t="s">
        <v>1254</v>
      </c>
      <c r="F796" s="40" t="s">
        <v>1152</v>
      </c>
      <c r="G796" s="25" t="s">
        <v>1188</v>
      </c>
      <c r="H796" s="40" t="s">
        <v>1169</v>
      </c>
      <c r="I796" s="40" t="s">
        <v>1155</v>
      </c>
      <c r="J796" s="52" t="s">
        <v>1255</v>
      </c>
    </row>
    <row r="797" ht="20.25" customHeight="1" spans="1:10">
      <c r="A797" s="24"/>
      <c r="B797" s="24"/>
      <c r="C797" s="24" t="s">
        <v>1149</v>
      </c>
      <c r="D797" s="51" t="s">
        <v>1208</v>
      </c>
      <c r="E797" s="52" t="s">
        <v>1488</v>
      </c>
      <c r="F797" s="40" t="s">
        <v>1152</v>
      </c>
      <c r="G797" s="25" t="s">
        <v>1188</v>
      </c>
      <c r="H797" s="40" t="s">
        <v>1169</v>
      </c>
      <c r="I797" s="40" t="s">
        <v>1155</v>
      </c>
      <c r="J797" s="52" t="s">
        <v>1550</v>
      </c>
    </row>
    <row r="798" ht="20.25" customHeight="1" spans="1:10">
      <c r="A798" s="24"/>
      <c r="B798" s="24"/>
      <c r="C798" s="24" t="s">
        <v>1149</v>
      </c>
      <c r="D798" s="51" t="s">
        <v>1208</v>
      </c>
      <c r="E798" s="52" t="s">
        <v>1285</v>
      </c>
      <c r="F798" s="40" t="s">
        <v>1158</v>
      </c>
      <c r="G798" s="25" t="s">
        <v>1188</v>
      </c>
      <c r="H798" s="40" t="s">
        <v>1169</v>
      </c>
      <c r="I798" s="40" t="s">
        <v>1155</v>
      </c>
      <c r="J798" s="52" t="s">
        <v>1286</v>
      </c>
    </row>
    <row r="799" ht="20.25" customHeight="1" spans="1:10">
      <c r="A799" s="24"/>
      <c r="B799" s="24"/>
      <c r="C799" s="24" t="s">
        <v>1149</v>
      </c>
      <c r="D799" s="51" t="s">
        <v>1156</v>
      </c>
      <c r="E799" s="52" t="s">
        <v>1289</v>
      </c>
      <c r="F799" s="40" t="s">
        <v>1152</v>
      </c>
      <c r="G799" s="25" t="s">
        <v>1188</v>
      </c>
      <c r="H799" s="40" t="s">
        <v>1169</v>
      </c>
      <c r="I799" s="40" t="s">
        <v>1155</v>
      </c>
      <c r="J799" s="52" t="s">
        <v>1277</v>
      </c>
    </row>
    <row r="800" ht="20.25" customHeight="1" spans="1:10">
      <c r="A800" s="24"/>
      <c r="B800" s="24"/>
      <c r="C800" s="24" t="s">
        <v>1160</v>
      </c>
      <c r="D800" s="51" t="s">
        <v>1180</v>
      </c>
      <c r="E800" s="52" t="s">
        <v>1290</v>
      </c>
      <c r="F800" s="40" t="s">
        <v>1158</v>
      </c>
      <c r="G800" s="25" t="s">
        <v>1188</v>
      </c>
      <c r="H800" s="40" t="s">
        <v>1169</v>
      </c>
      <c r="I800" s="40" t="s">
        <v>1155</v>
      </c>
      <c r="J800" s="52" t="s">
        <v>1291</v>
      </c>
    </row>
    <row r="801" ht="20.25" customHeight="1" spans="1:10">
      <c r="A801" s="24"/>
      <c r="B801" s="24"/>
      <c r="C801" s="24" t="s">
        <v>1160</v>
      </c>
      <c r="D801" s="51" t="s">
        <v>1180</v>
      </c>
      <c r="E801" s="52" t="s">
        <v>1459</v>
      </c>
      <c r="F801" s="40" t="s">
        <v>1152</v>
      </c>
      <c r="G801" s="25" t="s">
        <v>1196</v>
      </c>
      <c r="H801" s="40" t="s">
        <v>1169</v>
      </c>
      <c r="I801" s="40" t="s">
        <v>1155</v>
      </c>
      <c r="J801" s="52" t="s">
        <v>1347</v>
      </c>
    </row>
    <row r="802" ht="20.25" customHeight="1" spans="1:10">
      <c r="A802" s="24"/>
      <c r="B802" s="24"/>
      <c r="C802" s="24" t="s">
        <v>1165</v>
      </c>
      <c r="D802" s="51" t="s">
        <v>1166</v>
      </c>
      <c r="E802" s="52" t="s">
        <v>1187</v>
      </c>
      <c r="F802" s="40" t="s">
        <v>1158</v>
      </c>
      <c r="G802" s="25" t="s">
        <v>1188</v>
      </c>
      <c r="H802" s="40" t="s">
        <v>1169</v>
      </c>
      <c r="I802" s="40" t="s">
        <v>1155</v>
      </c>
      <c r="J802" s="52" t="s">
        <v>1189</v>
      </c>
    </row>
    <row r="803" ht="20.25" customHeight="1" spans="1:10">
      <c r="A803" s="50" t="s">
        <v>969</v>
      </c>
      <c r="B803" s="24" t="s">
        <v>1898</v>
      </c>
      <c r="C803" s="24"/>
      <c r="D803" s="24"/>
      <c r="E803" s="24"/>
      <c r="F803" s="24"/>
      <c r="G803" s="24"/>
      <c r="H803" s="24"/>
      <c r="I803" s="24"/>
      <c r="J803" s="24"/>
    </row>
    <row r="804" ht="20.25" customHeight="1" spans="1:10">
      <c r="A804" s="24"/>
      <c r="B804" s="24"/>
      <c r="C804" s="24" t="s">
        <v>1149</v>
      </c>
      <c r="D804" s="51" t="s">
        <v>1150</v>
      </c>
      <c r="E804" s="52" t="s">
        <v>1281</v>
      </c>
      <c r="F804" s="40" t="s">
        <v>1152</v>
      </c>
      <c r="G804" s="25" t="s">
        <v>51</v>
      </c>
      <c r="H804" s="40" t="s">
        <v>1283</v>
      </c>
      <c r="I804" s="40" t="s">
        <v>1155</v>
      </c>
      <c r="J804" s="52" t="s">
        <v>1284</v>
      </c>
    </row>
    <row r="805" ht="20.25" customHeight="1" spans="1:10">
      <c r="A805" s="24"/>
      <c r="B805" s="24"/>
      <c r="C805" s="24" t="s">
        <v>1149</v>
      </c>
      <c r="D805" s="51" t="s">
        <v>1208</v>
      </c>
      <c r="E805" s="52" t="s">
        <v>1254</v>
      </c>
      <c r="F805" s="40" t="s">
        <v>1152</v>
      </c>
      <c r="G805" s="25" t="s">
        <v>1188</v>
      </c>
      <c r="H805" s="40" t="s">
        <v>1169</v>
      </c>
      <c r="I805" s="40" t="s">
        <v>1155</v>
      </c>
      <c r="J805" s="52" t="s">
        <v>1255</v>
      </c>
    </row>
    <row r="806" ht="20.25" customHeight="1" spans="1:10">
      <c r="A806" s="24"/>
      <c r="B806" s="24"/>
      <c r="C806" s="24" t="s">
        <v>1149</v>
      </c>
      <c r="D806" s="51" t="s">
        <v>1208</v>
      </c>
      <c r="E806" s="52" t="s">
        <v>1488</v>
      </c>
      <c r="F806" s="40" t="s">
        <v>1152</v>
      </c>
      <c r="G806" s="25" t="s">
        <v>1188</v>
      </c>
      <c r="H806" s="40" t="s">
        <v>1169</v>
      </c>
      <c r="I806" s="40" t="s">
        <v>1155</v>
      </c>
      <c r="J806" s="52" t="s">
        <v>1550</v>
      </c>
    </row>
    <row r="807" ht="20.25" customHeight="1" spans="1:10">
      <c r="A807" s="24"/>
      <c r="B807" s="24"/>
      <c r="C807" s="24" t="s">
        <v>1149</v>
      </c>
      <c r="D807" s="51" t="s">
        <v>1156</v>
      </c>
      <c r="E807" s="52" t="s">
        <v>1289</v>
      </c>
      <c r="F807" s="40" t="s">
        <v>1152</v>
      </c>
      <c r="G807" s="25" t="s">
        <v>1188</v>
      </c>
      <c r="H807" s="40" t="s">
        <v>1169</v>
      </c>
      <c r="I807" s="40" t="s">
        <v>1155</v>
      </c>
      <c r="J807" s="52" t="s">
        <v>1277</v>
      </c>
    </row>
    <row r="808" ht="20.25" customHeight="1" spans="1:10">
      <c r="A808" s="24"/>
      <c r="B808" s="24"/>
      <c r="C808" s="24" t="s">
        <v>1160</v>
      </c>
      <c r="D808" s="51" t="s">
        <v>1180</v>
      </c>
      <c r="E808" s="52" t="s">
        <v>1290</v>
      </c>
      <c r="F808" s="40" t="s">
        <v>1158</v>
      </c>
      <c r="G808" s="25" t="s">
        <v>1188</v>
      </c>
      <c r="H808" s="40" t="s">
        <v>1169</v>
      </c>
      <c r="I808" s="40" t="s">
        <v>1155</v>
      </c>
      <c r="J808" s="52" t="s">
        <v>1291</v>
      </c>
    </row>
    <row r="809" ht="20.25" customHeight="1" spans="1:10">
      <c r="A809" s="24"/>
      <c r="B809" s="24"/>
      <c r="C809" s="24" t="s">
        <v>1160</v>
      </c>
      <c r="D809" s="51" t="s">
        <v>1180</v>
      </c>
      <c r="E809" s="52" t="s">
        <v>1459</v>
      </c>
      <c r="F809" s="40" t="s">
        <v>1152</v>
      </c>
      <c r="G809" s="25" t="s">
        <v>1196</v>
      </c>
      <c r="H809" s="40" t="s">
        <v>1169</v>
      </c>
      <c r="I809" s="40" t="s">
        <v>1155</v>
      </c>
      <c r="J809" s="52" t="s">
        <v>1347</v>
      </c>
    </row>
    <row r="810" ht="20.25" customHeight="1" spans="1:10">
      <c r="A810" s="24"/>
      <c r="B810" s="24"/>
      <c r="C810" s="24" t="s">
        <v>1165</v>
      </c>
      <c r="D810" s="51" t="s">
        <v>1166</v>
      </c>
      <c r="E810" s="52" t="s">
        <v>1187</v>
      </c>
      <c r="F810" s="40" t="s">
        <v>1158</v>
      </c>
      <c r="G810" s="25" t="s">
        <v>1188</v>
      </c>
      <c r="H810" s="40" t="s">
        <v>1169</v>
      </c>
      <c r="I810" s="40" t="s">
        <v>1155</v>
      </c>
      <c r="J810" s="52" t="s">
        <v>1189</v>
      </c>
    </row>
    <row r="811" ht="20.25" customHeight="1" spans="1:10">
      <c r="A811" s="50" t="s">
        <v>967</v>
      </c>
      <c r="B811" s="24" t="s">
        <v>1899</v>
      </c>
      <c r="C811" s="24"/>
      <c r="D811" s="24"/>
      <c r="E811" s="24"/>
      <c r="F811" s="24"/>
      <c r="G811" s="24"/>
      <c r="H811" s="24"/>
      <c r="I811" s="24"/>
      <c r="J811" s="24"/>
    </row>
    <row r="812" ht="20.25" customHeight="1" spans="1:10">
      <c r="A812" s="24"/>
      <c r="B812" s="24"/>
      <c r="C812" s="24" t="s">
        <v>1149</v>
      </c>
      <c r="D812" s="51" t="s">
        <v>1150</v>
      </c>
      <c r="E812" s="52" t="s">
        <v>1281</v>
      </c>
      <c r="F812" s="40" t="s">
        <v>1152</v>
      </c>
      <c r="G812" s="25" t="s">
        <v>1659</v>
      </c>
      <c r="H812" s="40" t="s">
        <v>1283</v>
      </c>
      <c r="I812" s="40" t="s">
        <v>1155</v>
      </c>
      <c r="J812" s="52" t="s">
        <v>1284</v>
      </c>
    </row>
    <row r="813" ht="20.25" customHeight="1" spans="1:10">
      <c r="A813" s="24"/>
      <c r="B813" s="24"/>
      <c r="C813" s="24" t="s">
        <v>1149</v>
      </c>
      <c r="D813" s="51" t="s">
        <v>1150</v>
      </c>
      <c r="E813" s="52" t="s">
        <v>1487</v>
      </c>
      <c r="F813" s="40" t="s">
        <v>1158</v>
      </c>
      <c r="G813" s="25" t="s">
        <v>47</v>
      </c>
      <c r="H813" s="40" t="s">
        <v>1368</v>
      </c>
      <c r="I813" s="40" t="s">
        <v>1155</v>
      </c>
      <c r="J813" s="52" t="s">
        <v>1549</v>
      </c>
    </row>
    <row r="814" ht="20.25" customHeight="1" spans="1:10">
      <c r="A814" s="24"/>
      <c r="B814" s="24"/>
      <c r="C814" s="24" t="s">
        <v>1149</v>
      </c>
      <c r="D814" s="51" t="s">
        <v>1208</v>
      </c>
      <c r="E814" s="52" t="s">
        <v>1254</v>
      </c>
      <c r="F814" s="40" t="s">
        <v>1152</v>
      </c>
      <c r="G814" s="25" t="s">
        <v>1188</v>
      </c>
      <c r="H814" s="40" t="s">
        <v>1169</v>
      </c>
      <c r="I814" s="40" t="s">
        <v>1155</v>
      </c>
      <c r="J814" s="52" t="s">
        <v>1255</v>
      </c>
    </row>
    <row r="815" ht="20.25" customHeight="1" spans="1:10">
      <c r="A815" s="24"/>
      <c r="B815" s="24"/>
      <c r="C815" s="24" t="s">
        <v>1149</v>
      </c>
      <c r="D815" s="51" t="s">
        <v>1208</v>
      </c>
      <c r="E815" s="52" t="s">
        <v>1488</v>
      </c>
      <c r="F815" s="40" t="s">
        <v>1152</v>
      </c>
      <c r="G815" s="25" t="s">
        <v>1188</v>
      </c>
      <c r="H815" s="40" t="s">
        <v>1169</v>
      </c>
      <c r="I815" s="40" t="s">
        <v>1155</v>
      </c>
      <c r="J815" s="52" t="s">
        <v>1550</v>
      </c>
    </row>
    <row r="816" ht="20.25" customHeight="1" spans="1:10">
      <c r="A816" s="24"/>
      <c r="B816" s="24"/>
      <c r="C816" s="24" t="s">
        <v>1160</v>
      </c>
      <c r="D816" s="51" t="s">
        <v>1180</v>
      </c>
      <c r="E816" s="52" t="s">
        <v>1290</v>
      </c>
      <c r="F816" s="40" t="s">
        <v>1158</v>
      </c>
      <c r="G816" s="25" t="s">
        <v>1188</v>
      </c>
      <c r="H816" s="40" t="s">
        <v>1169</v>
      </c>
      <c r="I816" s="40" t="s">
        <v>1155</v>
      </c>
      <c r="J816" s="52" t="s">
        <v>1291</v>
      </c>
    </row>
    <row r="817" ht="20.25" customHeight="1" spans="1:10">
      <c r="A817" s="24"/>
      <c r="B817" s="24"/>
      <c r="C817" s="24" t="s">
        <v>1165</v>
      </c>
      <c r="D817" s="51" t="s">
        <v>1166</v>
      </c>
      <c r="E817" s="52" t="s">
        <v>1187</v>
      </c>
      <c r="F817" s="40" t="s">
        <v>1158</v>
      </c>
      <c r="G817" s="25" t="s">
        <v>1196</v>
      </c>
      <c r="H817" s="40" t="s">
        <v>1169</v>
      </c>
      <c r="I817" s="40" t="s">
        <v>1155</v>
      </c>
      <c r="J817" s="52" t="s">
        <v>1189</v>
      </c>
    </row>
    <row r="818" ht="20.25" customHeight="1" spans="1:10">
      <c r="A818" s="24" t="s">
        <v>93</v>
      </c>
      <c r="B818" s="24"/>
      <c r="C818" s="24"/>
      <c r="D818" s="24"/>
      <c r="E818" s="24"/>
      <c r="F818" s="24"/>
      <c r="G818" s="24"/>
      <c r="H818" s="24"/>
      <c r="I818" s="24"/>
      <c r="J818" s="24"/>
    </row>
    <row r="819" ht="20.25" customHeight="1" spans="1:10">
      <c r="A819" s="50" t="s">
        <v>985</v>
      </c>
      <c r="B819" s="24" t="s">
        <v>1900</v>
      </c>
      <c r="C819" s="24"/>
      <c r="D819" s="24"/>
      <c r="E819" s="24"/>
      <c r="F819" s="24"/>
      <c r="G819" s="24"/>
      <c r="H819" s="24"/>
      <c r="I819" s="24"/>
      <c r="J819" s="24"/>
    </row>
    <row r="820" ht="20.25" customHeight="1" spans="1:10">
      <c r="A820" s="24"/>
      <c r="B820" s="24"/>
      <c r="C820" s="24" t="s">
        <v>1149</v>
      </c>
      <c r="D820" s="51" t="s">
        <v>1150</v>
      </c>
      <c r="E820" s="52" t="s">
        <v>1281</v>
      </c>
      <c r="F820" s="40" t="s">
        <v>1152</v>
      </c>
      <c r="G820" s="25" t="s">
        <v>1901</v>
      </c>
      <c r="H820" s="40" t="s">
        <v>1283</v>
      </c>
      <c r="I820" s="40" t="s">
        <v>1155</v>
      </c>
      <c r="J820" s="52" t="s">
        <v>1284</v>
      </c>
    </row>
    <row r="821" ht="20.25" customHeight="1" spans="1:10">
      <c r="A821" s="24"/>
      <c r="B821" s="24"/>
      <c r="C821" s="24" t="s">
        <v>1149</v>
      </c>
      <c r="D821" s="51" t="s">
        <v>1208</v>
      </c>
      <c r="E821" s="52" t="s">
        <v>1254</v>
      </c>
      <c r="F821" s="40" t="s">
        <v>1152</v>
      </c>
      <c r="G821" s="25" t="s">
        <v>1490</v>
      </c>
      <c r="H821" s="40" t="s">
        <v>1169</v>
      </c>
      <c r="I821" s="40" t="s">
        <v>1155</v>
      </c>
      <c r="J821" s="52" t="s">
        <v>1255</v>
      </c>
    </row>
    <row r="822" ht="20.25" customHeight="1" spans="1:10">
      <c r="A822" s="24"/>
      <c r="B822" s="24"/>
      <c r="C822" s="24" t="s">
        <v>1149</v>
      </c>
      <c r="D822" s="51" t="s">
        <v>1208</v>
      </c>
      <c r="E822" s="52" t="s">
        <v>1488</v>
      </c>
      <c r="F822" s="40" t="s">
        <v>1152</v>
      </c>
      <c r="G822" s="25" t="s">
        <v>1501</v>
      </c>
      <c r="H822" s="40" t="s">
        <v>1169</v>
      </c>
      <c r="I822" s="40" t="s">
        <v>1155</v>
      </c>
      <c r="J822" s="52" t="s">
        <v>1550</v>
      </c>
    </row>
    <row r="823" ht="20.25" customHeight="1" spans="1:10">
      <c r="A823" s="24"/>
      <c r="B823" s="24"/>
      <c r="C823" s="24" t="s">
        <v>1149</v>
      </c>
      <c r="D823" s="51" t="s">
        <v>1208</v>
      </c>
      <c r="E823" s="52" t="s">
        <v>1520</v>
      </c>
      <c r="F823" s="40" t="s">
        <v>1158</v>
      </c>
      <c r="G823" s="25" t="s">
        <v>1501</v>
      </c>
      <c r="H823" s="40" t="s">
        <v>1169</v>
      </c>
      <c r="I823" s="40" t="s">
        <v>1155</v>
      </c>
      <c r="J823" s="52" t="s">
        <v>1649</v>
      </c>
    </row>
    <row r="824" ht="20.25" customHeight="1" spans="1:10">
      <c r="A824" s="24"/>
      <c r="B824" s="24"/>
      <c r="C824" s="24" t="s">
        <v>1149</v>
      </c>
      <c r="D824" s="51" t="s">
        <v>1208</v>
      </c>
      <c r="E824" s="52" t="s">
        <v>1285</v>
      </c>
      <c r="F824" s="40" t="s">
        <v>1158</v>
      </c>
      <c r="G824" s="25" t="s">
        <v>1501</v>
      </c>
      <c r="H824" s="40" t="s">
        <v>1169</v>
      </c>
      <c r="I824" s="40" t="s">
        <v>1155</v>
      </c>
      <c r="J824" s="52" t="s">
        <v>1286</v>
      </c>
    </row>
    <row r="825" ht="20.25" customHeight="1" spans="1:10">
      <c r="A825" s="24"/>
      <c r="B825" s="24"/>
      <c r="C825" s="24" t="s">
        <v>1149</v>
      </c>
      <c r="D825" s="51" t="s">
        <v>1156</v>
      </c>
      <c r="E825" s="52" t="s">
        <v>1289</v>
      </c>
      <c r="F825" s="40" t="s">
        <v>1152</v>
      </c>
      <c r="G825" s="25" t="s">
        <v>1501</v>
      </c>
      <c r="H825" s="40" t="s">
        <v>1169</v>
      </c>
      <c r="I825" s="40" t="s">
        <v>1155</v>
      </c>
      <c r="J825" s="52" t="s">
        <v>1277</v>
      </c>
    </row>
    <row r="826" ht="20.25" customHeight="1" spans="1:10">
      <c r="A826" s="24"/>
      <c r="B826" s="24"/>
      <c r="C826" s="24" t="s">
        <v>1160</v>
      </c>
      <c r="D826" s="51" t="s">
        <v>1161</v>
      </c>
      <c r="E826" s="52" t="s">
        <v>1621</v>
      </c>
      <c r="F826" s="40" t="s">
        <v>1158</v>
      </c>
      <c r="G826" s="25" t="s">
        <v>1564</v>
      </c>
      <c r="H826" s="40" t="s">
        <v>1154</v>
      </c>
      <c r="I826" s="40" t="s">
        <v>1155</v>
      </c>
      <c r="J826" s="52" t="s">
        <v>1623</v>
      </c>
    </row>
    <row r="827" ht="20.25" customHeight="1" spans="1:10">
      <c r="A827" s="24"/>
      <c r="B827" s="24"/>
      <c r="C827" s="24" t="s">
        <v>1160</v>
      </c>
      <c r="D827" s="51" t="s">
        <v>1180</v>
      </c>
      <c r="E827" s="52" t="s">
        <v>1290</v>
      </c>
      <c r="F827" s="40" t="s">
        <v>1158</v>
      </c>
      <c r="G827" s="25" t="s">
        <v>1490</v>
      </c>
      <c r="H827" s="40" t="s">
        <v>1169</v>
      </c>
      <c r="I827" s="40" t="s">
        <v>1155</v>
      </c>
      <c r="J827" s="52" t="s">
        <v>1291</v>
      </c>
    </row>
    <row r="828" ht="20.25" customHeight="1" spans="1:10">
      <c r="A828" s="24"/>
      <c r="B828" s="24"/>
      <c r="C828" s="24" t="s">
        <v>1165</v>
      </c>
      <c r="D828" s="51" t="s">
        <v>1166</v>
      </c>
      <c r="E828" s="52" t="s">
        <v>1187</v>
      </c>
      <c r="F828" s="40" t="s">
        <v>1158</v>
      </c>
      <c r="G828" s="25" t="s">
        <v>1902</v>
      </c>
      <c r="H828" s="40" t="s">
        <v>1169</v>
      </c>
      <c r="I828" s="40" t="s">
        <v>1155</v>
      </c>
      <c r="J828" s="52" t="s">
        <v>1189</v>
      </c>
    </row>
    <row r="829" ht="20.25" customHeight="1" spans="1:10">
      <c r="A829" s="50" t="s">
        <v>819</v>
      </c>
      <c r="B829" s="24" t="s">
        <v>1903</v>
      </c>
      <c r="C829" s="24"/>
      <c r="D829" s="24"/>
      <c r="E829" s="24"/>
      <c r="F829" s="24"/>
      <c r="G829" s="24"/>
      <c r="H829" s="24"/>
      <c r="I829" s="24"/>
      <c r="J829" s="24"/>
    </row>
    <row r="830" ht="20.25" customHeight="1" spans="1:10">
      <c r="A830" s="24"/>
      <c r="B830" s="24"/>
      <c r="C830" s="24" t="s">
        <v>1149</v>
      </c>
      <c r="D830" s="51" t="s">
        <v>1150</v>
      </c>
      <c r="E830" s="52" t="s">
        <v>1281</v>
      </c>
      <c r="F830" s="40" t="s">
        <v>1152</v>
      </c>
      <c r="G830" s="25" t="s">
        <v>196</v>
      </c>
      <c r="H830" s="40" t="s">
        <v>1283</v>
      </c>
      <c r="I830" s="40" t="s">
        <v>1155</v>
      </c>
      <c r="J830" s="52" t="s">
        <v>1284</v>
      </c>
    </row>
    <row r="831" ht="20.25" customHeight="1" spans="1:10">
      <c r="A831" s="24"/>
      <c r="B831" s="24"/>
      <c r="C831" s="24" t="s">
        <v>1149</v>
      </c>
      <c r="D831" s="51" t="s">
        <v>1150</v>
      </c>
      <c r="E831" s="52" t="s">
        <v>1487</v>
      </c>
      <c r="F831" s="40" t="s">
        <v>1158</v>
      </c>
      <c r="G831" s="25" t="s">
        <v>48</v>
      </c>
      <c r="H831" s="40" t="s">
        <v>1368</v>
      </c>
      <c r="I831" s="40" t="s">
        <v>1155</v>
      </c>
      <c r="J831" s="52" t="s">
        <v>1549</v>
      </c>
    </row>
    <row r="832" ht="20.25" customHeight="1" spans="1:10">
      <c r="A832" s="24"/>
      <c r="B832" s="24"/>
      <c r="C832" s="24" t="s">
        <v>1149</v>
      </c>
      <c r="D832" s="51" t="s">
        <v>1208</v>
      </c>
      <c r="E832" s="52" t="s">
        <v>1254</v>
      </c>
      <c r="F832" s="40" t="s">
        <v>1152</v>
      </c>
      <c r="G832" s="25" t="s">
        <v>1188</v>
      </c>
      <c r="H832" s="40" t="s">
        <v>1169</v>
      </c>
      <c r="I832" s="40" t="s">
        <v>1155</v>
      </c>
      <c r="J832" s="52" t="s">
        <v>1255</v>
      </c>
    </row>
    <row r="833" ht="20.25" customHeight="1" spans="1:10">
      <c r="A833" s="24"/>
      <c r="B833" s="24"/>
      <c r="C833" s="24" t="s">
        <v>1149</v>
      </c>
      <c r="D833" s="51" t="s">
        <v>1208</v>
      </c>
      <c r="E833" s="52" t="s">
        <v>1488</v>
      </c>
      <c r="F833" s="40" t="s">
        <v>1152</v>
      </c>
      <c r="G833" s="25" t="s">
        <v>1188</v>
      </c>
      <c r="H833" s="40" t="s">
        <v>1169</v>
      </c>
      <c r="I833" s="40" t="s">
        <v>1155</v>
      </c>
      <c r="J833" s="52" t="s">
        <v>1550</v>
      </c>
    </row>
    <row r="834" ht="20.25" customHeight="1" spans="1:10">
      <c r="A834" s="24"/>
      <c r="B834" s="24"/>
      <c r="C834" s="24" t="s">
        <v>1149</v>
      </c>
      <c r="D834" s="51" t="s">
        <v>1208</v>
      </c>
      <c r="E834" s="52" t="s">
        <v>1285</v>
      </c>
      <c r="F834" s="40" t="s">
        <v>1158</v>
      </c>
      <c r="G834" s="25" t="s">
        <v>1188</v>
      </c>
      <c r="H834" s="40" t="s">
        <v>1169</v>
      </c>
      <c r="I834" s="40" t="s">
        <v>1155</v>
      </c>
      <c r="J834" s="52" t="s">
        <v>1286</v>
      </c>
    </row>
    <row r="835" ht="20.25" customHeight="1" spans="1:10">
      <c r="A835" s="24"/>
      <c r="B835" s="24"/>
      <c r="C835" s="24" t="s">
        <v>1149</v>
      </c>
      <c r="D835" s="51" t="s">
        <v>1208</v>
      </c>
      <c r="E835" s="52" t="s">
        <v>1287</v>
      </c>
      <c r="F835" s="40" t="s">
        <v>1158</v>
      </c>
      <c r="G835" s="25" t="s">
        <v>49</v>
      </c>
      <c r="H835" s="40" t="s">
        <v>1368</v>
      </c>
      <c r="I835" s="40" t="s">
        <v>1155</v>
      </c>
      <c r="J835" s="52" t="s">
        <v>1288</v>
      </c>
    </row>
    <row r="836" ht="20.25" customHeight="1" spans="1:10">
      <c r="A836" s="24"/>
      <c r="B836" s="24"/>
      <c r="C836" s="24" t="s">
        <v>1149</v>
      </c>
      <c r="D836" s="51" t="s">
        <v>1156</v>
      </c>
      <c r="E836" s="52" t="s">
        <v>1289</v>
      </c>
      <c r="F836" s="40" t="s">
        <v>1152</v>
      </c>
      <c r="G836" s="25" t="s">
        <v>50</v>
      </c>
      <c r="H836" s="40" t="s">
        <v>1267</v>
      </c>
      <c r="I836" s="40" t="s">
        <v>1155</v>
      </c>
      <c r="J836" s="52" t="s">
        <v>1277</v>
      </c>
    </row>
    <row r="837" ht="20.25" customHeight="1" spans="1:10">
      <c r="A837" s="24"/>
      <c r="B837" s="24"/>
      <c r="C837" s="24" t="s">
        <v>1160</v>
      </c>
      <c r="D837" s="51" t="s">
        <v>1161</v>
      </c>
      <c r="E837" s="52" t="s">
        <v>1904</v>
      </c>
      <c r="F837" s="40" t="s">
        <v>1302</v>
      </c>
      <c r="G837" s="25" t="s">
        <v>1905</v>
      </c>
      <c r="H837" s="40" t="s">
        <v>1154</v>
      </c>
      <c r="I837" s="40" t="s">
        <v>1155</v>
      </c>
      <c r="J837" s="52" t="s">
        <v>1565</v>
      </c>
    </row>
    <row r="838" ht="20.25" customHeight="1" spans="1:10">
      <c r="A838" s="24"/>
      <c r="B838" s="24"/>
      <c r="C838" s="24" t="s">
        <v>1160</v>
      </c>
      <c r="D838" s="51" t="s">
        <v>1180</v>
      </c>
      <c r="E838" s="52" t="s">
        <v>1290</v>
      </c>
      <c r="F838" s="40" t="s">
        <v>1158</v>
      </c>
      <c r="G838" s="25" t="s">
        <v>1188</v>
      </c>
      <c r="H838" s="40" t="s">
        <v>1169</v>
      </c>
      <c r="I838" s="40" t="s">
        <v>1155</v>
      </c>
      <c r="J838" s="52" t="s">
        <v>1291</v>
      </c>
    </row>
    <row r="839" ht="20.25" customHeight="1" spans="1:10">
      <c r="A839" s="24"/>
      <c r="B839" s="24"/>
      <c r="C839" s="24" t="s">
        <v>1165</v>
      </c>
      <c r="D839" s="51" t="s">
        <v>1166</v>
      </c>
      <c r="E839" s="52" t="s">
        <v>1187</v>
      </c>
      <c r="F839" s="40" t="s">
        <v>1158</v>
      </c>
      <c r="G839" s="25" t="s">
        <v>1906</v>
      </c>
      <c r="H839" s="40" t="s">
        <v>1169</v>
      </c>
      <c r="I839" s="40" t="s">
        <v>1155</v>
      </c>
      <c r="J839" s="52" t="s">
        <v>1189</v>
      </c>
    </row>
    <row r="840" ht="20.25" customHeight="1" spans="1:10">
      <c r="A840" s="50" t="s">
        <v>988</v>
      </c>
      <c r="B840" s="24" t="s">
        <v>1907</v>
      </c>
      <c r="C840" s="24"/>
      <c r="D840" s="24"/>
      <c r="E840" s="24"/>
      <c r="F840" s="24"/>
      <c r="G840" s="24"/>
      <c r="H840" s="24"/>
      <c r="I840" s="24"/>
      <c r="J840" s="24"/>
    </row>
    <row r="841" ht="20.25" customHeight="1" spans="1:10">
      <c r="A841" s="24"/>
      <c r="B841" s="24"/>
      <c r="C841" s="24" t="s">
        <v>1149</v>
      </c>
      <c r="D841" s="51" t="s">
        <v>1150</v>
      </c>
      <c r="E841" s="52" t="s">
        <v>1908</v>
      </c>
      <c r="F841" s="40" t="s">
        <v>1158</v>
      </c>
      <c r="G841" s="25" t="s">
        <v>129</v>
      </c>
      <c r="H841" s="40" t="s">
        <v>1909</v>
      </c>
      <c r="I841" s="40" t="s">
        <v>1155</v>
      </c>
      <c r="J841" s="52" t="s">
        <v>1910</v>
      </c>
    </row>
    <row r="842" ht="20.25" customHeight="1" spans="1:10">
      <c r="A842" s="24"/>
      <c r="B842" s="24"/>
      <c r="C842" s="24" t="s">
        <v>1149</v>
      </c>
      <c r="D842" s="51" t="s">
        <v>1150</v>
      </c>
      <c r="E842" s="52" t="s">
        <v>1568</v>
      </c>
      <c r="F842" s="40" t="s">
        <v>1158</v>
      </c>
      <c r="G842" s="25" t="s">
        <v>1455</v>
      </c>
      <c r="H842" s="40" t="s">
        <v>1368</v>
      </c>
      <c r="I842" s="40" t="s">
        <v>1155</v>
      </c>
      <c r="J842" s="52" t="s">
        <v>1569</v>
      </c>
    </row>
    <row r="843" ht="20.25" customHeight="1" spans="1:10">
      <c r="A843" s="24"/>
      <c r="B843" s="24"/>
      <c r="C843" s="24" t="s">
        <v>1149</v>
      </c>
      <c r="D843" s="51" t="s">
        <v>1150</v>
      </c>
      <c r="E843" s="52" t="s">
        <v>1911</v>
      </c>
      <c r="F843" s="40" t="s">
        <v>1158</v>
      </c>
      <c r="G843" s="25" t="s">
        <v>1912</v>
      </c>
      <c r="H843" s="40" t="s">
        <v>1442</v>
      </c>
      <c r="I843" s="40" t="s">
        <v>1155</v>
      </c>
      <c r="J843" s="52" t="s">
        <v>1913</v>
      </c>
    </row>
    <row r="844" ht="20.25" customHeight="1" spans="1:10">
      <c r="A844" s="24"/>
      <c r="B844" s="24"/>
      <c r="C844" s="24" t="s">
        <v>1149</v>
      </c>
      <c r="D844" s="51" t="s">
        <v>1208</v>
      </c>
      <c r="E844" s="52" t="s">
        <v>1914</v>
      </c>
      <c r="F844" s="40" t="s">
        <v>1158</v>
      </c>
      <c r="G844" s="25" t="s">
        <v>1196</v>
      </c>
      <c r="H844" s="40" t="s">
        <v>1169</v>
      </c>
      <c r="I844" s="40" t="s">
        <v>1155</v>
      </c>
      <c r="J844" s="52" t="s">
        <v>1915</v>
      </c>
    </row>
    <row r="845" ht="20.25" customHeight="1" spans="1:10">
      <c r="A845" s="24"/>
      <c r="B845" s="24"/>
      <c r="C845" s="24" t="s">
        <v>1160</v>
      </c>
      <c r="D845" s="51" t="s">
        <v>1161</v>
      </c>
      <c r="E845" s="52" t="s">
        <v>1916</v>
      </c>
      <c r="F845" s="40" t="s">
        <v>1158</v>
      </c>
      <c r="G845" s="25" t="s">
        <v>1716</v>
      </c>
      <c r="H845" s="40" t="s">
        <v>1154</v>
      </c>
      <c r="I845" s="40" t="s">
        <v>1155</v>
      </c>
      <c r="J845" s="52" t="s">
        <v>1917</v>
      </c>
    </row>
    <row r="846" ht="20.25" customHeight="1" spans="1:10">
      <c r="A846" s="24"/>
      <c r="B846" s="24"/>
      <c r="C846" s="24" t="s">
        <v>1165</v>
      </c>
      <c r="D846" s="51" t="s">
        <v>1166</v>
      </c>
      <c r="E846" s="52" t="s">
        <v>1918</v>
      </c>
      <c r="F846" s="40" t="s">
        <v>1158</v>
      </c>
      <c r="G846" s="25" t="s">
        <v>1337</v>
      </c>
      <c r="H846" s="40" t="s">
        <v>1169</v>
      </c>
      <c r="I846" s="40" t="s">
        <v>1155</v>
      </c>
      <c r="J846" s="52" t="s">
        <v>1919</v>
      </c>
    </row>
    <row r="847" ht="20.25" customHeight="1" spans="1:10">
      <c r="A847" s="50" t="s">
        <v>981</v>
      </c>
      <c r="B847" s="24" t="s">
        <v>1920</v>
      </c>
      <c r="C847" s="24"/>
      <c r="D847" s="24"/>
      <c r="E847" s="24"/>
      <c r="F847" s="24"/>
      <c r="G847" s="24"/>
      <c r="H847" s="24"/>
      <c r="I847" s="24"/>
      <c r="J847" s="24"/>
    </row>
    <row r="848" ht="20.25" customHeight="1" spans="1:10">
      <c r="A848" s="24"/>
      <c r="B848" s="24"/>
      <c r="C848" s="24" t="s">
        <v>1149</v>
      </c>
      <c r="D848" s="51" t="s">
        <v>1150</v>
      </c>
      <c r="E848" s="52" t="s">
        <v>1487</v>
      </c>
      <c r="F848" s="40" t="s">
        <v>1158</v>
      </c>
      <c r="G848" s="25" t="s">
        <v>129</v>
      </c>
      <c r="H848" s="40" t="s">
        <v>1368</v>
      </c>
      <c r="I848" s="40" t="s">
        <v>1155</v>
      </c>
      <c r="J848" s="52" t="s">
        <v>1365</v>
      </c>
    </row>
    <row r="849" ht="20.25" customHeight="1" spans="1:10">
      <c r="A849" s="24"/>
      <c r="B849" s="24"/>
      <c r="C849" s="24" t="s">
        <v>1149</v>
      </c>
      <c r="D849" s="51" t="s">
        <v>1208</v>
      </c>
      <c r="E849" s="52" t="s">
        <v>1488</v>
      </c>
      <c r="F849" s="40" t="s">
        <v>1152</v>
      </c>
      <c r="G849" s="25" t="s">
        <v>1188</v>
      </c>
      <c r="H849" s="40" t="s">
        <v>1169</v>
      </c>
      <c r="I849" s="40" t="s">
        <v>1155</v>
      </c>
      <c r="J849" s="52" t="s">
        <v>1365</v>
      </c>
    </row>
    <row r="850" ht="20.25" customHeight="1" spans="1:10">
      <c r="A850" s="24"/>
      <c r="B850" s="24"/>
      <c r="C850" s="24" t="s">
        <v>1149</v>
      </c>
      <c r="D850" s="51" t="s">
        <v>1156</v>
      </c>
      <c r="E850" s="52" t="s">
        <v>1289</v>
      </c>
      <c r="F850" s="40" t="s">
        <v>1152</v>
      </c>
      <c r="G850" s="25" t="s">
        <v>1188</v>
      </c>
      <c r="H850" s="40" t="s">
        <v>1169</v>
      </c>
      <c r="I850" s="40" t="s">
        <v>1155</v>
      </c>
      <c r="J850" s="52" t="s">
        <v>1365</v>
      </c>
    </row>
    <row r="851" ht="20.25" customHeight="1" spans="1:10">
      <c r="A851" s="24"/>
      <c r="B851" s="24"/>
      <c r="C851" s="24" t="s">
        <v>1160</v>
      </c>
      <c r="D851" s="51" t="s">
        <v>1180</v>
      </c>
      <c r="E851" s="52" t="s">
        <v>1290</v>
      </c>
      <c r="F851" s="40" t="s">
        <v>1158</v>
      </c>
      <c r="G851" s="25" t="s">
        <v>1188</v>
      </c>
      <c r="H851" s="40" t="s">
        <v>1169</v>
      </c>
      <c r="I851" s="40" t="s">
        <v>1155</v>
      </c>
      <c r="J851" s="52" t="s">
        <v>1365</v>
      </c>
    </row>
    <row r="852" ht="20.25" customHeight="1" spans="1:10">
      <c r="A852" s="24"/>
      <c r="B852" s="24"/>
      <c r="C852" s="24" t="s">
        <v>1165</v>
      </c>
      <c r="D852" s="51" t="s">
        <v>1166</v>
      </c>
      <c r="E852" s="52" t="s">
        <v>1187</v>
      </c>
      <c r="F852" s="40" t="s">
        <v>1158</v>
      </c>
      <c r="G852" s="25" t="s">
        <v>1188</v>
      </c>
      <c r="H852" s="40" t="s">
        <v>1169</v>
      </c>
      <c r="I852" s="40" t="s">
        <v>1155</v>
      </c>
      <c r="J852" s="52" t="s">
        <v>1365</v>
      </c>
    </row>
    <row r="853" ht="20.25" customHeight="1" spans="1:10">
      <c r="A853" s="50" t="s">
        <v>977</v>
      </c>
      <c r="B853" s="24" t="s">
        <v>1921</v>
      </c>
      <c r="C853" s="24"/>
      <c r="D853" s="24"/>
      <c r="E853" s="24"/>
      <c r="F853" s="24"/>
      <c r="G853" s="24"/>
      <c r="H853" s="24"/>
      <c r="I853" s="24"/>
      <c r="J853" s="24"/>
    </row>
    <row r="854" ht="20.25" customHeight="1" spans="1:10">
      <c r="A854" s="24"/>
      <c r="B854" s="24"/>
      <c r="C854" s="24" t="s">
        <v>1149</v>
      </c>
      <c r="D854" s="51" t="s">
        <v>1150</v>
      </c>
      <c r="E854" s="52" t="s">
        <v>1487</v>
      </c>
      <c r="F854" s="40" t="s">
        <v>1158</v>
      </c>
      <c r="G854" s="25" t="s">
        <v>129</v>
      </c>
      <c r="H854" s="40" t="s">
        <v>1368</v>
      </c>
      <c r="I854" s="40" t="s">
        <v>1155</v>
      </c>
      <c r="J854" s="52" t="s">
        <v>1365</v>
      </c>
    </row>
    <row r="855" ht="20.25" customHeight="1" spans="1:10">
      <c r="A855" s="24"/>
      <c r="B855" s="24"/>
      <c r="C855" s="24" t="s">
        <v>1149</v>
      </c>
      <c r="D855" s="51" t="s">
        <v>1208</v>
      </c>
      <c r="E855" s="52" t="s">
        <v>1488</v>
      </c>
      <c r="F855" s="40" t="s">
        <v>1152</v>
      </c>
      <c r="G855" s="25" t="s">
        <v>1188</v>
      </c>
      <c r="H855" s="40" t="s">
        <v>1169</v>
      </c>
      <c r="I855" s="40" t="s">
        <v>1155</v>
      </c>
      <c r="J855" s="52" t="s">
        <v>1365</v>
      </c>
    </row>
    <row r="856" ht="20.25" customHeight="1" spans="1:10">
      <c r="A856" s="24"/>
      <c r="B856" s="24"/>
      <c r="C856" s="24" t="s">
        <v>1149</v>
      </c>
      <c r="D856" s="51" t="s">
        <v>1156</v>
      </c>
      <c r="E856" s="52" t="s">
        <v>1289</v>
      </c>
      <c r="F856" s="40" t="s">
        <v>1152</v>
      </c>
      <c r="G856" s="25" t="s">
        <v>1188</v>
      </c>
      <c r="H856" s="40" t="s">
        <v>1169</v>
      </c>
      <c r="I856" s="40" t="s">
        <v>1155</v>
      </c>
      <c r="J856" s="52" t="s">
        <v>1365</v>
      </c>
    </row>
    <row r="857" ht="20.25" customHeight="1" spans="1:10">
      <c r="A857" s="24"/>
      <c r="B857" s="24"/>
      <c r="C857" s="24" t="s">
        <v>1160</v>
      </c>
      <c r="D857" s="51" t="s">
        <v>1180</v>
      </c>
      <c r="E857" s="52" t="s">
        <v>1290</v>
      </c>
      <c r="F857" s="40" t="s">
        <v>1158</v>
      </c>
      <c r="G857" s="25" t="s">
        <v>1188</v>
      </c>
      <c r="H857" s="40" t="s">
        <v>1169</v>
      </c>
      <c r="I857" s="40" t="s">
        <v>1155</v>
      </c>
      <c r="J857" s="52" t="s">
        <v>1365</v>
      </c>
    </row>
    <row r="858" ht="20.25" customHeight="1" spans="1:10">
      <c r="A858" s="24"/>
      <c r="B858" s="24"/>
      <c r="C858" s="24" t="s">
        <v>1165</v>
      </c>
      <c r="D858" s="51" t="s">
        <v>1166</v>
      </c>
      <c r="E858" s="52" t="s">
        <v>1187</v>
      </c>
      <c r="F858" s="40" t="s">
        <v>1158</v>
      </c>
      <c r="G858" s="25" t="s">
        <v>1188</v>
      </c>
      <c r="H858" s="40" t="s">
        <v>1169</v>
      </c>
      <c r="I858" s="40" t="s">
        <v>1155</v>
      </c>
      <c r="J858" s="52" t="s">
        <v>1365</v>
      </c>
    </row>
    <row r="859" ht="20.25" customHeight="1" spans="1:10">
      <c r="A859" s="50" t="s">
        <v>983</v>
      </c>
      <c r="B859" s="24" t="s">
        <v>1802</v>
      </c>
      <c r="C859" s="24"/>
      <c r="D859" s="24"/>
      <c r="E859" s="24"/>
      <c r="F859" s="24"/>
      <c r="G859" s="24"/>
      <c r="H859" s="24"/>
      <c r="I859" s="24"/>
      <c r="J859" s="24"/>
    </row>
    <row r="860" ht="20.25" customHeight="1" spans="1:10">
      <c r="A860" s="24"/>
      <c r="B860" s="24"/>
      <c r="C860" s="24" t="s">
        <v>1149</v>
      </c>
      <c r="D860" s="51" t="s">
        <v>1150</v>
      </c>
      <c r="E860" s="52" t="s">
        <v>1281</v>
      </c>
      <c r="F860" s="40" t="s">
        <v>1152</v>
      </c>
      <c r="G860" s="25" t="s">
        <v>1922</v>
      </c>
      <c r="H860" s="40" t="s">
        <v>1283</v>
      </c>
      <c r="I860" s="40" t="s">
        <v>1155</v>
      </c>
      <c r="J860" s="52" t="s">
        <v>1284</v>
      </c>
    </row>
    <row r="861" ht="20.25" customHeight="1" spans="1:10">
      <c r="A861" s="24"/>
      <c r="B861" s="24"/>
      <c r="C861" s="24" t="s">
        <v>1149</v>
      </c>
      <c r="D861" s="51" t="s">
        <v>1150</v>
      </c>
      <c r="E861" s="52" t="s">
        <v>1487</v>
      </c>
      <c r="F861" s="40" t="s">
        <v>1158</v>
      </c>
      <c r="G861" s="25" t="s">
        <v>48</v>
      </c>
      <c r="H861" s="40" t="s">
        <v>1368</v>
      </c>
      <c r="I861" s="40" t="s">
        <v>1155</v>
      </c>
      <c r="J861" s="52" t="s">
        <v>1549</v>
      </c>
    </row>
    <row r="862" ht="20.25" customHeight="1" spans="1:10">
      <c r="A862" s="24"/>
      <c r="B862" s="24"/>
      <c r="C862" s="24" t="s">
        <v>1149</v>
      </c>
      <c r="D862" s="51" t="s">
        <v>1208</v>
      </c>
      <c r="E862" s="52" t="s">
        <v>1254</v>
      </c>
      <c r="F862" s="40" t="s">
        <v>1152</v>
      </c>
      <c r="G862" s="25" t="s">
        <v>1188</v>
      </c>
      <c r="H862" s="40" t="s">
        <v>1169</v>
      </c>
      <c r="I862" s="40" t="s">
        <v>1155</v>
      </c>
      <c r="J862" s="52" t="s">
        <v>1255</v>
      </c>
    </row>
    <row r="863" ht="20.25" customHeight="1" spans="1:10">
      <c r="A863" s="24"/>
      <c r="B863" s="24"/>
      <c r="C863" s="24" t="s">
        <v>1160</v>
      </c>
      <c r="D863" s="51" t="s">
        <v>1161</v>
      </c>
      <c r="E863" s="52" t="s">
        <v>1621</v>
      </c>
      <c r="F863" s="40" t="s">
        <v>1158</v>
      </c>
      <c r="G863" s="25" t="s">
        <v>1643</v>
      </c>
      <c r="H863" s="40" t="s">
        <v>1154</v>
      </c>
      <c r="I863" s="40" t="s">
        <v>1155</v>
      </c>
      <c r="J863" s="52" t="s">
        <v>1623</v>
      </c>
    </row>
    <row r="864" ht="20.25" customHeight="1" spans="1:10">
      <c r="A864" s="24"/>
      <c r="B864" s="24"/>
      <c r="C864" s="24" t="s">
        <v>1160</v>
      </c>
      <c r="D864" s="51" t="s">
        <v>1180</v>
      </c>
      <c r="E864" s="52" t="s">
        <v>1290</v>
      </c>
      <c r="F864" s="40" t="s">
        <v>1158</v>
      </c>
      <c r="G864" s="25" t="s">
        <v>1188</v>
      </c>
      <c r="H864" s="40" t="s">
        <v>1169</v>
      </c>
      <c r="I864" s="40" t="s">
        <v>1155</v>
      </c>
      <c r="J864" s="52" t="s">
        <v>1291</v>
      </c>
    </row>
    <row r="865" ht="20.25" customHeight="1" spans="1:10">
      <c r="A865" s="24"/>
      <c r="B865" s="24"/>
      <c r="C865" s="24" t="s">
        <v>1165</v>
      </c>
      <c r="D865" s="51" t="s">
        <v>1166</v>
      </c>
      <c r="E865" s="52" t="s">
        <v>1187</v>
      </c>
      <c r="F865" s="40" t="s">
        <v>1158</v>
      </c>
      <c r="G865" s="25" t="s">
        <v>1188</v>
      </c>
      <c r="H865" s="40" t="s">
        <v>1169</v>
      </c>
      <c r="I865" s="40" t="s">
        <v>1155</v>
      </c>
      <c r="J865" s="52" t="s">
        <v>1189</v>
      </c>
    </row>
    <row r="866" ht="20.25" customHeight="1" spans="1:10">
      <c r="A866" s="50" t="s">
        <v>979</v>
      </c>
      <c r="B866" s="24" t="s">
        <v>1923</v>
      </c>
      <c r="C866" s="24"/>
      <c r="D866" s="24"/>
      <c r="E866" s="24"/>
      <c r="F866" s="24"/>
      <c r="G866" s="24"/>
      <c r="H866" s="24"/>
      <c r="I866" s="24"/>
      <c r="J866" s="24"/>
    </row>
    <row r="867" ht="20.25" customHeight="1" spans="1:10">
      <c r="A867" s="24"/>
      <c r="B867" s="24"/>
      <c r="C867" s="24" t="s">
        <v>1149</v>
      </c>
      <c r="D867" s="51" t="s">
        <v>1150</v>
      </c>
      <c r="E867" s="52" t="s">
        <v>1281</v>
      </c>
      <c r="F867" s="40" t="s">
        <v>1152</v>
      </c>
      <c r="G867" s="25" t="s">
        <v>51</v>
      </c>
      <c r="H867" s="40" t="s">
        <v>1172</v>
      </c>
      <c r="I867" s="40" t="s">
        <v>1155</v>
      </c>
      <c r="J867" s="52" t="s">
        <v>1284</v>
      </c>
    </row>
    <row r="868" ht="20.25" customHeight="1" spans="1:10">
      <c r="A868" s="24"/>
      <c r="B868" s="24"/>
      <c r="C868" s="24" t="s">
        <v>1149</v>
      </c>
      <c r="D868" s="51" t="s">
        <v>1208</v>
      </c>
      <c r="E868" s="52" t="s">
        <v>1254</v>
      </c>
      <c r="F868" s="40" t="s">
        <v>1152</v>
      </c>
      <c r="G868" s="25" t="s">
        <v>1188</v>
      </c>
      <c r="H868" s="40" t="s">
        <v>1169</v>
      </c>
      <c r="I868" s="40" t="s">
        <v>1155</v>
      </c>
      <c r="J868" s="52" t="s">
        <v>1255</v>
      </c>
    </row>
    <row r="869" ht="20.25" customHeight="1" spans="1:10">
      <c r="A869" s="24"/>
      <c r="B869" s="24"/>
      <c r="C869" s="24" t="s">
        <v>1149</v>
      </c>
      <c r="D869" s="51" t="s">
        <v>1208</v>
      </c>
      <c r="E869" s="52" t="s">
        <v>1924</v>
      </c>
      <c r="F869" s="40" t="s">
        <v>1158</v>
      </c>
      <c r="G869" s="25" t="s">
        <v>1188</v>
      </c>
      <c r="H869" s="40" t="s">
        <v>1169</v>
      </c>
      <c r="I869" s="40" t="s">
        <v>1155</v>
      </c>
      <c r="J869" s="52" t="s">
        <v>1925</v>
      </c>
    </row>
    <row r="870" ht="20.25" customHeight="1" spans="1:10">
      <c r="A870" s="24"/>
      <c r="B870" s="24"/>
      <c r="C870" s="24" t="s">
        <v>1160</v>
      </c>
      <c r="D870" s="51" t="s">
        <v>1161</v>
      </c>
      <c r="E870" s="52" t="s">
        <v>1621</v>
      </c>
      <c r="F870" s="40" t="s">
        <v>1158</v>
      </c>
      <c r="G870" s="25" t="s">
        <v>1643</v>
      </c>
      <c r="H870" s="40" t="s">
        <v>1154</v>
      </c>
      <c r="I870" s="40" t="s">
        <v>1155</v>
      </c>
      <c r="J870" s="52" t="s">
        <v>1623</v>
      </c>
    </row>
    <row r="871" ht="20.25" customHeight="1" spans="1:10">
      <c r="A871" s="24"/>
      <c r="B871" s="24"/>
      <c r="C871" s="24" t="s">
        <v>1160</v>
      </c>
      <c r="D871" s="51" t="s">
        <v>1180</v>
      </c>
      <c r="E871" s="52" t="s">
        <v>1465</v>
      </c>
      <c r="F871" s="40" t="s">
        <v>1152</v>
      </c>
      <c r="G871" s="25" t="s">
        <v>1188</v>
      </c>
      <c r="H871" s="40" t="s">
        <v>1169</v>
      </c>
      <c r="I871" s="40" t="s">
        <v>1155</v>
      </c>
      <c r="J871" s="52" t="s">
        <v>1926</v>
      </c>
    </row>
    <row r="872" ht="20.25" customHeight="1" spans="1:10">
      <c r="A872" s="24"/>
      <c r="B872" s="24"/>
      <c r="C872" s="24" t="s">
        <v>1165</v>
      </c>
      <c r="D872" s="51" t="s">
        <v>1166</v>
      </c>
      <c r="E872" s="52" t="s">
        <v>1187</v>
      </c>
      <c r="F872" s="40" t="s">
        <v>1158</v>
      </c>
      <c r="G872" s="25" t="s">
        <v>1188</v>
      </c>
      <c r="H872" s="40" t="s">
        <v>1169</v>
      </c>
      <c r="I872" s="40" t="s">
        <v>1155</v>
      </c>
      <c r="J872" s="52" t="s">
        <v>1189</v>
      </c>
    </row>
    <row r="873" ht="20.25" customHeight="1" spans="1:10">
      <c r="A873" s="24" t="s">
        <v>95</v>
      </c>
      <c r="B873" s="24"/>
      <c r="C873" s="24"/>
      <c r="D873" s="24"/>
      <c r="E873" s="24"/>
      <c r="F873" s="24"/>
      <c r="G873" s="24"/>
      <c r="H873" s="24"/>
      <c r="I873" s="24"/>
      <c r="J873" s="24"/>
    </row>
    <row r="874" ht="20.25" customHeight="1" spans="1:10">
      <c r="A874" s="50" t="s">
        <v>990</v>
      </c>
      <c r="B874" s="24" t="s">
        <v>1927</v>
      </c>
      <c r="C874" s="24"/>
      <c r="D874" s="24"/>
      <c r="E874" s="24"/>
      <c r="F874" s="24"/>
      <c r="G874" s="24"/>
      <c r="H874" s="24"/>
      <c r="I874" s="24"/>
      <c r="J874" s="24"/>
    </row>
    <row r="875" ht="20.25" customHeight="1" spans="1:10">
      <c r="A875" s="24"/>
      <c r="B875" s="24"/>
      <c r="C875" s="24" t="s">
        <v>1149</v>
      </c>
      <c r="D875" s="51" t="s">
        <v>1150</v>
      </c>
      <c r="E875" s="52" t="s">
        <v>1281</v>
      </c>
      <c r="F875" s="40" t="s">
        <v>1152</v>
      </c>
      <c r="G875" s="25" t="s">
        <v>1928</v>
      </c>
      <c r="H875" s="40" t="s">
        <v>1283</v>
      </c>
      <c r="I875" s="40" t="s">
        <v>1155</v>
      </c>
      <c r="J875" s="52" t="s">
        <v>1284</v>
      </c>
    </row>
    <row r="876" ht="20.25" customHeight="1" spans="1:10">
      <c r="A876" s="24"/>
      <c r="B876" s="24"/>
      <c r="C876" s="24" t="s">
        <v>1149</v>
      </c>
      <c r="D876" s="51" t="s">
        <v>1150</v>
      </c>
      <c r="E876" s="52" t="s">
        <v>1487</v>
      </c>
      <c r="F876" s="40" t="s">
        <v>1158</v>
      </c>
      <c r="G876" s="25" t="s">
        <v>47</v>
      </c>
      <c r="H876" s="40" t="s">
        <v>1368</v>
      </c>
      <c r="I876" s="40" t="s">
        <v>1155</v>
      </c>
      <c r="J876" s="52" t="s">
        <v>1549</v>
      </c>
    </row>
    <row r="877" ht="20.25" customHeight="1" spans="1:10">
      <c r="A877" s="24"/>
      <c r="B877" s="24"/>
      <c r="C877" s="24" t="s">
        <v>1149</v>
      </c>
      <c r="D877" s="51" t="s">
        <v>1208</v>
      </c>
      <c r="E877" s="52" t="s">
        <v>1254</v>
      </c>
      <c r="F877" s="40" t="s">
        <v>1152</v>
      </c>
      <c r="G877" s="25" t="s">
        <v>1188</v>
      </c>
      <c r="H877" s="40" t="s">
        <v>1169</v>
      </c>
      <c r="I877" s="40" t="s">
        <v>1183</v>
      </c>
      <c r="J877" s="52" t="s">
        <v>1255</v>
      </c>
    </row>
    <row r="878" ht="20.25" customHeight="1" spans="1:10">
      <c r="A878" s="24"/>
      <c r="B878" s="24"/>
      <c r="C878" s="24" t="s">
        <v>1149</v>
      </c>
      <c r="D878" s="51" t="s">
        <v>1208</v>
      </c>
      <c r="E878" s="52" t="s">
        <v>1488</v>
      </c>
      <c r="F878" s="40" t="s">
        <v>1152</v>
      </c>
      <c r="G878" s="25" t="s">
        <v>1188</v>
      </c>
      <c r="H878" s="40" t="s">
        <v>1169</v>
      </c>
      <c r="I878" s="40" t="s">
        <v>1183</v>
      </c>
      <c r="J878" s="52" t="s">
        <v>1550</v>
      </c>
    </row>
    <row r="879" ht="20.25" customHeight="1" spans="1:10">
      <c r="A879" s="24"/>
      <c r="B879" s="24"/>
      <c r="C879" s="24" t="s">
        <v>1149</v>
      </c>
      <c r="D879" s="51" t="s">
        <v>1208</v>
      </c>
      <c r="E879" s="52" t="s">
        <v>1520</v>
      </c>
      <c r="F879" s="40" t="s">
        <v>1152</v>
      </c>
      <c r="G879" s="25" t="s">
        <v>1168</v>
      </c>
      <c r="H879" s="40" t="s">
        <v>1169</v>
      </c>
      <c r="I879" s="40" t="s">
        <v>1183</v>
      </c>
      <c r="J879" s="52" t="s">
        <v>1649</v>
      </c>
    </row>
    <row r="880" ht="20.25" customHeight="1" spans="1:10">
      <c r="A880" s="24"/>
      <c r="B880" s="24"/>
      <c r="C880" s="24" t="s">
        <v>1149</v>
      </c>
      <c r="D880" s="51" t="s">
        <v>1208</v>
      </c>
      <c r="E880" s="52" t="s">
        <v>1285</v>
      </c>
      <c r="F880" s="40" t="s">
        <v>1152</v>
      </c>
      <c r="G880" s="25" t="s">
        <v>1168</v>
      </c>
      <c r="H880" s="40" t="s">
        <v>1169</v>
      </c>
      <c r="I880" s="40" t="s">
        <v>1183</v>
      </c>
      <c r="J880" s="52" t="s">
        <v>1286</v>
      </c>
    </row>
    <row r="881" ht="20.25" customHeight="1" spans="1:10">
      <c r="A881" s="24"/>
      <c r="B881" s="24"/>
      <c r="C881" s="24" t="s">
        <v>1149</v>
      </c>
      <c r="D881" s="51" t="s">
        <v>1208</v>
      </c>
      <c r="E881" s="52" t="s">
        <v>1287</v>
      </c>
      <c r="F881" s="40" t="s">
        <v>1152</v>
      </c>
      <c r="G881" s="25" t="s">
        <v>1168</v>
      </c>
      <c r="H881" s="40" t="s">
        <v>1169</v>
      </c>
      <c r="I881" s="40" t="s">
        <v>1183</v>
      </c>
      <c r="J881" s="52" t="s">
        <v>1288</v>
      </c>
    </row>
    <row r="882" ht="20.25" customHeight="1" spans="1:10">
      <c r="A882" s="24"/>
      <c r="B882" s="24"/>
      <c r="C882" s="24" t="s">
        <v>1149</v>
      </c>
      <c r="D882" s="51" t="s">
        <v>1156</v>
      </c>
      <c r="E882" s="52" t="s">
        <v>1289</v>
      </c>
      <c r="F882" s="40" t="s">
        <v>1152</v>
      </c>
      <c r="G882" s="25" t="s">
        <v>1188</v>
      </c>
      <c r="H882" s="40" t="s">
        <v>1169</v>
      </c>
      <c r="I882" s="40" t="s">
        <v>1183</v>
      </c>
      <c r="J882" s="52" t="s">
        <v>1277</v>
      </c>
    </row>
    <row r="883" ht="20.25" customHeight="1" spans="1:10">
      <c r="A883" s="24"/>
      <c r="B883" s="24"/>
      <c r="C883" s="24" t="s">
        <v>1160</v>
      </c>
      <c r="D883" s="51" t="s">
        <v>1161</v>
      </c>
      <c r="E883" s="52" t="s">
        <v>1621</v>
      </c>
      <c r="F883" s="40" t="s">
        <v>1158</v>
      </c>
      <c r="G883" s="25" t="s">
        <v>1929</v>
      </c>
      <c r="H883" s="40" t="s">
        <v>1154</v>
      </c>
      <c r="I883" s="40" t="s">
        <v>1155</v>
      </c>
      <c r="J883" s="52" t="s">
        <v>1623</v>
      </c>
    </row>
    <row r="884" ht="20.25" customHeight="1" spans="1:10">
      <c r="A884" s="24"/>
      <c r="B884" s="24"/>
      <c r="C884" s="24" t="s">
        <v>1160</v>
      </c>
      <c r="D884" s="51" t="s">
        <v>1161</v>
      </c>
      <c r="E884" s="52" t="s">
        <v>1463</v>
      </c>
      <c r="F884" s="40" t="s">
        <v>1158</v>
      </c>
      <c r="G884" s="25" t="s">
        <v>1930</v>
      </c>
      <c r="H884" s="40" t="s">
        <v>1154</v>
      </c>
      <c r="I884" s="40" t="s">
        <v>1155</v>
      </c>
      <c r="J884" s="52" t="s">
        <v>1917</v>
      </c>
    </row>
    <row r="885" ht="20.25" customHeight="1" spans="1:10">
      <c r="A885" s="24"/>
      <c r="B885" s="24"/>
      <c r="C885" s="24" t="s">
        <v>1160</v>
      </c>
      <c r="D885" s="51" t="s">
        <v>1180</v>
      </c>
      <c r="E885" s="52" t="s">
        <v>1290</v>
      </c>
      <c r="F885" s="40" t="s">
        <v>1152</v>
      </c>
      <c r="G885" s="25" t="s">
        <v>1168</v>
      </c>
      <c r="H885" s="40" t="s">
        <v>1169</v>
      </c>
      <c r="I885" s="40" t="s">
        <v>1183</v>
      </c>
      <c r="J885" s="52" t="s">
        <v>1291</v>
      </c>
    </row>
    <row r="886" ht="20.25" customHeight="1" spans="1:10">
      <c r="A886" s="24"/>
      <c r="B886" s="24"/>
      <c r="C886" s="24" t="s">
        <v>1160</v>
      </c>
      <c r="D886" s="51" t="s">
        <v>1180</v>
      </c>
      <c r="E886" s="52" t="s">
        <v>1459</v>
      </c>
      <c r="F886" s="40" t="s">
        <v>1152</v>
      </c>
      <c r="G886" s="25" t="s">
        <v>1931</v>
      </c>
      <c r="H886" s="40" t="s">
        <v>1368</v>
      </c>
      <c r="I886" s="40" t="s">
        <v>1183</v>
      </c>
      <c r="J886" s="52" t="s">
        <v>1347</v>
      </c>
    </row>
    <row r="887" ht="20.25" customHeight="1" spans="1:10">
      <c r="A887" s="24"/>
      <c r="B887" s="24"/>
      <c r="C887" s="24" t="s">
        <v>1160</v>
      </c>
      <c r="D887" s="51" t="s">
        <v>1180</v>
      </c>
      <c r="E887" s="52" t="s">
        <v>1465</v>
      </c>
      <c r="F887" s="40" t="s">
        <v>1152</v>
      </c>
      <c r="G887" s="25" t="s">
        <v>1932</v>
      </c>
      <c r="H887" s="40" t="s">
        <v>1169</v>
      </c>
      <c r="I887" s="40" t="s">
        <v>1183</v>
      </c>
      <c r="J887" s="52" t="s">
        <v>1926</v>
      </c>
    </row>
    <row r="888" ht="20.25" customHeight="1" spans="1:10">
      <c r="A888" s="24"/>
      <c r="B888" s="24"/>
      <c r="C888" s="24" t="s">
        <v>1165</v>
      </c>
      <c r="D888" s="51" t="s">
        <v>1166</v>
      </c>
      <c r="E888" s="52" t="s">
        <v>1187</v>
      </c>
      <c r="F888" s="40" t="s">
        <v>1152</v>
      </c>
      <c r="G888" s="25" t="s">
        <v>1188</v>
      </c>
      <c r="H888" s="40" t="s">
        <v>1169</v>
      </c>
      <c r="I888" s="40" t="s">
        <v>1183</v>
      </c>
      <c r="J888" s="52" t="s">
        <v>1189</v>
      </c>
    </row>
    <row r="889" ht="20.25" customHeight="1" spans="1:10">
      <c r="A889" s="50" t="s">
        <v>994</v>
      </c>
      <c r="B889" s="24" t="s">
        <v>1933</v>
      </c>
      <c r="C889" s="24"/>
      <c r="D889" s="24"/>
      <c r="E889" s="24"/>
      <c r="F889" s="24"/>
      <c r="G889" s="24"/>
      <c r="H889" s="24"/>
      <c r="I889" s="24"/>
      <c r="J889" s="24"/>
    </row>
    <row r="890" ht="20.25" customHeight="1" spans="1:10">
      <c r="A890" s="24"/>
      <c r="B890" s="24"/>
      <c r="C890" s="24" t="s">
        <v>1149</v>
      </c>
      <c r="D890" s="51" t="s">
        <v>1150</v>
      </c>
      <c r="E890" s="52" t="s">
        <v>1281</v>
      </c>
      <c r="F890" s="40" t="s">
        <v>1152</v>
      </c>
      <c r="G890" s="25" t="s">
        <v>1932</v>
      </c>
      <c r="H890" s="40" t="s">
        <v>1283</v>
      </c>
      <c r="I890" s="40" t="s">
        <v>1155</v>
      </c>
      <c r="J890" s="52" t="s">
        <v>1284</v>
      </c>
    </row>
    <row r="891" ht="20.25" customHeight="1" spans="1:10">
      <c r="A891" s="24"/>
      <c r="B891" s="24"/>
      <c r="C891" s="24" t="s">
        <v>1149</v>
      </c>
      <c r="D891" s="51" t="s">
        <v>1150</v>
      </c>
      <c r="E891" s="52" t="s">
        <v>1487</v>
      </c>
      <c r="F891" s="40" t="s">
        <v>1158</v>
      </c>
      <c r="G891" s="25" t="s">
        <v>48</v>
      </c>
      <c r="H891" s="40" t="s">
        <v>1368</v>
      </c>
      <c r="I891" s="40" t="s">
        <v>1155</v>
      </c>
      <c r="J891" s="52" t="s">
        <v>1549</v>
      </c>
    </row>
    <row r="892" ht="20.25" customHeight="1" spans="1:10">
      <c r="A892" s="24"/>
      <c r="B892" s="24"/>
      <c r="C892" s="24" t="s">
        <v>1149</v>
      </c>
      <c r="D892" s="51" t="s">
        <v>1156</v>
      </c>
      <c r="E892" s="52" t="s">
        <v>1289</v>
      </c>
      <c r="F892" s="40" t="s">
        <v>1152</v>
      </c>
      <c r="G892" s="25" t="s">
        <v>1188</v>
      </c>
      <c r="H892" s="40" t="s">
        <v>1169</v>
      </c>
      <c r="I892" s="40" t="s">
        <v>1183</v>
      </c>
      <c r="J892" s="52" t="s">
        <v>1277</v>
      </c>
    </row>
    <row r="893" ht="20.25" customHeight="1" spans="1:10">
      <c r="A893" s="24"/>
      <c r="B893" s="24"/>
      <c r="C893" s="24" t="s">
        <v>1160</v>
      </c>
      <c r="D893" s="51" t="s">
        <v>1180</v>
      </c>
      <c r="E893" s="52" t="s">
        <v>1290</v>
      </c>
      <c r="F893" s="40" t="s">
        <v>1152</v>
      </c>
      <c r="G893" s="25" t="s">
        <v>1188</v>
      </c>
      <c r="H893" s="40" t="s">
        <v>1169</v>
      </c>
      <c r="I893" s="40" t="s">
        <v>1183</v>
      </c>
      <c r="J893" s="52" t="s">
        <v>1291</v>
      </c>
    </row>
    <row r="894" ht="20.25" customHeight="1" spans="1:10">
      <c r="A894" s="24"/>
      <c r="B894" s="24"/>
      <c r="C894" s="24" t="s">
        <v>1165</v>
      </c>
      <c r="D894" s="51" t="s">
        <v>1166</v>
      </c>
      <c r="E894" s="52" t="s">
        <v>1187</v>
      </c>
      <c r="F894" s="40" t="s">
        <v>1152</v>
      </c>
      <c r="G894" s="25" t="s">
        <v>1188</v>
      </c>
      <c r="H894" s="40" t="s">
        <v>1169</v>
      </c>
      <c r="I894" s="40" t="s">
        <v>1183</v>
      </c>
      <c r="J894" s="52" t="s">
        <v>1189</v>
      </c>
    </row>
    <row r="895" ht="20.25" customHeight="1" spans="1:10">
      <c r="A895" s="50" t="s">
        <v>1004</v>
      </c>
      <c r="B895" s="24" t="s">
        <v>1934</v>
      </c>
      <c r="C895" s="24"/>
      <c r="D895" s="24"/>
      <c r="E895" s="24"/>
      <c r="F895" s="24"/>
      <c r="G895" s="24"/>
      <c r="H895" s="24"/>
      <c r="I895" s="24"/>
      <c r="J895" s="24"/>
    </row>
    <row r="896" ht="20.25" customHeight="1" spans="1:10">
      <c r="A896" s="24"/>
      <c r="B896" s="24"/>
      <c r="C896" s="24" t="s">
        <v>1149</v>
      </c>
      <c r="D896" s="51" t="s">
        <v>1150</v>
      </c>
      <c r="E896" s="52" t="s">
        <v>1281</v>
      </c>
      <c r="F896" s="40" t="s">
        <v>1152</v>
      </c>
      <c r="G896" s="25" t="s">
        <v>1935</v>
      </c>
      <c r="H896" s="40" t="s">
        <v>1283</v>
      </c>
      <c r="I896" s="40" t="s">
        <v>1155</v>
      </c>
      <c r="J896" s="52" t="s">
        <v>1284</v>
      </c>
    </row>
    <row r="897" ht="20.25" customHeight="1" spans="1:10">
      <c r="A897" s="24"/>
      <c r="B897" s="24"/>
      <c r="C897" s="24" t="s">
        <v>1149</v>
      </c>
      <c r="D897" s="51" t="s">
        <v>1208</v>
      </c>
      <c r="E897" s="52" t="s">
        <v>1488</v>
      </c>
      <c r="F897" s="40" t="s">
        <v>1152</v>
      </c>
      <c r="G897" s="25" t="s">
        <v>1188</v>
      </c>
      <c r="H897" s="40" t="s">
        <v>1169</v>
      </c>
      <c r="I897" s="40" t="s">
        <v>1183</v>
      </c>
      <c r="J897" s="52" t="s">
        <v>1550</v>
      </c>
    </row>
    <row r="898" ht="20.25" customHeight="1" spans="1:10">
      <c r="A898" s="24"/>
      <c r="B898" s="24"/>
      <c r="C898" s="24" t="s">
        <v>1160</v>
      </c>
      <c r="D898" s="51" t="s">
        <v>1180</v>
      </c>
      <c r="E898" s="52" t="s">
        <v>1290</v>
      </c>
      <c r="F898" s="40" t="s">
        <v>1152</v>
      </c>
      <c r="G898" s="25" t="s">
        <v>1188</v>
      </c>
      <c r="H898" s="40" t="s">
        <v>1169</v>
      </c>
      <c r="I898" s="40" t="s">
        <v>1183</v>
      </c>
      <c r="J898" s="52" t="s">
        <v>1291</v>
      </c>
    </row>
    <row r="899" ht="20.25" customHeight="1" spans="1:10">
      <c r="A899" s="24"/>
      <c r="B899" s="24"/>
      <c r="C899" s="24" t="s">
        <v>1160</v>
      </c>
      <c r="D899" s="51" t="s">
        <v>1163</v>
      </c>
      <c r="E899" s="52" t="s">
        <v>1936</v>
      </c>
      <c r="F899" s="40" t="s">
        <v>1152</v>
      </c>
      <c r="G899" s="25" t="s">
        <v>1188</v>
      </c>
      <c r="H899" s="40" t="s">
        <v>1169</v>
      </c>
      <c r="I899" s="40" t="s">
        <v>1183</v>
      </c>
      <c r="J899" s="52" t="s">
        <v>1550</v>
      </c>
    </row>
    <row r="900" ht="20.25" customHeight="1" spans="1:10">
      <c r="A900" s="24"/>
      <c r="B900" s="24"/>
      <c r="C900" s="24" t="s">
        <v>1165</v>
      </c>
      <c r="D900" s="51" t="s">
        <v>1166</v>
      </c>
      <c r="E900" s="52" t="s">
        <v>1187</v>
      </c>
      <c r="F900" s="40" t="s">
        <v>1152</v>
      </c>
      <c r="G900" s="25" t="s">
        <v>1188</v>
      </c>
      <c r="H900" s="40" t="s">
        <v>1169</v>
      </c>
      <c r="I900" s="40" t="s">
        <v>1183</v>
      </c>
      <c r="J900" s="52" t="s">
        <v>1189</v>
      </c>
    </row>
    <row r="901" ht="20.25" customHeight="1" spans="1:10">
      <c r="A901" s="50" t="s">
        <v>998</v>
      </c>
      <c r="B901" s="24" t="s">
        <v>1937</v>
      </c>
      <c r="C901" s="24"/>
      <c r="D901" s="24"/>
      <c r="E901" s="24"/>
      <c r="F901" s="24"/>
      <c r="G901" s="24"/>
      <c r="H901" s="24"/>
      <c r="I901" s="24"/>
      <c r="J901" s="24"/>
    </row>
    <row r="902" ht="20.25" customHeight="1" spans="1:10">
      <c r="A902" s="24"/>
      <c r="B902" s="24"/>
      <c r="C902" s="24" t="s">
        <v>1149</v>
      </c>
      <c r="D902" s="51" t="s">
        <v>1150</v>
      </c>
      <c r="E902" s="52" t="s">
        <v>1281</v>
      </c>
      <c r="F902" s="40" t="s">
        <v>1152</v>
      </c>
      <c r="G902" s="25" t="s">
        <v>1901</v>
      </c>
      <c r="H902" s="40" t="s">
        <v>1283</v>
      </c>
      <c r="I902" s="40" t="s">
        <v>1155</v>
      </c>
      <c r="J902" s="52" t="s">
        <v>1284</v>
      </c>
    </row>
    <row r="903" ht="20.25" customHeight="1" spans="1:10">
      <c r="A903" s="24"/>
      <c r="B903" s="24"/>
      <c r="C903" s="24" t="s">
        <v>1149</v>
      </c>
      <c r="D903" s="51" t="s">
        <v>1208</v>
      </c>
      <c r="E903" s="52" t="s">
        <v>1254</v>
      </c>
      <c r="F903" s="40" t="s">
        <v>1152</v>
      </c>
      <c r="G903" s="25" t="s">
        <v>1188</v>
      </c>
      <c r="H903" s="40" t="s">
        <v>1169</v>
      </c>
      <c r="I903" s="40" t="s">
        <v>1183</v>
      </c>
      <c r="J903" s="52" t="s">
        <v>1255</v>
      </c>
    </row>
    <row r="904" ht="20.25" customHeight="1" spans="1:10">
      <c r="A904" s="24"/>
      <c r="B904" s="24"/>
      <c r="C904" s="24" t="s">
        <v>1149</v>
      </c>
      <c r="D904" s="51" t="s">
        <v>1208</v>
      </c>
      <c r="E904" s="52" t="s">
        <v>1285</v>
      </c>
      <c r="F904" s="40" t="s">
        <v>1152</v>
      </c>
      <c r="G904" s="25" t="s">
        <v>1188</v>
      </c>
      <c r="H904" s="40" t="s">
        <v>1169</v>
      </c>
      <c r="I904" s="40" t="s">
        <v>1183</v>
      </c>
      <c r="J904" s="52" t="s">
        <v>1286</v>
      </c>
    </row>
    <row r="905" ht="20.25" customHeight="1" spans="1:10">
      <c r="A905" s="24"/>
      <c r="B905" s="24"/>
      <c r="C905" s="24" t="s">
        <v>1160</v>
      </c>
      <c r="D905" s="51" t="s">
        <v>1180</v>
      </c>
      <c r="E905" s="52" t="s">
        <v>1290</v>
      </c>
      <c r="F905" s="40" t="s">
        <v>1152</v>
      </c>
      <c r="G905" s="25" t="s">
        <v>1188</v>
      </c>
      <c r="H905" s="40" t="s">
        <v>1169</v>
      </c>
      <c r="I905" s="40" t="s">
        <v>1183</v>
      </c>
      <c r="J905" s="52" t="s">
        <v>1291</v>
      </c>
    </row>
    <row r="906" ht="20.25" customHeight="1" spans="1:10">
      <c r="A906" s="24"/>
      <c r="B906" s="24"/>
      <c r="C906" s="24" t="s">
        <v>1165</v>
      </c>
      <c r="D906" s="51" t="s">
        <v>1166</v>
      </c>
      <c r="E906" s="52" t="s">
        <v>1187</v>
      </c>
      <c r="F906" s="40" t="s">
        <v>1152</v>
      </c>
      <c r="G906" s="25" t="s">
        <v>1188</v>
      </c>
      <c r="H906" s="40" t="s">
        <v>1169</v>
      </c>
      <c r="I906" s="40" t="s">
        <v>1183</v>
      </c>
      <c r="J906" s="52" t="s">
        <v>1189</v>
      </c>
    </row>
    <row r="907" ht="20.25" customHeight="1" spans="1:10">
      <c r="A907" s="50" t="s">
        <v>992</v>
      </c>
      <c r="B907" s="24" t="s">
        <v>1938</v>
      </c>
      <c r="C907" s="24"/>
      <c r="D907" s="24"/>
      <c r="E907" s="24"/>
      <c r="F907" s="24"/>
      <c r="G907" s="24"/>
      <c r="H907" s="24"/>
      <c r="I907" s="24"/>
      <c r="J907" s="24"/>
    </row>
    <row r="908" ht="20.25" customHeight="1" spans="1:10">
      <c r="A908" s="24"/>
      <c r="B908" s="24"/>
      <c r="C908" s="24" t="s">
        <v>1149</v>
      </c>
      <c r="D908" s="51" t="s">
        <v>1150</v>
      </c>
      <c r="E908" s="52" t="s">
        <v>1281</v>
      </c>
      <c r="F908" s="40" t="s">
        <v>1152</v>
      </c>
      <c r="G908" s="25" t="s">
        <v>1935</v>
      </c>
      <c r="H908" s="40" t="s">
        <v>1283</v>
      </c>
      <c r="I908" s="40" t="s">
        <v>1155</v>
      </c>
      <c r="J908" s="52" t="s">
        <v>1284</v>
      </c>
    </row>
    <row r="909" ht="20.25" customHeight="1" spans="1:10">
      <c r="A909" s="24"/>
      <c r="B909" s="24"/>
      <c r="C909" s="24" t="s">
        <v>1149</v>
      </c>
      <c r="D909" s="51" t="s">
        <v>1208</v>
      </c>
      <c r="E909" s="52" t="s">
        <v>1254</v>
      </c>
      <c r="F909" s="40" t="s">
        <v>1152</v>
      </c>
      <c r="G909" s="25" t="s">
        <v>1188</v>
      </c>
      <c r="H909" s="40" t="s">
        <v>1169</v>
      </c>
      <c r="I909" s="40" t="s">
        <v>1183</v>
      </c>
      <c r="J909" s="52" t="s">
        <v>1255</v>
      </c>
    </row>
    <row r="910" ht="20.25" customHeight="1" spans="1:10">
      <c r="A910" s="24"/>
      <c r="B910" s="24"/>
      <c r="C910" s="24" t="s">
        <v>1149</v>
      </c>
      <c r="D910" s="51" t="s">
        <v>1156</v>
      </c>
      <c r="E910" s="52" t="s">
        <v>1289</v>
      </c>
      <c r="F910" s="40" t="s">
        <v>1152</v>
      </c>
      <c r="G910" s="25" t="s">
        <v>1188</v>
      </c>
      <c r="H910" s="40" t="s">
        <v>1169</v>
      </c>
      <c r="I910" s="40" t="s">
        <v>1183</v>
      </c>
      <c r="J910" s="52" t="s">
        <v>1277</v>
      </c>
    </row>
    <row r="911" ht="20.25" customHeight="1" spans="1:10">
      <c r="A911" s="24"/>
      <c r="B911" s="24"/>
      <c r="C911" s="24" t="s">
        <v>1160</v>
      </c>
      <c r="D911" s="51" t="s">
        <v>1180</v>
      </c>
      <c r="E911" s="52" t="s">
        <v>1290</v>
      </c>
      <c r="F911" s="40" t="s">
        <v>1152</v>
      </c>
      <c r="G911" s="25" t="s">
        <v>1188</v>
      </c>
      <c r="H911" s="40" t="s">
        <v>1169</v>
      </c>
      <c r="I911" s="40" t="s">
        <v>1183</v>
      </c>
      <c r="J911" s="52" t="s">
        <v>1291</v>
      </c>
    </row>
    <row r="912" ht="20.25" customHeight="1" spans="1:10">
      <c r="A912" s="24"/>
      <c r="B912" s="24"/>
      <c r="C912" s="24" t="s">
        <v>1165</v>
      </c>
      <c r="D912" s="51" t="s">
        <v>1166</v>
      </c>
      <c r="E912" s="52" t="s">
        <v>1187</v>
      </c>
      <c r="F912" s="40" t="s">
        <v>1152</v>
      </c>
      <c r="G912" s="25" t="s">
        <v>1188</v>
      </c>
      <c r="H912" s="40" t="s">
        <v>1169</v>
      </c>
      <c r="I912" s="40" t="s">
        <v>1183</v>
      </c>
      <c r="J912" s="52" t="s">
        <v>1189</v>
      </c>
    </row>
    <row r="913" ht="20.25" customHeight="1" spans="1:10">
      <c r="A913" s="50" t="s">
        <v>1000</v>
      </c>
      <c r="B913" s="24" t="s">
        <v>1939</v>
      </c>
      <c r="C913" s="24"/>
      <c r="D913" s="24"/>
      <c r="E913" s="24"/>
      <c r="F913" s="24"/>
      <c r="G913" s="24"/>
      <c r="H913" s="24"/>
      <c r="I913" s="24"/>
      <c r="J913" s="24"/>
    </row>
    <row r="914" ht="20.25" customHeight="1" spans="1:10">
      <c r="A914" s="24"/>
      <c r="B914" s="24"/>
      <c r="C914" s="24" t="s">
        <v>1149</v>
      </c>
      <c r="D914" s="51" t="s">
        <v>1150</v>
      </c>
      <c r="E914" s="52" t="s">
        <v>1281</v>
      </c>
      <c r="F914" s="40" t="s">
        <v>1152</v>
      </c>
      <c r="G914" s="25" t="s">
        <v>1188</v>
      </c>
      <c r="H914" s="40" t="s">
        <v>1283</v>
      </c>
      <c r="I914" s="40" t="s">
        <v>1155</v>
      </c>
      <c r="J914" s="52" t="s">
        <v>1284</v>
      </c>
    </row>
    <row r="915" ht="20.25" customHeight="1" spans="1:10">
      <c r="A915" s="24"/>
      <c r="B915" s="24"/>
      <c r="C915" s="24" t="s">
        <v>1149</v>
      </c>
      <c r="D915" s="51" t="s">
        <v>1208</v>
      </c>
      <c r="E915" s="52" t="s">
        <v>1488</v>
      </c>
      <c r="F915" s="40" t="s">
        <v>1152</v>
      </c>
      <c r="G915" s="25" t="s">
        <v>1188</v>
      </c>
      <c r="H915" s="40" t="s">
        <v>1169</v>
      </c>
      <c r="I915" s="40" t="s">
        <v>1155</v>
      </c>
      <c r="J915" s="52" t="s">
        <v>1550</v>
      </c>
    </row>
    <row r="916" ht="20.25" customHeight="1" spans="1:10">
      <c r="A916" s="24"/>
      <c r="B916" s="24"/>
      <c r="C916" s="24" t="s">
        <v>1149</v>
      </c>
      <c r="D916" s="51" t="s">
        <v>1156</v>
      </c>
      <c r="E916" s="52" t="s">
        <v>1289</v>
      </c>
      <c r="F916" s="40" t="s">
        <v>1152</v>
      </c>
      <c r="G916" s="25" t="s">
        <v>1188</v>
      </c>
      <c r="H916" s="40" t="s">
        <v>1169</v>
      </c>
      <c r="I916" s="40" t="s">
        <v>1155</v>
      </c>
      <c r="J916" s="52" t="s">
        <v>1277</v>
      </c>
    </row>
    <row r="917" ht="20.25" customHeight="1" spans="1:10">
      <c r="A917" s="24"/>
      <c r="B917" s="24"/>
      <c r="C917" s="24" t="s">
        <v>1160</v>
      </c>
      <c r="D917" s="51" t="s">
        <v>1161</v>
      </c>
      <c r="E917" s="52" t="s">
        <v>1621</v>
      </c>
      <c r="F917" s="40" t="s">
        <v>1158</v>
      </c>
      <c r="G917" s="25" t="s">
        <v>1188</v>
      </c>
      <c r="H917" s="40" t="s">
        <v>1154</v>
      </c>
      <c r="I917" s="40" t="s">
        <v>1155</v>
      </c>
      <c r="J917" s="52" t="s">
        <v>1623</v>
      </c>
    </row>
    <row r="918" ht="20.25" customHeight="1" spans="1:10">
      <c r="A918" s="24"/>
      <c r="B918" s="24"/>
      <c r="C918" s="24" t="s">
        <v>1160</v>
      </c>
      <c r="D918" s="51" t="s">
        <v>1180</v>
      </c>
      <c r="E918" s="52" t="s">
        <v>1459</v>
      </c>
      <c r="F918" s="40" t="s">
        <v>1152</v>
      </c>
      <c r="G918" s="25" t="s">
        <v>1188</v>
      </c>
      <c r="H918" s="40" t="s">
        <v>1169</v>
      </c>
      <c r="I918" s="40" t="s">
        <v>1155</v>
      </c>
      <c r="J918" s="52" t="s">
        <v>1347</v>
      </c>
    </row>
    <row r="919" ht="20.25" customHeight="1" spans="1:10">
      <c r="A919" s="24"/>
      <c r="B919" s="24"/>
      <c r="C919" s="24" t="s">
        <v>1165</v>
      </c>
      <c r="D919" s="51" t="s">
        <v>1166</v>
      </c>
      <c r="E919" s="52" t="s">
        <v>1187</v>
      </c>
      <c r="F919" s="40" t="s">
        <v>1158</v>
      </c>
      <c r="G919" s="25" t="s">
        <v>1188</v>
      </c>
      <c r="H919" s="40" t="s">
        <v>1169</v>
      </c>
      <c r="I919" s="40" t="s">
        <v>1155</v>
      </c>
      <c r="J919" s="52" t="s">
        <v>1189</v>
      </c>
    </row>
    <row r="920" ht="20.25" customHeight="1" spans="1:10">
      <c r="A920" s="50" t="s">
        <v>996</v>
      </c>
      <c r="B920" s="24" t="s">
        <v>1940</v>
      </c>
      <c r="C920" s="24"/>
      <c r="D920" s="24"/>
      <c r="E920" s="24"/>
      <c r="F920" s="24"/>
      <c r="G920" s="24"/>
      <c r="H920" s="24"/>
      <c r="I920" s="24"/>
      <c r="J920" s="24"/>
    </row>
    <row r="921" ht="20.25" customHeight="1" spans="1:10">
      <c r="A921" s="24"/>
      <c r="B921" s="24"/>
      <c r="C921" s="24" t="s">
        <v>1149</v>
      </c>
      <c r="D921" s="51" t="s">
        <v>1150</v>
      </c>
      <c r="E921" s="52" t="s">
        <v>1281</v>
      </c>
      <c r="F921" s="40" t="s">
        <v>1152</v>
      </c>
      <c r="G921" s="25" t="s">
        <v>1941</v>
      </c>
      <c r="H921" s="40" t="s">
        <v>1176</v>
      </c>
      <c r="I921" s="40" t="s">
        <v>1155</v>
      </c>
      <c r="J921" s="52" t="s">
        <v>1284</v>
      </c>
    </row>
    <row r="922" ht="20.25" customHeight="1" spans="1:10">
      <c r="A922" s="24"/>
      <c r="B922" s="24"/>
      <c r="C922" s="24" t="s">
        <v>1149</v>
      </c>
      <c r="D922" s="51" t="s">
        <v>1208</v>
      </c>
      <c r="E922" s="52" t="s">
        <v>1488</v>
      </c>
      <c r="F922" s="40" t="s">
        <v>1152</v>
      </c>
      <c r="G922" s="25" t="s">
        <v>1188</v>
      </c>
      <c r="H922" s="40" t="s">
        <v>1169</v>
      </c>
      <c r="I922" s="40" t="s">
        <v>1183</v>
      </c>
      <c r="J922" s="52" t="s">
        <v>1550</v>
      </c>
    </row>
    <row r="923" ht="20.25" customHeight="1" spans="1:10">
      <c r="A923" s="24"/>
      <c r="B923" s="24"/>
      <c r="C923" s="24" t="s">
        <v>1149</v>
      </c>
      <c r="D923" s="51" t="s">
        <v>1156</v>
      </c>
      <c r="E923" s="52" t="s">
        <v>1289</v>
      </c>
      <c r="F923" s="40" t="s">
        <v>1152</v>
      </c>
      <c r="G923" s="25" t="s">
        <v>1188</v>
      </c>
      <c r="H923" s="40" t="s">
        <v>1169</v>
      </c>
      <c r="I923" s="40" t="s">
        <v>1183</v>
      </c>
      <c r="J923" s="52" t="s">
        <v>1277</v>
      </c>
    </row>
    <row r="924" ht="20.25" customHeight="1" spans="1:10">
      <c r="A924" s="24"/>
      <c r="B924" s="24"/>
      <c r="C924" s="24" t="s">
        <v>1160</v>
      </c>
      <c r="D924" s="51" t="s">
        <v>1180</v>
      </c>
      <c r="E924" s="52" t="s">
        <v>1290</v>
      </c>
      <c r="F924" s="40" t="s">
        <v>1152</v>
      </c>
      <c r="G924" s="25" t="s">
        <v>1188</v>
      </c>
      <c r="H924" s="40" t="s">
        <v>1169</v>
      </c>
      <c r="I924" s="40" t="s">
        <v>1183</v>
      </c>
      <c r="J924" s="52" t="s">
        <v>1291</v>
      </c>
    </row>
    <row r="925" ht="20.25" customHeight="1" spans="1:10">
      <c r="A925" s="24"/>
      <c r="B925" s="24"/>
      <c r="C925" s="24" t="s">
        <v>1165</v>
      </c>
      <c r="D925" s="51" t="s">
        <v>1166</v>
      </c>
      <c r="E925" s="52" t="s">
        <v>1187</v>
      </c>
      <c r="F925" s="40" t="s">
        <v>1152</v>
      </c>
      <c r="G925" s="25" t="s">
        <v>1188</v>
      </c>
      <c r="H925" s="40" t="s">
        <v>1169</v>
      </c>
      <c r="I925" s="40" t="s">
        <v>1183</v>
      </c>
      <c r="J925" s="52" t="s">
        <v>1189</v>
      </c>
    </row>
    <row r="926" ht="20.25" customHeight="1" spans="1:10">
      <c r="A926" s="50" t="s">
        <v>1006</v>
      </c>
      <c r="B926" s="24" t="s">
        <v>1942</v>
      </c>
      <c r="C926" s="24"/>
      <c r="D926" s="24"/>
      <c r="E926" s="24"/>
      <c r="F926" s="24"/>
      <c r="G926" s="24"/>
      <c r="H926" s="24"/>
      <c r="I926" s="24"/>
      <c r="J926" s="24"/>
    </row>
    <row r="927" ht="20.25" customHeight="1" spans="1:10">
      <c r="A927" s="24"/>
      <c r="B927" s="24"/>
      <c r="C927" s="24" t="s">
        <v>1149</v>
      </c>
      <c r="D927" s="51" t="s">
        <v>1150</v>
      </c>
      <c r="E927" s="52" t="s">
        <v>1281</v>
      </c>
      <c r="F927" s="40" t="s">
        <v>1152</v>
      </c>
      <c r="G927" s="25" t="s">
        <v>208</v>
      </c>
      <c r="H927" s="40" t="s">
        <v>1283</v>
      </c>
      <c r="I927" s="40" t="s">
        <v>1155</v>
      </c>
      <c r="J927" s="52" t="s">
        <v>1284</v>
      </c>
    </row>
    <row r="928" ht="20.25" customHeight="1" spans="1:10">
      <c r="A928" s="24"/>
      <c r="B928" s="24"/>
      <c r="C928" s="24" t="s">
        <v>1149</v>
      </c>
      <c r="D928" s="51" t="s">
        <v>1150</v>
      </c>
      <c r="E928" s="52" t="s">
        <v>1487</v>
      </c>
      <c r="F928" s="40" t="s">
        <v>1158</v>
      </c>
      <c r="G928" s="25" t="s">
        <v>48</v>
      </c>
      <c r="H928" s="40" t="s">
        <v>1368</v>
      </c>
      <c r="I928" s="40" t="s">
        <v>1155</v>
      </c>
      <c r="J928" s="52" t="s">
        <v>1549</v>
      </c>
    </row>
    <row r="929" ht="20.25" customHeight="1" spans="1:10">
      <c r="A929" s="24"/>
      <c r="B929" s="24"/>
      <c r="C929" s="24" t="s">
        <v>1149</v>
      </c>
      <c r="D929" s="51" t="s">
        <v>1208</v>
      </c>
      <c r="E929" s="52" t="s">
        <v>1488</v>
      </c>
      <c r="F929" s="40" t="s">
        <v>1152</v>
      </c>
      <c r="G929" s="25" t="s">
        <v>1188</v>
      </c>
      <c r="H929" s="40" t="s">
        <v>1169</v>
      </c>
      <c r="I929" s="40" t="s">
        <v>1183</v>
      </c>
      <c r="J929" s="52" t="s">
        <v>1550</v>
      </c>
    </row>
    <row r="930" ht="20.25" customHeight="1" spans="1:10">
      <c r="A930" s="24"/>
      <c r="B930" s="24"/>
      <c r="C930" s="24" t="s">
        <v>1160</v>
      </c>
      <c r="D930" s="51" t="s">
        <v>1180</v>
      </c>
      <c r="E930" s="52" t="s">
        <v>1290</v>
      </c>
      <c r="F930" s="40" t="s">
        <v>1152</v>
      </c>
      <c r="G930" s="25" t="s">
        <v>1188</v>
      </c>
      <c r="H930" s="40" t="s">
        <v>1169</v>
      </c>
      <c r="I930" s="40" t="s">
        <v>1183</v>
      </c>
      <c r="J930" s="52" t="s">
        <v>1291</v>
      </c>
    </row>
    <row r="931" ht="20.25" customHeight="1" spans="1:10">
      <c r="A931" s="24"/>
      <c r="B931" s="24"/>
      <c r="C931" s="24" t="s">
        <v>1165</v>
      </c>
      <c r="D931" s="51" t="s">
        <v>1166</v>
      </c>
      <c r="E931" s="52" t="s">
        <v>1187</v>
      </c>
      <c r="F931" s="40" t="s">
        <v>1152</v>
      </c>
      <c r="G931" s="25" t="s">
        <v>1188</v>
      </c>
      <c r="H931" s="40" t="s">
        <v>1169</v>
      </c>
      <c r="I931" s="40" t="s">
        <v>1183</v>
      </c>
      <c r="J931" s="52" t="s">
        <v>1189</v>
      </c>
    </row>
    <row r="932" ht="20.25" customHeight="1" spans="1:10">
      <c r="A932" s="50" t="s">
        <v>1002</v>
      </c>
      <c r="B932" s="24" t="s">
        <v>1943</v>
      </c>
      <c r="C932" s="24"/>
      <c r="D932" s="24"/>
      <c r="E932" s="24"/>
      <c r="F932" s="24"/>
      <c r="G932" s="24"/>
      <c r="H932" s="24"/>
      <c r="I932" s="24"/>
      <c r="J932" s="24"/>
    </row>
    <row r="933" ht="20.25" customHeight="1" spans="1:10">
      <c r="A933" s="24"/>
      <c r="B933" s="24"/>
      <c r="C933" s="24" t="s">
        <v>1149</v>
      </c>
      <c r="D933" s="51" t="s">
        <v>1150</v>
      </c>
      <c r="E933" s="52" t="s">
        <v>1281</v>
      </c>
      <c r="F933" s="40" t="s">
        <v>1152</v>
      </c>
      <c r="G933" s="25" t="s">
        <v>1944</v>
      </c>
      <c r="H933" s="40" t="s">
        <v>1283</v>
      </c>
      <c r="I933" s="40" t="s">
        <v>1155</v>
      </c>
      <c r="J933" s="52" t="s">
        <v>1284</v>
      </c>
    </row>
    <row r="934" ht="20.25" customHeight="1" spans="1:10">
      <c r="A934" s="24"/>
      <c r="B934" s="24"/>
      <c r="C934" s="24" t="s">
        <v>1149</v>
      </c>
      <c r="D934" s="51" t="s">
        <v>1208</v>
      </c>
      <c r="E934" s="52" t="s">
        <v>1488</v>
      </c>
      <c r="F934" s="40" t="s">
        <v>1152</v>
      </c>
      <c r="G934" s="25" t="s">
        <v>1188</v>
      </c>
      <c r="H934" s="40" t="s">
        <v>1169</v>
      </c>
      <c r="I934" s="40" t="s">
        <v>1183</v>
      </c>
      <c r="J934" s="52" t="s">
        <v>1550</v>
      </c>
    </row>
    <row r="935" ht="20.25" customHeight="1" spans="1:10">
      <c r="A935" s="24"/>
      <c r="B935" s="24"/>
      <c r="C935" s="24" t="s">
        <v>1160</v>
      </c>
      <c r="D935" s="51" t="s">
        <v>1180</v>
      </c>
      <c r="E935" s="52" t="s">
        <v>1290</v>
      </c>
      <c r="F935" s="40" t="s">
        <v>1152</v>
      </c>
      <c r="G935" s="25" t="s">
        <v>1188</v>
      </c>
      <c r="H935" s="40" t="s">
        <v>1169</v>
      </c>
      <c r="I935" s="40" t="s">
        <v>1183</v>
      </c>
      <c r="J935" s="52" t="s">
        <v>1291</v>
      </c>
    </row>
    <row r="936" ht="20.25" customHeight="1" spans="1:10">
      <c r="A936" s="24"/>
      <c r="B936" s="24"/>
      <c r="C936" s="24" t="s">
        <v>1160</v>
      </c>
      <c r="D936" s="51" t="s">
        <v>1163</v>
      </c>
      <c r="E936" s="52" t="s">
        <v>1936</v>
      </c>
      <c r="F936" s="40" t="s">
        <v>1152</v>
      </c>
      <c r="G936" s="25" t="s">
        <v>1188</v>
      </c>
      <c r="H936" s="40" t="s">
        <v>1169</v>
      </c>
      <c r="I936" s="40" t="s">
        <v>1183</v>
      </c>
      <c r="J936" s="52" t="s">
        <v>1291</v>
      </c>
    </row>
    <row r="937" ht="20.25" customHeight="1" spans="1:10">
      <c r="A937" s="24"/>
      <c r="B937" s="24"/>
      <c r="C937" s="24" t="s">
        <v>1165</v>
      </c>
      <c r="D937" s="51" t="s">
        <v>1166</v>
      </c>
      <c r="E937" s="52" t="s">
        <v>1187</v>
      </c>
      <c r="F937" s="40" t="s">
        <v>1152</v>
      </c>
      <c r="G937" s="25" t="s">
        <v>1188</v>
      </c>
      <c r="H937" s="40" t="s">
        <v>1169</v>
      </c>
      <c r="I937" s="40" t="s">
        <v>1183</v>
      </c>
      <c r="J937" s="52" t="s">
        <v>1189</v>
      </c>
    </row>
    <row r="938" ht="20.25" customHeight="1" spans="1:10">
      <c r="A938" s="24" t="s">
        <v>97</v>
      </c>
      <c r="B938" s="24"/>
      <c r="C938" s="24"/>
      <c r="D938" s="24"/>
      <c r="E938" s="24"/>
      <c r="F938" s="24"/>
      <c r="G938" s="24"/>
      <c r="H938" s="24"/>
      <c r="I938" s="24"/>
      <c r="J938" s="24"/>
    </row>
    <row r="939" ht="20.25" customHeight="1" spans="1:10">
      <c r="A939" s="50" t="s">
        <v>1010</v>
      </c>
      <c r="B939" s="24" t="s">
        <v>1722</v>
      </c>
      <c r="C939" s="24"/>
      <c r="D939" s="24"/>
      <c r="E939" s="24"/>
      <c r="F939" s="24"/>
      <c r="G939" s="24"/>
      <c r="H939" s="24"/>
      <c r="I939" s="24"/>
      <c r="J939" s="24"/>
    </row>
    <row r="940" ht="20.25" customHeight="1" spans="1:10">
      <c r="A940" s="24"/>
      <c r="B940" s="24"/>
      <c r="C940" s="24" t="s">
        <v>1149</v>
      </c>
      <c r="D940" s="51" t="s">
        <v>1150</v>
      </c>
      <c r="E940" s="52" t="s">
        <v>1281</v>
      </c>
      <c r="F940" s="40" t="s">
        <v>1152</v>
      </c>
      <c r="G940" s="25" t="s">
        <v>1188</v>
      </c>
      <c r="H940" s="40" t="s">
        <v>1169</v>
      </c>
      <c r="I940" s="40" t="s">
        <v>1155</v>
      </c>
      <c r="J940" s="52" t="s">
        <v>1284</v>
      </c>
    </row>
    <row r="941" ht="20.25" customHeight="1" spans="1:10">
      <c r="A941" s="24"/>
      <c r="B941" s="24"/>
      <c r="C941" s="24" t="s">
        <v>1149</v>
      </c>
      <c r="D941" s="51" t="s">
        <v>1208</v>
      </c>
      <c r="E941" s="52" t="s">
        <v>1285</v>
      </c>
      <c r="F941" s="40" t="s">
        <v>1152</v>
      </c>
      <c r="G941" s="25" t="s">
        <v>1188</v>
      </c>
      <c r="H941" s="40" t="s">
        <v>1169</v>
      </c>
      <c r="I941" s="40" t="s">
        <v>1155</v>
      </c>
      <c r="J941" s="52" t="s">
        <v>1286</v>
      </c>
    </row>
    <row r="942" ht="20.25" customHeight="1" spans="1:10">
      <c r="A942" s="24"/>
      <c r="B942" s="24"/>
      <c r="C942" s="24" t="s">
        <v>1149</v>
      </c>
      <c r="D942" s="51" t="s">
        <v>1156</v>
      </c>
      <c r="E942" s="52" t="s">
        <v>1289</v>
      </c>
      <c r="F942" s="40" t="s">
        <v>1158</v>
      </c>
      <c r="G942" s="25" t="s">
        <v>1201</v>
      </c>
      <c r="H942" s="40" t="s">
        <v>1169</v>
      </c>
      <c r="I942" s="40" t="s">
        <v>1183</v>
      </c>
      <c r="J942" s="52" t="s">
        <v>1277</v>
      </c>
    </row>
    <row r="943" ht="20.25" customHeight="1" spans="1:10">
      <c r="A943" s="24"/>
      <c r="B943" s="24"/>
      <c r="C943" s="24" t="s">
        <v>1160</v>
      </c>
      <c r="D943" s="51" t="s">
        <v>1180</v>
      </c>
      <c r="E943" s="52" t="s">
        <v>1290</v>
      </c>
      <c r="F943" s="40" t="s">
        <v>1158</v>
      </c>
      <c r="G943" s="25" t="s">
        <v>1196</v>
      </c>
      <c r="H943" s="40" t="s">
        <v>1169</v>
      </c>
      <c r="I943" s="40" t="s">
        <v>1183</v>
      </c>
      <c r="J943" s="52" t="s">
        <v>1291</v>
      </c>
    </row>
    <row r="944" ht="20.25" customHeight="1" spans="1:10">
      <c r="A944" s="24"/>
      <c r="B944" s="24"/>
      <c r="C944" s="24" t="s">
        <v>1165</v>
      </c>
      <c r="D944" s="51" t="s">
        <v>1166</v>
      </c>
      <c r="E944" s="52" t="s">
        <v>1187</v>
      </c>
      <c r="F944" s="40" t="s">
        <v>1158</v>
      </c>
      <c r="G944" s="25" t="s">
        <v>1201</v>
      </c>
      <c r="H944" s="40" t="s">
        <v>1169</v>
      </c>
      <c r="I944" s="40" t="s">
        <v>1183</v>
      </c>
      <c r="J944" s="52" t="s">
        <v>1189</v>
      </c>
    </row>
    <row r="945" ht="20.25" customHeight="1" spans="1:10">
      <c r="A945" s="50" t="s">
        <v>1026</v>
      </c>
      <c r="B945" s="24" t="s">
        <v>1945</v>
      </c>
      <c r="C945" s="24"/>
      <c r="D945" s="24"/>
      <c r="E945" s="24"/>
      <c r="F945" s="24"/>
      <c r="G945" s="24"/>
      <c r="H945" s="24"/>
      <c r="I945" s="24"/>
      <c r="J945" s="24"/>
    </row>
    <row r="946" ht="20.25" customHeight="1" spans="1:10">
      <c r="A946" s="24"/>
      <c r="B946" s="24"/>
      <c r="C946" s="24" t="s">
        <v>1149</v>
      </c>
      <c r="D946" s="51" t="s">
        <v>1150</v>
      </c>
      <c r="E946" s="52" t="s">
        <v>1281</v>
      </c>
      <c r="F946" s="40" t="s">
        <v>1152</v>
      </c>
      <c r="G946" s="25" t="s">
        <v>1946</v>
      </c>
      <c r="H946" s="40" t="s">
        <v>1283</v>
      </c>
      <c r="I946" s="40" t="s">
        <v>1183</v>
      </c>
      <c r="J946" s="52" t="s">
        <v>1284</v>
      </c>
    </row>
    <row r="947" ht="20.25" customHeight="1" spans="1:10">
      <c r="A947" s="24"/>
      <c r="B947" s="24"/>
      <c r="C947" s="24" t="s">
        <v>1149</v>
      </c>
      <c r="D947" s="51" t="s">
        <v>1208</v>
      </c>
      <c r="E947" s="52" t="s">
        <v>1285</v>
      </c>
      <c r="F947" s="40" t="s">
        <v>1158</v>
      </c>
      <c r="G947" s="25" t="s">
        <v>1196</v>
      </c>
      <c r="H947" s="40" t="s">
        <v>1169</v>
      </c>
      <c r="I947" s="40" t="s">
        <v>1183</v>
      </c>
      <c r="J947" s="52" t="s">
        <v>1286</v>
      </c>
    </row>
    <row r="948" ht="20.25" customHeight="1" spans="1:10">
      <c r="A948" s="24"/>
      <c r="B948" s="24"/>
      <c r="C948" s="24" t="s">
        <v>1149</v>
      </c>
      <c r="D948" s="51" t="s">
        <v>1156</v>
      </c>
      <c r="E948" s="52" t="s">
        <v>1289</v>
      </c>
      <c r="F948" s="40" t="s">
        <v>1152</v>
      </c>
      <c r="G948" s="25" t="s">
        <v>1188</v>
      </c>
      <c r="H948" s="40" t="s">
        <v>1169</v>
      </c>
      <c r="I948" s="40" t="s">
        <v>1183</v>
      </c>
      <c r="J948" s="52" t="s">
        <v>1277</v>
      </c>
    </row>
    <row r="949" ht="20.25" customHeight="1" spans="1:10">
      <c r="A949" s="24"/>
      <c r="B949" s="24"/>
      <c r="C949" s="24" t="s">
        <v>1160</v>
      </c>
      <c r="D949" s="51" t="s">
        <v>1180</v>
      </c>
      <c r="E949" s="52" t="s">
        <v>1290</v>
      </c>
      <c r="F949" s="40" t="s">
        <v>1158</v>
      </c>
      <c r="G949" s="25" t="s">
        <v>1201</v>
      </c>
      <c r="H949" s="40" t="s">
        <v>1169</v>
      </c>
      <c r="I949" s="40" t="s">
        <v>1183</v>
      </c>
      <c r="J949" s="52" t="s">
        <v>1291</v>
      </c>
    </row>
    <row r="950" ht="20.25" customHeight="1" spans="1:10">
      <c r="A950" s="24"/>
      <c r="B950" s="24"/>
      <c r="C950" s="24" t="s">
        <v>1165</v>
      </c>
      <c r="D950" s="51" t="s">
        <v>1166</v>
      </c>
      <c r="E950" s="52" t="s">
        <v>1187</v>
      </c>
      <c r="F950" s="40" t="s">
        <v>1158</v>
      </c>
      <c r="G950" s="25" t="s">
        <v>1201</v>
      </c>
      <c r="H950" s="40" t="s">
        <v>1169</v>
      </c>
      <c r="I950" s="40" t="s">
        <v>1183</v>
      </c>
      <c r="J950" s="52" t="s">
        <v>1189</v>
      </c>
    </row>
    <row r="951" ht="20.25" customHeight="1" spans="1:10">
      <c r="A951" s="50" t="s">
        <v>1012</v>
      </c>
      <c r="B951" s="24" t="s">
        <v>1645</v>
      </c>
      <c r="C951" s="24"/>
      <c r="D951" s="24"/>
      <c r="E951" s="24"/>
      <c r="F951" s="24"/>
      <c r="G951" s="24"/>
      <c r="H951" s="24"/>
      <c r="I951" s="24"/>
      <c r="J951" s="24"/>
    </row>
    <row r="952" ht="20.25" customHeight="1" spans="1:10">
      <c r="A952" s="24"/>
      <c r="B952" s="24"/>
      <c r="C952" s="24" t="s">
        <v>1149</v>
      </c>
      <c r="D952" s="51" t="s">
        <v>1150</v>
      </c>
      <c r="E952" s="52" t="s">
        <v>1646</v>
      </c>
      <c r="F952" s="40" t="s">
        <v>1158</v>
      </c>
      <c r="G952" s="25" t="s">
        <v>47</v>
      </c>
      <c r="H952" s="40" t="s">
        <v>1581</v>
      </c>
      <c r="I952" s="40" t="s">
        <v>1155</v>
      </c>
      <c r="J952" s="52" t="s">
        <v>1635</v>
      </c>
    </row>
    <row r="953" ht="20.25" customHeight="1" spans="1:10">
      <c r="A953" s="24"/>
      <c r="B953" s="24"/>
      <c r="C953" s="24" t="s">
        <v>1149</v>
      </c>
      <c r="D953" s="51" t="s">
        <v>1150</v>
      </c>
      <c r="E953" s="52" t="s">
        <v>1582</v>
      </c>
      <c r="F953" s="40" t="s">
        <v>1152</v>
      </c>
      <c r="G953" s="25" t="s">
        <v>1647</v>
      </c>
      <c r="H953" s="40" t="s">
        <v>1176</v>
      </c>
      <c r="I953" s="40" t="s">
        <v>1155</v>
      </c>
      <c r="J953" s="52" t="s">
        <v>1635</v>
      </c>
    </row>
    <row r="954" ht="20.25" customHeight="1" spans="1:10">
      <c r="A954" s="24"/>
      <c r="B954" s="24"/>
      <c r="C954" s="24" t="s">
        <v>1149</v>
      </c>
      <c r="D954" s="51" t="s">
        <v>1208</v>
      </c>
      <c r="E954" s="52" t="s">
        <v>1636</v>
      </c>
      <c r="F954" s="40" t="s">
        <v>1158</v>
      </c>
      <c r="G954" s="25" t="s">
        <v>1637</v>
      </c>
      <c r="H954" s="40" t="s">
        <v>1169</v>
      </c>
      <c r="I954" s="40" t="s">
        <v>1183</v>
      </c>
      <c r="J954" s="52" t="s">
        <v>1638</v>
      </c>
    </row>
    <row r="955" ht="20.25" customHeight="1" spans="1:10">
      <c r="A955" s="24"/>
      <c r="B955" s="24"/>
      <c r="C955" s="24" t="s">
        <v>1149</v>
      </c>
      <c r="D955" s="51" t="s">
        <v>1208</v>
      </c>
      <c r="E955" s="52" t="s">
        <v>1583</v>
      </c>
      <c r="F955" s="40" t="s">
        <v>1152</v>
      </c>
      <c r="G955" s="25" t="s">
        <v>129</v>
      </c>
      <c r="H955" s="40" t="s">
        <v>1584</v>
      </c>
      <c r="I955" s="40" t="s">
        <v>1155</v>
      </c>
      <c r="J955" s="52" t="s">
        <v>1639</v>
      </c>
    </row>
    <row r="956" ht="20.25" customHeight="1" spans="1:10">
      <c r="A956" s="24"/>
      <c r="B956" s="24"/>
      <c r="C956" s="24" t="s">
        <v>1160</v>
      </c>
      <c r="D956" s="51" t="s">
        <v>1180</v>
      </c>
      <c r="E956" s="52" t="s">
        <v>1640</v>
      </c>
      <c r="F956" s="40" t="s">
        <v>1152</v>
      </c>
      <c r="G956" s="25" t="s">
        <v>46</v>
      </c>
      <c r="H956" s="40" t="s">
        <v>1159</v>
      </c>
      <c r="I956" s="40" t="s">
        <v>1155</v>
      </c>
      <c r="J956" s="52" t="s">
        <v>1947</v>
      </c>
    </row>
    <row r="957" ht="20.25" customHeight="1" spans="1:10">
      <c r="A957" s="24"/>
      <c r="B957" s="24"/>
      <c r="C957" s="24" t="s">
        <v>1165</v>
      </c>
      <c r="D957" s="51" t="s">
        <v>1166</v>
      </c>
      <c r="E957" s="52" t="s">
        <v>1187</v>
      </c>
      <c r="F957" s="40" t="s">
        <v>1158</v>
      </c>
      <c r="G957" s="25" t="s">
        <v>1201</v>
      </c>
      <c r="H957" s="40" t="s">
        <v>1169</v>
      </c>
      <c r="I957" s="40" t="s">
        <v>1183</v>
      </c>
      <c r="J957" s="52" t="s">
        <v>1189</v>
      </c>
    </row>
    <row r="958" ht="20.25" customHeight="1" spans="1:10">
      <c r="A958" s="50" t="s">
        <v>1024</v>
      </c>
      <c r="B958" s="24" t="s">
        <v>1948</v>
      </c>
      <c r="C958" s="24"/>
      <c r="D958" s="24"/>
      <c r="E958" s="24"/>
      <c r="F958" s="24"/>
      <c r="G958" s="24"/>
      <c r="H958" s="24"/>
      <c r="I958" s="24"/>
      <c r="J958" s="24"/>
    </row>
    <row r="959" ht="20.25" customHeight="1" spans="1:10">
      <c r="A959" s="24"/>
      <c r="B959" s="24"/>
      <c r="C959" s="24" t="s">
        <v>1149</v>
      </c>
      <c r="D959" s="51" t="s">
        <v>1150</v>
      </c>
      <c r="E959" s="52" t="s">
        <v>1949</v>
      </c>
      <c r="F959" s="40" t="s">
        <v>1158</v>
      </c>
      <c r="G959" s="25" t="s">
        <v>1188</v>
      </c>
      <c r="H959" s="40" t="s">
        <v>1176</v>
      </c>
      <c r="I959" s="40" t="s">
        <v>1155</v>
      </c>
      <c r="J959" s="52" t="s">
        <v>1284</v>
      </c>
    </row>
    <row r="960" ht="20.25" customHeight="1" spans="1:10">
      <c r="A960" s="24"/>
      <c r="B960" s="24"/>
      <c r="C960" s="24" t="s">
        <v>1149</v>
      </c>
      <c r="D960" s="51" t="s">
        <v>1208</v>
      </c>
      <c r="E960" s="52" t="s">
        <v>1950</v>
      </c>
      <c r="F960" s="40" t="s">
        <v>1158</v>
      </c>
      <c r="G960" s="25" t="s">
        <v>129</v>
      </c>
      <c r="H960" s="40" t="s">
        <v>1169</v>
      </c>
      <c r="I960" s="40" t="s">
        <v>1155</v>
      </c>
      <c r="J960" s="52" t="s">
        <v>1951</v>
      </c>
    </row>
    <row r="961" ht="20.25" customHeight="1" spans="1:10">
      <c r="A961" s="24"/>
      <c r="B961" s="24"/>
      <c r="C961" s="24" t="s">
        <v>1149</v>
      </c>
      <c r="D961" s="51" t="s">
        <v>1208</v>
      </c>
      <c r="E961" s="52" t="s">
        <v>1333</v>
      </c>
      <c r="F961" s="40" t="s">
        <v>1152</v>
      </c>
      <c r="G961" s="25" t="s">
        <v>1188</v>
      </c>
      <c r="H961" s="40" t="s">
        <v>1169</v>
      </c>
      <c r="I961" s="40" t="s">
        <v>1155</v>
      </c>
      <c r="J961" s="52" t="s">
        <v>1286</v>
      </c>
    </row>
    <row r="962" ht="20.25" customHeight="1" spans="1:10">
      <c r="A962" s="24"/>
      <c r="B962" s="24"/>
      <c r="C962" s="24" t="s">
        <v>1149</v>
      </c>
      <c r="D962" s="51" t="s">
        <v>1208</v>
      </c>
      <c r="E962" s="52" t="s">
        <v>1239</v>
      </c>
      <c r="F962" s="40" t="s">
        <v>1152</v>
      </c>
      <c r="G962" s="25" t="s">
        <v>1188</v>
      </c>
      <c r="H962" s="40" t="s">
        <v>1169</v>
      </c>
      <c r="I962" s="40" t="s">
        <v>1155</v>
      </c>
      <c r="J962" s="52" t="s">
        <v>1255</v>
      </c>
    </row>
    <row r="963" ht="20.25" customHeight="1" spans="1:10">
      <c r="A963" s="24"/>
      <c r="B963" s="24"/>
      <c r="C963" s="24" t="s">
        <v>1160</v>
      </c>
      <c r="D963" s="51" t="s">
        <v>1180</v>
      </c>
      <c r="E963" s="52" t="s">
        <v>1290</v>
      </c>
      <c r="F963" s="40" t="s">
        <v>1158</v>
      </c>
      <c r="G963" s="25" t="s">
        <v>1218</v>
      </c>
      <c r="H963" s="40" t="s">
        <v>1169</v>
      </c>
      <c r="I963" s="40" t="s">
        <v>1155</v>
      </c>
      <c r="J963" s="52" t="s">
        <v>1291</v>
      </c>
    </row>
    <row r="964" ht="20.25" customHeight="1" spans="1:10">
      <c r="A964" s="24"/>
      <c r="B964" s="24"/>
      <c r="C964" s="24" t="s">
        <v>1165</v>
      </c>
      <c r="D964" s="51" t="s">
        <v>1166</v>
      </c>
      <c r="E964" s="52" t="s">
        <v>1952</v>
      </c>
      <c r="F964" s="40" t="s">
        <v>1158</v>
      </c>
      <c r="G964" s="25" t="s">
        <v>1218</v>
      </c>
      <c r="H964" s="40" t="s">
        <v>1169</v>
      </c>
      <c r="I964" s="40" t="s">
        <v>1155</v>
      </c>
      <c r="J964" s="52" t="s">
        <v>1189</v>
      </c>
    </row>
    <row r="965" ht="20.25" customHeight="1" spans="1:10">
      <c r="A965" s="50" t="s">
        <v>1022</v>
      </c>
      <c r="B965" s="24" t="s">
        <v>1953</v>
      </c>
      <c r="C965" s="24"/>
      <c r="D965" s="24"/>
      <c r="E965" s="24"/>
      <c r="F965" s="24"/>
      <c r="G965" s="24"/>
      <c r="H965" s="24"/>
      <c r="I965" s="24"/>
      <c r="J965" s="24"/>
    </row>
    <row r="966" ht="20.25" customHeight="1" spans="1:10">
      <c r="A966" s="24"/>
      <c r="B966" s="24"/>
      <c r="C966" s="24" t="s">
        <v>1149</v>
      </c>
      <c r="D966" s="51" t="s">
        <v>1150</v>
      </c>
      <c r="E966" s="52" t="s">
        <v>1281</v>
      </c>
      <c r="F966" s="40" t="s">
        <v>1152</v>
      </c>
      <c r="G966" s="25" t="s">
        <v>1954</v>
      </c>
      <c r="H966" s="40" t="s">
        <v>1283</v>
      </c>
      <c r="I966" s="40" t="s">
        <v>1155</v>
      </c>
      <c r="J966" s="52" t="s">
        <v>1284</v>
      </c>
    </row>
    <row r="967" ht="20.25" customHeight="1" spans="1:10">
      <c r="A967" s="24"/>
      <c r="B967" s="24"/>
      <c r="C967" s="24" t="s">
        <v>1149</v>
      </c>
      <c r="D967" s="51" t="s">
        <v>1208</v>
      </c>
      <c r="E967" s="52" t="s">
        <v>1254</v>
      </c>
      <c r="F967" s="40" t="s">
        <v>1152</v>
      </c>
      <c r="G967" s="25" t="s">
        <v>1188</v>
      </c>
      <c r="H967" s="40" t="s">
        <v>1169</v>
      </c>
      <c r="I967" s="40" t="s">
        <v>1155</v>
      </c>
      <c r="J967" s="52" t="s">
        <v>1255</v>
      </c>
    </row>
    <row r="968" ht="20.25" customHeight="1" spans="1:10">
      <c r="A968" s="24"/>
      <c r="B968" s="24"/>
      <c r="C968" s="24" t="s">
        <v>1149</v>
      </c>
      <c r="D968" s="51" t="s">
        <v>1156</v>
      </c>
      <c r="E968" s="52" t="s">
        <v>1289</v>
      </c>
      <c r="F968" s="40" t="s">
        <v>1152</v>
      </c>
      <c r="G968" s="25" t="s">
        <v>1188</v>
      </c>
      <c r="H968" s="40" t="s">
        <v>1169</v>
      </c>
      <c r="I968" s="40" t="s">
        <v>1155</v>
      </c>
      <c r="J968" s="52" t="s">
        <v>1277</v>
      </c>
    </row>
    <row r="969" ht="20.25" customHeight="1" spans="1:10">
      <c r="A969" s="24"/>
      <c r="B969" s="24"/>
      <c r="C969" s="24" t="s">
        <v>1160</v>
      </c>
      <c r="D969" s="51" t="s">
        <v>1180</v>
      </c>
      <c r="E969" s="52" t="s">
        <v>1290</v>
      </c>
      <c r="F969" s="40" t="s">
        <v>1158</v>
      </c>
      <c r="G969" s="25" t="s">
        <v>1201</v>
      </c>
      <c r="H969" s="40" t="s">
        <v>1169</v>
      </c>
      <c r="I969" s="40" t="s">
        <v>1183</v>
      </c>
      <c r="J969" s="52" t="s">
        <v>1291</v>
      </c>
    </row>
    <row r="970" ht="20.25" customHeight="1" spans="1:10">
      <c r="A970" s="24"/>
      <c r="B970" s="24"/>
      <c r="C970" s="24" t="s">
        <v>1165</v>
      </c>
      <c r="D970" s="51" t="s">
        <v>1166</v>
      </c>
      <c r="E970" s="52" t="s">
        <v>1187</v>
      </c>
      <c r="F970" s="40" t="s">
        <v>1158</v>
      </c>
      <c r="G970" s="25" t="s">
        <v>1201</v>
      </c>
      <c r="H970" s="40" t="s">
        <v>1169</v>
      </c>
      <c r="I970" s="40" t="s">
        <v>1183</v>
      </c>
      <c r="J970" s="52" t="s">
        <v>1189</v>
      </c>
    </row>
    <row r="971" ht="20.25" customHeight="1" spans="1:10">
      <c r="A971" s="50" t="s">
        <v>1008</v>
      </c>
      <c r="B971" s="24" t="s">
        <v>1955</v>
      </c>
      <c r="C971" s="24"/>
      <c r="D971" s="24"/>
      <c r="E971" s="24"/>
      <c r="F971" s="24"/>
      <c r="G971" s="24"/>
      <c r="H971" s="24"/>
      <c r="I971" s="24"/>
      <c r="J971" s="24"/>
    </row>
    <row r="972" ht="20.25" customHeight="1" spans="1:10">
      <c r="A972" s="24"/>
      <c r="B972" s="24"/>
      <c r="C972" s="24" t="s">
        <v>1149</v>
      </c>
      <c r="D972" s="51" t="s">
        <v>1150</v>
      </c>
      <c r="E972" s="52" t="s">
        <v>1472</v>
      </c>
      <c r="F972" s="40" t="s">
        <v>1152</v>
      </c>
      <c r="G972" s="25" t="s">
        <v>1188</v>
      </c>
      <c r="H972" s="40" t="s">
        <v>1169</v>
      </c>
      <c r="I972" s="40" t="s">
        <v>1155</v>
      </c>
      <c r="J972" s="52" t="s">
        <v>1956</v>
      </c>
    </row>
    <row r="973" ht="20.25" customHeight="1" spans="1:10">
      <c r="A973" s="24"/>
      <c r="B973" s="24"/>
      <c r="C973" s="24" t="s">
        <v>1149</v>
      </c>
      <c r="D973" s="51" t="s">
        <v>1208</v>
      </c>
      <c r="E973" s="52" t="s">
        <v>1474</v>
      </c>
      <c r="F973" s="40" t="s">
        <v>1152</v>
      </c>
      <c r="G973" s="25" t="s">
        <v>1188</v>
      </c>
      <c r="H973" s="40" t="s">
        <v>1169</v>
      </c>
      <c r="I973" s="40" t="s">
        <v>1155</v>
      </c>
      <c r="J973" s="52" t="s">
        <v>1957</v>
      </c>
    </row>
    <row r="974" ht="20.25" customHeight="1" spans="1:10">
      <c r="A974" s="24"/>
      <c r="B974" s="24"/>
      <c r="C974" s="24" t="s">
        <v>1160</v>
      </c>
      <c r="D974" s="51" t="s">
        <v>1161</v>
      </c>
      <c r="E974" s="52" t="s">
        <v>1476</v>
      </c>
      <c r="F974" s="40" t="s">
        <v>1152</v>
      </c>
      <c r="G974" s="25" t="s">
        <v>1188</v>
      </c>
      <c r="H974" s="40" t="s">
        <v>1169</v>
      </c>
      <c r="I974" s="40" t="s">
        <v>1155</v>
      </c>
      <c r="J974" s="52" t="s">
        <v>1286</v>
      </c>
    </row>
    <row r="975" ht="20.25" customHeight="1" spans="1:10">
      <c r="A975" s="24"/>
      <c r="B975" s="24"/>
      <c r="C975" s="24" t="s">
        <v>1160</v>
      </c>
      <c r="D975" s="51" t="s">
        <v>1180</v>
      </c>
      <c r="E975" s="52" t="s">
        <v>1478</v>
      </c>
      <c r="F975" s="40" t="s">
        <v>1152</v>
      </c>
      <c r="G975" s="25" t="s">
        <v>1201</v>
      </c>
      <c r="H975" s="40" t="s">
        <v>1169</v>
      </c>
      <c r="I975" s="40" t="s">
        <v>1155</v>
      </c>
      <c r="J975" s="52" t="s">
        <v>1958</v>
      </c>
    </row>
    <row r="976" ht="20.25" customHeight="1" spans="1:10">
      <c r="A976" s="24"/>
      <c r="B976" s="24"/>
      <c r="C976" s="24" t="s">
        <v>1160</v>
      </c>
      <c r="D976" s="51" t="s">
        <v>1180</v>
      </c>
      <c r="E976" s="52" t="s">
        <v>1959</v>
      </c>
      <c r="F976" s="40" t="s">
        <v>1158</v>
      </c>
      <c r="G976" s="25" t="s">
        <v>1960</v>
      </c>
      <c r="H976" s="40" t="s">
        <v>1169</v>
      </c>
      <c r="I976" s="40" t="s">
        <v>1155</v>
      </c>
      <c r="J976" s="52" t="s">
        <v>1961</v>
      </c>
    </row>
    <row r="977" ht="20.25" customHeight="1" spans="1:10">
      <c r="A977" s="24"/>
      <c r="B977" s="24"/>
      <c r="C977" s="24" t="s">
        <v>1165</v>
      </c>
      <c r="D977" s="51" t="s">
        <v>1166</v>
      </c>
      <c r="E977" s="52" t="s">
        <v>1482</v>
      </c>
      <c r="F977" s="40" t="s">
        <v>1152</v>
      </c>
      <c r="G977" s="25" t="s">
        <v>1201</v>
      </c>
      <c r="H977" s="40" t="s">
        <v>1169</v>
      </c>
      <c r="I977" s="40" t="s">
        <v>1155</v>
      </c>
      <c r="J977" s="52" t="s">
        <v>1189</v>
      </c>
    </row>
    <row r="978" ht="20.25" customHeight="1" spans="1:10">
      <c r="A978" s="50" t="s">
        <v>1018</v>
      </c>
      <c r="B978" s="24" t="s">
        <v>1962</v>
      </c>
      <c r="C978" s="24"/>
      <c r="D978" s="24"/>
      <c r="E978" s="24"/>
      <c r="F978" s="24"/>
      <c r="G978" s="24"/>
      <c r="H978" s="24"/>
      <c r="I978" s="24"/>
      <c r="J978" s="24"/>
    </row>
    <row r="979" ht="20.25" customHeight="1" spans="1:10">
      <c r="A979" s="24"/>
      <c r="B979" s="24"/>
      <c r="C979" s="24" t="s">
        <v>1149</v>
      </c>
      <c r="D979" s="51" t="s">
        <v>1150</v>
      </c>
      <c r="E979" s="52" t="s">
        <v>1281</v>
      </c>
      <c r="F979" s="40" t="s">
        <v>1152</v>
      </c>
      <c r="G979" s="25" t="s">
        <v>1546</v>
      </c>
      <c r="H979" s="40" t="s">
        <v>1283</v>
      </c>
      <c r="I979" s="40" t="s">
        <v>1155</v>
      </c>
      <c r="J979" s="52" t="s">
        <v>1284</v>
      </c>
    </row>
    <row r="980" ht="20.25" customHeight="1" spans="1:10">
      <c r="A980" s="24"/>
      <c r="B980" s="24"/>
      <c r="C980" s="24" t="s">
        <v>1149</v>
      </c>
      <c r="D980" s="51" t="s">
        <v>1150</v>
      </c>
      <c r="E980" s="52" t="s">
        <v>1472</v>
      </c>
      <c r="F980" s="40" t="s">
        <v>1152</v>
      </c>
      <c r="G980" s="25" t="s">
        <v>1188</v>
      </c>
      <c r="H980" s="40" t="s">
        <v>1169</v>
      </c>
      <c r="I980" s="40" t="s">
        <v>1155</v>
      </c>
      <c r="J980" s="52" t="s">
        <v>1255</v>
      </c>
    </row>
    <row r="981" ht="20.25" customHeight="1" spans="1:10">
      <c r="A981" s="24"/>
      <c r="B981" s="24"/>
      <c r="C981" s="24" t="s">
        <v>1149</v>
      </c>
      <c r="D981" s="51" t="s">
        <v>1208</v>
      </c>
      <c r="E981" s="52" t="s">
        <v>1474</v>
      </c>
      <c r="F981" s="40" t="s">
        <v>1152</v>
      </c>
      <c r="G981" s="25" t="s">
        <v>1188</v>
      </c>
      <c r="H981" s="40" t="s">
        <v>1169</v>
      </c>
      <c r="I981" s="40" t="s">
        <v>1155</v>
      </c>
      <c r="J981" s="52" t="s">
        <v>1550</v>
      </c>
    </row>
    <row r="982" ht="20.25" customHeight="1" spans="1:10">
      <c r="A982" s="24"/>
      <c r="B982" s="24"/>
      <c r="C982" s="24" t="s">
        <v>1160</v>
      </c>
      <c r="D982" s="51" t="s">
        <v>1161</v>
      </c>
      <c r="E982" s="52" t="s">
        <v>1476</v>
      </c>
      <c r="F982" s="40" t="s">
        <v>1152</v>
      </c>
      <c r="G982" s="25" t="s">
        <v>1188</v>
      </c>
      <c r="H982" s="40" t="s">
        <v>1169</v>
      </c>
      <c r="I982" s="40" t="s">
        <v>1155</v>
      </c>
      <c r="J982" s="52" t="s">
        <v>1286</v>
      </c>
    </row>
    <row r="983" ht="20.25" customHeight="1" spans="1:10">
      <c r="A983" s="24"/>
      <c r="B983" s="24"/>
      <c r="C983" s="24" t="s">
        <v>1160</v>
      </c>
      <c r="D983" s="51" t="s">
        <v>1180</v>
      </c>
      <c r="E983" s="52" t="s">
        <v>1959</v>
      </c>
      <c r="F983" s="40" t="s">
        <v>1158</v>
      </c>
      <c r="G983" s="25" t="s">
        <v>1960</v>
      </c>
      <c r="H983" s="40" t="s">
        <v>1169</v>
      </c>
      <c r="I983" s="40" t="s">
        <v>1155</v>
      </c>
      <c r="J983" s="52" t="s">
        <v>1961</v>
      </c>
    </row>
    <row r="984" ht="20.25" customHeight="1" spans="1:10">
      <c r="A984" s="24"/>
      <c r="B984" s="24"/>
      <c r="C984" s="24" t="s">
        <v>1165</v>
      </c>
      <c r="D984" s="51" t="s">
        <v>1166</v>
      </c>
      <c r="E984" s="52" t="s">
        <v>1482</v>
      </c>
      <c r="F984" s="40" t="s">
        <v>1152</v>
      </c>
      <c r="G984" s="25" t="s">
        <v>1201</v>
      </c>
      <c r="H984" s="40" t="s">
        <v>1169</v>
      </c>
      <c r="I984" s="40" t="s">
        <v>1155</v>
      </c>
      <c r="J984" s="52" t="s">
        <v>1189</v>
      </c>
    </row>
    <row r="985" ht="20.25" customHeight="1" spans="1:10">
      <c r="A985" s="50" t="s">
        <v>1016</v>
      </c>
      <c r="B985" s="24" t="s">
        <v>1963</v>
      </c>
      <c r="C985" s="24"/>
      <c r="D985" s="24"/>
      <c r="E985" s="24"/>
      <c r="F985" s="24"/>
      <c r="G985" s="24"/>
      <c r="H985" s="24"/>
      <c r="I985" s="24"/>
      <c r="J985" s="24"/>
    </row>
    <row r="986" ht="20.25" customHeight="1" spans="1:10">
      <c r="A986" s="24"/>
      <c r="B986" s="24"/>
      <c r="C986" s="24" t="s">
        <v>1149</v>
      </c>
      <c r="D986" s="51" t="s">
        <v>1150</v>
      </c>
      <c r="E986" s="52" t="s">
        <v>1281</v>
      </c>
      <c r="F986" s="40" t="s">
        <v>1158</v>
      </c>
      <c r="G986" s="25" t="s">
        <v>1188</v>
      </c>
      <c r="H986" s="40" t="s">
        <v>1283</v>
      </c>
      <c r="I986" s="40" t="s">
        <v>1155</v>
      </c>
      <c r="J986" s="52" t="s">
        <v>1284</v>
      </c>
    </row>
    <row r="987" ht="20.25" customHeight="1" spans="1:10">
      <c r="A987" s="24"/>
      <c r="B987" s="24"/>
      <c r="C987" s="24" t="s">
        <v>1149</v>
      </c>
      <c r="D987" s="51" t="s">
        <v>1150</v>
      </c>
      <c r="E987" s="52" t="s">
        <v>1487</v>
      </c>
      <c r="F987" s="40" t="s">
        <v>1158</v>
      </c>
      <c r="G987" s="25" t="s">
        <v>47</v>
      </c>
      <c r="H987" s="40" t="s">
        <v>1368</v>
      </c>
      <c r="I987" s="40" t="s">
        <v>1155</v>
      </c>
      <c r="J987" s="52" t="s">
        <v>1549</v>
      </c>
    </row>
    <row r="988" ht="20.25" customHeight="1" spans="1:10">
      <c r="A988" s="24"/>
      <c r="B988" s="24"/>
      <c r="C988" s="24" t="s">
        <v>1149</v>
      </c>
      <c r="D988" s="51" t="s">
        <v>1208</v>
      </c>
      <c r="E988" s="52" t="s">
        <v>1254</v>
      </c>
      <c r="F988" s="40" t="s">
        <v>1152</v>
      </c>
      <c r="G988" s="25" t="s">
        <v>1188</v>
      </c>
      <c r="H988" s="40" t="s">
        <v>1169</v>
      </c>
      <c r="I988" s="40" t="s">
        <v>1155</v>
      </c>
      <c r="J988" s="52" t="s">
        <v>1255</v>
      </c>
    </row>
    <row r="989" ht="20.25" customHeight="1" spans="1:10">
      <c r="A989" s="24"/>
      <c r="B989" s="24"/>
      <c r="C989" s="24" t="s">
        <v>1149</v>
      </c>
      <c r="D989" s="51" t="s">
        <v>1208</v>
      </c>
      <c r="E989" s="52" t="s">
        <v>1285</v>
      </c>
      <c r="F989" s="40" t="s">
        <v>1158</v>
      </c>
      <c r="G989" s="25" t="s">
        <v>1196</v>
      </c>
      <c r="H989" s="40" t="s">
        <v>1169</v>
      </c>
      <c r="I989" s="40" t="s">
        <v>1155</v>
      </c>
      <c r="J989" s="52" t="s">
        <v>1286</v>
      </c>
    </row>
    <row r="990" ht="20.25" customHeight="1" spans="1:10">
      <c r="A990" s="24"/>
      <c r="B990" s="24"/>
      <c r="C990" s="24" t="s">
        <v>1149</v>
      </c>
      <c r="D990" s="51" t="s">
        <v>1156</v>
      </c>
      <c r="E990" s="52" t="s">
        <v>1289</v>
      </c>
      <c r="F990" s="40" t="s">
        <v>1152</v>
      </c>
      <c r="G990" s="25" t="s">
        <v>1188</v>
      </c>
      <c r="H990" s="40" t="s">
        <v>1169</v>
      </c>
      <c r="I990" s="40" t="s">
        <v>1183</v>
      </c>
      <c r="J990" s="52" t="s">
        <v>1277</v>
      </c>
    </row>
    <row r="991" ht="20.25" customHeight="1" spans="1:10">
      <c r="A991" s="24"/>
      <c r="B991" s="24"/>
      <c r="C991" s="24" t="s">
        <v>1160</v>
      </c>
      <c r="D991" s="51" t="s">
        <v>1180</v>
      </c>
      <c r="E991" s="52" t="s">
        <v>1290</v>
      </c>
      <c r="F991" s="40" t="s">
        <v>1152</v>
      </c>
      <c r="G991" s="25" t="s">
        <v>1490</v>
      </c>
      <c r="H991" s="40" t="s">
        <v>1169</v>
      </c>
      <c r="I991" s="40" t="s">
        <v>1183</v>
      </c>
      <c r="J991" s="52" t="s">
        <v>1291</v>
      </c>
    </row>
    <row r="992" ht="20.25" customHeight="1" spans="1:10">
      <c r="A992" s="24"/>
      <c r="B992" s="24"/>
      <c r="C992" s="24" t="s">
        <v>1165</v>
      </c>
      <c r="D992" s="51" t="s">
        <v>1166</v>
      </c>
      <c r="E992" s="52" t="s">
        <v>1187</v>
      </c>
      <c r="F992" s="40" t="s">
        <v>1152</v>
      </c>
      <c r="G992" s="25" t="s">
        <v>1196</v>
      </c>
      <c r="H992" s="40" t="s">
        <v>1169</v>
      </c>
      <c r="I992" s="40" t="s">
        <v>1183</v>
      </c>
      <c r="J992" s="52" t="s">
        <v>1189</v>
      </c>
    </row>
    <row r="993" ht="20.25" customHeight="1" spans="1:10">
      <c r="A993" s="50" t="s">
        <v>1014</v>
      </c>
      <c r="B993" s="24" t="s">
        <v>1964</v>
      </c>
      <c r="C993" s="24"/>
      <c r="D993" s="24"/>
      <c r="E993" s="24"/>
      <c r="F993" s="24"/>
      <c r="G993" s="24"/>
      <c r="H993" s="24"/>
      <c r="I993" s="24"/>
      <c r="J993" s="24"/>
    </row>
    <row r="994" ht="20.25" customHeight="1" spans="1:10">
      <c r="A994" s="24"/>
      <c r="B994" s="24"/>
      <c r="C994" s="24" t="s">
        <v>1149</v>
      </c>
      <c r="D994" s="51" t="s">
        <v>1150</v>
      </c>
      <c r="E994" s="52" t="s">
        <v>1487</v>
      </c>
      <c r="F994" s="40" t="s">
        <v>1158</v>
      </c>
      <c r="G994" s="25" t="s">
        <v>46</v>
      </c>
      <c r="H994" s="40" t="s">
        <v>1368</v>
      </c>
      <c r="I994" s="40" t="s">
        <v>1155</v>
      </c>
      <c r="J994" s="52" t="s">
        <v>1549</v>
      </c>
    </row>
    <row r="995" ht="20.25" customHeight="1" spans="1:10">
      <c r="A995" s="24"/>
      <c r="B995" s="24"/>
      <c r="C995" s="24" t="s">
        <v>1149</v>
      </c>
      <c r="D995" s="51" t="s">
        <v>1208</v>
      </c>
      <c r="E995" s="52" t="s">
        <v>1488</v>
      </c>
      <c r="F995" s="40" t="s">
        <v>1152</v>
      </c>
      <c r="G995" s="25" t="s">
        <v>1188</v>
      </c>
      <c r="H995" s="40" t="s">
        <v>1169</v>
      </c>
      <c r="I995" s="40" t="s">
        <v>1155</v>
      </c>
      <c r="J995" s="52" t="s">
        <v>1550</v>
      </c>
    </row>
    <row r="996" ht="20.25" customHeight="1" spans="1:10">
      <c r="A996" s="24"/>
      <c r="B996" s="24"/>
      <c r="C996" s="24" t="s">
        <v>1149</v>
      </c>
      <c r="D996" s="51" t="s">
        <v>1156</v>
      </c>
      <c r="E996" s="52" t="s">
        <v>1289</v>
      </c>
      <c r="F996" s="40" t="s">
        <v>1152</v>
      </c>
      <c r="G996" s="25" t="s">
        <v>1965</v>
      </c>
      <c r="H996" s="40" t="s">
        <v>1169</v>
      </c>
      <c r="I996" s="40" t="s">
        <v>1183</v>
      </c>
      <c r="J996" s="52" t="s">
        <v>1277</v>
      </c>
    </row>
    <row r="997" ht="20.25" customHeight="1" spans="1:10">
      <c r="A997" s="24"/>
      <c r="B997" s="24"/>
      <c r="C997" s="24" t="s">
        <v>1160</v>
      </c>
      <c r="D997" s="51" t="s">
        <v>1180</v>
      </c>
      <c r="E997" s="52" t="s">
        <v>1290</v>
      </c>
      <c r="F997" s="40" t="s">
        <v>1158</v>
      </c>
      <c r="G997" s="25" t="s">
        <v>1201</v>
      </c>
      <c r="H997" s="40" t="s">
        <v>1169</v>
      </c>
      <c r="I997" s="40" t="s">
        <v>1155</v>
      </c>
      <c r="J997" s="52" t="s">
        <v>1291</v>
      </c>
    </row>
    <row r="998" ht="20.25" customHeight="1" spans="1:10">
      <c r="A998" s="24"/>
      <c r="B998" s="24"/>
      <c r="C998" s="24" t="s">
        <v>1165</v>
      </c>
      <c r="D998" s="51" t="s">
        <v>1166</v>
      </c>
      <c r="E998" s="52" t="s">
        <v>1187</v>
      </c>
      <c r="F998" s="40" t="s">
        <v>1158</v>
      </c>
      <c r="G998" s="25" t="s">
        <v>1201</v>
      </c>
      <c r="H998" s="40" t="s">
        <v>1169</v>
      </c>
      <c r="I998" s="40" t="s">
        <v>1183</v>
      </c>
      <c r="J998" s="52" t="s">
        <v>1189</v>
      </c>
    </row>
    <row r="999" ht="20.25" customHeight="1" spans="1:10">
      <c r="A999" s="50" t="s">
        <v>1020</v>
      </c>
      <c r="B999" s="24" t="s">
        <v>1966</v>
      </c>
      <c r="C999" s="24"/>
      <c r="D999" s="24"/>
      <c r="E999" s="24"/>
      <c r="F999" s="24"/>
      <c r="G999" s="24"/>
      <c r="H999" s="24"/>
      <c r="I999" s="24"/>
      <c r="J999" s="24"/>
    </row>
    <row r="1000" ht="20.25" customHeight="1" spans="1:10">
      <c r="A1000" s="24"/>
      <c r="B1000" s="24"/>
      <c r="C1000" s="24" t="s">
        <v>1149</v>
      </c>
      <c r="D1000" s="51" t="s">
        <v>1150</v>
      </c>
      <c r="E1000" s="52" t="s">
        <v>1281</v>
      </c>
      <c r="F1000" s="40" t="s">
        <v>1158</v>
      </c>
      <c r="G1000" s="25" t="s">
        <v>1967</v>
      </c>
      <c r="H1000" s="40" t="s">
        <v>1283</v>
      </c>
      <c r="I1000" s="40" t="s">
        <v>1155</v>
      </c>
      <c r="J1000" s="52" t="s">
        <v>1284</v>
      </c>
    </row>
    <row r="1001" ht="20.25" customHeight="1" spans="1:10">
      <c r="A1001" s="24"/>
      <c r="B1001" s="24"/>
      <c r="C1001" s="24" t="s">
        <v>1149</v>
      </c>
      <c r="D1001" s="51" t="s">
        <v>1150</v>
      </c>
      <c r="E1001" s="52" t="s">
        <v>1487</v>
      </c>
      <c r="F1001" s="40" t="s">
        <v>1158</v>
      </c>
      <c r="G1001" s="25" t="s">
        <v>47</v>
      </c>
      <c r="H1001" s="40" t="s">
        <v>1368</v>
      </c>
      <c r="I1001" s="40" t="s">
        <v>1155</v>
      </c>
      <c r="J1001" s="52" t="s">
        <v>1549</v>
      </c>
    </row>
    <row r="1002" ht="20.25" customHeight="1" spans="1:10">
      <c r="A1002" s="24"/>
      <c r="B1002" s="24"/>
      <c r="C1002" s="24" t="s">
        <v>1149</v>
      </c>
      <c r="D1002" s="51" t="s">
        <v>1208</v>
      </c>
      <c r="E1002" s="52" t="s">
        <v>1254</v>
      </c>
      <c r="F1002" s="40" t="s">
        <v>1152</v>
      </c>
      <c r="G1002" s="25" t="s">
        <v>1188</v>
      </c>
      <c r="H1002" s="40" t="s">
        <v>1169</v>
      </c>
      <c r="I1002" s="40" t="s">
        <v>1155</v>
      </c>
      <c r="J1002" s="52" t="s">
        <v>1255</v>
      </c>
    </row>
    <row r="1003" ht="20.25" customHeight="1" spans="1:10">
      <c r="A1003" s="24"/>
      <c r="B1003" s="24"/>
      <c r="C1003" s="24" t="s">
        <v>1149</v>
      </c>
      <c r="D1003" s="51" t="s">
        <v>1208</v>
      </c>
      <c r="E1003" s="52" t="s">
        <v>1285</v>
      </c>
      <c r="F1003" s="40" t="s">
        <v>1152</v>
      </c>
      <c r="G1003" s="25" t="s">
        <v>1188</v>
      </c>
      <c r="H1003" s="40" t="s">
        <v>1169</v>
      </c>
      <c r="I1003" s="40" t="s">
        <v>1155</v>
      </c>
      <c r="J1003" s="52" t="s">
        <v>1286</v>
      </c>
    </row>
    <row r="1004" ht="20.25" customHeight="1" spans="1:10">
      <c r="A1004" s="24"/>
      <c r="B1004" s="24"/>
      <c r="C1004" s="24" t="s">
        <v>1149</v>
      </c>
      <c r="D1004" s="51" t="s">
        <v>1208</v>
      </c>
      <c r="E1004" s="52" t="s">
        <v>1287</v>
      </c>
      <c r="F1004" s="40" t="s">
        <v>1152</v>
      </c>
      <c r="G1004" s="25" t="s">
        <v>1188</v>
      </c>
      <c r="H1004" s="40" t="s">
        <v>1169</v>
      </c>
      <c r="I1004" s="40" t="s">
        <v>1155</v>
      </c>
      <c r="J1004" s="52" t="s">
        <v>1288</v>
      </c>
    </row>
    <row r="1005" ht="20.25" customHeight="1" spans="1:10">
      <c r="A1005" s="24"/>
      <c r="B1005" s="24"/>
      <c r="C1005" s="24" t="s">
        <v>1149</v>
      </c>
      <c r="D1005" s="51" t="s">
        <v>1156</v>
      </c>
      <c r="E1005" s="52" t="s">
        <v>1289</v>
      </c>
      <c r="F1005" s="40" t="s">
        <v>1152</v>
      </c>
      <c r="G1005" s="25" t="s">
        <v>1188</v>
      </c>
      <c r="H1005" s="40" t="s">
        <v>1169</v>
      </c>
      <c r="I1005" s="40" t="s">
        <v>1155</v>
      </c>
      <c r="J1005" s="52" t="s">
        <v>1277</v>
      </c>
    </row>
    <row r="1006" ht="20.25" customHeight="1" spans="1:10">
      <c r="A1006" s="24"/>
      <c r="B1006" s="24"/>
      <c r="C1006" s="24" t="s">
        <v>1160</v>
      </c>
      <c r="D1006" s="51" t="s">
        <v>1180</v>
      </c>
      <c r="E1006" s="52" t="s">
        <v>1290</v>
      </c>
      <c r="F1006" s="40" t="s">
        <v>1152</v>
      </c>
      <c r="G1006" s="25" t="s">
        <v>1196</v>
      </c>
      <c r="H1006" s="40" t="s">
        <v>1169</v>
      </c>
      <c r="I1006" s="40" t="s">
        <v>1183</v>
      </c>
      <c r="J1006" s="52" t="s">
        <v>1291</v>
      </c>
    </row>
    <row r="1007" ht="20.25" customHeight="1" spans="1:10">
      <c r="A1007" s="24"/>
      <c r="B1007" s="24"/>
      <c r="C1007" s="24" t="s">
        <v>1165</v>
      </c>
      <c r="D1007" s="51" t="s">
        <v>1166</v>
      </c>
      <c r="E1007" s="52" t="s">
        <v>1187</v>
      </c>
      <c r="F1007" s="40" t="s">
        <v>1152</v>
      </c>
      <c r="G1007" s="25" t="s">
        <v>1196</v>
      </c>
      <c r="H1007" s="40" t="s">
        <v>1169</v>
      </c>
      <c r="I1007" s="40" t="s">
        <v>1183</v>
      </c>
      <c r="J1007" s="52" t="s">
        <v>1189</v>
      </c>
    </row>
    <row r="1008" ht="20.25" customHeight="1" spans="1:10">
      <c r="A1008" s="24" t="s">
        <v>99</v>
      </c>
      <c r="B1008" s="24"/>
      <c r="C1008" s="24"/>
      <c r="D1008" s="24"/>
      <c r="E1008" s="24"/>
      <c r="F1008" s="24"/>
      <c r="G1008" s="24"/>
      <c r="H1008" s="24"/>
      <c r="I1008" s="24"/>
      <c r="J1008" s="24"/>
    </row>
    <row r="1009" ht="20.25" customHeight="1" spans="1:10">
      <c r="A1009" s="50" t="s">
        <v>1036</v>
      </c>
      <c r="B1009" s="24" t="s">
        <v>1968</v>
      </c>
      <c r="C1009" s="24"/>
      <c r="D1009" s="24"/>
      <c r="E1009" s="24"/>
      <c r="F1009" s="24"/>
      <c r="G1009" s="24"/>
      <c r="H1009" s="24"/>
      <c r="I1009" s="24"/>
      <c r="J1009" s="24"/>
    </row>
    <row r="1010" ht="20.25" customHeight="1" spans="1:10">
      <c r="A1010" s="24"/>
      <c r="B1010" s="24"/>
      <c r="C1010" s="24" t="s">
        <v>1149</v>
      </c>
      <c r="D1010" s="51" t="s">
        <v>1150</v>
      </c>
      <c r="E1010" s="52" t="s">
        <v>1281</v>
      </c>
      <c r="F1010" s="40" t="s">
        <v>1158</v>
      </c>
      <c r="G1010" s="25" t="s">
        <v>1969</v>
      </c>
      <c r="H1010" s="40" t="s">
        <v>1283</v>
      </c>
      <c r="I1010" s="40" t="s">
        <v>1155</v>
      </c>
      <c r="J1010" s="52" t="s">
        <v>1284</v>
      </c>
    </row>
    <row r="1011" ht="20.25" customHeight="1" spans="1:10">
      <c r="A1011" s="24"/>
      <c r="B1011" s="24"/>
      <c r="C1011" s="24" t="s">
        <v>1149</v>
      </c>
      <c r="D1011" s="51" t="s">
        <v>1208</v>
      </c>
      <c r="E1011" s="52" t="s">
        <v>1254</v>
      </c>
      <c r="F1011" s="40" t="s">
        <v>1158</v>
      </c>
      <c r="G1011" s="25" t="s">
        <v>1188</v>
      </c>
      <c r="H1011" s="40" t="s">
        <v>1169</v>
      </c>
      <c r="I1011" s="40" t="s">
        <v>1155</v>
      </c>
      <c r="J1011" s="52" t="s">
        <v>1255</v>
      </c>
    </row>
    <row r="1012" ht="20.25" customHeight="1" spans="1:10">
      <c r="A1012" s="24"/>
      <c r="B1012" s="24"/>
      <c r="C1012" s="24" t="s">
        <v>1149</v>
      </c>
      <c r="D1012" s="51" t="s">
        <v>1156</v>
      </c>
      <c r="E1012" s="52" t="s">
        <v>1289</v>
      </c>
      <c r="F1012" s="40" t="s">
        <v>1158</v>
      </c>
      <c r="G1012" s="25" t="s">
        <v>1188</v>
      </c>
      <c r="H1012" s="40" t="s">
        <v>1169</v>
      </c>
      <c r="I1012" s="40" t="s">
        <v>1155</v>
      </c>
      <c r="J1012" s="52" t="s">
        <v>1277</v>
      </c>
    </row>
    <row r="1013" ht="20.25" customHeight="1" spans="1:10">
      <c r="A1013" s="24"/>
      <c r="B1013" s="24"/>
      <c r="C1013" s="24" t="s">
        <v>1160</v>
      </c>
      <c r="D1013" s="51" t="s">
        <v>1180</v>
      </c>
      <c r="E1013" s="52" t="s">
        <v>1290</v>
      </c>
      <c r="F1013" s="40" t="s">
        <v>1158</v>
      </c>
      <c r="G1013" s="25" t="s">
        <v>1188</v>
      </c>
      <c r="H1013" s="40" t="s">
        <v>1169</v>
      </c>
      <c r="I1013" s="40" t="s">
        <v>1155</v>
      </c>
      <c r="J1013" s="52" t="s">
        <v>1291</v>
      </c>
    </row>
    <row r="1014" ht="20.25" customHeight="1" spans="1:10">
      <c r="A1014" s="24"/>
      <c r="B1014" s="24"/>
      <c r="C1014" s="24" t="s">
        <v>1160</v>
      </c>
      <c r="D1014" s="51" t="s">
        <v>1180</v>
      </c>
      <c r="E1014" s="52" t="s">
        <v>1459</v>
      </c>
      <c r="F1014" s="40" t="s">
        <v>1152</v>
      </c>
      <c r="G1014" s="25" t="s">
        <v>1188</v>
      </c>
      <c r="H1014" s="40" t="s">
        <v>1169</v>
      </c>
      <c r="I1014" s="40" t="s">
        <v>1183</v>
      </c>
      <c r="J1014" s="52" t="s">
        <v>1347</v>
      </c>
    </row>
    <row r="1015" ht="20.25" customHeight="1" spans="1:10">
      <c r="A1015" s="24"/>
      <c r="B1015" s="24"/>
      <c r="C1015" s="24" t="s">
        <v>1165</v>
      </c>
      <c r="D1015" s="51" t="s">
        <v>1166</v>
      </c>
      <c r="E1015" s="52" t="s">
        <v>1187</v>
      </c>
      <c r="F1015" s="40" t="s">
        <v>1158</v>
      </c>
      <c r="G1015" s="25" t="s">
        <v>1188</v>
      </c>
      <c r="H1015" s="40" t="s">
        <v>1169</v>
      </c>
      <c r="I1015" s="40" t="s">
        <v>1155</v>
      </c>
      <c r="J1015" s="52" t="s">
        <v>1189</v>
      </c>
    </row>
    <row r="1016" ht="20.25" customHeight="1" spans="1:10">
      <c r="A1016" s="50" t="s">
        <v>1038</v>
      </c>
      <c r="B1016" s="24" t="s">
        <v>1970</v>
      </c>
      <c r="C1016" s="24"/>
      <c r="D1016" s="24"/>
      <c r="E1016" s="24"/>
      <c r="F1016" s="24"/>
      <c r="G1016" s="24"/>
      <c r="H1016" s="24"/>
      <c r="I1016" s="24"/>
      <c r="J1016" s="24"/>
    </row>
    <row r="1017" ht="20.25" customHeight="1" spans="1:10">
      <c r="A1017" s="24"/>
      <c r="B1017" s="24"/>
      <c r="C1017" s="24" t="s">
        <v>1149</v>
      </c>
      <c r="D1017" s="51" t="s">
        <v>1150</v>
      </c>
      <c r="E1017" s="52" t="s">
        <v>1487</v>
      </c>
      <c r="F1017" s="40" t="s">
        <v>1158</v>
      </c>
      <c r="G1017" s="25" t="s">
        <v>50</v>
      </c>
      <c r="H1017" s="40" t="s">
        <v>1368</v>
      </c>
      <c r="I1017" s="40" t="s">
        <v>1155</v>
      </c>
      <c r="J1017" s="52" t="s">
        <v>1549</v>
      </c>
    </row>
    <row r="1018" ht="20.25" customHeight="1" spans="1:10">
      <c r="A1018" s="24"/>
      <c r="B1018" s="24"/>
      <c r="C1018" s="24" t="s">
        <v>1149</v>
      </c>
      <c r="D1018" s="51" t="s">
        <v>1208</v>
      </c>
      <c r="E1018" s="52" t="s">
        <v>1254</v>
      </c>
      <c r="F1018" s="40" t="s">
        <v>1158</v>
      </c>
      <c r="G1018" s="25" t="s">
        <v>1188</v>
      </c>
      <c r="H1018" s="40" t="s">
        <v>1169</v>
      </c>
      <c r="I1018" s="40" t="s">
        <v>1155</v>
      </c>
      <c r="J1018" s="52" t="s">
        <v>1255</v>
      </c>
    </row>
    <row r="1019" ht="20.25" customHeight="1" spans="1:10">
      <c r="A1019" s="24"/>
      <c r="B1019" s="24"/>
      <c r="C1019" s="24" t="s">
        <v>1149</v>
      </c>
      <c r="D1019" s="51" t="s">
        <v>1208</v>
      </c>
      <c r="E1019" s="52" t="s">
        <v>1488</v>
      </c>
      <c r="F1019" s="40" t="s">
        <v>1158</v>
      </c>
      <c r="G1019" s="25" t="s">
        <v>1188</v>
      </c>
      <c r="H1019" s="40" t="s">
        <v>1169</v>
      </c>
      <c r="I1019" s="40" t="s">
        <v>1155</v>
      </c>
      <c r="J1019" s="52" t="s">
        <v>1550</v>
      </c>
    </row>
    <row r="1020" ht="20.25" customHeight="1" spans="1:10">
      <c r="A1020" s="24"/>
      <c r="B1020" s="24"/>
      <c r="C1020" s="24" t="s">
        <v>1149</v>
      </c>
      <c r="D1020" s="51" t="s">
        <v>1156</v>
      </c>
      <c r="E1020" s="52" t="s">
        <v>1289</v>
      </c>
      <c r="F1020" s="40" t="s">
        <v>1158</v>
      </c>
      <c r="G1020" s="25" t="s">
        <v>1188</v>
      </c>
      <c r="H1020" s="40" t="s">
        <v>1169</v>
      </c>
      <c r="I1020" s="40" t="s">
        <v>1155</v>
      </c>
      <c r="J1020" s="52" t="s">
        <v>1277</v>
      </c>
    </row>
    <row r="1021" ht="20.25" customHeight="1" spans="1:10">
      <c r="A1021" s="24"/>
      <c r="B1021" s="24"/>
      <c r="C1021" s="24" t="s">
        <v>1149</v>
      </c>
      <c r="D1021" s="51" t="s">
        <v>1156</v>
      </c>
      <c r="E1021" s="52" t="s">
        <v>1971</v>
      </c>
      <c r="F1021" s="40" t="s">
        <v>1152</v>
      </c>
      <c r="G1021" s="25" t="s">
        <v>1188</v>
      </c>
      <c r="H1021" s="40" t="s">
        <v>1169</v>
      </c>
      <c r="I1021" s="40" t="s">
        <v>1155</v>
      </c>
      <c r="J1021" s="52" t="s">
        <v>1972</v>
      </c>
    </row>
    <row r="1022" ht="20.25" customHeight="1" spans="1:10">
      <c r="A1022" s="24"/>
      <c r="B1022" s="24"/>
      <c r="C1022" s="24" t="s">
        <v>1160</v>
      </c>
      <c r="D1022" s="51" t="s">
        <v>1180</v>
      </c>
      <c r="E1022" s="52" t="s">
        <v>1290</v>
      </c>
      <c r="F1022" s="40" t="s">
        <v>1158</v>
      </c>
      <c r="G1022" s="25" t="s">
        <v>1188</v>
      </c>
      <c r="H1022" s="40" t="s">
        <v>1169</v>
      </c>
      <c r="I1022" s="40" t="s">
        <v>1155</v>
      </c>
      <c r="J1022" s="52" t="s">
        <v>1291</v>
      </c>
    </row>
    <row r="1023" ht="20.25" customHeight="1" spans="1:10">
      <c r="A1023" s="24"/>
      <c r="B1023" s="24"/>
      <c r="C1023" s="24" t="s">
        <v>1160</v>
      </c>
      <c r="D1023" s="51" t="s">
        <v>1180</v>
      </c>
      <c r="E1023" s="52" t="s">
        <v>1543</v>
      </c>
      <c r="F1023" s="40" t="s">
        <v>1158</v>
      </c>
      <c r="G1023" s="25" t="s">
        <v>1188</v>
      </c>
      <c r="H1023" s="40" t="s">
        <v>1169</v>
      </c>
      <c r="I1023" s="40" t="s">
        <v>1155</v>
      </c>
      <c r="J1023" s="52" t="s">
        <v>1544</v>
      </c>
    </row>
    <row r="1024" ht="20.25" customHeight="1" spans="1:10">
      <c r="A1024" s="24"/>
      <c r="B1024" s="24"/>
      <c r="C1024" s="24" t="s">
        <v>1165</v>
      </c>
      <c r="D1024" s="51" t="s">
        <v>1166</v>
      </c>
      <c r="E1024" s="52" t="s">
        <v>1187</v>
      </c>
      <c r="F1024" s="40" t="s">
        <v>1158</v>
      </c>
      <c r="G1024" s="25" t="s">
        <v>1196</v>
      </c>
      <c r="H1024" s="40" t="s">
        <v>1169</v>
      </c>
      <c r="I1024" s="40" t="s">
        <v>1155</v>
      </c>
      <c r="J1024" s="52" t="s">
        <v>1189</v>
      </c>
    </row>
    <row r="1025" ht="20.25" customHeight="1" spans="1:10">
      <c r="A1025" s="24"/>
      <c r="B1025" s="24"/>
      <c r="C1025" s="24" t="s">
        <v>1165</v>
      </c>
      <c r="D1025" s="51" t="s">
        <v>1166</v>
      </c>
      <c r="E1025" s="52" t="s">
        <v>1237</v>
      </c>
      <c r="F1025" s="40" t="s">
        <v>1158</v>
      </c>
      <c r="G1025" s="25" t="s">
        <v>1218</v>
      </c>
      <c r="H1025" s="40" t="s">
        <v>1169</v>
      </c>
      <c r="I1025" s="40" t="s">
        <v>1183</v>
      </c>
      <c r="J1025" s="52" t="s">
        <v>1973</v>
      </c>
    </row>
    <row r="1026" ht="20.25" customHeight="1" spans="1:10">
      <c r="A1026" s="50" t="s">
        <v>1028</v>
      </c>
      <c r="B1026" s="24" t="s">
        <v>1974</v>
      </c>
      <c r="C1026" s="24"/>
      <c r="D1026" s="24"/>
      <c r="E1026" s="24"/>
      <c r="F1026" s="24"/>
      <c r="G1026" s="24"/>
      <c r="H1026" s="24"/>
      <c r="I1026" s="24"/>
      <c r="J1026" s="24"/>
    </row>
    <row r="1027" ht="20.25" customHeight="1" spans="1:10">
      <c r="A1027" s="24"/>
      <c r="B1027" s="24"/>
      <c r="C1027" s="24" t="s">
        <v>1149</v>
      </c>
      <c r="D1027" s="51" t="s">
        <v>1150</v>
      </c>
      <c r="E1027" s="52" t="s">
        <v>1975</v>
      </c>
      <c r="F1027" s="40" t="s">
        <v>1158</v>
      </c>
      <c r="G1027" s="25" t="s">
        <v>129</v>
      </c>
      <c r="H1027" s="40" t="s">
        <v>1976</v>
      </c>
      <c r="I1027" s="40" t="s">
        <v>1155</v>
      </c>
      <c r="J1027" s="52" t="s">
        <v>1977</v>
      </c>
    </row>
    <row r="1028" ht="20.25" customHeight="1" spans="1:10">
      <c r="A1028" s="24"/>
      <c r="B1028" s="24"/>
      <c r="C1028" s="24" t="s">
        <v>1149</v>
      </c>
      <c r="D1028" s="51" t="s">
        <v>1208</v>
      </c>
      <c r="E1028" s="52" t="s">
        <v>1978</v>
      </c>
      <c r="F1028" s="40" t="s">
        <v>1158</v>
      </c>
      <c r="G1028" s="25" t="s">
        <v>1188</v>
      </c>
      <c r="H1028" s="40" t="s">
        <v>1169</v>
      </c>
      <c r="I1028" s="40" t="s">
        <v>1183</v>
      </c>
      <c r="J1028" s="52" t="s">
        <v>1979</v>
      </c>
    </row>
    <row r="1029" ht="20.25" customHeight="1" spans="1:10">
      <c r="A1029" s="24"/>
      <c r="B1029" s="24"/>
      <c r="C1029" s="24" t="s">
        <v>1149</v>
      </c>
      <c r="D1029" s="51" t="s">
        <v>1156</v>
      </c>
      <c r="E1029" s="52" t="s">
        <v>1980</v>
      </c>
      <c r="F1029" s="40" t="s">
        <v>1158</v>
      </c>
      <c r="G1029" s="25" t="s">
        <v>1188</v>
      </c>
      <c r="H1029" s="40" t="s">
        <v>1169</v>
      </c>
      <c r="I1029" s="40" t="s">
        <v>1155</v>
      </c>
      <c r="J1029" s="52" t="s">
        <v>1981</v>
      </c>
    </row>
    <row r="1030" ht="20.25" customHeight="1" spans="1:10">
      <c r="A1030" s="24"/>
      <c r="B1030" s="24"/>
      <c r="C1030" s="24" t="s">
        <v>1149</v>
      </c>
      <c r="D1030" s="51" t="s">
        <v>1663</v>
      </c>
      <c r="E1030" s="52" t="s">
        <v>1982</v>
      </c>
      <c r="F1030" s="40" t="s">
        <v>1158</v>
      </c>
      <c r="G1030" s="25" t="s">
        <v>1188</v>
      </c>
      <c r="H1030" s="40" t="s">
        <v>1169</v>
      </c>
      <c r="I1030" s="40" t="s">
        <v>1155</v>
      </c>
      <c r="J1030" s="52" t="s">
        <v>1983</v>
      </c>
    </row>
    <row r="1031" ht="20.25" customHeight="1" spans="1:10">
      <c r="A1031" s="24"/>
      <c r="B1031" s="24"/>
      <c r="C1031" s="24" t="s">
        <v>1160</v>
      </c>
      <c r="D1031" s="51" t="s">
        <v>1161</v>
      </c>
      <c r="E1031" s="52" t="s">
        <v>1180</v>
      </c>
      <c r="F1031" s="40" t="s">
        <v>1158</v>
      </c>
      <c r="G1031" s="25" t="s">
        <v>1201</v>
      </c>
      <c r="H1031" s="40" t="s">
        <v>1169</v>
      </c>
      <c r="I1031" s="40" t="s">
        <v>1183</v>
      </c>
      <c r="J1031" s="52" t="s">
        <v>1974</v>
      </c>
    </row>
    <row r="1032" ht="20.25" customHeight="1" spans="1:10">
      <c r="A1032" s="24"/>
      <c r="B1032" s="24"/>
      <c r="C1032" s="24" t="s">
        <v>1160</v>
      </c>
      <c r="D1032" s="51" t="s">
        <v>1180</v>
      </c>
      <c r="E1032" s="52" t="s">
        <v>1984</v>
      </c>
      <c r="F1032" s="40" t="s">
        <v>1158</v>
      </c>
      <c r="G1032" s="25" t="s">
        <v>1643</v>
      </c>
      <c r="H1032" s="40" t="s">
        <v>1442</v>
      </c>
      <c r="I1032" s="40" t="s">
        <v>1155</v>
      </c>
      <c r="J1032" s="52" t="s">
        <v>1985</v>
      </c>
    </row>
    <row r="1033" ht="20.25" customHeight="1" spans="1:10">
      <c r="A1033" s="24"/>
      <c r="B1033" s="24"/>
      <c r="C1033" s="24" t="s">
        <v>1160</v>
      </c>
      <c r="D1033" s="51" t="s">
        <v>1180</v>
      </c>
      <c r="E1033" s="52" t="s">
        <v>1986</v>
      </c>
      <c r="F1033" s="40" t="s">
        <v>1158</v>
      </c>
      <c r="G1033" s="25" t="s">
        <v>1188</v>
      </c>
      <c r="H1033" s="40" t="s">
        <v>1368</v>
      </c>
      <c r="I1033" s="40" t="s">
        <v>1155</v>
      </c>
      <c r="J1033" s="52" t="s">
        <v>1987</v>
      </c>
    </row>
    <row r="1034" ht="20.25" customHeight="1" spans="1:10">
      <c r="A1034" s="24"/>
      <c r="B1034" s="24"/>
      <c r="C1034" s="24" t="s">
        <v>1165</v>
      </c>
      <c r="D1034" s="51" t="s">
        <v>1166</v>
      </c>
      <c r="E1034" s="52" t="s">
        <v>1988</v>
      </c>
      <c r="F1034" s="40" t="s">
        <v>1158</v>
      </c>
      <c r="G1034" s="25" t="s">
        <v>1201</v>
      </c>
      <c r="H1034" s="40" t="s">
        <v>1169</v>
      </c>
      <c r="I1034" s="40" t="s">
        <v>1155</v>
      </c>
      <c r="J1034" s="52" t="s">
        <v>1977</v>
      </c>
    </row>
    <row r="1035" ht="20.25" customHeight="1" spans="1:10">
      <c r="A1035" s="50" t="s">
        <v>1034</v>
      </c>
      <c r="B1035" s="24" t="s">
        <v>1989</v>
      </c>
      <c r="C1035" s="24"/>
      <c r="D1035" s="24"/>
      <c r="E1035" s="24"/>
      <c r="F1035" s="24"/>
      <c r="G1035" s="24"/>
      <c r="H1035" s="24"/>
      <c r="I1035" s="24"/>
      <c r="J1035" s="24"/>
    </row>
    <row r="1036" ht="20.25" customHeight="1" spans="1:10">
      <c r="A1036" s="24"/>
      <c r="B1036" s="24"/>
      <c r="C1036" s="24" t="s">
        <v>1149</v>
      </c>
      <c r="D1036" s="51" t="s">
        <v>1150</v>
      </c>
      <c r="E1036" s="52" t="s">
        <v>1281</v>
      </c>
      <c r="F1036" s="40" t="s">
        <v>1158</v>
      </c>
      <c r="G1036" s="25" t="s">
        <v>1990</v>
      </c>
      <c r="H1036" s="40" t="s">
        <v>1283</v>
      </c>
      <c r="I1036" s="40" t="s">
        <v>1155</v>
      </c>
      <c r="J1036" s="52" t="s">
        <v>1284</v>
      </c>
    </row>
    <row r="1037" ht="20.25" customHeight="1" spans="1:10">
      <c r="A1037" s="24"/>
      <c r="B1037" s="24"/>
      <c r="C1037" s="24" t="s">
        <v>1149</v>
      </c>
      <c r="D1037" s="51" t="s">
        <v>1208</v>
      </c>
      <c r="E1037" s="52" t="s">
        <v>1254</v>
      </c>
      <c r="F1037" s="40" t="s">
        <v>1158</v>
      </c>
      <c r="G1037" s="25" t="s">
        <v>1188</v>
      </c>
      <c r="H1037" s="40" t="s">
        <v>1169</v>
      </c>
      <c r="I1037" s="40" t="s">
        <v>1155</v>
      </c>
      <c r="J1037" s="52" t="s">
        <v>1255</v>
      </c>
    </row>
    <row r="1038" ht="20.25" customHeight="1" spans="1:10">
      <c r="A1038" s="24"/>
      <c r="B1038" s="24"/>
      <c r="C1038" s="24" t="s">
        <v>1149</v>
      </c>
      <c r="D1038" s="51" t="s">
        <v>1156</v>
      </c>
      <c r="E1038" s="52" t="s">
        <v>1289</v>
      </c>
      <c r="F1038" s="40" t="s">
        <v>1158</v>
      </c>
      <c r="G1038" s="25" t="s">
        <v>1188</v>
      </c>
      <c r="H1038" s="40" t="s">
        <v>1169</v>
      </c>
      <c r="I1038" s="40" t="s">
        <v>1155</v>
      </c>
      <c r="J1038" s="52" t="s">
        <v>1277</v>
      </c>
    </row>
    <row r="1039" ht="20.25" customHeight="1" spans="1:10">
      <c r="A1039" s="24"/>
      <c r="B1039" s="24"/>
      <c r="C1039" s="24" t="s">
        <v>1160</v>
      </c>
      <c r="D1039" s="51" t="s">
        <v>1180</v>
      </c>
      <c r="E1039" s="52" t="s">
        <v>1290</v>
      </c>
      <c r="F1039" s="40" t="s">
        <v>1152</v>
      </c>
      <c r="G1039" s="25" t="s">
        <v>1188</v>
      </c>
      <c r="H1039" s="40" t="s">
        <v>1169</v>
      </c>
      <c r="I1039" s="40" t="s">
        <v>1183</v>
      </c>
      <c r="J1039" s="52" t="s">
        <v>1653</v>
      </c>
    </row>
    <row r="1040" ht="20.25" customHeight="1" spans="1:10">
      <c r="A1040" s="24"/>
      <c r="B1040" s="24"/>
      <c r="C1040" s="24" t="s">
        <v>1160</v>
      </c>
      <c r="D1040" s="51" t="s">
        <v>1180</v>
      </c>
      <c r="E1040" s="52" t="s">
        <v>1459</v>
      </c>
      <c r="F1040" s="40" t="s">
        <v>1152</v>
      </c>
      <c r="G1040" s="25" t="s">
        <v>1990</v>
      </c>
      <c r="H1040" s="40" t="s">
        <v>1176</v>
      </c>
      <c r="I1040" s="40" t="s">
        <v>1183</v>
      </c>
      <c r="J1040" s="52" t="s">
        <v>1502</v>
      </c>
    </row>
    <row r="1041" ht="20.25" customHeight="1" spans="1:10">
      <c r="A1041" s="24"/>
      <c r="B1041" s="24"/>
      <c r="C1041" s="24" t="s">
        <v>1165</v>
      </c>
      <c r="D1041" s="51" t="s">
        <v>1166</v>
      </c>
      <c r="E1041" s="52" t="s">
        <v>1187</v>
      </c>
      <c r="F1041" s="40" t="s">
        <v>1152</v>
      </c>
      <c r="G1041" s="25" t="s">
        <v>1188</v>
      </c>
      <c r="H1041" s="40" t="s">
        <v>1169</v>
      </c>
      <c r="I1041" s="40" t="s">
        <v>1183</v>
      </c>
      <c r="J1041" s="52" t="s">
        <v>1189</v>
      </c>
    </row>
    <row r="1042" ht="20.25" customHeight="1" spans="1:10">
      <c r="A1042" s="50" t="s">
        <v>1032</v>
      </c>
      <c r="B1042" s="24" t="s">
        <v>1991</v>
      </c>
      <c r="C1042" s="24"/>
      <c r="D1042" s="24"/>
      <c r="E1042" s="24"/>
      <c r="F1042" s="24"/>
      <c r="G1042" s="24"/>
      <c r="H1042" s="24"/>
      <c r="I1042" s="24"/>
      <c r="J1042" s="24"/>
    </row>
    <row r="1043" ht="20.25" customHeight="1" spans="1:10">
      <c r="A1043" s="24"/>
      <c r="B1043" s="24"/>
      <c r="C1043" s="24" t="s">
        <v>1149</v>
      </c>
      <c r="D1043" s="51" t="s">
        <v>1150</v>
      </c>
      <c r="E1043" s="52" t="s">
        <v>1281</v>
      </c>
      <c r="F1043" s="40" t="s">
        <v>1152</v>
      </c>
      <c r="G1043" s="25" t="s">
        <v>1960</v>
      </c>
      <c r="H1043" s="40" t="s">
        <v>1283</v>
      </c>
      <c r="I1043" s="40" t="s">
        <v>1155</v>
      </c>
      <c r="J1043" s="52" t="s">
        <v>1284</v>
      </c>
    </row>
    <row r="1044" ht="20.25" customHeight="1" spans="1:10">
      <c r="A1044" s="24"/>
      <c r="B1044" s="24"/>
      <c r="C1044" s="24" t="s">
        <v>1149</v>
      </c>
      <c r="D1044" s="51" t="s">
        <v>1150</v>
      </c>
      <c r="E1044" s="52" t="s">
        <v>1487</v>
      </c>
      <c r="F1044" s="40" t="s">
        <v>1152</v>
      </c>
      <c r="G1044" s="25" t="s">
        <v>1992</v>
      </c>
      <c r="H1044" s="40" t="s">
        <v>1368</v>
      </c>
      <c r="I1044" s="40" t="s">
        <v>1183</v>
      </c>
      <c r="J1044" s="52" t="s">
        <v>1549</v>
      </c>
    </row>
    <row r="1045" ht="20.25" customHeight="1" spans="1:10">
      <c r="A1045" s="24"/>
      <c r="B1045" s="24"/>
      <c r="C1045" s="24" t="s">
        <v>1149</v>
      </c>
      <c r="D1045" s="51" t="s">
        <v>1208</v>
      </c>
      <c r="E1045" s="52" t="s">
        <v>1254</v>
      </c>
      <c r="F1045" s="40" t="s">
        <v>1152</v>
      </c>
      <c r="G1045" s="25" t="s">
        <v>1188</v>
      </c>
      <c r="H1045" s="40" t="s">
        <v>1169</v>
      </c>
      <c r="I1045" s="40" t="s">
        <v>1155</v>
      </c>
      <c r="J1045" s="52" t="s">
        <v>1255</v>
      </c>
    </row>
    <row r="1046" ht="20.25" customHeight="1" spans="1:10">
      <c r="A1046" s="24"/>
      <c r="B1046" s="24"/>
      <c r="C1046" s="24" t="s">
        <v>1149</v>
      </c>
      <c r="D1046" s="51" t="s">
        <v>1208</v>
      </c>
      <c r="E1046" s="52" t="s">
        <v>1488</v>
      </c>
      <c r="F1046" s="40" t="s">
        <v>1152</v>
      </c>
      <c r="G1046" s="25" t="s">
        <v>1188</v>
      </c>
      <c r="H1046" s="40" t="s">
        <v>1169</v>
      </c>
      <c r="I1046" s="40" t="s">
        <v>1155</v>
      </c>
      <c r="J1046" s="52" t="s">
        <v>1550</v>
      </c>
    </row>
    <row r="1047" ht="20.25" customHeight="1" spans="1:10">
      <c r="A1047" s="24"/>
      <c r="B1047" s="24"/>
      <c r="C1047" s="24" t="s">
        <v>1149</v>
      </c>
      <c r="D1047" s="51" t="s">
        <v>1208</v>
      </c>
      <c r="E1047" s="52" t="s">
        <v>1520</v>
      </c>
      <c r="F1047" s="40" t="s">
        <v>1158</v>
      </c>
      <c r="G1047" s="25" t="s">
        <v>1188</v>
      </c>
      <c r="H1047" s="40" t="s">
        <v>1169</v>
      </c>
      <c r="I1047" s="40" t="s">
        <v>1155</v>
      </c>
      <c r="J1047" s="52" t="s">
        <v>1649</v>
      </c>
    </row>
    <row r="1048" ht="20.25" customHeight="1" spans="1:10">
      <c r="A1048" s="24"/>
      <c r="B1048" s="24"/>
      <c r="C1048" s="24" t="s">
        <v>1149</v>
      </c>
      <c r="D1048" s="51" t="s">
        <v>1208</v>
      </c>
      <c r="E1048" s="52" t="s">
        <v>1285</v>
      </c>
      <c r="F1048" s="40" t="s">
        <v>1158</v>
      </c>
      <c r="G1048" s="25" t="s">
        <v>1188</v>
      </c>
      <c r="H1048" s="40" t="s">
        <v>1169</v>
      </c>
      <c r="I1048" s="40" t="s">
        <v>1155</v>
      </c>
      <c r="J1048" s="52" t="s">
        <v>1286</v>
      </c>
    </row>
    <row r="1049" ht="20.25" customHeight="1" spans="1:10">
      <c r="A1049" s="24"/>
      <c r="B1049" s="24"/>
      <c r="C1049" s="24" t="s">
        <v>1149</v>
      </c>
      <c r="D1049" s="51" t="s">
        <v>1208</v>
      </c>
      <c r="E1049" s="52" t="s">
        <v>1287</v>
      </c>
      <c r="F1049" s="40" t="s">
        <v>1158</v>
      </c>
      <c r="G1049" s="25" t="s">
        <v>1188</v>
      </c>
      <c r="H1049" s="40" t="s">
        <v>1169</v>
      </c>
      <c r="I1049" s="40" t="s">
        <v>1155</v>
      </c>
      <c r="J1049" s="52" t="s">
        <v>1288</v>
      </c>
    </row>
    <row r="1050" ht="20.25" customHeight="1" spans="1:10">
      <c r="A1050" s="24"/>
      <c r="B1050" s="24"/>
      <c r="C1050" s="24" t="s">
        <v>1149</v>
      </c>
      <c r="D1050" s="51" t="s">
        <v>1156</v>
      </c>
      <c r="E1050" s="52" t="s">
        <v>1289</v>
      </c>
      <c r="F1050" s="40" t="s">
        <v>1152</v>
      </c>
      <c r="G1050" s="25" t="s">
        <v>1188</v>
      </c>
      <c r="H1050" s="40" t="s">
        <v>1169</v>
      </c>
      <c r="I1050" s="40" t="s">
        <v>1155</v>
      </c>
      <c r="J1050" s="52" t="s">
        <v>1277</v>
      </c>
    </row>
    <row r="1051" ht="20.25" customHeight="1" spans="1:10">
      <c r="A1051" s="24"/>
      <c r="B1051" s="24"/>
      <c r="C1051" s="24" t="s">
        <v>1160</v>
      </c>
      <c r="D1051" s="51" t="s">
        <v>1161</v>
      </c>
      <c r="E1051" s="52" t="s">
        <v>1621</v>
      </c>
      <c r="F1051" s="40" t="s">
        <v>1152</v>
      </c>
      <c r="G1051" s="25" t="s">
        <v>1188</v>
      </c>
      <c r="H1051" s="40" t="s">
        <v>1154</v>
      </c>
      <c r="I1051" s="40" t="s">
        <v>1183</v>
      </c>
      <c r="J1051" s="52" t="s">
        <v>1623</v>
      </c>
    </row>
    <row r="1052" ht="20.25" customHeight="1" spans="1:10">
      <c r="A1052" s="24"/>
      <c r="B1052" s="24"/>
      <c r="C1052" s="24" t="s">
        <v>1160</v>
      </c>
      <c r="D1052" s="51" t="s">
        <v>1161</v>
      </c>
      <c r="E1052" s="52" t="s">
        <v>1463</v>
      </c>
      <c r="F1052" s="40" t="s">
        <v>1158</v>
      </c>
      <c r="G1052" s="25" t="s">
        <v>1188</v>
      </c>
      <c r="H1052" s="40" t="s">
        <v>1154</v>
      </c>
      <c r="I1052" s="40" t="s">
        <v>1155</v>
      </c>
      <c r="J1052" s="52" t="s">
        <v>1917</v>
      </c>
    </row>
    <row r="1053" ht="20.25" customHeight="1" spans="1:10">
      <c r="A1053" s="24"/>
      <c r="B1053" s="24"/>
      <c r="C1053" s="24" t="s">
        <v>1160</v>
      </c>
      <c r="D1053" s="51" t="s">
        <v>1180</v>
      </c>
      <c r="E1053" s="52" t="s">
        <v>1290</v>
      </c>
      <c r="F1053" s="40" t="s">
        <v>1158</v>
      </c>
      <c r="G1053" s="25" t="s">
        <v>1490</v>
      </c>
      <c r="H1053" s="40" t="s">
        <v>1169</v>
      </c>
      <c r="I1053" s="40" t="s">
        <v>1155</v>
      </c>
      <c r="J1053" s="52" t="s">
        <v>1291</v>
      </c>
    </row>
    <row r="1054" ht="20.25" customHeight="1" spans="1:10">
      <c r="A1054" s="24"/>
      <c r="B1054" s="24"/>
      <c r="C1054" s="24" t="s">
        <v>1160</v>
      </c>
      <c r="D1054" s="51" t="s">
        <v>1180</v>
      </c>
      <c r="E1054" s="52" t="s">
        <v>1459</v>
      </c>
      <c r="F1054" s="40" t="s">
        <v>1152</v>
      </c>
      <c r="G1054" s="25" t="s">
        <v>1188</v>
      </c>
      <c r="H1054" s="40" t="s">
        <v>1154</v>
      </c>
      <c r="I1054" s="40" t="s">
        <v>1155</v>
      </c>
      <c r="J1054" s="52" t="s">
        <v>1347</v>
      </c>
    </row>
    <row r="1055" ht="20.25" customHeight="1" spans="1:10">
      <c r="A1055" s="24"/>
      <c r="B1055" s="24"/>
      <c r="C1055" s="24" t="s">
        <v>1160</v>
      </c>
      <c r="D1055" s="51" t="s">
        <v>1180</v>
      </c>
      <c r="E1055" s="52" t="s">
        <v>1465</v>
      </c>
      <c r="F1055" s="40" t="s">
        <v>1152</v>
      </c>
      <c r="G1055" s="25" t="s">
        <v>1188</v>
      </c>
      <c r="H1055" s="40" t="s">
        <v>1154</v>
      </c>
      <c r="I1055" s="40" t="s">
        <v>1155</v>
      </c>
      <c r="J1055" s="52" t="s">
        <v>1926</v>
      </c>
    </row>
    <row r="1056" ht="20.25" customHeight="1" spans="1:10">
      <c r="A1056" s="24"/>
      <c r="B1056" s="24"/>
      <c r="C1056" s="24" t="s">
        <v>1165</v>
      </c>
      <c r="D1056" s="51" t="s">
        <v>1166</v>
      </c>
      <c r="E1056" s="52" t="s">
        <v>1187</v>
      </c>
      <c r="F1056" s="40" t="s">
        <v>1158</v>
      </c>
      <c r="G1056" s="25" t="s">
        <v>1188</v>
      </c>
      <c r="H1056" s="40" t="s">
        <v>1169</v>
      </c>
      <c r="I1056" s="40" t="s">
        <v>1155</v>
      </c>
      <c r="J1056" s="52" t="s">
        <v>1189</v>
      </c>
    </row>
    <row r="1057" ht="20.25" customHeight="1" spans="1:10">
      <c r="A1057" s="50" t="s">
        <v>952</v>
      </c>
      <c r="B1057" s="24" t="s">
        <v>1993</v>
      </c>
      <c r="C1057" s="24"/>
      <c r="D1057" s="24"/>
      <c r="E1057" s="24"/>
      <c r="F1057" s="24"/>
      <c r="G1057" s="24"/>
      <c r="H1057" s="24"/>
      <c r="I1057" s="24"/>
      <c r="J1057" s="24"/>
    </row>
    <row r="1058" ht="20.25" customHeight="1" spans="1:10">
      <c r="A1058" s="24"/>
      <c r="B1058" s="24"/>
      <c r="C1058" s="24" t="s">
        <v>1149</v>
      </c>
      <c r="D1058" s="51" t="s">
        <v>1150</v>
      </c>
      <c r="E1058" s="52" t="s">
        <v>1994</v>
      </c>
      <c r="F1058" s="40" t="s">
        <v>1395</v>
      </c>
      <c r="G1058" s="25" t="s">
        <v>1995</v>
      </c>
      <c r="H1058" s="40" t="s">
        <v>1176</v>
      </c>
      <c r="I1058" s="40" t="s">
        <v>1155</v>
      </c>
      <c r="J1058" s="52" t="s">
        <v>1996</v>
      </c>
    </row>
    <row r="1059" ht="20.25" customHeight="1" spans="1:10">
      <c r="A1059" s="24"/>
      <c r="B1059" s="24"/>
      <c r="C1059" s="24" t="s">
        <v>1149</v>
      </c>
      <c r="D1059" s="51" t="s">
        <v>1150</v>
      </c>
      <c r="E1059" s="52" t="s">
        <v>1150</v>
      </c>
      <c r="F1059" s="40" t="s">
        <v>1395</v>
      </c>
      <c r="G1059" s="25" t="s">
        <v>1643</v>
      </c>
      <c r="H1059" s="40" t="s">
        <v>1997</v>
      </c>
      <c r="I1059" s="40" t="s">
        <v>1155</v>
      </c>
      <c r="J1059" s="52" t="s">
        <v>1998</v>
      </c>
    </row>
    <row r="1060" ht="20.25" customHeight="1" spans="1:10">
      <c r="A1060" s="24"/>
      <c r="B1060" s="24"/>
      <c r="C1060" s="24" t="s">
        <v>1149</v>
      </c>
      <c r="D1060" s="51" t="s">
        <v>1208</v>
      </c>
      <c r="E1060" s="52" t="s">
        <v>1999</v>
      </c>
      <c r="F1060" s="40" t="s">
        <v>1158</v>
      </c>
      <c r="G1060" s="25" t="s">
        <v>1168</v>
      </c>
      <c r="H1060" s="40" t="s">
        <v>1169</v>
      </c>
      <c r="I1060" s="40" t="s">
        <v>1183</v>
      </c>
      <c r="J1060" s="52" t="s">
        <v>2000</v>
      </c>
    </row>
    <row r="1061" ht="20.25" customHeight="1" spans="1:10">
      <c r="A1061" s="24"/>
      <c r="B1061" s="24"/>
      <c r="C1061" s="24" t="s">
        <v>1149</v>
      </c>
      <c r="D1061" s="51" t="s">
        <v>1663</v>
      </c>
      <c r="E1061" s="52" t="s">
        <v>2001</v>
      </c>
      <c r="F1061" s="40" t="s">
        <v>1395</v>
      </c>
      <c r="G1061" s="25" t="s">
        <v>1201</v>
      </c>
      <c r="H1061" s="40" t="s">
        <v>1169</v>
      </c>
      <c r="I1061" s="40" t="s">
        <v>1183</v>
      </c>
      <c r="J1061" s="52" t="s">
        <v>286</v>
      </c>
    </row>
    <row r="1062" ht="20.25" customHeight="1" spans="1:10">
      <c r="A1062" s="24"/>
      <c r="B1062" s="24"/>
      <c r="C1062" s="24" t="s">
        <v>1160</v>
      </c>
      <c r="D1062" s="51" t="s">
        <v>1163</v>
      </c>
      <c r="E1062" s="52" t="s">
        <v>1180</v>
      </c>
      <c r="F1062" s="40" t="s">
        <v>1158</v>
      </c>
      <c r="G1062" s="25" t="s">
        <v>1218</v>
      </c>
      <c r="H1062" s="40" t="s">
        <v>1169</v>
      </c>
      <c r="I1062" s="40" t="s">
        <v>1155</v>
      </c>
      <c r="J1062" s="52" t="s">
        <v>1993</v>
      </c>
    </row>
    <row r="1063" ht="20.25" customHeight="1" spans="1:10">
      <c r="A1063" s="24"/>
      <c r="B1063" s="24"/>
      <c r="C1063" s="24" t="s">
        <v>1165</v>
      </c>
      <c r="D1063" s="51" t="s">
        <v>1166</v>
      </c>
      <c r="E1063" s="52" t="s">
        <v>1988</v>
      </c>
      <c r="F1063" s="40" t="s">
        <v>1158</v>
      </c>
      <c r="G1063" s="25" t="s">
        <v>1218</v>
      </c>
      <c r="H1063" s="40" t="s">
        <v>1169</v>
      </c>
      <c r="I1063" s="40" t="s">
        <v>1155</v>
      </c>
      <c r="J1063" s="52" t="s">
        <v>1998</v>
      </c>
    </row>
    <row r="1064" ht="20.25" customHeight="1" spans="1:10">
      <c r="A1064" s="50" t="s">
        <v>1030</v>
      </c>
      <c r="B1064" s="24" t="s">
        <v>2002</v>
      </c>
      <c r="C1064" s="24"/>
      <c r="D1064" s="24"/>
      <c r="E1064" s="24"/>
      <c r="F1064" s="24"/>
      <c r="G1064" s="24"/>
      <c r="H1064" s="24"/>
      <c r="I1064" s="24"/>
      <c r="J1064" s="24"/>
    </row>
    <row r="1065" ht="20.25" customHeight="1" spans="1:10">
      <c r="A1065" s="24"/>
      <c r="B1065" s="24"/>
      <c r="C1065" s="24" t="s">
        <v>1149</v>
      </c>
      <c r="D1065" s="51" t="s">
        <v>1150</v>
      </c>
      <c r="E1065" s="52" t="s">
        <v>2003</v>
      </c>
      <c r="F1065" s="40" t="s">
        <v>1152</v>
      </c>
      <c r="G1065" s="25" t="s">
        <v>1188</v>
      </c>
      <c r="H1065" s="40" t="s">
        <v>1169</v>
      </c>
      <c r="I1065" s="40" t="s">
        <v>1155</v>
      </c>
      <c r="J1065" s="52" t="s">
        <v>2004</v>
      </c>
    </row>
    <row r="1066" ht="20.25" customHeight="1" spans="1:10">
      <c r="A1066" s="24"/>
      <c r="B1066" s="24"/>
      <c r="C1066" s="24" t="s">
        <v>1149</v>
      </c>
      <c r="D1066" s="51" t="s">
        <v>1156</v>
      </c>
      <c r="E1066" s="52" t="s">
        <v>1971</v>
      </c>
      <c r="F1066" s="40" t="s">
        <v>1152</v>
      </c>
      <c r="G1066" s="25" t="s">
        <v>1188</v>
      </c>
      <c r="H1066" s="40" t="s">
        <v>1169</v>
      </c>
      <c r="I1066" s="40" t="s">
        <v>1155</v>
      </c>
      <c r="J1066" s="52" t="s">
        <v>1972</v>
      </c>
    </row>
    <row r="1067" ht="20.25" customHeight="1" spans="1:10">
      <c r="A1067" s="24"/>
      <c r="B1067" s="24"/>
      <c r="C1067" s="24" t="s">
        <v>1149</v>
      </c>
      <c r="D1067" s="51" t="s">
        <v>1663</v>
      </c>
      <c r="E1067" s="52" t="s">
        <v>1664</v>
      </c>
      <c r="F1067" s="40" t="s">
        <v>1152</v>
      </c>
      <c r="G1067" s="25" t="s">
        <v>1188</v>
      </c>
      <c r="H1067" s="40" t="s">
        <v>1169</v>
      </c>
      <c r="I1067" s="40" t="s">
        <v>1155</v>
      </c>
      <c r="J1067" s="52" t="s">
        <v>2005</v>
      </c>
    </row>
    <row r="1068" ht="20.25" customHeight="1" spans="1:10">
      <c r="A1068" s="24"/>
      <c r="B1068" s="24"/>
      <c r="C1068" s="24" t="s">
        <v>1160</v>
      </c>
      <c r="D1068" s="51" t="s">
        <v>1180</v>
      </c>
      <c r="E1068" s="52" t="s">
        <v>1336</v>
      </c>
      <c r="F1068" s="40" t="s">
        <v>1158</v>
      </c>
      <c r="G1068" s="25" t="s">
        <v>1501</v>
      </c>
      <c r="H1068" s="40" t="s">
        <v>1169</v>
      </c>
      <c r="I1068" s="40" t="s">
        <v>1183</v>
      </c>
      <c r="J1068" s="52" t="s">
        <v>2006</v>
      </c>
    </row>
    <row r="1069" ht="20.25" customHeight="1" spans="1:10">
      <c r="A1069" s="24"/>
      <c r="B1069" s="24"/>
      <c r="C1069" s="24" t="s">
        <v>1160</v>
      </c>
      <c r="D1069" s="51" t="s">
        <v>1180</v>
      </c>
      <c r="E1069" s="52" t="s">
        <v>2007</v>
      </c>
      <c r="F1069" s="40" t="s">
        <v>1152</v>
      </c>
      <c r="G1069" s="25" t="s">
        <v>1490</v>
      </c>
      <c r="H1069" s="40" t="s">
        <v>1169</v>
      </c>
      <c r="I1069" s="40" t="s">
        <v>1183</v>
      </c>
      <c r="J1069" s="52" t="s">
        <v>2008</v>
      </c>
    </row>
    <row r="1070" ht="20.25" customHeight="1" spans="1:10">
      <c r="A1070" s="24"/>
      <c r="B1070" s="24"/>
      <c r="C1070" s="24" t="s">
        <v>1160</v>
      </c>
      <c r="D1070" s="51" t="s">
        <v>1180</v>
      </c>
      <c r="E1070" s="52" t="s">
        <v>2009</v>
      </c>
      <c r="F1070" s="40" t="s">
        <v>1152</v>
      </c>
      <c r="G1070" s="25" t="s">
        <v>1643</v>
      </c>
      <c r="H1070" s="40" t="s">
        <v>1154</v>
      </c>
      <c r="I1070" s="40" t="s">
        <v>1155</v>
      </c>
      <c r="J1070" s="52" t="s">
        <v>2010</v>
      </c>
    </row>
    <row r="1071" ht="20.25" customHeight="1" spans="1:10">
      <c r="A1071" s="24"/>
      <c r="B1071" s="24"/>
      <c r="C1071" s="24" t="s">
        <v>1165</v>
      </c>
      <c r="D1071" s="51" t="s">
        <v>1166</v>
      </c>
      <c r="E1071" s="52" t="s">
        <v>1236</v>
      </c>
      <c r="F1071" s="40" t="s">
        <v>1158</v>
      </c>
      <c r="G1071" s="25" t="s">
        <v>1201</v>
      </c>
      <c r="H1071" s="40" t="s">
        <v>1169</v>
      </c>
      <c r="I1071" s="40" t="s">
        <v>1183</v>
      </c>
      <c r="J1071" s="52" t="s">
        <v>2011</v>
      </c>
    </row>
    <row r="1072" ht="20.25" customHeight="1" spans="1:10">
      <c r="A1072" s="24"/>
      <c r="B1072" s="24"/>
      <c r="C1072" s="24" t="s">
        <v>1165</v>
      </c>
      <c r="D1072" s="51" t="s">
        <v>1166</v>
      </c>
      <c r="E1072" s="52" t="s">
        <v>2012</v>
      </c>
      <c r="F1072" s="40" t="s">
        <v>1158</v>
      </c>
      <c r="G1072" s="25" t="s">
        <v>1188</v>
      </c>
      <c r="H1072" s="40" t="s">
        <v>1154</v>
      </c>
      <c r="I1072" s="40" t="s">
        <v>1183</v>
      </c>
      <c r="J1072" s="52" t="s">
        <v>2005</v>
      </c>
    </row>
    <row r="1073" ht="20.25" customHeight="1" spans="1:10">
      <c r="A1073" s="24" t="s">
        <v>101</v>
      </c>
      <c r="B1073" s="24"/>
      <c r="C1073" s="24"/>
      <c r="D1073" s="24"/>
      <c r="E1073" s="24"/>
      <c r="F1073" s="24"/>
      <c r="G1073" s="24"/>
      <c r="H1073" s="24"/>
      <c r="I1073" s="24"/>
      <c r="J1073" s="24"/>
    </row>
    <row r="1074" ht="20.25" customHeight="1" spans="1:10">
      <c r="A1074" s="50" t="s">
        <v>1043</v>
      </c>
      <c r="B1074" s="24" t="s">
        <v>2013</v>
      </c>
      <c r="C1074" s="24"/>
      <c r="D1074" s="24"/>
      <c r="E1074" s="24"/>
      <c r="F1074" s="24"/>
      <c r="G1074" s="24"/>
      <c r="H1074" s="24"/>
      <c r="I1074" s="24"/>
      <c r="J1074" s="24"/>
    </row>
    <row r="1075" ht="20.25" customHeight="1" spans="1:10">
      <c r="A1075" s="24"/>
      <c r="B1075" s="24"/>
      <c r="C1075" s="24" t="s">
        <v>1149</v>
      </c>
      <c r="D1075" s="51" t="s">
        <v>1150</v>
      </c>
      <c r="E1075" s="52" t="s">
        <v>1487</v>
      </c>
      <c r="F1075" s="40" t="s">
        <v>1158</v>
      </c>
      <c r="G1075" s="25" t="s">
        <v>129</v>
      </c>
      <c r="H1075" s="40" t="s">
        <v>1368</v>
      </c>
      <c r="I1075" s="40" t="s">
        <v>1155</v>
      </c>
      <c r="J1075" s="52" t="s">
        <v>1549</v>
      </c>
    </row>
    <row r="1076" ht="20.25" customHeight="1" spans="1:10">
      <c r="A1076" s="24"/>
      <c r="B1076" s="24"/>
      <c r="C1076" s="24" t="s">
        <v>1149</v>
      </c>
      <c r="D1076" s="51" t="s">
        <v>1208</v>
      </c>
      <c r="E1076" s="52" t="s">
        <v>1254</v>
      </c>
      <c r="F1076" s="40" t="s">
        <v>1152</v>
      </c>
      <c r="G1076" s="25" t="s">
        <v>1188</v>
      </c>
      <c r="H1076" s="40" t="s">
        <v>1169</v>
      </c>
      <c r="I1076" s="40" t="s">
        <v>1155</v>
      </c>
      <c r="J1076" s="52" t="s">
        <v>1255</v>
      </c>
    </row>
    <row r="1077" ht="20.25" customHeight="1" spans="1:10">
      <c r="A1077" s="24"/>
      <c r="B1077" s="24"/>
      <c r="C1077" s="24" t="s">
        <v>1160</v>
      </c>
      <c r="D1077" s="51" t="s">
        <v>1180</v>
      </c>
      <c r="E1077" s="52" t="s">
        <v>1290</v>
      </c>
      <c r="F1077" s="40" t="s">
        <v>1158</v>
      </c>
      <c r="G1077" s="25" t="s">
        <v>2014</v>
      </c>
      <c r="H1077" s="40" t="s">
        <v>1176</v>
      </c>
      <c r="I1077" s="40" t="s">
        <v>1155</v>
      </c>
      <c r="J1077" s="52" t="s">
        <v>1291</v>
      </c>
    </row>
    <row r="1078" ht="20.25" customHeight="1" spans="1:10">
      <c r="A1078" s="24"/>
      <c r="B1078" s="24"/>
      <c r="C1078" s="24" t="s">
        <v>1160</v>
      </c>
      <c r="D1078" s="51" t="s">
        <v>1180</v>
      </c>
      <c r="E1078" s="52" t="s">
        <v>1459</v>
      </c>
      <c r="F1078" s="40" t="s">
        <v>1152</v>
      </c>
      <c r="G1078" s="25" t="s">
        <v>2015</v>
      </c>
      <c r="H1078" s="40" t="s">
        <v>1154</v>
      </c>
      <c r="I1078" s="40" t="s">
        <v>1155</v>
      </c>
      <c r="J1078" s="52" t="s">
        <v>1347</v>
      </c>
    </row>
    <row r="1079" ht="20.25" customHeight="1" spans="1:10">
      <c r="A1079" s="24"/>
      <c r="B1079" s="24"/>
      <c r="C1079" s="24" t="s">
        <v>1165</v>
      </c>
      <c r="D1079" s="51" t="s">
        <v>1166</v>
      </c>
      <c r="E1079" s="52" t="s">
        <v>1187</v>
      </c>
      <c r="F1079" s="40" t="s">
        <v>1158</v>
      </c>
      <c r="G1079" s="25" t="s">
        <v>1188</v>
      </c>
      <c r="H1079" s="40" t="s">
        <v>1169</v>
      </c>
      <c r="I1079" s="40" t="s">
        <v>1155</v>
      </c>
      <c r="J1079" s="52" t="s">
        <v>1189</v>
      </c>
    </row>
    <row r="1080" ht="20.25" customHeight="1" spans="1:10">
      <c r="A1080" s="50" t="s">
        <v>1051</v>
      </c>
      <c r="B1080" s="24" t="s">
        <v>2016</v>
      </c>
      <c r="C1080" s="24"/>
      <c r="D1080" s="24"/>
      <c r="E1080" s="24"/>
      <c r="F1080" s="24"/>
      <c r="G1080" s="24"/>
      <c r="H1080" s="24"/>
      <c r="I1080" s="24"/>
      <c r="J1080" s="24"/>
    </row>
    <row r="1081" ht="20.25" customHeight="1" spans="1:10">
      <c r="A1081" s="24"/>
      <c r="B1081" s="24"/>
      <c r="C1081" s="24" t="s">
        <v>1149</v>
      </c>
      <c r="D1081" s="51" t="s">
        <v>1150</v>
      </c>
      <c r="E1081" s="52" t="s">
        <v>1281</v>
      </c>
      <c r="F1081" s="40" t="s">
        <v>1152</v>
      </c>
      <c r="G1081" s="25" t="s">
        <v>2017</v>
      </c>
      <c r="H1081" s="40" t="s">
        <v>1283</v>
      </c>
      <c r="I1081" s="40" t="s">
        <v>1155</v>
      </c>
      <c r="J1081" s="52" t="s">
        <v>1284</v>
      </c>
    </row>
    <row r="1082" ht="20.25" customHeight="1" spans="1:10">
      <c r="A1082" s="24"/>
      <c r="B1082" s="24"/>
      <c r="C1082" s="24" t="s">
        <v>1149</v>
      </c>
      <c r="D1082" s="51" t="s">
        <v>1208</v>
      </c>
      <c r="E1082" s="52" t="s">
        <v>1520</v>
      </c>
      <c r="F1082" s="40" t="s">
        <v>1158</v>
      </c>
      <c r="G1082" s="25" t="s">
        <v>1188</v>
      </c>
      <c r="H1082" s="40" t="s">
        <v>1169</v>
      </c>
      <c r="I1082" s="40" t="s">
        <v>1155</v>
      </c>
      <c r="J1082" s="52" t="s">
        <v>1649</v>
      </c>
    </row>
    <row r="1083" ht="20.25" customHeight="1" spans="1:10">
      <c r="A1083" s="24"/>
      <c r="B1083" s="24"/>
      <c r="C1083" s="24" t="s">
        <v>1160</v>
      </c>
      <c r="D1083" s="51" t="s">
        <v>1161</v>
      </c>
      <c r="E1083" s="52" t="s">
        <v>1463</v>
      </c>
      <c r="F1083" s="40" t="s">
        <v>1158</v>
      </c>
      <c r="G1083" s="25" t="s">
        <v>1188</v>
      </c>
      <c r="H1083" s="40" t="s">
        <v>1169</v>
      </c>
      <c r="I1083" s="40" t="s">
        <v>1155</v>
      </c>
      <c r="J1083" s="52" t="s">
        <v>1917</v>
      </c>
    </row>
    <row r="1084" ht="20.25" customHeight="1" spans="1:10">
      <c r="A1084" s="24"/>
      <c r="B1084" s="24"/>
      <c r="C1084" s="24" t="s">
        <v>1160</v>
      </c>
      <c r="D1084" s="51" t="s">
        <v>1180</v>
      </c>
      <c r="E1084" s="52" t="s">
        <v>1543</v>
      </c>
      <c r="F1084" s="40" t="s">
        <v>1152</v>
      </c>
      <c r="G1084" s="25" t="s">
        <v>1188</v>
      </c>
      <c r="H1084" s="40" t="s">
        <v>1169</v>
      </c>
      <c r="I1084" s="40" t="s">
        <v>1155</v>
      </c>
      <c r="J1084" s="52" t="s">
        <v>1544</v>
      </c>
    </row>
    <row r="1085" ht="20.25" customHeight="1" spans="1:10">
      <c r="A1085" s="24"/>
      <c r="B1085" s="24"/>
      <c r="C1085" s="24" t="s">
        <v>1165</v>
      </c>
      <c r="D1085" s="51" t="s">
        <v>1166</v>
      </c>
      <c r="E1085" s="52" t="s">
        <v>1187</v>
      </c>
      <c r="F1085" s="40" t="s">
        <v>1158</v>
      </c>
      <c r="G1085" s="25" t="s">
        <v>1188</v>
      </c>
      <c r="H1085" s="40" t="s">
        <v>1169</v>
      </c>
      <c r="I1085" s="40" t="s">
        <v>1155</v>
      </c>
      <c r="J1085" s="52" t="s">
        <v>1189</v>
      </c>
    </row>
    <row r="1086" ht="20.25" customHeight="1" spans="1:10">
      <c r="A1086" s="50" t="s">
        <v>1041</v>
      </c>
      <c r="B1086" s="24" t="s">
        <v>2018</v>
      </c>
      <c r="C1086" s="24"/>
      <c r="D1086" s="24"/>
      <c r="E1086" s="24"/>
      <c r="F1086" s="24"/>
      <c r="G1086" s="24"/>
      <c r="H1086" s="24"/>
      <c r="I1086" s="24"/>
      <c r="J1086" s="24"/>
    </row>
    <row r="1087" ht="20.25" customHeight="1" spans="1:10">
      <c r="A1087" s="24"/>
      <c r="B1087" s="24"/>
      <c r="C1087" s="24" t="s">
        <v>1149</v>
      </c>
      <c r="D1087" s="51" t="s">
        <v>1150</v>
      </c>
      <c r="E1087" s="52" t="s">
        <v>2019</v>
      </c>
      <c r="F1087" s="40" t="s">
        <v>1152</v>
      </c>
      <c r="G1087" s="25" t="s">
        <v>1188</v>
      </c>
      <c r="H1087" s="40" t="s">
        <v>1169</v>
      </c>
      <c r="I1087" s="40" t="s">
        <v>1155</v>
      </c>
      <c r="J1087" s="52" t="s">
        <v>2020</v>
      </c>
    </row>
    <row r="1088" ht="20.25" customHeight="1" spans="1:10">
      <c r="A1088" s="24"/>
      <c r="B1088" s="24"/>
      <c r="C1088" s="24" t="s">
        <v>1149</v>
      </c>
      <c r="D1088" s="51" t="s">
        <v>1156</v>
      </c>
      <c r="E1088" s="52" t="s">
        <v>1971</v>
      </c>
      <c r="F1088" s="40" t="s">
        <v>1152</v>
      </c>
      <c r="G1088" s="25" t="s">
        <v>1188</v>
      </c>
      <c r="H1088" s="40" t="s">
        <v>1169</v>
      </c>
      <c r="I1088" s="40" t="s">
        <v>1155</v>
      </c>
      <c r="J1088" s="52" t="s">
        <v>2021</v>
      </c>
    </row>
    <row r="1089" ht="20.25" customHeight="1" spans="1:10">
      <c r="A1089" s="24"/>
      <c r="B1089" s="24"/>
      <c r="C1089" s="24" t="s">
        <v>1160</v>
      </c>
      <c r="D1089" s="51" t="s">
        <v>1180</v>
      </c>
      <c r="E1089" s="52" t="s">
        <v>2022</v>
      </c>
      <c r="F1089" s="40" t="s">
        <v>1152</v>
      </c>
      <c r="G1089" s="25" t="s">
        <v>1188</v>
      </c>
      <c r="H1089" s="40" t="s">
        <v>1169</v>
      </c>
      <c r="I1089" s="40" t="s">
        <v>1155</v>
      </c>
      <c r="J1089" s="52" t="s">
        <v>2023</v>
      </c>
    </row>
    <row r="1090" ht="20.25" customHeight="1" spans="1:10">
      <c r="A1090" s="24"/>
      <c r="B1090" s="24"/>
      <c r="C1090" s="24" t="s">
        <v>1160</v>
      </c>
      <c r="D1090" s="51" t="s">
        <v>1180</v>
      </c>
      <c r="E1090" s="52" t="s">
        <v>2024</v>
      </c>
      <c r="F1090" s="40" t="s">
        <v>1158</v>
      </c>
      <c r="G1090" s="25" t="s">
        <v>1201</v>
      </c>
      <c r="H1090" s="40" t="s">
        <v>1169</v>
      </c>
      <c r="I1090" s="40" t="s">
        <v>1155</v>
      </c>
      <c r="J1090" s="52" t="s">
        <v>2025</v>
      </c>
    </row>
    <row r="1091" ht="20.25" customHeight="1" spans="1:10">
      <c r="A1091" s="24"/>
      <c r="B1091" s="24"/>
      <c r="C1091" s="24" t="s">
        <v>1165</v>
      </c>
      <c r="D1091" s="51" t="s">
        <v>1166</v>
      </c>
      <c r="E1091" s="52" t="s">
        <v>1237</v>
      </c>
      <c r="F1091" s="40" t="s">
        <v>1158</v>
      </c>
      <c r="G1091" s="25" t="s">
        <v>1218</v>
      </c>
      <c r="H1091" s="40" t="s">
        <v>1169</v>
      </c>
      <c r="I1091" s="40" t="s">
        <v>1155</v>
      </c>
      <c r="J1091" s="52" t="s">
        <v>2026</v>
      </c>
    </row>
    <row r="1092" ht="20.25" customHeight="1" spans="1:10">
      <c r="A1092" s="24"/>
      <c r="B1092" s="24"/>
      <c r="C1092" s="24" t="s">
        <v>1165</v>
      </c>
      <c r="D1092" s="51" t="s">
        <v>1166</v>
      </c>
      <c r="E1092" s="52" t="s">
        <v>2027</v>
      </c>
      <c r="F1092" s="40" t="s">
        <v>1158</v>
      </c>
      <c r="G1092" s="25" t="s">
        <v>1218</v>
      </c>
      <c r="H1092" s="40" t="s">
        <v>1169</v>
      </c>
      <c r="I1092" s="40" t="s">
        <v>1155</v>
      </c>
      <c r="J1092" s="52" t="s">
        <v>2028</v>
      </c>
    </row>
    <row r="1093" ht="20.25" customHeight="1" spans="1:10">
      <c r="A1093" s="50" t="s">
        <v>1053</v>
      </c>
      <c r="B1093" s="24" t="s">
        <v>2029</v>
      </c>
      <c r="C1093" s="24"/>
      <c r="D1093" s="24"/>
      <c r="E1093" s="24"/>
      <c r="F1093" s="24"/>
      <c r="G1093" s="24"/>
      <c r="H1093" s="24"/>
      <c r="I1093" s="24"/>
      <c r="J1093" s="24"/>
    </row>
    <row r="1094" ht="20.25" customHeight="1" spans="1:10">
      <c r="A1094" s="24"/>
      <c r="B1094" s="24"/>
      <c r="C1094" s="24" t="s">
        <v>1149</v>
      </c>
      <c r="D1094" s="51" t="s">
        <v>1150</v>
      </c>
      <c r="E1094" s="52" t="s">
        <v>1281</v>
      </c>
      <c r="F1094" s="40" t="s">
        <v>1152</v>
      </c>
      <c r="G1094" s="25" t="s">
        <v>2030</v>
      </c>
      <c r="H1094" s="40" t="s">
        <v>1283</v>
      </c>
      <c r="I1094" s="40" t="s">
        <v>1155</v>
      </c>
      <c r="J1094" s="52" t="s">
        <v>1284</v>
      </c>
    </row>
    <row r="1095" ht="20.25" customHeight="1" spans="1:10">
      <c r="A1095" s="24"/>
      <c r="B1095" s="24"/>
      <c r="C1095" s="24" t="s">
        <v>1149</v>
      </c>
      <c r="D1095" s="51" t="s">
        <v>1150</v>
      </c>
      <c r="E1095" s="52" t="s">
        <v>1487</v>
      </c>
      <c r="F1095" s="40" t="s">
        <v>1158</v>
      </c>
      <c r="G1095" s="25" t="s">
        <v>129</v>
      </c>
      <c r="H1095" s="40" t="s">
        <v>1368</v>
      </c>
      <c r="I1095" s="40" t="s">
        <v>1155</v>
      </c>
      <c r="J1095" s="52" t="s">
        <v>1549</v>
      </c>
    </row>
    <row r="1096" ht="20.25" customHeight="1" spans="1:10">
      <c r="A1096" s="24"/>
      <c r="B1096" s="24"/>
      <c r="C1096" s="24" t="s">
        <v>1149</v>
      </c>
      <c r="D1096" s="51" t="s">
        <v>1208</v>
      </c>
      <c r="E1096" s="52" t="s">
        <v>1254</v>
      </c>
      <c r="F1096" s="40" t="s">
        <v>1152</v>
      </c>
      <c r="G1096" s="25" t="s">
        <v>1188</v>
      </c>
      <c r="H1096" s="40" t="s">
        <v>1169</v>
      </c>
      <c r="I1096" s="40" t="s">
        <v>1155</v>
      </c>
      <c r="J1096" s="52" t="s">
        <v>1255</v>
      </c>
    </row>
    <row r="1097" ht="20.25" customHeight="1" spans="1:10">
      <c r="A1097" s="24"/>
      <c r="B1097" s="24"/>
      <c r="C1097" s="24" t="s">
        <v>1149</v>
      </c>
      <c r="D1097" s="51" t="s">
        <v>1208</v>
      </c>
      <c r="E1097" s="52" t="s">
        <v>1285</v>
      </c>
      <c r="F1097" s="40" t="s">
        <v>1158</v>
      </c>
      <c r="G1097" s="25" t="s">
        <v>1188</v>
      </c>
      <c r="H1097" s="40" t="s">
        <v>1169</v>
      </c>
      <c r="I1097" s="40" t="s">
        <v>1155</v>
      </c>
      <c r="J1097" s="52" t="s">
        <v>1286</v>
      </c>
    </row>
    <row r="1098" ht="20.25" customHeight="1" spans="1:10">
      <c r="A1098" s="24"/>
      <c r="B1098" s="24"/>
      <c r="C1098" s="24" t="s">
        <v>1160</v>
      </c>
      <c r="D1098" s="51" t="s">
        <v>1180</v>
      </c>
      <c r="E1098" s="52" t="s">
        <v>1290</v>
      </c>
      <c r="F1098" s="40" t="s">
        <v>1158</v>
      </c>
      <c r="G1098" s="25" t="s">
        <v>1501</v>
      </c>
      <c r="H1098" s="40" t="s">
        <v>1169</v>
      </c>
      <c r="I1098" s="40" t="s">
        <v>1155</v>
      </c>
      <c r="J1098" s="52" t="s">
        <v>1291</v>
      </c>
    </row>
    <row r="1099" ht="20.25" customHeight="1" spans="1:10">
      <c r="A1099" s="24"/>
      <c r="B1099" s="24"/>
      <c r="C1099" s="24" t="s">
        <v>1165</v>
      </c>
      <c r="D1099" s="51" t="s">
        <v>1166</v>
      </c>
      <c r="E1099" s="52" t="s">
        <v>1187</v>
      </c>
      <c r="F1099" s="40" t="s">
        <v>1158</v>
      </c>
      <c r="G1099" s="25" t="s">
        <v>1196</v>
      </c>
      <c r="H1099" s="40" t="s">
        <v>1169</v>
      </c>
      <c r="I1099" s="40" t="s">
        <v>1155</v>
      </c>
      <c r="J1099" s="52" t="s">
        <v>1189</v>
      </c>
    </row>
    <row r="1100" ht="20.25" customHeight="1" spans="1:10">
      <c r="A1100" s="50" t="s">
        <v>1049</v>
      </c>
      <c r="B1100" s="24" t="s">
        <v>2031</v>
      </c>
      <c r="C1100" s="24"/>
      <c r="D1100" s="24"/>
      <c r="E1100" s="24"/>
      <c r="F1100" s="24"/>
      <c r="G1100" s="24"/>
      <c r="H1100" s="24"/>
      <c r="I1100" s="24"/>
      <c r="J1100" s="24"/>
    </row>
    <row r="1101" ht="20.25" customHeight="1" spans="1:10">
      <c r="A1101" s="24"/>
      <c r="B1101" s="24"/>
      <c r="C1101" s="24" t="s">
        <v>1149</v>
      </c>
      <c r="D1101" s="51" t="s">
        <v>1150</v>
      </c>
      <c r="E1101" s="52" t="s">
        <v>1281</v>
      </c>
      <c r="F1101" s="40" t="s">
        <v>1152</v>
      </c>
      <c r="G1101" s="25" t="s">
        <v>2014</v>
      </c>
      <c r="H1101" s="40" t="s">
        <v>1283</v>
      </c>
      <c r="I1101" s="40" t="s">
        <v>1155</v>
      </c>
      <c r="J1101" s="52" t="s">
        <v>1284</v>
      </c>
    </row>
    <row r="1102" ht="20.25" customHeight="1" spans="1:10">
      <c r="A1102" s="24"/>
      <c r="B1102" s="24"/>
      <c r="C1102" s="24" t="s">
        <v>1149</v>
      </c>
      <c r="D1102" s="51" t="s">
        <v>1150</v>
      </c>
      <c r="E1102" s="52" t="s">
        <v>1487</v>
      </c>
      <c r="F1102" s="40" t="s">
        <v>1158</v>
      </c>
      <c r="G1102" s="25" t="s">
        <v>129</v>
      </c>
      <c r="H1102" s="40" t="s">
        <v>1368</v>
      </c>
      <c r="I1102" s="40" t="s">
        <v>1155</v>
      </c>
      <c r="J1102" s="52" t="s">
        <v>1549</v>
      </c>
    </row>
    <row r="1103" ht="20.25" customHeight="1" spans="1:10">
      <c r="A1103" s="24"/>
      <c r="B1103" s="24"/>
      <c r="C1103" s="24" t="s">
        <v>1149</v>
      </c>
      <c r="D1103" s="51" t="s">
        <v>1208</v>
      </c>
      <c r="E1103" s="52" t="s">
        <v>1254</v>
      </c>
      <c r="F1103" s="40" t="s">
        <v>1152</v>
      </c>
      <c r="G1103" s="25" t="s">
        <v>1188</v>
      </c>
      <c r="H1103" s="40" t="s">
        <v>1169</v>
      </c>
      <c r="I1103" s="40" t="s">
        <v>1155</v>
      </c>
      <c r="J1103" s="52" t="s">
        <v>1255</v>
      </c>
    </row>
    <row r="1104" ht="20.25" customHeight="1" spans="1:10">
      <c r="A1104" s="24"/>
      <c r="B1104" s="24"/>
      <c r="C1104" s="24" t="s">
        <v>1149</v>
      </c>
      <c r="D1104" s="51" t="s">
        <v>1208</v>
      </c>
      <c r="E1104" s="52" t="s">
        <v>1285</v>
      </c>
      <c r="F1104" s="40" t="s">
        <v>1158</v>
      </c>
      <c r="G1104" s="25" t="s">
        <v>1188</v>
      </c>
      <c r="H1104" s="40" t="s">
        <v>1169</v>
      </c>
      <c r="I1104" s="40" t="s">
        <v>1155</v>
      </c>
      <c r="J1104" s="52" t="s">
        <v>1286</v>
      </c>
    </row>
    <row r="1105" ht="20.25" customHeight="1" spans="1:10">
      <c r="A1105" s="24"/>
      <c r="B1105" s="24"/>
      <c r="C1105" s="24" t="s">
        <v>1160</v>
      </c>
      <c r="D1105" s="51" t="s">
        <v>1180</v>
      </c>
      <c r="E1105" s="52" t="s">
        <v>1290</v>
      </c>
      <c r="F1105" s="40" t="s">
        <v>1158</v>
      </c>
      <c r="G1105" s="25" t="s">
        <v>1188</v>
      </c>
      <c r="H1105" s="40" t="s">
        <v>1169</v>
      </c>
      <c r="I1105" s="40" t="s">
        <v>1155</v>
      </c>
      <c r="J1105" s="52" t="s">
        <v>1291</v>
      </c>
    </row>
    <row r="1106" ht="20.25" customHeight="1" spans="1:10">
      <c r="A1106" s="24"/>
      <c r="B1106" s="24"/>
      <c r="C1106" s="24" t="s">
        <v>1165</v>
      </c>
      <c r="D1106" s="51" t="s">
        <v>1166</v>
      </c>
      <c r="E1106" s="52" t="s">
        <v>1187</v>
      </c>
      <c r="F1106" s="40" t="s">
        <v>1158</v>
      </c>
      <c r="G1106" s="25" t="s">
        <v>1196</v>
      </c>
      <c r="H1106" s="40" t="s">
        <v>1169</v>
      </c>
      <c r="I1106" s="40" t="s">
        <v>1155</v>
      </c>
      <c r="J1106" s="52" t="s">
        <v>1189</v>
      </c>
    </row>
    <row r="1107" ht="20.25" customHeight="1" spans="1:10">
      <c r="A1107" s="50" t="s">
        <v>1047</v>
      </c>
      <c r="B1107" s="24" t="s">
        <v>2032</v>
      </c>
      <c r="C1107" s="24"/>
      <c r="D1107" s="24"/>
      <c r="E1107" s="24"/>
      <c r="F1107" s="24"/>
      <c r="G1107" s="24"/>
      <c r="H1107" s="24"/>
      <c r="I1107" s="24"/>
      <c r="J1107" s="24"/>
    </row>
    <row r="1108" ht="20.25" customHeight="1" spans="1:10">
      <c r="A1108" s="24"/>
      <c r="B1108" s="24"/>
      <c r="C1108" s="24" t="s">
        <v>1149</v>
      </c>
      <c r="D1108" s="51" t="s">
        <v>1150</v>
      </c>
      <c r="E1108" s="52" t="s">
        <v>1493</v>
      </c>
      <c r="F1108" s="40" t="s">
        <v>1152</v>
      </c>
      <c r="G1108" s="25" t="s">
        <v>1188</v>
      </c>
      <c r="H1108" s="40" t="s">
        <v>1169</v>
      </c>
      <c r="I1108" s="40" t="s">
        <v>1155</v>
      </c>
      <c r="J1108" s="52" t="s">
        <v>1496</v>
      </c>
    </row>
    <row r="1109" ht="20.25" customHeight="1" spans="1:10">
      <c r="A1109" s="24"/>
      <c r="B1109" s="24"/>
      <c r="C1109" s="24" t="s">
        <v>1149</v>
      </c>
      <c r="D1109" s="51" t="s">
        <v>1208</v>
      </c>
      <c r="E1109" s="52" t="s">
        <v>2033</v>
      </c>
      <c r="F1109" s="40" t="s">
        <v>1158</v>
      </c>
      <c r="G1109" s="25" t="s">
        <v>1188</v>
      </c>
      <c r="H1109" s="40" t="s">
        <v>1169</v>
      </c>
      <c r="I1109" s="40" t="s">
        <v>1155</v>
      </c>
      <c r="J1109" s="52" t="s">
        <v>2034</v>
      </c>
    </row>
    <row r="1110" ht="20.25" customHeight="1" spans="1:10">
      <c r="A1110" s="24"/>
      <c r="B1110" s="24"/>
      <c r="C1110" s="24" t="s">
        <v>1160</v>
      </c>
      <c r="D1110" s="51" t="s">
        <v>1180</v>
      </c>
      <c r="E1110" s="52" t="s">
        <v>1290</v>
      </c>
      <c r="F1110" s="40" t="s">
        <v>1158</v>
      </c>
      <c r="G1110" s="25" t="s">
        <v>1188</v>
      </c>
      <c r="H1110" s="40" t="s">
        <v>1169</v>
      </c>
      <c r="I1110" s="40" t="s">
        <v>1155</v>
      </c>
      <c r="J1110" s="52" t="s">
        <v>1653</v>
      </c>
    </row>
    <row r="1111" ht="20.25" customHeight="1" spans="1:10">
      <c r="A1111" s="24"/>
      <c r="B1111" s="24"/>
      <c r="C1111" s="24" t="s">
        <v>1160</v>
      </c>
      <c r="D1111" s="51" t="s">
        <v>1180</v>
      </c>
      <c r="E1111" s="52" t="s">
        <v>1459</v>
      </c>
      <c r="F1111" s="40" t="s">
        <v>1152</v>
      </c>
      <c r="G1111" s="25" t="s">
        <v>1188</v>
      </c>
      <c r="H1111" s="40" t="s">
        <v>1169</v>
      </c>
      <c r="I1111" s="40" t="s">
        <v>1155</v>
      </c>
      <c r="J1111" s="52" t="s">
        <v>1502</v>
      </c>
    </row>
    <row r="1112" ht="20.25" customHeight="1" spans="1:10">
      <c r="A1112" s="24"/>
      <c r="B1112" s="24"/>
      <c r="C1112" s="24" t="s">
        <v>1165</v>
      </c>
      <c r="D1112" s="51" t="s">
        <v>1166</v>
      </c>
      <c r="E1112" s="52" t="s">
        <v>1503</v>
      </c>
      <c r="F1112" s="40" t="s">
        <v>1158</v>
      </c>
      <c r="G1112" s="25" t="s">
        <v>1188</v>
      </c>
      <c r="H1112" s="40" t="s">
        <v>1169</v>
      </c>
      <c r="I1112" s="40" t="s">
        <v>1155</v>
      </c>
      <c r="J1112" s="52" t="s">
        <v>1504</v>
      </c>
    </row>
    <row r="1113" ht="20.25" customHeight="1" spans="1:10">
      <c r="A1113" s="50" t="s">
        <v>1045</v>
      </c>
      <c r="B1113" s="24" t="s">
        <v>2035</v>
      </c>
      <c r="C1113" s="24"/>
      <c r="D1113" s="24"/>
      <c r="E1113" s="24"/>
      <c r="F1113" s="24"/>
      <c r="G1113" s="24"/>
      <c r="H1113" s="24"/>
      <c r="I1113" s="24"/>
      <c r="J1113" s="24"/>
    </row>
    <row r="1114" ht="20.25" customHeight="1" spans="1:10">
      <c r="A1114" s="24"/>
      <c r="B1114" s="24"/>
      <c r="C1114" s="24" t="s">
        <v>1149</v>
      </c>
      <c r="D1114" s="51" t="s">
        <v>1150</v>
      </c>
      <c r="E1114" s="52" t="s">
        <v>1908</v>
      </c>
      <c r="F1114" s="40" t="s">
        <v>1158</v>
      </c>
      <c r="G1114" s="25" t="s">
        <v>129</v>
      </c>
      <c r="H1114" s="40" t="s">
        <v>1909</v>
      </c>
      <c r="I1114" s="40" t="s">
        <v>1155</v>
      </c>
      <c r="J1114" s="52" t="s">
        <v>1910</v>
      </c>
    </row>
    <row r="1115" ht="20.25" customHeight="1" spans="1:10">
      <c r="A1115" s="24"/>
      <c r="B1115" s="24"/>
      <c r="C1115" s="24" t="s">
        <v>1149</v>
      </c>
      <c r="D1115" s="51" t="s">
        <v>1150</v>
      </c>
      <c r="E1115" s="52" t="s">
        <v>1911</v>
      </c>
      <c r="F1115" s="40" t="s">
        <v>1158</v>
      </c>
      <c r="G1115" s="25" t="s">
        <v>2017</v>
      </c>
      <c r="H1115" s="40" t="s">
        <v>1442</v>
      </c>
      <c r="I1115" s="40" t="s">
        <v>1155</v>
      </c>
      <c r="J1115" s="52" t="s">
        <v>1913</v>
      </c>
    </row>
    <row r="1116" ht="20.25" customHeight="1" spans="1:10">
      <c r="A1116" s="24"/>
      <c r="B1116" s="24"/>
      <c r="C1116" s="24" t="s">
        <v>1149</v>
      </c>
      <c r="D1116" s="51" t="s">
        <v>1208</v>
      </c>
      <c r="E1116" s="52" t="s">
        <v>2036</v>
      </c>
      <c r="F1116" s="40" t="s">
        <v>1158</v>
      </c>
      <c r="G1116" s="25" t="s">
        <v>1168</v>
      </c>
      <c r="H1116" s="40" t="s">
        <v>1169</v>
      </c>
      <c r="I1116" s="40" t="s">
        <v>1155</v>
      </c>
      <c r="J1116" s="52" t="s">
        <v>2037</v>
      </c>
    </row>
    <row r="1117" ht="20.25" customHeight="1" spans="1:10">
      <c r="A1117" s="24"/>
      <c r="B1117" s="24"/>
      <c r="C1117" s="24" t="s">
        <v>1149</v>
      </c>
      <c r="D1117" s="51" t="s">
        <v>1208</v>
      </c>
      <c r="E1117" s="52" t="s">
        <v>2038</v>
      </c>
      <c r="F1117" s="40" t="s">
        <v>1158</v>
      </c>
      <c r="G1117" s="25" t="s">
        <v>1196</v>
      </c>
      <c r="H1117" s="40" t="s">
        <v>1169</v>
      </c>
      <c r="I1117" s="40" t="s">
        <v>1155</v>
      </c>
      <c r="J1117" s="52" t="s">
        <v>2039</v>
      </c>
    </row>
    <row r="1118" ht="20.25" customHeight="1" spans="1:10">
      <c r="A1118" s="24"/>
      <c r="B1118" s="24"/>
      <c r="C1118" s="24" t="s">
        <v>1160</v>
      </c>
      <c r="D1118" s="51" t="s">
        <v>1180</v>
      </c>
      <c r="E1118" s="52" t="s">
        <v>1290</v>
      </c>
      <c r="F1118" s="40" t="s">
        <v>1158</v>
      </c>
      <c r="G1118" s="25" t="s">
        <v>1188</v>
      </c>
      <c r="H1118" s="40" t="s">
        <v>1169</v>
      </c>
      <c r="I1118" s="40" t="s">
        <v>1155</v>
      </c>
      <c r="J1118" s="52" t="s">
        <v>1653</v>
      </c>
    </row>
    <row r="1119" ht="20.25" customHeight="1" spans="1:10">
      <c r="A1119" s="24"/>
      <c r="B1119" s="24"/>
      <c r="C1119" s="24" t="s">
        <v>1165</v>
      </c>
      <c r="D1119" s="51" t="s">
        <v>1166</v>
      </c>
      <c r="E1119" s="52" t="s">
        <v>1918</v>
      </c>
      <c r="F1119" s="40" t="s">
        <v>1158</v>
      </c>
      <c r="G1119" s="25" t="s">
        <v>1196</v>
      </c>
      <c r="H1119" s="40" t="s">
        <v>1169</v>
      </c>
      <c r="I1119" s="40" t="s">
        <v>1155</v>
      </c>
      <c r="J1119" s="52" t="s">
        <v>1919</v>
      </c>
    </row>
    <row r="1120" ht="20.25" customHeight="1" spans="1:10">
      <c r="A1120" s="24" t="s">
        <v>103</v>
      </c>
      <c r="B1120" s="24"/>
      <c r="C1120" s="24"/>
      <c r="D1120" s="24"/>
      <c r="E1120" s="24"/>
      <c r="F1120" s="24"/>
      <c r="G1120" s="24"/>
      <c r="H1120" s="24"/>
      <c r="I1120" s="24"/>
      <c r="J1120" s="24"/>
    </row>
    <row r="1121" ht="20.25" customHeight="1" spans="1:10">
      <c r="A1121" s="50" t="s">
        <v>1067</v>
      </c>
      <c r="B1121" s="24" t="s">
        <v>2040</v>
      </c>
      <c r="C1121" s="24"/>
      <c r="D1121" s="24"/>
      <c r="E1121" s="24"/>
      <c r="F1121" s="24"/>
      <c r="G1121" s="24"/>
      <c r="H1121" s="24"/>
      <c r="I1121" s="24"/>
      <c r="J1121" s="24"/>
    </row>
    <row r="1122" ht="20.25" customHeight="1" spans="1:10">
      <c r="A1122" s="24"/>
      <c r="B1122" s="24"/>
      <c r="C1122" s="24" t="s">
        <v>1149</v>
      </c>
      <c r="D1122" s="51" t="s">
        <v>1150</v>
      </c>
      <c r="E1122" s="52" t="s">
        <v>1281</v>
      </c>
      <c r="F1122" s="40" t="s">
        <v>1152</v>
      </c>
      <c r="G1122" s="25" t="s">
        <v>2041</v>
      </c>
      <c r="H1122" s="40" t="s">
        <v>1283</v>
      </c>
      <c r="I1122" s="40" t="s">
        <v>1155</v>
      </c>
      <c r="J1122" s="52" t="s">
        <v>1284</v>
      </c>
    </row>
    <row r="1123" ht="20.25" customHeight="1" spans="1:10">
      <c r="A1123" s="24"/>
      <c r="B1123" s="24"/>
      <c r="C1123" s="24" t="s">
        <v>1149</v>
      </c>
      <c r="D1123" s="51" t="s">
        <v>1208</v>
      </c>
      <c r="E1123" s="52" t="s">
        <v>1254</v>
      </c>
      <c r="F1123" s="40" t="s">
        <v>1152</v>
      </c>
      <c r="G1123" s="25" t="s">
        <v>1188</v>
      </c>
      <c r="H1123" s="40" t="s">
        <v>1169</v>
      </c>
      <c r="I1123" s="40" t="s">
        <v>1155</v>
      </c>
      <c r="J1123" s="52" t="s">
        <v>1255</v>
      </c>
    </row>
    <row r="1124" ht="20.25" customHeight="1" spans="1:10">
      <c r="A1124" s="24"/>
      <c r="B1124" s="24"/>
      <c r="C1124" s="24" t="s">
        <v>1149</v>
      </c>
      <c r="D1124" s="51" t="s">
        <v>1208</v>
      </c>
      <c r="E1124" s="52" t="s">
        <v>1488</v>
      </c>
      <c r="F1124" s="40" t="s">
        <v>1152</v>
      </c>
      <c r="G1124" s="25" t="s">
        <v>1188</v>
      </c>
      <c r="H1124" s="40" t="s">
        <v>1169</v>
      </c>
      <c r="I1124" s="40" t="s">
        <v>1155</v>
      </c>
      <c r="J1124" s="52" t="s">
        <v>1550</v>
      </c>
    </row>
    <row r="1125" ht="20.25" customHeight="1" spans="1:10">
      <c r="A1125" s="24"/>
      <c r="B1125" s="24"/>
      <c r="C1125" s="24" t="s">
        <v>1149</v>
      </c>
      <c r="D1125" s="51" t="s">
        <v>1156</v>
      </c>
      <c r="E1125" s="52" t="s">
        <v>1289</v>
      </c>
      <c r="F1125" s="40" t="s">
        <v>1152</v>
      </c>
      <c r="G1125" s="25" t="s">
        <v>1188</v>
      </c>
      <c r="H1125" s="40" t="s">
        <v>1169</v>
      </c>
      <c r="I1125" s="40" t="s">
        <v>1155</v>
      </c>
      <c r="J1125" s="52" t="s">
        <v>1277</v>
      </c>
    </row>
    <row r="1126" ht="20.25" customHeight="1" spans="1:10">
      <c r="A1126" s="24"/>
      <c r="B1126" s="24"/>
      <c r="C1126" s="24" t="s">
        <v>1160</v>
      </c>
      <c r="D1126" s="51" t="s">
        <v>1180</v>
      </c>
      <c r="E1126" s="52" t="s">
        <v>1290</v>
      </c>
      <c r="F1126" s="40" t="s">
        <v>1158</v>
      </c>
      <c r="G1126" s="25" t="s">
        <v>1188</v>
      </c>
      <c r="H1126" s="40" t="s">
        <v>1169</v>
      </c>
      <c r="I1126" s="40" t="s">
        <v>1155</v>
      </c>
      <c r="J1126" s="52" t="s">
        <v>1291</v>
      </c>
    </row>
    <row r="1127" ht="20.25" customHeight="1" spans="1:10">
      <c r="A1127" s="24"/>
      <c r="B1127" s="24"/>
      <c r="C1127" s="24" t="s">
        <v>1165</v>
      </c>
      <c r="D1127" s="51" t="s">
        <v>1166</v>
      </c>
      <c r="E1127" s="52" t="s">
        <v>1187</v>
      </c>
      <c r="F1127" s="40" t="s">
        <v>1158</v>
      </c>
      <c r="G1127" s="25" t="s">
        <v>1201</v>
      </c>
      <c r="H1127" s="40" t="s">
        <v>1169</v>
      </c>
      <c r="I1127" s="40" t="s">
        <v>1155</v>
      </c>
      <c r="J1127" s="52" t="s">
        <v>1189</v>
      </c>
    </row>
    <row r="1128" ht="20.25" customHeight="1" spans="1:10">
      <c r="A1128" s="50" t="s">
        <v>1065</v>
      </c>
      <c r="B1128" s="24" t="s">
        <v>2042</v>
      </c>
      <c r="C1128" s="24"/>
      <c r="D1128" s="24"/>
      <c r="E1128" s="24"/>
      <c r="F1128" s="24"/>
      <c r="G1128" s="24"/>
      <c r="H1128" s="24"/>
      <c r="I1128" s="24"/>
      <c r="J1128" s="24"/>
    </row>
    <row r="1129" ht="20.25" customHeight="1" spans="1:10">
      <c r="A1129" s="24"/>
      <c r="B1129" s="24"/>
      <c r="C1129" s="24" t="s">
        <v>1149</v>
      </c>
      <c r="D1129" s="51" t="s">
        <v>1208</v>
      </c>
      <c r="E1129" s="52" t="s">
        <v>1488</v>
      </c>
      <c r="F1129" s="40" t="s">
        <v>1152</v>
      </c>
      <c r="G1129" s="25" t="s">
        <v>1188</v>
      </c>
      <c r="H1129" s="40" t="s">
        <v>1169</v>
      </c>
      <c r="I1129" s="40" t="s">
        <v>1155</v>
      </c>
      <c r="J1129" s="52" t="s">
        <v>1550</v>
      </c>
    </row>
    <row r="1130" ht="20.25" customHeight="1" spans="1:10">
      <c r="A1130" s="24"/>
      <c r="B1130" s="24"/>
      <c r="C1130" s="24" t="s">
        <v>1149</v>
      </c>
      <c r="D1130" s="51" t="s">
        <v>1208</v>
      </c>
      <c r="E1130" s="52" t="s">
        <v>1520</v>
      </c>
      <c r="F1130" s="40" t="s">
        <v>1158</v>
      </c>
      <c r="G1130" s="25" t="s">
        <v>1188</v>
      </c>
      <c r="H1130" s="40" t="s">
        <v>1169</v>
      </c>
      <c r="I1130" s="40" t="s">
        <v>1155</v>
      </c>
      <c r="J1130" s="52" t="s">
        <v>1649</v>
      </c>
    </row>
    <row r="1131" ht="20.25" customHeight="1" spans="1:10">
      <c r="A1131" s="24"/>
      <c r="B1131" s="24"/>
      <c r="C1131" s="24" t="s">
        <v>1149</v>
      </c>
      <c r="D1131" s="51" t="s">
        <v>1208</v>
      </c>
      <c r="E1131" s="52" t="s">
        <v>1285</v>
      </c>
      <c r="F1131" s="40" t="s">
        <v>1158</v>
      </c>
      <c r="G1131" s="25" t="s">
        <v>1188</v>
      </c>
      <c r="H1131" s="40" t="s">
        <v>1169</v>
      </c>
      <c r="I1131" s="40" t="s">
        <v>1155</v>
      </c>
      <c r="J1131" s="52" t="s">
        <v>1286</v>
      </c>
    </row>
    <row r="1132" ht="20.25" customHeight="1" spans="1:10">
      <c r="A1132" s="24"/>
      <c r="B1132" s="24"/>
      <c r="C1132" s="24" t="s">
        <v>1149</v>
      </c>
      <c r="D1132" s="51" t="s">
        <v>1156</v>
      </c>
      <c r="E1132" s="52" t="s">
        <v>1289</v>
      </c>
      <c r="F1132" s="40" t="s">
        <v>1152</v>
      </c>
      <c r="G1132" s="25" t="s">
        <v>1188</v>
      </c>
      <c r="H1132" s="40" t="s">
        <v>1169</v>
      </c>
      <c r="I1132" s="40" t="s">
        <v>1155</v>
      </c>
      <c r="J1132" s="52" t="s">
        <v>1277</v>
      </c>
    </row>
    <row r="1133" ht="20.25" customHeight="1" spans="1:10">
      <c r="A1133" s="24"/>
      <c r="B1133" s="24"/>
      <c r="C1133" s="24" t="s">
        <v>1160</v>
      </c>
      <c r="D1133" s="51" t="s">
        <v>1180</v>
      </c>
      <c r="E1133" s="52" t="s">
        <v>1290</v>
      </c>
      <c r="F1133" s="40" t="s">
        <v>1158</v>
      </c>
      <c r="G1133" s="25" t="s">
        <v>1188</v>
      </c>
      <c r="H1133" s="40" t="s">
        <v>1169</v>
      </c>
      <c r="I1133" s="40" t="s">
        <v>1155</v>
      </c>
      <c r="J1133" s="52" t="s">
        <v>1291</v>
      </c>
    </row>
    <row r="1134" ht="20.25" customHeight="1" spans="1:10">
      <c r="A1134" s="24"/>
      <c r="B1134" s="24"/>
      <c r="C1134" s="24" t="s">
        <v>1165</v>
      </c>
      <c r="D1134" s="51" t="s">
        <v>1166</v>
      </c>
      <c r="E1134" s="52" t="s">
        <v>1187</v>
      </c>
      <c r="F1134" s="40" t="s">
        <v>1158</v>
      </c>
      <c r="G1134" s="25" t="s">
        <v>1188</v>
      </c>
      <c r="H1134" s="40" t="s">
        <v>1169</v>
      </c>
      <c r="I1134" s="40" t="s">
        <v>1155</v>
      </c>
      <c r="J1134" s="52" t="s">
        <v>1189</v>
      </c>
    </row>
    <row r="1135" ht="20.25" customHeight="1" spans="1:10">
      <c r="A1135" s="50" t="s">
        <v>1071</v>
      </c>
      <c r="B1135" s="24" t="s">
        <v>2043</v>
      </c>
      <c r="C1135" s="24"/>
      <c r="D1135" s="24"/>
      <c r="E1135" s="24"/>
      <c r="F1135" s="24"/>
      <c r="G1135" s="24"/>
      <c r="H1135" s="24"/>
      <c r="I1135" s="24"/>
      <c r="J1135" s="24"/>
    </row>
    <row r="1136" ht="20.25" customHeight="1" spans="1:10">
      <c r="A1136" s="24"/>
      <c r="B1136" s="24"/>
      <c r="C1136" s="24" t="s">
        <v>1149</v>
      </c>
      <c r="D1136" s="51" t="s">
        <v>1150</v>
      </c>
      <c r="E1136" s="52" t="s">
        <v>1487</v>
      </c>
      <c r="F1136" s="40" t="s">
        <v>1158</v>
      </c>
      <c r="G1136" s="25" t="s">
        <v>129</v>
      </c>
      <c r="H1136" s="40" t="s">
        <v>1368</v>
      </c>
      <c r="I1136" s="40" t="s">
        <v>1155</v>
      </c>
      <c r="J1136" s="52" t="s">
        <v>1549</v>
      </c>
    </row>
    <row r="1137" ht="20.25" customHeight="1" spans="1:10">
      <c r="A1137" s="24"/>
      <c r="B1137" s="24"/>
      <c r="C1137" s="24" t="s">
        <v>1149</v>
      </c>
      <c r="D1137" s="51" t="s">
        <v>1208</v>
      </c>
      <c r="E1137" s="52" t="s">
        <v>1520</v>
      </c>
      <c r="F1137" s="40" t="s">
        <v>1158</v>
      </c>
      <c r="G1137" s="25" t="s">
        <v>1201</v>
      </c>
      <c r="H1137" s="40" t="s">
        <v>1169</v>
      </c>
      <c r="I1137" s="40" t="s">
        <v>1155</v>
      </c>
      <c r="J1137" s="52" t="s">
        <v>1649</v>
      </c>
    </row>
    <row r="1138" ht="20.25" customHeight="1" spans="1:10">
      <c r="A1138" s="24"/>
      <c r="B1138" s="24"/>
      <c r="C1138" s="24" t="s">
        <v>1149</v>
      </c>
      <c r="D1138" s="51" t="s">
        <v>1156</v>
      </c>
      <c r="E1138" s="52" t="s">
        <v>1289</v>
      </c>
      <c r="F1138" s="40" t="s">
        <v>1152</v>
      </c>
      <c r="G1138" s="25" t="s">
        <v>1201</v>
      </c>
      <c r="H1138" s="40" t="s">
        <v>1169</v>
      </c>
      <c r="I1138" s="40" t="s">
        <v>1155</v>
      </c>
      <c r="J1138" s="52" t="s">
        <v>1277</v>
      </c>
    </row>
    <row r="1139" ht="20.25" customHeight="1" spans="1:10">
      <c r="A1139" s="24"/>
      <c r="B1139" s="24"/>
      <c r="C1139" s="24" t="s">
        <v>1160</v>
      </c>
      <c r="D1139" s="51" t="s">
        <v>1180</v>
      </c>
      <c r="E1139" s="52" t="s">
        <v>1290</v>
      </c>
      <c r="F1139" s="40" t="s">
        <v>1158</v>
      </c>
      <c r="G1139" s="25" t="s">
        <v>1201</v>
      </c>
      <c r="H1139" s="40" t="s">
        <v>1169</v>
      </c>
      <c r="I1139" s="40" t="s">
        <v>1155</v>
      </c>
      <c r="J1139" s="52" t="s">
        <v>1291</v>
      </c>
    </row>
    <row r="1140" ht="20.25" customHeight="1" spans="1:10">
      <c r="A1140" s="24"/>
      <c r="B1140" s="24"/>
      <c r="C1140" s="24" t="s">
        <v>1165</v>
      </c>
      <c r="D1140" s="51" t="s">
        <v>1166</v>
      </c>
      <c r="E1140" s="52" t="s">
        <v>1187</v>
      </c>
      <c r="F1140" s="40" t="s">
        <v>1158</v>
      </c>
      <c r="G1140" s="25" t="s">
        <v>1201</v>
      </c>
      <c r="H1140" s="40" t="s">
        <v>1169</v>
      </c>
      <c r="I1140" s="40" t="s">
        <v>1155</v>
      </c>
      <c r="J1140" s="52" t="s">
        <v>1189</v>
      </c>
    </row>
    <row r="1141" ht="20.25" customHeight="1" spans="1:10">
      <c r="A1141" s="50" t="s">
        <v>1063</v>
      </c>
      <c r="B1141" s="24" t="s">
        <v>2044</v>
      </c>
      <c r="C1141" s="24"/>
      <c r="D1141" s="24"/>
      <c r="E1141" s="24"/>
      <c r="F1141" s="24"/>
      <c r="G1141" s="24"/>
      <c r="H1141" s="24"/>
      <c r="I1141" s="24"/>
      <c r="J1141" s="24"/>
    </row>
    <row r="1142" ht="20.25" customHeight="1" spans="1:10">
      <c r="A1142" s="24"/>
      <c r="B1142" s="24"/>
      <c r="C1142" s="24" t="s">
        <v>1149</v>
      </c>
      <c r="D1142" s="51" t="s">
        <v>1150</v>
      </c>
      <c r="E1142" s="52" t="s">
        <v>1281</v>
      </c>
      <c r="F1142" s="40" t="s">
        <v>1152</v>
      </c>
      <c r="G1142" s="25" t="s">
        <v>2041</v>
      </c>
      <c r="H1142" s="40" t="s">
        <v>1283</v>
      </c>
      <c r="I1142" s="40" t="s">
        <v>1155</v>
      </c>
      <c r="J1142" s="52" t="s">
        <v>1284</v>
      </c>
    </row>
    <row r="1143" ht="20.25" customHeight="1" spans="1:10">
      <c r="A1143" s="24"/>
      <c r="B1143" s="24"/>
      <c r="C1143" s="24" t="s">
        <v>1149</v>
      </c>
      <c r="D1143" s="51" t="s">
        <v>1208</v>
      </c>
      <c r="E1143" s="52" t="s">
        <v>1254</v>
      </c>
      <c r="F1143" s="40" t="s">
        <v>1152</v>
      </c>
      <c r="G1143" s="25" t="s">
        <v>1188</v>
      </c>
      <c r="H1143" s="40" t="s">
        <v>1169</v>
      </c>
      <c r="I1143" s="40" t="s">
        <v>1155</v>
      </c>
      <c r="J1143" s="52" t="s">
        <v>1255</v>
      </c>
    </row>
    <row r="1144" ht="20.25" customHeight="1" spans="1:10">
      <c r="A1144" s="24"/>
      <c r="B1144" s="24"/>
      <c r="C1144" s="24" t="s">
        <v>1149</v>
      </c>
      <c r="D1144" s="51" t="s">
        <v>1208</v>
      </c>
      <c r="E1144" s="52" t="s">
        <v>1285</v>
      </c>
      <c r="F1144" s="40" t="s">
        <v>1158</v>
      </c>
      <c r="G1144" s="25" t="s">
        <v>1188</v>
      </c>
      <c r="H1144" s="40" t="s">
        <v>1169</v>
      </c>
      <c r="I1144" s="40" t="s">
        <v>1155</v>
      </c>
      <c r="J1144" s="52" t="s">
        <v>1286</v>
      </c>
    </row>
    <row r="1145" ht="20.25" customHeight="1" spans="1:10">
      <c r="A1145" s="24"/>
      <c r="B1145" s="24"/>
      <c r="C1145" s="24" t="s">
        <v>1149</v>
      </c>
      <c r="D1145" s="51" t="s">
        <v>1156</v>
      </c>
      <c r="E1145" s="52" t="s">
        <v>1289</v>
      </c>
      <c r="F1145" s="40" t="s">
        <v>1152</v>
      </c>
      <c r="G1145" s="25" t="s">
        <v>1188</v>
      </c>
      <c r="H1145" s="40" t="s">
        <v>1169</v>
      </c>
      <c r="I1145" s="40" t="s">
        <v>1155</v>
      </c>
      <c r="J1145" s="52" t="s">
        <v>1277</v>
      </c>
    </row>
    <row r="1146" ht="20.25" customHeight="1" spans="1:10">
      <c r="A1146" s="24"/>
      <c r="B1146" s="24"/>
      <c r="C1146" s="24" t="s">
        <v>1160</v>
      </c>
      <c r="D1146" s="51" t="s">
        <v>1180</v>
      </c>
      <c r="E1146" s="52" t="s">
        <v>1290</v>
      </c>
      <c r="F1146" s="40" t="s">
        <v>1158</v>
      </c>
      <c r="G1146" s="25" t="s">
        <v>1188</v>
      </c>
      <c r="H1146" s="40" t="s">
        <v>1169</v>
      </c>
      <c r="I1146" s="40" t="s">
        <v>1155</v>
      </c>
      <c r="J1146" s="52" t="s">
        <v>1291</v>
      </c>
    </row>
    <row r="1147" ht="20.25" customHeight="1" spans="1:10">
      <c r="A1147" s="24"/>
      <c r="B1147" s="24"/>
      <c r="C1147" s="24" t="s">
        <v>1160</v>
      </c>
      <c r="D1147" s="51" t="s">
        <v>1180</v>
      </c>
      <c r="E1147" s="52" t="s">
        <v>1459</v>
      </c>
      <c r="F1147" s="40" t="s">
        <v>1152</v>
      </c>
      <c r="G1147" s="25" t="s">
        <v>1218</v>
      </c>
      <c r="H1147" s="40" t="s">
        <v>1169</v>
      </c>
      <c r="I1147" s="40" t="s">
        <v>1155</v>
      </c>
      <c r="J1147" s="52" t="s">
        <v>1347</v>
      </c>
    </row>
    <row r="1148" ht="20.25" customHeight="1" spans="1:10">
      <c r="A1148" s="24"/>
      <c r="B1148" s="24"/>
      <c r="C1148" s="24" t="s">
        <v>1165</v>
      </c>
      <c r="D1148" s="51" t="s">
        <v>1166</v>
      </c>
      <c r="E1148" s="52" t="s">
        <v>1187</v>
      </c>
      <c r="F1148" s="40" t="s">
        <v>1158</v>
      </c>
      <c r="G1148" s="25" t="s">
        <v>1201</v>
      </c>
      <c r="H1148" s="40" t="s">
        <v>1169</v>
      </c>
      <c r="I1148" s="40" t="s">
        <v>1155</v>
      </c>
      <c r="J1148" s="52" t="s">
        <v>1189</v>
      </c>
    </row>
    <row r="1149" ht="20.25" customHeight="1" spans="1:10">
      <c r="A1149" s="50" t="s">
        <v>1057</v>
      </c>
      <c r="B1149" s="24" t="s">
        <v>1933</v>
      </c>
      <c r="C1149" s="24"/>
      <c r="D1149" s="24"/>
      <c r="E1149" s="24"/>
      <c r="F1149" s="24"/>
      <c r="G1149" s="24"/>
      <c r="H1149" s="24"/>
      <c r="I1149" s="24"/>
      <c r="J1149" s="24"/>
    </row>
    <row r="1150" ht="20.25" customHeight="1" spans="1:10">
      <c r="A1150" s="24"/>
      <c r="B1150" s="24"/>
      <c r="C1150" s="24" t="s">
        <v>1149</v>
      </c>
      <c r="D1150" s="51" t="s">
        <v>1208</v>
      </c>
      <c r="E1150" s="52" t="s">
        <v>1254</v>
      </c>
      <c r="F1150" s="40" t="s">
        <v>1152</v>
      </c>
      <c r="G1150" s="25" t="s">
        <v>1188</v>
      </c>
      <c r="H1150" s="40" t="s">
        <v>1169</v>
      </c>
      <c r="I1150" s="40" t="s">
        <v>1155</v>
      </c>
      <c r="J1150" s="52" t="s">
        <v>1255</v>
      </c>
    </row>
    <row r="1151" ht="20.25" customHeight="1" spans="1:10">
      <c r="A1151" s="24"/>
      <c r="B1151" s="24"/>
      <c r="C1151" s="24" t="s">
        <v>1149</v>
      </c>
      <c r="D1151" s="51" t="s">
        <v>1208</v>
      </c>
      <c r="E1151" s="52" t="s">
        <v>1520</v>
      </c>
      <c r="F1151" s="40" t="s">
        <v>1158</v>
      </c>
      <c r="G1151" s="25" t="s">
        <v>1188</v>
      </c>
      <c r="H1151" s="40" t="s">
        <v>1169</v>
      </c>
      <c r="I1151" s="40" t="s">
        <v>1155</v>
      </c>
      <c r="J1151" s="52" t="s">
        <v>1649</v>
      </c>
    </row>
    <row r="1152" ht="20.25" customHeight="1" spans="1:10">
      <c r="A1152" s="24"/>
      <c r="B1152" s="24"/>
      <c r="C1152" s="24" t="s">
        <v>1149</v>
      </c>
      <c r="D1152" s="51" t="s">
        <v>1156</v>
      </c>
      <c r="E1152" s="52" t="s">
        <v>1289</v>
      </c>
      <c r="F1152" s="40" t="s">
        <v>1152</v>
      </c>
      <c r="G1152" s="25" t="s">
        <v>1188</v>
      </c>
      <c r="H1152" s="40" t="s">
        <v>1169</v>
      </c>
      <c r="I1152" s="40" t="s">
        <v>1155</v>
      </c>
      <c r="J1152" s="52" t="s">
        <v>1277</v>
      </c>
    </row>
    <row r="1153" ht="20.25" customHeight="1" spans="1:10">
      <c r="A1153" s="24"/>
      <c r="B1153" s="24"/>
      <c r="C1153" s="24" t="s">
        <v>1160</v>
      </c>
      <c r="D1153" s="51" t="s">
        <v>1180</v>
      </c>
      <c r="E1153" s="52" t="s">
        <v>1290</v>
      </c>
      <c r="F1153" s="40" t="s">
        <v>1158</v>
      </c>
      <c r="G1153" s="25" t="s">
        <v>1188</v>
      </c>
      <c r="H1153" s="40" t="s">
        <v>1169</v>
      </c>
      <c r="I1153" s="40" t="s">
        <v>1155</v>
      </c>
      <c r="J1153" s="52" t="s">
        <v>1291</v>
      </c>
    </row>
    <row r="1154" ht="20.25" customHeight="1" spans="1:10">
      <c r="A1154" s="24"/>
      <c r="B1154" s="24"/>
      <c r="C1154" s="24" t="s">
        <v>1165</v>
      </c>
      <c r="D1154" s="51" t="s">
        <v>1166</v>
      </c>
      <c r="E1154" s="52" t="s">
        <v>1187</v>
      </c>
      <c r="F1154" s="40" t="s">
        <v>1158</v>
      </c>
      <c r="G1154" s="25" t="s">
        <v>1188</v>
      </c>
      <c r="H1154" s="40" t="s">
        <v>1169</v>
      </c>
      <c r="I1154" s="40" t="s">
        <v>1155</v>
      </c>
      <c r="J1154" s="52" t="s">
        <v>1189</v>
      </c>
    </row>
    <row r="1155" ht="20.25" customHeight="1" spans="1:10">
      <c r="A1155" s="50" t="s">
        <v>1074</v>
      </c>
      <c r="B1155" s="24" t="s">
        <v>2045</v>
      </c>
      <c r="C1155" s="24"/>
      <c r="D1155" s="24"/>
      <c r="E1155" s="24"/>
      <c r="F1155" s="24"/>
      <c r="G1155" s="24"/>
      <c r="H1155" s="24"/>
      <c r="I1155" s="24"/>
      <c r="J1155" s="24"/>
    </row>
    <row r="1156" ht="20.25" customHeight="1" spans="1:10">
      <c r="A1156" s="24"/>
      <c r="B1156" s="24"/>
      <c r="C1156" s="24" t="s">
        <v>1149</v>
      </c>
      <c r="D1156" s="51" t="s">
        <v>1150</v>
      </c>
      <c r="E1156" s="52" t="s">
        <v>1281</v>
      </c>
      <c r="F1156" s="40" t="s">
        <v>1152</v>
      </c>
      <c r="G1156" s="25" t="s">
        <v>2046</v>
      </c>
      <c r="H1156" s="40" t="s">
        <v>1283</v>
      </c>
      <c r="I1156" s="40" t="s">
        <v>1155</v>
      </c>
      <c r="J1156" s="52" t="s">
        <v>1284</v>
      </c>
    </row>
    <row r="1157" ht="20.25" customHeight="1" spans="1:10">
      <c r="A1157" s="24"/>
      <c r="B1157" s="24"/>
      <c r="C1157" s="24" t="s">
        <v>1149</v>
      </c>
      <c r="D1157" s="51" t="s">
        <v>1208</v>
      </c>
      <c r="E1157" s="52" t="s">
        <v>1254</v>
      </c>
      <c r="F1157" s="40" t="s">
        <v>1152</v>
      </c>
      <c r="G1157" s="25" t="s">
        <v>1188</v>
      </c>
      <c r="H1157" s="40" t="s">
        <v>1169</v>
      </c>
      <c r="I1157" s="40" t="s">
        <v>1155</v>
      </c>
      <c r="J1157" s="52" t="s">
        <v>1255</v>
      </c>
    </row>
    <row r="1158" ht="20.25" customHeight="1" spans="1:10">
      <c r="A1158" s="24"/>
      <c r="B1158" s="24"/>
      <c r="C1158" s="24" t="s">
        <v>1149</v>
      </c>
      <c r="D1158" s="51" t="s">
        <v>1208</v>
      </c>
      <c r="E1158" s="52" t="s">
        <v>1488</v>
      </c>
      <c r="F1158" s="40" t="s">
        <v>1152</v>
      </c>
      <c r="G1158" s="25" t="s">
        <v>1188</v>
      </c>
      <c r="H1158" s="40" t="s">
        <v>1169</v>
      </c>
      <c r="I1158" s="40" t="s">
        <v>1155</v>
      </c>
      <c r="J1158" s="52" t="s">
        <v>1550</v>
      </c>
    </row>
    <row r="1159" ht="20.25" customHeight="1" spans="1:10">
      <c r="A1159" s="24"/>
      <c r="B1159" s="24"/>
      <c r="C1159" s="24" t="s">
        <v>1160</v>
      </c>
      <c r="D1159" s="51" t="s">
        <v>1161</v>
      </c>
      <c r="E1159" s="52" t="s">
        <v>1621</v>
      </c>
      <c r="F1159" s="40" t="s">
        <v>1158</v>
      </c>
      <c r="G1159" s="25" t="s">
        <v>1494</v>
      </c>
      <c r="H1159" s="40" t="s">
        <v>1154</v>
      </c>
      <c r="I1159" s="40" t="s">
        <v>1155</v>
      </c>
      <c r="J1159" s="52" t="s">
        <v>1623</v>
      </c>
    </row>
    <row r="1160" ht="20.25" customHeight="1" spans="1:10">
      <c r="A1160" s="24"/>
      <c r="B1160" s="24"/>
      <c r="C1160" s="24" t="s">
        <v>1160</v>
      </c>
      <c r="D1160" s="51" t="s">
        <v>1180</v>
      </c>
      <c r="E1160" s="52" t="s">
        <v>1459</v>
      </c>
      <c r="F1160" s="40" t="s">
        <v>1152</v>
      </c>
      <c r="G1160" s="25" t="s">
        <v>1494</v>
      </c>
      <c r="H1160" s="40" t="s">
        <v>1154</v>
      </c>
      <c r="I1160" s="40" t="s">
        <v>1155</v>
      </c>
      <c r="J1160" s="52" t="s">
        <v>1347</v>
      </c>
    </row>
    <row r="1161" ht="20.25" customHeight="1" spans="1:10">
      <c r="A1161" s="24"/>
      <c r="B1161" s="24"/>
      <c r="C1161" s="24" t="s">
        <v>1160</v>
      </c>
      <c r="D1161" s="51" t="s">
        <v>1180</v>
      </c>
      <c r="E1161" s="52" t="s">
        <v>1465</v>
      </c>
      <c r="F1161" s="40" t="s">
        <v>1152</v>
      </c>
      <c r="G1161" s="25" t="s">
        <v>1494</v>
      </c>
      <c r="H1161" s="40" t="s">
        <v>1154</v>
      </c>
      <c r="I1161" s="40" t="s">
        <v>1155</v>
      </c>
      <c r="J1161" s="52" t="s">
        <v>1926</v>
      </c>
    </row>
    <row r="1162" ht="20.25" customHeight="1" spans="1:10">
      <c r="A1162" s="24"/>
      <c r="B1162" s="24"/>
      <c r="C1162" s="24" t="s">
        <v>1165</v>
      </c>
      <c r="D1162" s="51" t="s">
        <v>1166</v>
      </c>
      <c r="E1162" s="52" t="s">
        <v>1187</v>
      </c>
      <c r="F1162" s="40" t="s">
        <v>1158</v>
      </c>
      <c r="G1162" s="25" t="s">
        <v>1188</v>
      </c>
      <c r="H1162" s="40" t="s">
        <v>1169</v>
      </c>
      <c r="I1162" s="40" t="s">
        <v>1155</v>
      </c>
      <c r="J1162" s="52" t="s">
        <v>1189</v>
      </c>
    </row>
    <row r="1163" ht="20.25" customHeight="1" spans="1:10">
      <c r="A1163" s="50" t="s">
        <v>1028</v>
      </c>
      <c r="B1163" s="24" t="s">
        <v>2047</v>
      </c>
      <c r="C1163" s="24"/>
      <c r="D1163" s="24"/>
      <c r="E1163" s="24"/>
      <c r="F1163" s="24"/>
      <c r="G1163" s="24"/>
      <c r="H1163" s="24"/>
      <c r="I1163" s="24"/>
      <c r="J1163" s="24"/>
    </row>
    <row r="1164" ht="20.25" customHeight="1" spans="1:10">
      <c r="A1164" s="24"/>
      <c r="B1164" s="24"/>
      <c r="C1164" s="24" t="s">
        <v>1149</v>
      </c>
      <c r="D1164" s="51" t="s">
        <v>1208</v>
      </c>
      <c r="E1164" s="52" t="s">
        <v>1254</v>
      </c>
      <c r="F1164" s="40" t="s">
        <v>1152</v>
      </c>
      <c r="G1164" s="25" t="s">
        <v>1188</v>
      </c>
      <c r="H1164" s="40" t="s">
        <v>1169</v>
      </c>
      <c r="I1164" s="40" t="s">
        <v>1155</v>
      </c>
      <c r="J1164" s="52" t="s">
        <v>1255</v>
      </c>
    </row>
    <row r="1165" ht="20.25" customHeight="1" spans="1:10">
      <c r="A1165" s="24"/>
      <c r="B1165" s="24"/>
      <c r="C1165" s="24" t="s">
        <v>1149</v>
      </c>
      <c r="D1165" s="51" t="s">
        <v>1208</v>
      </c>
      <c r="E1165" s="52" t="s">
        <v>1488</v>
      </c>
      <c r="F1165" s="40" t="s">
        <v>1152</v>
      </c>
      <c r="G1165" s="25" t="s">
        <v>1188</v>
      </c>
      <c r="H1165" s="40" t="s">
        <v>1169</v>
      </c>
      <c r="I1165" s="40" t="s">
        <v>1155</v>
      </c>
      <c r="J1165" s="52" t="s">
        <v>1550</v>
      </c>
    </row>
    <row r="1166" ht="20.25" customHeight="1" spans="1:10">
      <c r="A1166" s="24"/>
      <c r="B1166" s="24"/>
      <c r="C1166" s="24" t="s">
        <v>1149</v>
      </c>
      <c r="D1166" s="51" t="s">
        <v>1208</v>
      </c>
      <c r="E1166" s="52" t="s">
        <v>1285</v>
      </c>
      <c r="F1166" s="40" t="s">
        <v>1158</v>
      </c>
      <c r="G1166" s="25" t="s">
        <v>1188</v>
      </c>
      <c r="H1166" s="40" t="s">
        <v>1169</v>
      </c>
      <c r="I1166" s="40" t="s">
        <v>1155</v>
      </c>
      <c r="J1166" s="52" t="s">
        <v>1286</v>
      </c>
    </row>
    <row r="1167" ht="20.25" customHeight="1" spans="1:10">
      <c r="A1167" s="24"/>
      <c r="B1167" s="24"/>
      <c r="C1167" s="24" t="s">
        <v>1149</v>
      </c>
      <c r="D1167" s="51" t="s">
        <v>1156</v>
      </c>
      <c r="E1167" s="52" t="s">
        <v>1289</v>
      </c>
      <c r="F1167" s="40" t="s">
        <v>1152</v>
      </c>
      <c r="G1167" s="25" t="s">
        <v>1188</v>
      </c>
      <c r="H1167" s="40" t="s">
        <v>1169</v>
      </c>
      <c r="I1167" s="40" t="s">
        <v>1155</v>
      </c>
      <c r="J1167" s="52" t="s">
        <v>1277</v>
      </c>
    </row>
    <row r="1168" ht="20.25" customHeight="1" spans="1:10">
      <c r="A1168" s="24"/>
      <c r="B1168" s="24"/>
      <c r="C1168" s="24" t="s">
        <v>1160</v>
      </c>
      <c r="D1168" s="51" t="s">
        <v>1180</v>
      </c>
      <c r="E1168" s="52" t="s">
        <v>1290</v>
      </c>
      <c r="F1168" s="40" t="s">
        <v>1158</v>
      </c>
      <c r="G1168" s="25" t="s">
        <v>1188</v>
      </c>
      <c r="H1168" s="40" t="s">
        <v>1169</v>
      </c>
      <c r="I1168" s="40" t="s">
        <v>1155</v>
      </c>
      <c r="J1168" s="52" t="s">
        <v>1291</v>
      </c>
    </row>
    <row r="1169" ht="20.25" customHeight="1" spans="1:10">
      <c r="A1169" s="24"/>
      <c r="B1169" s="24"/>
      <c r="C1169" s="24" t="s">
        <v>1165</v>
      </c>
      <c r="D1169" s="51" t="s">
        <v>1166</v>
      </c>
      <c r="E1169" s="52" t="s">
        <v>1187</v>
      </c>
      <c r="F1169" s="40" t="s">
        <v>1158</v>
      </c>
      <c r="G1169" s="25" t="s">
        <v>1188</v>
      </c>
      <c r="H1169" s="40" t="s">
        <v>1169</v>
      </c>
      <c r="I1169" s="40" t="s">
        <v>1155</v>
      </c>
      <c r="J1169" s="52" t="s">
        <v>1189</v>
      </c>
    </row>
    <row r="1170" ht="20.25" customHeight="1" spans="1:10">
      <c r="A1170" s="50" t="s">
        <v>856</v>
      </c>
      <c r="B1170" s="24" t="s">
        <v>2048</v>
      </c>
      <c r="C1170" s="24"/>
      <c r="D1170" s="24"/>
      <c r="E1170" s="24"/>
      <c r="F1170" s="24"/>
      <c r="G1170" s="24"/>
      <c r="H1170" s="24"/>
      <c r="I1170" s="24"/>
      <c r="J1170" s="24"/>
    </row>
    <row r="1171" ht="20.25" customHeight="1" spans="1:10">
      <c r="A1171" s="24"/>
      <c r="B1171" s="24"/>
      <c r="C1171" s="24" t="s">
        <v>1149</v>
      </c>
      <c r="D1171" s="51" t="s">
        <v>1150</v>
      </c>
      <c r="E1171" s="52" t="s">
        <v>1281</v>
      </c>
      <c r="F1171" s="40" t="s">
        <v>1152</v>
      </c>
      <c r="G1171" s="25" t="s">
        <v>2041</v>
      </c>
      <c r="H1171" s="40" t="s">
        <v>1283</v>
      </c>
      <c r="I1171" s="40" t="s">
        <v>1155</v>
      </c>
      <c r="J1171" s="52" t="s">
        <v>1284</v>
      </c>
    </row>
    <row r="1172" ht="20.25" customHeight="1" spans="1:10">
      <c r="A1172" s="24"/>
      <c r="B1172" s="24"/>
      <c r="C1172" s="24" t="s">
        <v>1149</v>
      </c>
      <c r="D1172" s="51" t="s">
        <v>1208</v>
      </c>
      <c r="E1172" s="52" t="s">
        <v>1254</v>
      </c>
      <c r="F1172" s="40" t="s">
        <v>1152</v>
      </c>
      <c r="G1172" s="25" t="s">
        <v>1188</v>
      </c>
      <c r="H1172" s="40" t="s">
        <v>1169</v>
      </c>
      <c r="I1172" s="40" t="s">
        <v>1155</v>
      </c>
      <c r="J1172" s="52" t="s">
        <v>1255</v>
      </c>
    </row>
    <row r="1173" ht="20.25" customHeight="1" spans="1:10">
      <c r="A1173" s="24"/>
      <c r="B1173" s="24"/>
      <c r="C1173" s="24" t="s">
        <v>1149</v>
      </c>
      <c r="D1173" s="51" t="s">
        <v>1208</v>
      </c>
      <c r="E1173" s="52" t="s">
        <v>1488</v>
      </c>
      <c r="F1173" s="40" t="s">
        <v>1152</v>
      </c>
      <c r="G1173" s="25" t="s">
        <v>1188</v>
      </c>
      <c r="H1173" s="40" t="s">
        <v>1169</v>
      </c>
      <c r="I1173" s="40" t="s">
        <v>1155</v>
      </c>
      <c r="J1173" s="52" t="s">
        <v>1550</v>
      </c>
    </row>
    <row r="1174" ht="20.25" customHeight="1" spans="1:10">
      <c r="A1174" s="24"/>
      <c r="B1174" s="24"/>
      <c r="C1174" s="24" t="s">
        <v>1149</v>
      </c>
      <c r="D1174" s="51" t="s">
        <v>1208</v>
      </c>
      <c r="E1174" s="52" t="s">
        <v>1287</v>
      </c>
      <c r="F1174" s="40" t="s">
        <v>1158</v>
      </c>
      <c r="G1174" s="25" t="s">
        <v>1188</v>
      </c>
      <c r="H1174" s="40" t="s">
        <v>1169</v>
      </c>
      <c r="I1174" s="40" t="s">
        <v>1155</v>
      </c>
      <c r="J1174" s="52" t="s">
        <v>1288</v>
      </c>
    </row>
    <row r="1175" ht="20.25" customHeight="1" spans="1:10">
      <c r="A1175" s="24"/>
      <c r="B1175" s="24"/>
      <c r="C1175" s="24" t="s">
        <v>1160</v>
      </c>
      <c r="D1175" s="51" t="s">
        <v>1180</v>
      </c>
      <c r="E1175" s="52" t="s">
        <v>1290</v>
      </c>
      <c r="F1175" s="40" t="s">
        <v>1158</v>
      </c>
      <c r="G1175" s="25" t="s">
        <v>1188</v>
      </c>
      <c r="H1175" s="40" t="s">
        <v>1169</v>
      </c>
      <c r="I1175" s="40" t="s">
        <v>1155</v>
      </c>
      <c r="J1175" s="52" t="s">
        <v>1291</v>
      </c>
    </row>
    <row r="1176" ht="20.25" customHeight="1" spans="1:10">
      <c r="A1176" s="24"/>
      <c r="B1176" s="24"/>
      <c r="C1176" s="24" t="s">
        <v>1160</v>
      </c>
      <c r="D1176" s="51" t="s">
        <v>1180</v>
      </c>
      <c r="E1176" s="52" t="s">
        <v>1459</v>
      </c>
      <c r="F1176" s="40" t="s">
        <v>1152</v>
      </c>
      <c r="G1176" s="25" t="s">
        <v>2049</v>
      </c>
      <c r="H1176" s="40" t="s">
        <v>1154</v>
      </c>
      <c r="I1176" s="40" t="s">
        <v>1155</v>
      </c>
      <c r="J1176" s="52" t="s">
        <v>1347</v>
      </c>
    </row>
    <row r="1177" ht="20.25" customHeight="1" spans="1:10">
      <c r="A1177" s="24"/>
      <c r="B1177" s="24"/>
      <c r="C1177" s="24" t="s">
        <v>1160</v>
      </c>
      <c r="D1177" s="51" t="s">
        <v>1180</v>
      </c>
      <c r="E1177" s="52" t="s">
        <v>1543</v>
      </c>
      <c r="F1177" s="40" t="s">
        <v>1152</v>
      </c>
      <c r="G1177" s="25" t="s">
        <v>2049</v>
      </c>
      <c r="H1177" s="40" t="s">
        <v>1154</v>
      </c>
      <c r="I1177" s="40" t="s">
        <v>1155</v>
      </c>
      <c r="J1177" s="52" t="s">
        <v>1544</v>
      </c>
    </row>
    <row r="1178" ht="20.25" customHeight="1" spans="1:10">
      <c r="A1178" s="24"/>
      <c r="B1178" s="24"/>
      <c r="C1178" s="24" t="s">
        <v>1165</v>
      </c>
      <c r="D1178" s="51" t="s">
        <v>1166</v>
      </c>
      <c r="E1178" s="52" t="s">
        <v>1187</v>
      </c>
      <c r="F1178" s="40" t="s">
        <v>1158</v>
      </c>
      <c r="G1178" s="25" t="s">
        <v>1201</v>
      </c>
      <c r="H1178" s="40" t="s">
        <v>1169</v>
      </c>
      <c r="I1178" s="40" t="s">
        <v>1155</v>
      </c>
      <c r="J1178" s="52" t="s">
        <v>1189</v>
      </c>
    </row>
    <row r="1179" ht="20.25" customHeight="1" spans="1:10">
      <c r="A1179" s="50" t="s">
        <v>1059</v>
      </c>
      <c r="B1179" s="24" t="s">
        <v>2043</v>
      </c>
      <c r="C1179" s="24"/>
      <c r="D1179" s="24"/>
      <c r="E1179" s="24"/>
      <c r="F1179" s="24"/>
      <c r="G1179" s="24"/>
      <c r="H1179" s="24"/>
      <c r="I1179" s="24"/>
      <c r="J1179" s="24"/>
    </row>
    <row r="1180" ht="20.25" customHeight="1" spans="1:10">
      <c r="A1180" s="24"/>
      <c r="B1180" s="24"/>
      <c r="C1180" s="24" t="s">
        <v>1149</v>
      </c>
      <c r="D1180" s="51" t="s">
        <v>1208</v>
      </c>
      <c r="E1180" s="52" t="s">
        <v>1488</v>
      </c>
      <c r="F1180" s="40" t="s">
        <v>1152</v>
      </c>
      <c r="G1180" s="25" t="s">
        <v>1196</v>
      </c>
      <c r="H1180" s="40" t="s">
        <v>1169</v>
      </c>
      <c r="I1180" s="40" t="s">
        <v>1155</v>
      </c>
      <c r="J1180" s="52" t="s">
        <v>1550</v>
      </c>
    </row>
    <row r="1181" ht="20.25" customHeight="1" spans="1:10">
      <c r="A1181" s="24"/>
      <c r="B1181" s="24"/>
      <c r="C1181" s="24" t="s">
        <v>1149</v>
      </c>
      <c r="D1181" s="51" t="s">
        <v>1208</v>
      </c>
      <c r="E1181" s="52" t="s">
        <v>1287</v>
      </c>
      <c r="F1181" s="40" t="s">
        <v>1158</v>
      </c>
      <c r="G1181" s="25" t="s">
        <v>1196</v>
      </c>
      <c r="H1181" s="40" t="s">
        <v>1169</v>
      </c>
      <c r="I1181" s="40" t="s">
        <v>1155</v>
      </c>
      <c r="J1181" s="52" t="s">
        <v>1288</v>
      </c>
    </row>
    <row r="1182" ht="20.25" customHeight="1" spans="1:10">
      <c r="A1182" s="24"/>
      <c r="B1182" s="24"/>
      <c r="C1182" s="24" t="s">
        <v>1149</v>
      </c>
      <c r="D1182" s="51" t="s">
        <v>1156</v>
      </c>
      <c r="E1182" s="52" t="s">
        <v>1289</v>
      </c>
      <c r="F1182" s="40" t="s">
        <v>1152</v>
      </c>
      <c r="G1182" s="25" t="s">
        <v>1196</v>
      </c>
      <c r="H1182" s="40" t="s">
        <v>1169</v>
      </c>
      <c r="I1182" s="40" t="s">
        <v>1155</v>
      </c>
      <c r="J1182" s="52" t="s">
        <v>1277</v>
      </c>
    </row>
    <row r="1183" ht="20.25" customHeight="1" spans="1:10">
      <c r="A1183" s="24"/>
      <c r="B1183" s="24"/>
      <c r="C1183" s="24" t="s">
        <v>1160</v>
      </c>
      <c r="D1183" s="51" t="s">
        <v>1180</v>
      </c>
      <c r="E1183" s="52" t="s">
        <v>1290</v>
      </c>
      <c r="F1183" s="40" t="s">
        <v>1158</v>
      </c>
      <c r="G1183" s="25" t="s">
        <v>1196</v>
      </c>
      <c r="H1183" s="40" t="s">
        <v>1169</v>
      </c>
      <c r="I1183" s="40" t="s">
        <v>1155</v>
      </c>
      <c r="J1183" s="52" t="s">
        <v>1291</v>
      </c>
    </row>
    <row r="1184" ht="20.25" customHeight="1" spans="1:10">
      <c r="A1184" s="24"/>
      <c r="B1184" s="24"/>
      <c r="C1184" s="24" t="s">
        <v>1165</v>
      </c>
      <c r="D1184" s="51" t="s">
        <v>1166</v>
      </c>
      <c r="E1184" s="52" t="s">
        <v>1187</v>
      </c>
      <c r="F1184" s="40" t="s">
        <v>1158</v>
      </c>
      <c r="G1184" s="25" t="s">
        <v>1196</v>
      </c>
      <c r="H1184" s="40" t="s">
        <v>1169</v>
      </c>
      <c r="I1184" s="40" t="s">
        <v>1155</v>
      </c>
      <c r="J1184" s="52" t="s">
        <v>1189</v>
      </c>
    </row>
    <row r="1185" ht="20.25" customHeight="1" spans="1:10">
      <c r="A1185" s="50" t="s">
        <v>1061</v>
      </c>
      <c r="B1185" s="24" t="s">
        <v>2050</v>
      </c>
      <c r="C1185" s="24"/>
      <c r="D1185" s="24"/>
      <c r="E1185" s="24"/>
      <c r="F1185" s="24"/>
      <c r="G1185" s="24"/>
      <c r="H1185" s="24"/>
      <c r="I1185" s="24"/>
      <c r="J1185" s="24"/>
    </row>
    <row r="1186" ht="20.25" customHeight="1" spans="1:10">
      <c r="A1186" s="24"/>
      <c r="B1186" s="24"/>
      <c r="C1186" s="24" t="s">
        <v>1149</v>
      </c>
      <c r="D1186" s="51" t="s">
        <v>1150</v>
      </c>
      <c r="E1186" s="52" t="s">
        <v>1281</v>
      </c>
      <c r="F1186" s="40" t="s">
        <v>1152</v>
      </c>
      <c r="G1186" s="25" t="s">
        <v>1188</v>
      </c>
      <c r="H1186" s="40" t="s">
        <v>1283</v>
      </c>
      <c r="I1186" s="40" t="s">
        <v>1155</v>
      </c>
      <c r="J1186" s="52" t="s">
        <v>1284</v>
      </c>
    </row>
    <row r="1187" ht="20.25" customHeight="1" spans="1:10">
      <c r="A1187" s="24"/>
      <c r="B1187" s="24"/>
      <c r="C1187" s="24" t="s">
        <v>1149</v>
      </c>
      <c r="D1187" s="51" t="s">
        <v>1208</v>
      </c>
      <c r="E1187" s="52" t="s">
        <v>1254</v>
      </c>
      <c r="F1187" s="40" t="s">
        <v>1152</v>
      </c>
      <c r="G1187" s="25" t="s">
        <v>1188</v>
      </c>
      <c r="H1187" s="40" t="s">
        <v>1169</v>
      </c>
      <c r="I1187" s="40" t="s">
        <v>1155</v>
      </c>
      <c r="J1187" s="52" t="s">
        <v>1255</v>
      </c>
    </row>
    <row r="1188" ht="20.25" customHeight="1" spans="1:10">
      <c r="A1188" s="24"/>
      <c r="B1188" s="24"/>
      <c r="C1188" s="24" t="s">
        <v>1149</v>
      </c>
      <c r="D1188" s="51" t="s">
        <v>1208</v>
      </c>
      <c r="E1188" s="52" t="s">
        <v>1488</v>
      </c>
      <c r="F1188" s="40" t="s">
        <v>1152</v>
      </c>
      <c r="G1188" s="25" t="s">
        <v>1188</v>
      </c>
      <c r="H1188" s="40" t="s">
        <v>1169</v>
      </c>
      <c r="I1188" s="40" t="s">
        <v>1155</v>
      </c>
      <c r="J1188" s="52" t="s">
        <v>1550</v>
      </c>
    </row>
    <row r="1189" ht="20.25" customHeight="1" spans="1:10">
      <c r="A1189" s="24"/>
      <c r="B1189" s="24"/>
      <c r="C1189" s="24" t="s">
        <v>1149</v>
      </c>
      <c r="D1189" s="51" t="s">
        <v>1156</v>
      </c>
      <c r="E1189" s="52" t="s">
        <v>1289</v>
      </c>
      <c r="F1189" s="40" t="s">
        <v>1152</v>
      </c>
      <c r="G1189" s="25" t="s">
        <v>1188</v>
      </c>
      <c r="H1189" s="40" t="s">
        <v>1169</v>
      </c>
      <c r="I1189" s="40" t="s">
        <v>1155</v>
      </c>
      <c r="J1189" s="52" t="s">
        <v>1277</v>
      </c>
    </row>
    <row r="1190" ht="20.25" customHeight="1" spans="1:10">
      <c r="A1190" s="24"/>
      <c r="B1190" s="24"/>
      <c r="C1190" s="24" t="s">
        <v>1160</v>
      </c>
      <c r="D1190" s="51" t="s">
        <v>1180</v>
      </c>
      <c r="E1190" s="52" t="s">
        <v>1290</v>
      </c>
      <c r="F1190" s="40" t="s">
        <v>1158</v>
      </c>
      <c r="G1190" s="25" t="s">
        <v>1188</v>
      </c>
      <c r="H1190" s="40" t="s">
        <v>1169</v>
      </c>
      <c r="I1190" s="40" t="s">
        <v>1155</v>
      </c>
      <c r="J1190" s="52" t="s">
        <v>1291</v>
      </c>
    </row>
    <row r="1191" ht="20.25" customHeight="1" spans="1:10">
      <c r="A1191" s="24"/>
      <c r="B1191" s="24"/>
      <c r="C1191" s="24" t="s">
        <v>1165</v>
      </c>
      <c r="D1191" s="51" t="s">
        <v>1166</v>
      </c>
      <c r="E1191" s="52" t="s">
        <v>1187</v>
      </c>
      <c r="F1191" s="40" t="s">
        <v>1158</v>
      </c>
      <c r="G1191" s="25" t="s">
        <v>1188</v>
      </c>
      <c r="H1191" s="40" t="s">
        <v>1169</v>
      </c>
      <c r="I1191" s="40" t="s">
        <v>1155</v>
      </c>
      <c r="J1191" s="52" t="s">
        <v>1189</v>
      </c>
    </row>
    <row r="1192" ht="20.25" customHeight="1" spans="1:10">
      <c r="A1192" s="50" t="s">
        <v>831</v>
      </c>
      <c r="B1192" s="24" t="s">
        <v>1591</v>
      </c>
      <c r="C1192" s="24"/>
      <c r="D1192" s="24"/>
      <c r="E1192" s="24"/>
      <c r="F1192" s="24"/>
      <c r="G1192" s="24"/>
      <c r="H1192" s="24"/>
      <c r="I1192" s="24"/>
      <c r="J1192" s="24"/>
    </row>
    <row r="1193" ht="20.25" customHeight="1" spans="1:10">
      <c r="A1193" s="24"/>
      <c r="B1193" s="24"/>
      <c r="C1193" s="24" t="s">
        <v>1149</v>
      </c>
      <c r="D1193" s="51" t="s">
        <v>1150</v>
      </c>
      <c r="E1193" s="52" t="s">
        <v>1281</v>
      </c>
      <c r="F1193" s="40" t="s">
        <v>1152</v>
      </c>
      <c r="G1193" s="25" t="s">
        <v>2041</v>
      </c>
      <c r="H1193" s="40" t="s">
        <v>1283</v>
      </c>
      <c r="I1193" s="40" t="s">
        <v>1155</v>
      </c>
      <c r="J1193" s="52" t="s">
        <v>1284</v>
      </c>
    </row>
    <row r="1194" ht="20.25" customHeight="1" spans="1:10">
      <c r="A1194" s="24"/>
      <c r="B1194" s="24"/>
      <c r="C1194" s="24" t="s">
        <v>1149</v>
      </c>
      <c r="D1194" s="51" t="s">
        <v>1208</v>
      </c>
      <c r="E1194" s="52" t="s">
        <v>1254</v>
      </c>
      <c r="F1194" s="40" t="s">
        <v>1152</v>
      </c>
      <c r="G1194" s="25" t="s">
        <v>1188</v>
      </c>
      <c r="H1194" s="40" t="s">
        <v>1169</v>
      </c>
      <c r="I1194" s="40" t="s">
        <v>1155</v>
      </c>
      <c r="J1194" s="52" t="s">
        <v>1255</v>
      </c>
    </row>
    <row r="1195" ht="20.25" customHeight="1" spans="1:10">
      <c r="A1195" s="24"/>
      <c r="B1195" s="24"/>
      <c r="C1195" s="24" t="s">
        <v>1149</v>
      </c>
      <c r="D1195" s="51" t="s">
        <v>1208</v>
      </c>
      <c r="E1195" s="52" t="s">
        <v>1488</v>
      </c>
      <c r="F1195" s="40" t="s">
        <v>1152</v>
      </c>
      <c r="G1195" s="25" t="s">
        <v>1188</v>
      </c>
      <c r="H1195" s="40" t="s">
        <v>1169</v>
      </c>
      <c r="I1195" s="40" t="s">
        <v>1155</v>
      </c>
      <c r="J1195" s="52" t="s">
        <v>1550</v>
      </c>
    </row>
    <row r="1196" ht="20.25" customHeight="1" spans="1:10">
      <c r="A1196" s="24"/>
      <c r="B1196" s="24"/>
      <c r="C1196" s="24" t="s">
        <v>1149</v>
      </c>
      <c r="D1196" s="51" t="s">
        <v>1208</v>
      </c>
      <c r="E1196" s="52" t="s">
        <v>1287</v>
      </c>
      <c r="F1196" s="40" t="s">
        <v>1158</v>
      </c>
      <c r="G1196" s="25" t="s">
        <v>1188</v>
      </c>
      <c r="H1196" s="40" t="s">
        <v>1169</v>
      </c>
      <c r="I1196" s="40" t="s">
        <v>1155</v>
      </c>
      <c r="J1196" s="52" t="s">
        <v>1288</v>
      </c>
    </row>
    <row r="1197" ht="20.25" customHeight="1" spans="1:10">
      <c r="A1197" s="24"/>
      <c r="B1197" s="24"/>
      <c r="C1197" s="24" t="s">
        <v>1149</v>
      </c>
      <c r="D1197" s="51" t="s">
        <v>1156</v>
      </c>
      <c r="E1197" s="52" t="s">
        <v>1289</v>
      </c>
      <c r="F1197" s="40" t="s">
        <v>1152</v>
      </c>
      <c r="G1197" s="25" t="s">
        <v>1188</v>
      </c>
      <c r="H1197" s="40" t="s">
        <v>1169</v>
      </c>
      <c r="I1197" s="40" t="s">
        <v>1155</v>
      </c>
      <c r="J1197" s="52" t="s">
        <v>1277</v>
      </c>
    </row>
    <row r="1198" ht="20.25" customHeight="1" spans="1:10">
      <c r="A1198" s="24"/>
      <c r="B1198" s="24"/>
      <c r="C1198" s="24" t="s">
        <v>1160</v>
      </c>
      <c r="D1198" s="51" t="s">
        <v>1180</v>
      </c>
      <c r="E1198" s="52" t="s">
        <v>1290</v>
      </c>
      <c r="F1198" s="40" t="s">
        <v>1158</v>
      </c>
      <c r="G1198" s="25" t="s">
        <v>1188</v>
      </c>
      <c r="H1198" s="40" t="s">
        <v>1169</v>
      </c>
      <c r="I1198" s="40" t="s">
        <v>1155</v>
      </c>
      <c r="J1198" s="52" t="s">
        <v>1291</v>
      </c>
    </row>
    <row r="1199" ht="20.25" customHeight="1" spans="1:10">
      <c r="A1199" s="24"/>
      <c r="B1199" s="24"/>
      <c r="C1199" s="24" t="s">
        <v>1165</v>
      </c>
      <c r="D1199" s="51" t="s">
        <v>1166</v>
      </c>
      <c r="E1199" s="52" t="s">
        <v>1187</v>
      </c>
      <c r="F1199" s="40" t="s">
        <v>1158</v>
      </c>
      <c r="G1199" s="25" t="s">
        <v>1201</v>
      </c>
      <c r="H1199" s="40" t="s">
        <v>1169</v>
      </c>
      <c r="I1199" s="40" t="s">
        <v>1155</v>
      </c>
      <c r="J1199" s="52" t="s">
        <v>1189</v>
      </c>
    </row>
    <row r="1200" ht="20.25" customHeight="1" spans="1:10">
      <c r="A1200" s="24" t="s">
        <v>105</v>
      </c>
      <c r="B1200" s="24"/>
      <c r="C1200" s="24"/>
      <c r="D1200" s="24"/>
      <c r="E1200" s="24"/>
      <c r="F1200" s="24"/>
      <c r="G1200" s="24"/>
      <c r="H1200" s="24"/>
      <c r="I1200" s="24"/>
      <c r="J1200" s="24"/>
    </row>
    <row r="1201" ht="20.25" customHeight="1" spans="1:10">
      <c r="A1201" s="50" t="s">
        <v>1077</v>
      </c>
      <c r="B1201" s="24" t="s">
        <v>2051</v>
      </c>
      <c r="C1201" s="24"/>
      <c r="D1201" s="24"/>
      <c r="E1201" s="24"/>
      <c r="F1201" s="24"/>
      <c r="G1201" s="24"/>
      <c r="H1201" s="24"/>
      <c r="I1201" s="24"/>
      <c r="J1201" s="24"/>
    </row>
    <row r="1202" ht="20.25" customHeight="1" spans="1:10">
      <c r="A1202" s="24"/>
      <c r="B1202" s="24"/>
      <c r="C1202" s="24" t="s">
        <v>1149</v>
      </c>
      <c r="D1202" s="51" t="s">
        <v>1150</v>
      </c>
      <c r="E1202" s="52" t="s">
        <v>1487</v>
      </c>
      <c r="F1202" s="40" t="s">
        <v>1302</v>
      </c>
      <c r="G1202" s="25" t="s">
        <v>2052</v>
      </c>
      <c r="H1202" s="40" t="s">
        <v>1442</v>
      </c>
      <c r="I1202" s="40" t="s">
        <v>1155</v>
      </c>
      <c r="J1202" s="52" t="s">
        <v>2053</v>
      </c>
    </row>
    <row r="1203" ht="20.25" customHeight="1" spans="1:10">
      <c r="A1203" s="24"/>
      <c r="B1203" s="24"/>
      <c r="C1203" s="24" t="s">
        <v>1149</v>
      </c>
      <c r="D1203" s="51" t="s">
        <v>1156</v>
      </c>
      <c r="E1203" s="52" t="s">
        <v>2054</v>
      </c>
      <c r="F1203" s="40" t="s">
        <v>1152</v>
      </c>
      <c r="G1203" s="25" t="s">
        <v>2055</v>
      </c>
      <c r="H1203" s="40" t="s">
        <v>1154</v>
      </c>
      <c r="I1203" s="40" t="s">
        <v>1155</v>
      </c>
      <c r="J1203" s="52" t="s">
        <v>2054</v>
      </c>
    </row>
    <row r="1204" ht="20.25" customHeight="1" spans="1:10">
      <c r="A1204" s="24"/>
      <c r="B1204" s="24"/>
      <c r="C1204" s="24" t="s">
        <v>1160</v>
      </c>
      <c r="D1204" s="51" t="s">
        <v>1161</v>
      </c>
      <c r="E1204" s="52" t="s">
        <v>2056</v>
      </c>
      <c r="F1204" s="40" t="s">
        <v>1152</v>
      </c>
      <c r="G1204" s="25" t="s">
        <v>2057</v>
      </c>
      <c r="H1204" s="40" t="s">
        <v>1759</v>
      </c>
      <c r="I1204" s="40" t="s">
        <v>1155</v>
      </c>
      <c r="J1204" s="52" t="s">
        <v>2056</v>
      </c>
    </row>
    <row r="1205" ht="20.25" customHeight="1" spans="1:10">
      <c r="A1205" s="24"/>
      <c r="B1205" s="24"/>
      <c r="C1205" s="24" t="s">
        <v>1160</v>
      </c>
      <c r="D1205" s="51" t="s">
        <v>1163</v>
      </c>
      <c r="E1205" s="52" t="s">
        <v>2058</v>
      </c>
      <c r="F1205" s="40" t="s">
        <v>1302</v>
      </c>
      <c r="G1205" s="25" t="s">
        <v>1201</v>
      </c>
      <c r="H1205" s="40" t="s">
        <v>1169</v>
      </c>
      <c r="I1205" s="40" t="s">
        <v>1155</v>
      </c>
      <c r="J1205" s="52" t="s">
        <v>1236</v>
      </c>
    </row>
    <row r="1206" ht="20.25" customHeight="1" spans="1:10">
      <c r="A1206" s="24"/>
      <c r="B1206" s="24"/>
      <c r="C1206" s="24" t="s">
        <v>1165</v>
      </c>
      <c r="D1206" s="51" t="s">
        <v>1166</v>
      </c>
      <c r="E1206" s="52" t="s">
        <v>1237</v>
      </c>
      <c r="F1206" s="40" t="s">
        <v>1302</v>
      </c>
      <c r="G1206" s="25" t="s">
        <v>1201</v>
      </c>
      <c r="H1206" s="40" t="s">
        <v>1169</v>
      </c>
      <c r="I1206" s="40" t="s">
        <v>1155</v>
      </c>
      <c r="J1206" s="52" t="s">
        <v>1237</v>
      </c>
    </row>
    <row r="1207" ht="20.25" customHeight="1" spans="1:10">
      <c r="A1207" s="50" t="s">
        <v>1038</v>
      </c>
      <c r="B1207" s="24" t="s">
        <v>2059</v>
      </c>
      <c r="C1207" s="24"/>
      <c r="D1207" s="24"/>
      <c r="E1207" s="24"/>
      <c r="F1207" s="24"/>
      <c r="G1207" s="24"/>
      <c r="H1207" s="24"/>
      <c r="I1207" s="24"/>
      <c r="J1207" s="24"/>
    </row>
    <row r="1208" ht="20.25" customHeight="1" spans="1:10">
      <c r="A1208" s="24"/>
      <c r="B1208" s="24"/>
      <c r="C1208" s="24" t="s">
        <v>1149</v>
      </c>
      <c r="D1208" s="51" t="s">
        <v>1150</v>
      </c>
      <c r="E1208" s="52" t="s">
        <v>1281</v>
      </c>
      <c r="F1208" s="40" t="s">
        <v>1152</v>
      </c>
      <c r="G1208" s="25" t="s">
        <v>2060</v>
      </c>
      <c r="H1208" s="40" t="s">
        <v>1283</v>
      </c>
      <c r="I1208" s="40" t="s">
        <v>1155</v>
      </c>
      <c r="J1208" s="52" t="s">
        <v>1284</v>
      </c>
    </row>
    <row r="1209" ht="20.25" customHeight="1" spans="1:10">
      <c r="A1209" s="24"/>
      <c r="B1209" s="24"/>
      <c r="C1209" s="24" t="s">
        <v>1149</v>
      </c>
      <c r="D1209" s="51" t="s">
        <v>1150</v>
      </c>
      <c r="E1209" s="52" t="s">
        <v>1487</v>
      </c>
      <c r="F1209" s="40" t="s">
        <v>1158</v>
      </c>
      <c r="G1209" s="25" t="s">
        <v>1714</v>
      </c>
      <c r="H1209" s="40" t="s">
        <v>1368</v>
      </c>
      <c r="I1209" s="40" t="s">
        <v>1155</v>
      </c>
      <c r="J1209" s="52" t="s">
        <v>1549</v>
      </c>
    </row>
    <row r="1210" ht="20.25" customHeight="1" spans="1:10">
      <c r="A1210" s="24"/>
      <c r="B1210" s="24"/>
      <c r="C1210" s="24" t="s">
        <v>1149</v>
      </c>
      <c r="D1210" s="51" t="s">
        <v>1208</v>
      </c>
      <c r="E1210" s="52" t="s">
        <v>1520</v>
      </c>
      <c r="F1210" s="40" t="s">
        <v>1158</v>
      </c>
      <c r="G1210" s="25" t="s">
        <v>1188</v>
      </c>
      <c r="H1210" s="40" t="s">
        <v>1169</v>
      </c>
      <c r="I1210" s="40" t="s">
        <v>1155</v>
      </c>
      <c r="J1210" s="52" t="s">
        <v>1649</v>
      </c>
    </row>
    <row r="1211" ht="20.25" customHeight="1" spans="1:10">
      <c r="A1211" s="24"/>
      <c r="B1211" s="24"/>
      <c r="C1211" s="24" t="s">
        <v>1160</v>
      </c>
      <c r="D1211" s="51" t="s">
        <v>1180</v>
      </c>
      <c r="E1211" s="52" t="s">
        <v>1290</v>
      </c>
      <c r="F1211" s="40" t="s">
        <v>1158</v>
      </c>
      <c r="G1211" s="25" t="s">
        <v>1188</v>
      </c>
      <c r="H1211" s="40" t="s">
        <v>1169</v>
      </c>
      <c r="I1211" s="40" t="s">
        <v>1155</v>
      </c>
      <c r="J1211" s="52" t="s">
        <v>1291</v>
      </c>
    </row>
    <row r="1212" ht="20.25" customHeight="1" spans="1:10">
      <c r="A1212" s="24"/>
      <c r="B1212" s="24"/>
      <c r="C1212" s="24" t="s">
        <v>1165</v>
      </c>
      <c r="D1212" s="51" t="s">
        <v>1166</v>
      </c>
      <c r="E1212" s="52" t="s">
        <v>1187</v>
      </c>
      <c r="F1212" s="40" t="s">
        <v>1152</v>
      </c>
      <c r="G1212" s="25" t="s">
        <v>1490</v>
      </c>
      <c r="H1212" s="40" t="s">
        <v>1169</v>
      </c>
      <c r="I1212" s="40" t="s">
        <v>1155</v>
      </c>
      <c r="J1212" s="52" t="s">
        <v>1189</v>
      </c>
    </row>
    <row r="1213" ht="20.25" customHeight="1" spans="1:10">
      <c r="A1213" s="50" t="s">
        <v>1043</v>
      </c>
      <c r="B1213" s="24" t="s">
        <v>2061</v>
      </c>
      <c r="C1213" s="24"/>
      <c r="D1213" s="24"/>
      <c r="E1213" s="24"/>
      <c r="F1213" s="24"/>
      <c r="G1213" s="24"/>
      <c r="H1213" s="24"/>
      <c r="I1213" s="24"/>
      <c r="J1213" s="24"/>
    </row>
    <row r="1214" ht="20.25" customHeight="1" spans="1:10">
      <c r="A1214" s="24"/>
      <c r="B1214" s="24"/>
      <c r="C1214" s="24" t="s">
        <v>1149</v>
      </c>
      <c r="D1214" s="51" t="s">
        <v>1150</v>
      </c>
      <c r="E1214" s="52" t="s">
        <v>1281</v>
      </c>
      <c r="F1214" s="40" t="s">
        <v>1152</v>
      </c>
      <c r="G1214" s="25" t="s">
        <v>2062</v>
      </c>
      <c r="H1214" s="40" t="s">
        <v>1283</v>
      </c>
      <c r="I1214" s="40" t="s">
        <v>1155</v>
      </c>
      <c r="J1214" s="52" t="s">
        <v>1284</v>
      </c>
    </row>
    <row r="1215" ht="20.25" customHeight="1" spans="1:10">
      <c r="A1215" s="24"/>
      <c r="B1215" s="24"/>
      <c r="C1215" s="24" t="s">
        <v>1149</v>
      </c>
      <c r="D1215" s="51" t="s">
        <v>1150</v>
      </c>
      <c r="E1215" s="52" t="s">
        <v>1487</v>
      </c>
      <c r="F1215" s="40" t="s">
        <v>1158</v>
      </c>
      <c r="G1215" s="25" t="s">
        <v>1455</v>
      </c>
      <c r="H1215" s="40" t="s">
        <v>1368</v>
      </c>
      <c r="I1215" s="40" t="s">
        <v>1155</v>
      </c>
      <c r="J1215" s="52" t="s">
        <v>1549</v>
      </c>
    </row>
    <row r="1216" ht="20.25" customHeight="1" spans="1:10">
      <c r="A1216" s="24"/>
      <c r="B1216" s="24"/>
      <c r="C1216" s="24" t="s">
        <v>1149</v>
      </c>
      <c r="D1216" s="51" t="s">
        <v>1208</v>
      </c>
      <c r="E1216" s="52" t="s">
        <v>1254</v>
      </c>
      <c r="F1216" s="40" t="s">
        <v>1152</v>
      </c>
      <c r="G1216" s="25" t="s">
        <v>1188</v>
      </c>
      <c r="H1216" s="40" t="s">
        <v>1169</v>
      </c>
      <c r="I1216" s="40" t="s">
        <v>1155</v>
      </c>
      <c r="J1216" s="52" t="s">
        <v>1255</v>
      </c>
    </row>
    <row r="1217" ht="20.25" customHeight="1" spans="1:10">
      <c r="A1217" s="24"/>
      <c r="B1217" s="24"/>
      <c r="C1217" s="24" t="s">
        <v>1160</v>
      </c>
      <c r="D1217" s="51" t="s">
        <v>1180</v>
      </c>
      <c r="E1217" s="52" t="s">
        <v>1290</v>
      </c>
      <c r="F1217" s="40" t="s">
        <v>1158</v>
      </c>
      <c r="G1217" s="25" t="s">
        <v>1188</v>
      </c>
      <c r="H1217" s="40" t="s">
        <v>1169</v>
      </c>
      <c r="I1217" s="40" t="s">
        <v>1155</v>
      </c>
      <c r="J1217" s="52" t="s">
        <v>1291</v>
      </c>
    </row>
    <row r="1218" ht="20.25" customHeight="1" spans="1:10">
      <c r="A1218" s="24"/>
      <c r="B1218" s="24"/>
      <c r="C1218" s="24" t="s">
        <v>1165</v>
      </c>
      <c r="D1218" s="51" t="s">
        <v>1166</v>
      </c>
      <c r="E1218" s="52" t="s">
        <v>1187</v>
      </c>
      <c r="F1218" s="40" t="s">
        <v>1152</v>
      </c>
      <c r="G1218" s="25" t="s">
        <v>1196</v>
      </c>
      <c r="H1218" s="40" t="s">
        <v>1169</v>
      </c>
      <c r="I1218" s="40" t="s">
        <v>1183</v>
      </c>
      <c r="J1218" s="52" t="s">
        <v>1189</v>
      </c>
    </row>
    <row r="1219" ht="20.25" customHeight="1" spans="1:10">
      <c r="A1219" s="50" t="s">
        <v>1079</v>
      </c>
      <c r="B1219" s="24" t="s">
        <v>2063</v>
      </c>
      <c r="C1219" s="24"/>
      <c r="D1219" s="24"/>
      <c r="E1219" s="24"/>
      <c r="F1219" s="24"/>
      <c r="G1219" s="24"/>
      <c r="H1219" s="24"/>
      <c r="I1219" s="24"/>
      <c r="J1219" s="24"/>
    </row>
    <row r="1220" ht="20.25" customHeight="1" spans="1:10">
      <c r="A1220" s="24"/>
      <c r="B1220" s="24"/>
      <c r="C1220" s="24" t="s">
        <v>1149</v>
      </c>
      <c r="D1220" s="51" t="s">
        <v>1150</v>
      </c>
      <c r="E1220" s="52" t="s">
        <v>1281</v>
      </c>
      <c r="F1220" s="40" t="s">
        <v>1152</v>
      </c>
      <c r="G1220" s="25" t="s">
        <v>2064</v>
      </c>
      <c r="H1220" s="40" t="s">
        <v>1283</v>
      </c>
      <c r="I1220" s="40" t="s">
        <v>1155</v>
      </c>
      <c r="J1220" s="52" t="s">
        <v>1284</v>
      </c>
    </row>
    <row r="1221" ht="20.25" customHeight="1" spans="1:10">
      <c r="A1221" s="24"/>
      <c r="B1221" s="24"/>
      <c r="C1221" s="24" t="s">
        <v>1149</v>
      </c>
      <c r="D1221" s="51" t="s">
        <v>1150</v>
      </c>
      <c r="E1221" s="52" t="s">
        <v>1487</v>
      </c>
      <c r="F1221" s="40" t="s">
        <v>1158</v>
      </c>
      <c r="G1221" s="25" t="s">
        <v>2064</v>
      </c>
      <c r="H1221" s="40" t="s">
        <v>1368</v>
      </c>
      <c r="I1221" s="40" t="s">
        <v>1155</v>
      </c>
      <c r="J1221" s="52" t="s">
        <v>1549</v>
      </c>
    </row>
    <row r="1222" ht="20.25" customHeight="1" spans="1:10">
      <c r="A1222" s="24"/>
      <c r="B1222" s="24"/>
      <c r="C1222" s="24" t="s">
        <v>1149</v>
      </c>
      <c r="D1222" s="51" t="s">
        <v>1208</v>
      </c>
      <c r="E1222" s="52" t="s">
        <v>1488</v>
      </c>
      <c r="F1222" s="40" t="s">
        <v>1152</v>
      </c>
      <c r="G1222" s="25" t="s">
        <v>1188</v>
      </c>
      <c r="H1222" s="40" t="s">
        <v>1169</v>
      </c>
      <c r="I1222" s="40" t="s">
        <v>1155</v>
      </c>
      <c r="J1222" s="52" t="s">
        <v>1550</v>
      </c>
    </row>
    <row r="1223" ht="20.25" customHeight="1" spans="1:10">
      <c r="A1223" s="24"/>
      <c r="B1223" s="24"/>
      <c r="C1223" s="24" t="s">
        <v>1160</v>
      </c>
      <c r="D1223" s="51" t="s">
        <v>1180</v>
      </c>
      <c r="E1223" s="52" t="s">
        <v>1290</v>
      </c>
      <c r="F1223" s="40" t="s">
        <v>1158</v>
      </c>
      <c r="G1223" s="25" t="s">
        <v>1188</v>
      </c>
      <c r="H1223" s="40" t="s">
        <v>1169</v>
      </c>
      <c r="I1223" s="40" t="s">
        <v>1155</v>
      </c>
      <c r="J1223" s="52" t="s">
        <v>1291</v>
      </c>
    </row>
    <row r="1224" ht="20.25" customHeight="1" spans="1:10">
      <c r="A1224" s="24"/>
      <c r="B1224" s="24"/>
      <c r="C1224" s="24" t="s">
        <v>1160</v>
      </c>
      <c r="D1224" s="51" t="s">
        <v>1180</v>
      </c>
      <c r="E1224" s="52" t="s">
        <v>1543</v>
      </c>
      <c r="F1224" s="40" t="s">
        <v>1152</v>
      </c>
      <c r="G1224" s="25" t="s">
        <v>1188</v>
      </c>
      <c r="H1224" s="40"/>
      <c r="I1224" s="40" t="s">
        <v>1183</v>
      </c>
      <c r="J1224" s="52" t="s">
        <v>1544</v>
      </c>
    </row>
    <row r="1225" ht="20.25" customHeight="1" spans="1:10">
      <c r="A1225" s="24"/>
      <c r="B1225" s="24"/>
      <c r="C1225" s="24" t="s">
        <v>1165</v>
      </c>
      <c r="D1225" s="51" t="s">
        <v>1166</v>
      </c>
      <c r="E1225" s="52" t="s">
        <v>1187</v>
      </c>
      <c r="F1225" s="40" t="s">
        <v>1158</v>
      </c>
      <c r="G1225" s="25" t="s">
        <v>1188</v>
      </c>
      <c r="H1225" s="40" t="s">
        <v>1169</v>
      </c>
      <c r="I1225" s="40" t="s">
        <v>1155</v>
      </c>
      <c r="J1225" s="52" t="s">
        <v>1189</v>
      </c>
    </row>
    <row r="1226" ht="20.25" customHeight="1" spans="1:10">
      <c r="A1226" s="50" t="s">
        <v>1084</v>
      </c>
      <c r="B1226" s="24" t="s">
        <v>2065</v>
      </c>
      <c r="C1226" s="24"/>
      <c r="D1226" s="24"/>
      <c r="E1226" s="24"/>
      <c r="F1226" s="24"/>
      <c r="G1226" s="24"/>
      <c r="H1226" s="24"/>
      <c r="I1226" s="24"/>
      <c r="J1226" s="24"/>
    </row>
    <row r="1227" ht="20.25" customHeight="1" spans="1:10">
      <c r="A1227" s="24"/>
      <c r="B1227" s="24"/>
      <c r="C1227" s="24" t="s">
        <v>1149</v>
      </c>
      <c r="D1227" s="51" t="s">
        <v>1150</v>
      </c>
      <c r="E1227" s="52" t="s">
        <v>1281</v>
      </c>
      <c r="F1227" s="40" t="s">
        <v>1152</v>
      </c>
      <c r="G1227" s="25" t="s">
        <v>2066</v>
      </c>
      <c r="H1227" s="40" t="s">
        <v>1283</v>
      </c>
      <c r="I1227" s="40" t="s">
        <v>1155</v>
      </c>
      <c r="J1227" s="52" t="s">
        <v>1808</v>
      </c>
    </row>
    <row r="1228" ht="20.25" customHeight="1" spans="1:10">
      <c r="A1228" s="24"/>
      <c r="B1228" s="24"/>
      <c r="C1228" s="24" t="s">
        <v>1149</v>
      </c>
      <c r="D1228" s="51" t="s">
        <v>1208</v>
      </c>
      <c r="E1228" s="52" t="s">
        <v>1254</v>
      </c>
      <c r="F1228" s="40" t="s">
        <v>1152</v>
      </c>
      <c r="G1228" s="25" t="s">
        <v>1188</v>
      </c>
      <c r="H1228" s="40" t="s">
        <v>1169</v>
      </c>
      <c r="I1228" s="40" t="s">
        <v>1155</v>
      </c>
      <c r="J1228" s="52" t="s">
        <v>1808</v>
      </c>
    </row>
    <row r="1229" ht="20.25" customHeight="1" spans="1:10">
      <c r="A1229" s="24"/>
      <c r="B1229" s="24"/>
      <c r="C1229" s="24" t="s">
        <v>1149</v>
      </c>
      <c r="D1229" s="51" t="s">
        <v>1208</v>
      </c>
      <c r="E1229" s="52" t="s">
        <v>1488</v>
      </c>
      <c r="F1229" s="40" t="s">
        <v>1152</v>
      </c>
      <c r="G1229" s="25" t="s">
        <v>1188</v>
      </c>
      <c r="H1229" s="40" t="s">
        <v>1169</v>
      </c>
      <c r="I1229" s="40" t="s">
        <v>1155</v>
      </c>
      <c r="J1229" s="52" t="s">
        <v>1808</v>
      </c>
    </row>
    <row r="1230" ht="20.25" customHeight="1" spans="1:10">
      <c r="A1230" s="24"/>
      <c r="B1230" s="24"/>
      <c r="C1230" s="24" t="s">
        <v>1149</v>
      </c>
      <c r="D1230" s="51" t="s">
        <v>1156</v>
      </c>
      <c r="E1230" s="52" t="s">
        <v>1289</v>
      </c>
      <c r="F1230" s="40" t="s">
        <v>1152</v>
      </c>
      <c r="G1230" s="25" t="s">
        <v>1188</v>
      </c>
      <c r="H1230" s="40" t="s">
        <v>1169</v>
      </c>
      <c r="I1230" s="40" t="s">
        <v>1155</v>
      </c>
      <c r="J1230" s="52" t="s">
        <v>1808</v>
      </c>
    </row>
    <row r="1231" ht="20.25" customHeight="1" spans="1:10">
      <c r="A1231" s="24"/>
      <c r="B1231" s="24"/>
      <c r="C1231" s="24" t="s">
        <v>1160</v>
      </c>
      <c r="D1231" s="51" t="s">
        <v>1180</v>
      </c>
      <c r="E1231" s="52" t="s">
        <v>1290</v>
      </c>
      <c r="F1231" s="40" t="s">
        <v>1152</v>
      </c>
      <c r="G1231" s="25" t="s">
        <v>1188</v>
      </c>
      <c r="H1231" s="40" t="s">
        <v>1169</v>
      </c>
      <c r="I1231" s="40" t="s">
        <v>1183</v>
      </c>
      <c r="J1231" s="52" t="s">
        <v>1808</v>
      </c>
    </row>
    <row r="1232" ht="20.25" customHeight="1" spans="1:10">
      <c r="A1232" s="24"/>
      <c r="B1232" s="24"/>
      <c r="C1232" s="24" t="s">
        <v>1165</v>
      </c>
      <c r="D1232" s="51" t="s">
        <v>1166</v>
      </c>
      <c r="E1232" s="52" t="s">
        <v>1187</v>
      </c>
      <c r="F1232" s="40" t="s">
        <v>1152</v>
      </c>
      <c r="G1232" s="25" t="s">
        <v>1501</v>
      </c>
      <c r="H1232" s="40" t="s">
        <v>1169</v>
      </c>
      <c r="I1232" s="40" t="s">
        <v>1183</v>
      </c>
      <c r="J1232" s="52" t="s">
        <v>1384</v>
      </c>
    </row>
    <row r="1233" ht="20.25" customHeight="1" spans="1:10">
      <c r="A1233" s="50" t="s">
        <v>1082</v>
      </c>
      <c r="B1233" s="24" t="s">
        <v>2067</v>
      </c>
      <c r="C1233" s="24"/>
      <c r="D1233" s="24"/>
      <c r="E1233" s="24"/>
      <c r="F1233" s="24"/>
      <c r="G1233" s="24"/>
      <c r="H1233" s="24"/>
      <c r="I1233" s="24"/>
      <c r="J1233" s="24"/>
    </row>
    <row r="1234" ht="20.25" customHeight="1" spans="1:10">
      <c r="A1234" s="24"/>
      <c r="B1234" s="24"/>
      <c r="C1234" s="24" t="s">
        <v>1149</v>
      </c>
      <c r="D1234" s="51" t="s">
        <v>1150</v>
      </c>
      <c r="E1234" s="52" t="s">
        <v>1580</v>
      </c>
      <c r="F1234" s="40" t="s">
        <v>1158</v>
      </c>
      <c r="G1234" s="25" t="s">
        <v>47</v>
      </c>
      <c r="H1234" s="40" t="s">
        <v>1581</v>
      </c>
      <c r="I1234" s="40" t="s">
        <v>1155</v>
      </c>
      <c r="J1234" s="52" t="s">
        <v>2068</v>
      </c>
    </row>
    <row r="1235" ht="20.25" customHeight="1" spans="1:10">
      <c r="A1235" s="24"/>
      <c r="B1235" s="24"/>
      <c r="C1235" s="24" t="s">
        <v>1149</v>
      </c>
      <c r="D1235" s="51" t="s">
        <v>1150</v>
      </c>
      <c r="E1235" s="52" t="s">
        <v>2069</v>
      </c>
      <c r="F1235" s="40" t="s">
        <v>1158</v>
      </c>
      <c r="G1235" s="25" t="s">
        <v>1188</v>
      </c>
      <c r="H1235" s="40" t="s">
        <v>1169</v>
      </c>
      <c r="I1235" s="40" t="s">
        <v>1155</v>
      </c>
      <c r="J1235" s="52" t="s">
        <v>2069</v>
      </c>
    </row>
    <row r="1236" ht="20.25" customHeight="1" spans="1:10">
      <c r="A1236" s="24"/>
      <c r="B1236" s="24"/>
      <c r="C1236" s="24" t="s">
        <v>1149</v>
      </c>
      <c r="D1236" s="51" t="s">
        <v>1208</v>
      </c>
      <c r="E1236" s="52" t="s">
        <v>1636</v>
      </c>
      <c r="F1236" s="40" t="s">
        <v>1152</v>
      </c>
      <c r="G1236" s="25" t="s">
        <v>1637</v>
      </c>
      <c r="H1236" s="40" t="s">
        <v>1159</v>
      </c>
      <c r="I1236" s="40" t="s">
        <v>1183</v>
      </c>
      <c r="J1236" s="52" t="s">
        <v>1636</v>
      </c>
    </row>
    <row r="1237" ht="20.25" customHeight="1" spans="1:10">
      <c r="A1237" s="24"/>
      <c r="B1237" s="24"/>
      <c r="C1237" s="24" t="s">
        <v>1160</v>
      </c>
      <c r="D1237" s="51" t="s">
        <v>1180</v>
      </c>
      <c r="E1237" s="52" t="s">
        <v>1691</v>
      </c>
      <c r="F1237" s="40" t="s">
        <v>1158</v>
      </c>
      <c r="G1237" s="25" t="s">
        <v>1201</v>
      </c>
      <c r="H1237" s="40" t="s">
        <v>1169</v>
      </c>
      <c r="I1237" s="40" t="s">
        <v>1155</v>
      </c>
      <c r="J1237" s="52" t="s">
        <v>2070</v>
      </c>
    </row>
    <row r="1238" ht="20.25" customHeight="1" spans="1:10">
      <c r="A1238" s="24"/>
      <c r="B1238" s="24"/>
      <c r="C1238" s="24" t="s">
        <v>1165</v>
      </c>
      <c r="D1238" s="51" t="s">
        <v>1166</v>
      </c>
      <c r="E1238" s="52" t="s">
        <v>2071</v>
      </c>
      <c r="F1238" s="40" t="s">
        <v>1158</v>
      </c>
      <c r="G1238" s="25" t="s">
        <v>1201</v>
      </c>
      <c r="H1238" s="40" t="s">
        <v>1169</v>
      </c>
      <c r="I1238" s="40" t="s">
        <v>1155</v>
      </c>
      <c r="J1238" s="52" t="s">
        <v>2071</v>
      </c>
    </row>
    <row r="1239" ht="20.25" customHeight="1" spans="1:10">
      <c r="A1239" s="24" t="s">
        <v>107</v>
      </c>
      <c r="B1239" s="24"/>
      <c r="C1239" s="24"/>
      <c r="D1239" s="24"/>
      <c r="E1239" s="24"/>
      <c r="F1239" s="24"/>
      <c r="G1239" s="24"/>
      <c r="H1239" s="24"/>
      <c r="I1239" s="24"/>
      <c r="J1239" s="24"/>
    </row>
    <row r="1240" ht="20.25" customHeight="1" spans="1:10">
      <c r="A1240" s="50" t="s">
        <v>1092</v>
      </c>
      <c r="B1240" s="24" t="s">
        <v>2072</v>
      </c>
      <c r="C1240" s="24"/>
      <c r="D1240" s="24"/>
      <c r="E1240" s="24"/>
      <c r="F1240" s="24"/>
      <c r="G1240" s="24"/>
      <c r="H1240" s="24"/>
      <c r="I1240" s="24"/>
      <c r="J1240" s="24"/>
    </row>
    <row r="1241" ht="20.25" customHeight="1" spans="1:10">
      <c r="A1241" s="24"/>
      <c r="B1241" s="24"/>
      <c r="C1241" s="24" t="s">
        <v>1149</v>
      </c>
      <c r="D1241" s="51" t="s">
        <v>1150</v>
      </c>
      <c r="E1241" s="52" t="s">
        <v>2073</v>
      </c>
      <c r="F1241" s="40" t="s">
        <v>1158</v>
      </c>
      <c r="G1241" s="25" t="s">
        <v>2074</v>
      </c>
      <c r="H1241" s="40" t="s">
        <v>2075</v>
      </c>
      <c r="I1241" s="40" t="s">
        <v>1155</v>
      </c>
      <c r="J1241" s="52" t="s">
        <v>2076</v>
      </c>
    </row>
    <row r="1242" ht="20.25" customHeight="1" spans="1:10">
      <c r="A1242" s="24"/>
      <c r="B1242" s="24"/>
      <c r="C1242" s="24" t="s">
        <v>1149</v>
      </c>
      <c r="D1242" s="51" t="s">
        <v>1208</v>
      </c>
      <c r="E1242" s="52" t="s">
        <v>2077</v>
      </c>
      <c r="F1242" s="40" t="s">
        <v>1152</v>
      </c>
      <c r="G1242" s="25" t="s">
        <v>1514</v>
      </c>
      <c r="H1242" s="40" t="s">
        <v>1509</v>
      </c>
      <c r="I1242" s="40" t="s">
        <v>1183</v>
      </c>
      <c r="J1242" s="52" t="s">
        <v>2078</v>
      </c>
    </row>
    <row r="1243" ht="20.25" customHeight="1" spans="1:10">
      <c r="A1243" s="24"/>
      <c r="B1243" s="24"/>
      <c r="C1243" s="24" t="s">
        <v>1160</v>
      </c>
      <c r="D1243" s="51" t="s">
        <v>1180</v>
      </c>
      <c r="E1243" s="52" t="s">
        <v>2079</v>
      </c>
      <c r="F1243" s="40" t="s">
        <v>1152</v>
      </c>
      <c r="G1243" s="25" t="s">
        <v>1188</v>
      </c>
      <c r="H1243" s="40" t="s">
        <v>1169</v>
      </c>
      <c r="I1243" s="40" t="s">
        <v>1155</v>
      </c>
      <c r="J1243" s="52" t="s">
        <v>2079</v>
      </c>
    </row>
    <row r="1244" ht="20.25" customHeight="1" spans="1:10">
      <c r="A1244" s="24"/>
      <c r="B1244" s="24"/>
      <c r="C1244" s="24" t="s">
        <v>1160</v>
      </c>
      <c r="D1244" s="51" t="s">
        <v>1163</v>
      </c>
      <c r="E1244" s="52" t="s">
        <v>1480</v>
      </c>
      <c r="F1244" s="40" t="s">
        <v>1158</v>
      </c>
      <c r="G1244" s="25" t="s">
        <v>2080</v>
      </c>
      <c r="H1244" s="40" t="s">
        <v>1515</v>
      </c>
      <c r="I1244" s="40" t="s">
        <v>1155</v>
      </c>
      <c r="J1244" s="52" t="s">
        <v>2081</v>
      </c>
    </row>
    <row r="1245" ht="20.25" customHeight="1" spans="1:10">
      <c r="A1245" s="24"/>
      <c r="B1245" s="24"/>
      <c r="C1245" s="24" t="s">
        <v>1165</v>
      </c>
      <c r="D1245" s="51" t="s">
        <v>1166</v>
      </c>
      <c r="E1245" s="52" t="s">
        <v>1236</v>
      </c>
      <c r="F1245" s="40" t="s">
        <v>1152</v>
      </c>
      <c r="G1245" s="25" t="s">
        <v>1218</v>
      </c>
      <c r="H1245" s="40" t="s">
        <v>1169</v>
      </c>
      <c r="I1245" s="40" t="s">
        <v>1183</v>
      </c>
      <c r="J1245" s="52" t="s">
        <v>2082</v>
      </c>
    </row>
    <row r="1246" ht="20.25" customHeight="1" spans="1:10">
      <c r="A1246" s="50" t="s">
        <v>1086</v>
      </c>
      <c r="B1246" s="24" t="s">
        <v>2083</v>
      </c>
      <c r="C1246" s="24"/>
      <c r="D1246" s="24"/>
      <c r="E1246" s="24"/>
      <c r="F1246" s="24"/>
      <c r="G1246" s="24"/>
      <c r="H1246" s="24"/>
      <c r="I1246" s="24"/>
      <c r="J1246" s="24"/>
    </row>
    <row r="1247" ht="20.25" customHeight="1" spans="1:10">
      <c r="A1247" s="24"/>
      <c r="B1247" s="24"/>
      <c r="C1247" s="24" t="s">
        <v>1149</v>
      </c>
      <c r="D1247" s="51" t="s">
        <v>1150</v>
      </c>
      <c r="E1247" s="52" t="s">
        <v>1768</v>
      </c>
      <c r="F1247" s="40" t="s">
        <v>1152</v>
      </c>
      <c r="G1247" s="25" t="s">
        <v>2084</v>
      </c>
      <c r="H1247" s="40" t="s">
        <v>1176</v>
      </c>
      <c r="I1247" s="40" t="s">
        <v>1155</v>
      </c>
      <c r="J1247" s="52" t="s">
        <v>2085</v>
      </c>
    </row>
    <row r="1248" ht="20.25" customHeight="1" spans="1:10">
      <c r="A1248" s="24"/>
      <c r="B1248" s="24"/>
      <c r="C1248" s="24" t="s">
        <v>1149</v>
      </c>
      <c r="D1248" s="51" t="s">
        <v>1150</v>
      </c>
      <c r="E1248" s="52" t="s">
        <v>2086</v>
      </c>
      <c r="F1248" s="40" t="s">
        <v>1158</v>
      </c>
      <c r="G1248" s="25" t="s">
        <v>1452</v>
      </c>
      <c r="H1248" s="40" t="s">
        <v>1368</v>
      </c>
      <c r="I1248" s="40" t="s">
        <v>1155</v>
      </c>
      <c r="J1248" s="52" t="s">
        <v>2087</v>
      </c>
    </row>
    <row r="1249" ht="20.25" customHeight="1" spans="1:10">
      <c r="A1249" s="24"/>
      <c r="B1249" s="24"/>
      <c r="C1249" s="24" t="s">
        <v>1149</v>
      </c>
      <c r="D1249" s="51" t="s">
        <v>1208</v>
      </c>
      <c r="E1249" s="52" t="s">
        <v>2088</v>
      </c>
      <c r="F1249" s="40" t="s">
        <v>1152</v>
      </c>
      <c r="G1249" s="25" t="s">
        <v>1188</v>
      </c>
      <c r="H1249" s="40" t="s">
        <v>1169</v>
      </c>
      <c r="I1249" s="40" t="s">
        <v>1183</v>
      </c>
      <c r="J1249" s="52" t="s">
        <v>2089</v>
      </c>
    </row>
    <row r="1250" ht="20.25" customHeight="1" spans="1:10">
      <c r="A1250" s="24"/>
      <c r="B1250" s="24"/>
      <c r="C1250" s="24" t="s">
        <v>1149</v>
      </c>
      <c r="D1250" s="51" t="s">
        <v>1208</v>
      </c>
      <c r="E1250" s="52" t="s">
        <v>2077</v>
      </c>
      <c r="F1250" s="40" t="s">
        <v>1152</v>
      </c>
      <c r="G1250" s="25" t="s">
        <v>1188</v>
      </c>
      <c r="H1250" s="40" t="s">
        <v>1169</v>
      </c>
      <c r="I1250" s="40" t="s">
        <v>1183</v>
      </c>
      <c r="J1250" s="52" t="s">
        <v>2090</v>
      </c>
    </row>
    <row r="1251" ht="20.25" customHeight="1" spans="1:10">
      <c r="A1251" s="24"/>
      <c r="B1251" s="24"/>
      <c r="C1251" s="24" t="s">
        <v>1149</v>
      </c>
      <c r="D1251" s="51" t="s">
        <v>1156</v>
      </c>
      <c r="E1251" s="52" t="s">
        <v>2091</v>
      </c>
      <c r="F1251" s="40" t="s">
        <v>1152</v>
      </c>
      <c r="G1251" s="25" t="s">
        <v>1188</v>
      </c>
      <c r="H1251" s="40" t="s">
        <v>1169</v>
      </c>
      <c r="I1251" s="40" t="s">
        <v>1183</v>
      </c>
      <c r="J1251" s="52" t="s">
        <v>2092</v>
      </c>
    </row>
    <row r="1252" ht="20.25" customHeight="1" spans="1:10">
      <c r="A1252" s="24"/>
      <c r="B1252" s="24"/>
      <c r="C1252" s="24" t="s">
        <v>1160</v>
      </c>
      <c r="D1252" s="51" t="s">
        <v>1180</v>
      </c>
      <c r="E1252" s="52" t="s">
        <v>2093</v>
      </c>
      <c r="F1252" s="40" t="s">
        <v>1152</v>
      </c>
      <c r="G1252" s="25" t="s">
        <v>1188</v>
      </c>
      <c r="H1252" s="40" t="s">
        <v>1169</v>
      </c>
      <c r="I1252" s="40" t="s">
        <v>1183</v>
      </c>
      <c r="J1252" s="52" t="s">
        <v>2094</v>
      </c>
    </row>
    <row r="1253" ht="20.25" customHeight="1" spans="1:10">
      <c r="A1253" s="24"/>
      <c r="B1253" s="24"/>
      <c r="C1253" s="24" t="s">
        <v>1160</v>
      </c>
      <c r="D1253" s="51" t="s">
        <v>1163</v>
      </c>
      <c r="E1253" s="52" t="s">
        <v>2095</v>
      </c>
      <c r="F1253" s="40" t="s">
        <v>1152</v>
      </c>
      <c r="G1253" s="25" t="s">
        <v>1188</v>
      </c>
      <c r="H1253" s="40" t="s">
        <v>1169</v>
      </c>
      <c r="I1253" s="40" t="s">
        <v>1183</v>
      </c>
      <c r="J1253" s="52" t="s">
        <v>2096</v>
      </c>
    </row>
    <row r="1254" ht="20.25" customHeight="1" spans="1:10">
      <c r="A1254" s="24"/>
      <c r="B1254" s="24"/>
      <c r="C1254" s="24" t="s">
        <v>1165</v>
      </c>
      <c r="D1254" s="51" t="s">
        <v>1166</v>
      </c>
      <c r="E1254" s="52" t="s">
        <v>1774</v>
      </c>
      <c r="F1254" s="40" t="s">
        <v>1152</v>
      </c>
      <c r="G1254" s="25" t="s">
        <v>1188</v>
      </c>
      <c r="H1254" s="40" t="s">
        <v>1368</v>
      </c>
      <c r="I1254" s="40" t="s">
        <v>1183</v>
      </c>
      <c r="J1254" s="52" t="s">
        <v>2097</v>
      </c>
    </row>
    <row r="1255" ht="20.25" customHeight="1" spans="1:10">
      <c r="A1255" s="50" t="s">
        <v>1088</v>
      </c>
      <c r="B1255" s="24" t="s">
        <v>2098</v>
      </c>
      <c r="C1255" s="24"/>
      <c r="D1255" s="24"/>
      <c r="E1255" s="24"/>
      <c r="F1255" s="24"/>
      <c r="G1255" s="24"/>
      <c r="H1255" s="24"/>
      <c r="I1255" s="24"/>
      <c r="J1255" s="24"/>
    </row>
    <row r="1256" ht="20.25" customHeight="1" spans="1:10">
      <c r="A1256" s="24"/>
      <c r="B1256" s="24"/>
      <c r="C1256" s="24" t="s">
        <v>1149</v>
      </c>
      <c r="D1256" s="51" t="s">
        <v>1150</v>
      </c>
      <c r="E1256" s="52" t="s">
        <v>1281</v>
      </c>
      <c r="F1256" s="40" t="s">
        <v>1152</v>
      </c>
      <c r="G1256" s="25" t="s">
        <v>2099</v>
      </c>
      <c r="H1256" s="40" t="s">
        <v>1442</v>
      </c>
      <c r="I1256" s="40" t="s">
        <v>1155</v>
      </c>
      <c r="J1256" s="52" t="s">
        <v>2100</v>
      </c>
    </row>
    <row r="1257" ht="20.25" customHeight="1" spans="1:10">
      <c r="A1257" s="24"/>
      <c r="B1257" s="24"/>
      <c r="C1257" s="24" t="s">
        <v>1149</v>
      </c>
      <c r="D1257" s="51" t="s">
        <v>1208</v>
      </c>
      <c r="E1257" s="52" t="s">
        <v>1254</v>
      </c>
      <c r="F1257" s="40" t="s">
        <v>1158</v>
      </c>
      <c r="G1257" s="25" t="s">
        <v>1218</v>
      </c>
      <c r="H1257" s="40" t="s">
        <v>1169</v>
      </c>
      <c r="I1257" s="40" t="s">
        <v>1183</v>
      </c>
      <c r="J1257" s="52" t="s">
        <v>2100</v>
      </c>
    </row>
    <row r="1258" ht="20.25" customHeight="1" spans="1:10">
      <c r="A1258" s="24"/>
      <c r="B1258" s="24"/>
      <c r="C1258" s="24" t="s">
        <v>1149</v>
      </c>
      <c r="D1258" s="51" t="s">
        <v>1208</v>
      </c>
      <c r="E1258" s="52" t="s">
        <v>1287</v>
      </c>
      <c r="F1258" s="40" t="s">
        <v>1158</v>
      </c>
      <c r="G1258" s="25" t="s">
        <v>1218</v>
      </c>
      <c r="H1258" s="40" t="s">
        <v>1169</v>
      </c>
      <c r="I1258" s="40" t="s">
        <v>1183</v>
      </c>
      <c r="J1258" s="52" t="s">
        <v>2100</v>
      </c>
    </row>
    <row r="1259" ht="20.25" customHeight="1" spans="1:10">
      <c r="A1259" s="24"/>
      <c r="B1259" s="24"/>
      <c r="C1259" s="24" t="s">
        <v>1149</v>
      </c>
      <c r="D1259" s="51" t="s">
        <v>1156</v>
      </c>
      <c r="E1259" s="52" t="s">
        <v>1289</v>
      </c>
      <c r="F1259" s="40" t="s">
        <v>1158</v>
      </c>
      <c r="G1259" s="25" t="s">
        <v>1218</v>
      </c>
      <c r="H1259" s="40" t="s">
        <v>1169</v>
      </c>
      <c r="I1259" s="40" t="s">
        <v>1183</v>
      </c>
      <c r="J1259" s="52" t="s">
        <v>2100</v>
      </c>
    </row>
    <row r="1260" ht="20.25" customHeight="1" spans="1:10">
      <c r="A1260" s="24"/>
      <c r="B1260" s="24"/>
      <c r="C1260" s="24" t="s">
        <v>1160</v>
      </c>
      <c r="D1260" s="51" t="s">
        <v>1180</v>
      </c>
      <c r="E1260" s="52" t="s">
        <v>1290</v>
      </c>
      <c r="F1260" s="40" t="s">
        <v>1158</v>
      </c>
      <c r="G1260" s="25" t="s">
        <v>1196</v>
      </c>
      <c r="H1260" s="40" t="s">
        <v>1169</v>
      </c>
      <c r="I1260" s="40" t="s">
        <v>1183</v>
      </c>
      <c r="J1260" s="52" t="s">
        <v>2100</v>
      </c>
    </row>
    <row r="1261" ht="20.25" customHeight="1" spans="1:10">
      <c r="A1261" s="24"/>
      <c r="B1261" s="24"/>
      <c r="C1261" s="24" t="s">
        <v>1165</v>
      </c>
      <c r="D1261" s="51" t="s">
        <v>1166</v>
      </c>
      <c r="E1261" s="52" t="s">
        <v>2058</v>
      </c>
      <c r="F1261" s="40" t="s">
        <v>1152</v>
      </c>
      <c r="G1261" s="25" t="s">
        <v>1168</v>
      </c>
      <c r="H1261" s="40" t="s">
        <v>1169</v>
      </c>
      <c r="I1261" s="40" t="s">
        <v>1183</v>
      </c>
      <c r="J1261" s="52" t="s">
        <v>1774</v>
      </c>
    </row>
    <row r="1262" ht="20.25" customHeight="1" spans="1:10">
      <c r="A1262" s="50" t="s">
        <v>1100</v>
      </c>
      <c r="B1262" s="24" t="s">
        <v>2101</v>
      </c>
      <c r="C1262" s="24"/>
      <c r="D1262" s="24"/>
      <c r="E1262" s="24"/>
      <c r="F1262" s="24"/>
      <c r="G1262" s="24"/>
      <c r="H1262" s="24"/>
      <c r="I1262" s="24"/>
      <c r="J1262" s="24"/>
    </row>
    <row r="1263" ht="20.25" customHeight="1" spans="1:10">
      <c r="A1263" s="24"/>
      <c r="B1263" s="24"/>
      <c r="C1263" s="24" t="s">
        <v>1149</v>
      </c>
      <c r="D1263" s="51" t="s">
        <v>1150</v>
      </c>
      <c r="E1263" s="52" t="s">
        <v>1281</v>
      </c>
      <c r="F1263" s="40" t="s">
        <v>1152</v>
      </c>
      <c r="G1263" s="25" t="s">
        <v>51</v>
      </c>
      <c r="H1263" s="40" t="s">
        <v>1283</v>
      </c>
      <c r="I1263" s="40" t="s">
        <v>1155</v>
      </c>
      <c r="J1263" s="52" t="s">
        <v>1808</v>
      </c>
    </row>
    <row r="1264" ht="20.25" customHeight="1" spans="1:10">
      <c r="A1264" s="24"/>
      <c r="B1264" s="24"/>
      <c r="C1264" s="24" t="s">
        <v>1149</v>
      </c>
      <c r="D1264" s="51" t="s">
        <v>1150</v>
      </c>
      <c r="E1264" s="52" t="s">
        <v>1487</v>
      </c>
      <c r="F1264" s="40" t="s">
        <v>1158</v>
      </c>
      <c r="G1264" s="25" t="s">
        <v>50</v>
      </c>
      <c r="H1264" s="40" t="s">
        <v>1368</v>
      </c>
      <c r="I1264" s="40" t="s">
        <v>1155</v>
      </c>
      <c r="J1264" s="52" t="s">
        <v>1808</v>
      </c>
    </row>
    <row r="1265" ht="20.25" customHeight="1" spans="1:10">
      <c r="A1265" s="24"/>
      <c r="B1265" s="24"/>
      <c r="C1265" s="24" t="s">
        <v>1149</v>
      </c>
      <c r="D1265" s="51" t="s">
        <v>1208</v>
      </c>
      <c r="E1265" s="52" t="s">
        <v>1254</v>
      </c>
      <c r="F1265" s="40" t="s">
        <v>1152</v>
      </c>
      <c r="G1265" s="25" t="s">
        <v>1188</v>
      </c>
      <c r="H1265" s="40" t="s">
        <v>1169</v>
      </c>
      <c r="I1265" s="40" t="s">
        <v>1155</v>
      </c>
      <c r="J1265" s="52" t="s">
        <v>1808</v>
      </c>
    </row>
    <row r="1266" ht="20.25" customHeight="1" spans="1:10">
      <c r="A1266" s="24"/>
      <c r="B1266" s="24"/>
      <c r="C1266" s="24" t="s">
        <v>1149</v>
      </c>
      <c r="D1266" s="51" t="s">
        <v>1208</v>
      </c>
      <c r="E1266" s="52" t="s">
        <v>1287</v>
      </c>
      <c r="F1266" s="40" t="s">
        <v>1158</v>
      </c>
      <c r="G1266" s="25" t="s">
        <v>1188</v>
      </c>
      <c r="H1266" s="40" t="s">
        <v>1169</v>
      </c>
      <c r="I1266" s="40" t="s">
        <v>1155</v>
      </c>
      <c r="J1266" s="52" t="s">
        <v>1808</v>
      </c>
    </row>
    <row r="1267" ht="20.25" customHeight="1" spans="1:10">
      <c r="A1267" s="24"/>
      <c r="B1267" s="24"/>
      <c r="C1267" s="24" t="s">
        <v>1149</v>
      </c>
      <c r="D1267" s="51" t="s">
        <v>1156</v>
      </c>
      <c r="E1267" s="52" t="s">
        <v>1289</v>
      </c>
      <c r="F1267" s="40" t="s">
        <v>1152</v>
      </c>
      <c r="G1267" s="25" t="s">
        <v>1188</v>
      </c>
      <c r="H1267" s="40" t="s">
        <v>1169</v>
      </c>
      <c r="I1267" s="40" t="s">
        <v>1155</v>
      </c>
      <c r="J1267" s="52" t="s">
        <v>1808</v>
      </c>
    </row>
    <row r="1268" ht="20.25" customHeight="1" spans="1:10">
      <c r="A1268" s="24"/>
      <c r="B1268" s="24"/>
      <c r="C1268" s="24" t="s">
        <v>1160</v>
      </c>
      <c r="D1268" s="51" t="s">
        <v>1161</v>
      </c>
      <c r="E1268" s="52" t="s">
        <v>1621</v>
      </c>
      <c r="F1268" s="40" t="s">
        <v>1158</v>
      </c>
      <c r="G1268" s="25" t="s">
        <v>1643</v>
      </c>
      <c r="H1268" s="40" t="s">
        <v>1154</v>
      </c>
      <c r="I1268" s="40" t="s">
        <v>1155</v>
      </c>
      <c r="J1268" s="52" t="s">
        <v>1808</v>
      </c>
    </row>
    <row r="1269" ht="20.25" customHeight="1" spans="1:10">
      <c r="A1269" s="24"/>
      <c r="B1269" s="24"/>
      <c r="C1269" s="24" t="s">
        <v>1160</v>
      </c>
      <c r="D1269" s="51" t="s">
        <v>1180</v>
      </c>
      <c r="E1269" s="52" t="s">
        <v>1290</v>
      </c>
      <c r="F1269" s="40" t="s">
        <v>1158</v>
      </c>
      <c r="G1269" s="25" t="s">
        <v>1188</v>
      </c>
      <c r="H1269" s="40" t="s">
        <v>1169</v>
      </c>
      <c r="I1269" s="40" t="s">
        <v>1155</v>
      </c>
      <c r="J1269" s="52" t="s">
        <v>1808</v>
      </c>
    </row>
    <row r="1270" ht="20.25" customHeight="1" spans="1:10">
      <c r="A1270" s="24"/>
      <c r="B1270" s="24"/>
      <c r="C1270" s="24" t="s">
        <v>1165</v>
      </c>
      <c r="D1270" s="51" t="s">
        <v>1166</v>
      </c>
      <c r="E1270" s="52" t="s">
        <v>1187</v>
      </c>
      <c r="F1270" s="40" t="s">
        <v>1158</v>
      </c>
      <c r="G1270" s="25" t="s">
        <v>1490</v>
      </c>
      <c r="H1270" s="40" t="s">
        <v>1169</v>
      </c>
      <c r="I1270" s="40" t="s">
        <v>1155</v>
      </c>
      <c r="J1270" s="52" t="s">
        <v>1808</v>
      </c>
    </row>
    <row r="1271" ht="20.25" customHeight="1" spans="1:10">
      <c r="A1271" s="50" t="s">
        <v>1095</v>
      </c>
      <c r="B1271" s="24" t="s">
        <v>2102</v>
      </c>
      <c r="C1271" s="24"/>
      <c r="D1271" s="24"/>
      <c r="E1271" s="24"/>
      <c r="F1271" s="24"/>
      <c r="G1271" s="24"/>
      <c r="H1271" s="24"/>
      <c r="I1271" s="24"/>
      <c r="J1271" s="24"/>
    </row>
    <row r="1272" ht="20.25" customHeight="1" spans="1:10">
      <c r="A1272" s="24"/>
      <c r="B1272" s="24"/>
      <c r="C1272" s="24" t="s">
        <v>1149</v>
      </c>
      <c r="D1272" s="51" t="s">
        <v>1150</v>
      </c>
      <c r="E1272" s="52" t="s">
        <v>2103</v>
      </c>
      <c r="F1272" s="40" t="s">
        <v>1158</v>
      </c>
      <c r="G1272" s="25" t="s">
        <v>47</v>
      </c>
      <c r="H1272" s="40" t="s">
        <v>1581</v>
      </c>
      <c r="I1272" s="40" t="s">
        <v>1155</v>
      </c>
      <c r="J1272" s="52" t="s">
        <v>2104</v>
      </c>
    </row>
    <row r="1273" ht="20.25" customHeight="1" spans="1:10">
      <c r="A1273" s="24"/>
      <c r="B1273" s="24"/>
      <c r="C1273" s="24" t="s">
        <v>1149</v>
      </c>
      <c r="D1273" s="51" t="s">
        <v>1150</v>
      </c>
      <c r="E1273" s="52" t="s">
        <v>1407</v>
      </c>
      <c r="F1273" s="40" t="s">
        <v>1152</v>
      </c>
      <c r="G1273" s="25" t="s">
        <v>1188</v>
      </c>
      <c r="H1273" s="40" t="s">
        <v>1169</v>
      </c>
      <c r="I1273" s="40" t="s">
        <v>1155</v>
      </c>
      <c r="J1273" s="52" t="s">
        <v>2105</v>
      </c>
    </row>
    <row r="1274" ht="20.25" customHeight="1" spans="1:10">
      <c r="A1274" s="24"/>
      <c r="B1274" s="24"/>
      <c r="C1274" s="24" t="s">
        <v>1149</v>
      </c>
      <c r="D1274" s="51" t="s">
        <v>1208</v>
      </c>
      <c r="E1274" s="52" t="s">
        <v>1636</v>
      </c>
      <c r="F1274" s="40" t="s">
        <v>1152</v>
      </c>
      <c r="G1274" s="25" t="s">
        <v>1637</v>
      </c>
      <c r="H1274" s="40" t="s">
        <v>1159</v>
      </c>
      <c r="I1274" s="40" t="s">
        <v>1183</v>
      </c>
      <c r="J1274" s="52" t="s">
        <v>1636</v>
      </c>
    </row>
    <row r="1275" ht="20.25" customHeight="1" spans="1:10">
      <c r="A1275" s="24"/>
      <c r="B1275" s="24"/>
      <c r="C1275" s="24" t="s">
        <v>1149</v>
      </c>
      <c r="D1275" s="51" t="s">
        <v>1156</v>
      </c>
      <c r="E1275" s="52" t="s">
        <v>2106</v>
      </c>
      <c r="F1275" s="40" t="s">
        <v>1152</v>
      </c>
      <c r="G1275" s="25" t="s">
        <v>1188</v>
      </c>
      <c r="H1275" s="40" t="s">
        <v>1169</v>
      </c>
      <c r="I1275" s="40" t="s">
        <v>1155</v>
      </c>
      <c r="J1275" s="52" t="s">
        <v>2107</v>
      </c>
    </row>
    <row r="1276" ht="20.25" customHeight="1" spans="1:10">
      <c r="A1276" s="24"/>
      <c r="B1276" s="24"/>
      <c r="C1276" s="24" t="s">
        <v>1160</v>
      </c>
      <c r="D1276" s="51" t="s">
        <v>1180</v>
      </c>
      <c r="E1276" s="52" t="s">
        <v>2108</v>
      </c>
      <c r="F1276" s="40" t="s">
        <v>1152</v>
      </c>
      <c r="G1276" s="25" t="s">
        <v>1188</v>
      </c>
      <c r="H1276" s="40" t="s">
        <v>1169</v>
      </c>
      <c r="I1276" s="40" t="s">
        <v>1155</v>
      </c>
      <c r="J1276" s="52" t="s">
        <v>2109</v>
      </c>
    </row>
    <row r="1277" ht="20.25" customHeight="1" spans="1:10">
      <c r="A1277" s="24"/>
      <c r="B1277" s="24"/>
      <c r="C1277" s="24" t="s">
        <v>1160</v>
      </c>
      <c r="D1277" s="51" t="s">
        <v>1163</v>
      </c>
      <c r="E1277" s="52" t="s">
        <v>2110</v>
      </c>
      <c r="F1277" s="40" t="s">
        <v>1158</v>
      </c>
      <c r="G1277" s="25" t="s">
        <v>48</v>
      </c>
      <c r="H1277" s="40" t="s">
        <v>1159</v>
      </c>
      <c r="I1277" s="40" t="s">
        <v>1155</v>
      </c>
      <c r="J1277" s="52" t="s">
        <v>1640</v>
      </c>
    </row>
    <row r="1278" ht="20.25" customHeight="1" spans="1:10">
      <c r="A1278" s="24"/>
      <c r="B1278" s="24"/>
      <c r="C1278" s="24" t="s">
        <v>1165</v>
      </c>
      <c r="D1278" s="51" t="s">
        <v>1166</v>
      </c>
      <c r="E1278" s="52" t="s">
        <v>2111</v>
      </c>
      <c r="F1278" s="40" t="s">
        <v>1158</v>
      </c>
      <c r="G1278" s="25" t="s">
        <v>1218</v>
      </c>
      <c r="H1278" s="40" t="s">
        <v>1169</v>
      </c>
      <c r="I1278" s="40" t="s">
        <v>1155</v>
      </c>
      <c r="J1278" s="52" t="s">
        <v>2112</v>
      </c>
    </row>
    <row r="1279" ht="20.25" customHeight="1" spans="1:10">
      <c r="A1279" s="50" t="s">
        <v>819</v>
      </c>
      <c r="B1279" s="24" t="s">
        <v>2113</v>
      </c>
      <c r="C1279" s="24"/>
      <c r="D1279" s="24"/>
      <c r="E1279" s="24"/>
      <c r="F1279" s="24"/>
      <c r="G1279" s="24"/>
      <c r="H1279" s="24"/>
      <c r="I1279" s="24"/>
      <c r="J1279" s="24"/>
    </row>
    <row r="1280" ht="20.25" customHeight="1" spans="1:10">
      <c r="A1280" s="24"/>
      <c r="B1280" s="24"/>
      <c r="C1280" s="24" t="s">
        <v>1149</v>
      </c>
      <c r="D1280" s="51" t="s">
        <v>1150</v>
      </c>
      <c r="E1280" s="52" t="s">
        <v>2114</v>
      </c>
      <c r="F1280" s="40" t="s">
        <v>1152</v>
      </c>
      <c r="G1280" s="25" t="s">
        <v>1294</v>
      </c>
      <c r="H1280" s="40" t="s">
        <v>1169</v>
      </c>
      <c r="I1280" s="40" t="s">
        <v>1155</v>
      </c>
      <c r="J1280" s="52" t="s">
        <v>1565</v>
      </c>
    </row>
    <row r="1281" ht="20.25" customHeight="1" spans="1:10">
      <c r="A1281" s="24"/>
      <c r="B1281" s="24"/>
      <c r="C1281" s="24" t="s">
        <v>1149</v>
      </c>
      <c r="D1281" s="51" t="s">
        <v>1208</v>
      </c>
      <c r="E1281" s="52" t="s">
        <v>1343</v>
      </c>
      <c r="F1281" s="40" t="s">
        <v>1152</v>
      </c>
      <c r="G1281" s="25" t="s">
        <v>1294</v>
      </c>
      <c r="H1281" s="40" t="s">
        <v>1169</v>
      </c>
      <c r="I1281" s="40" t="s">
        <v>1155</v>
      </c>
      <c r="J1281" s="52" t="s">
        <v>1343</v>
      </c>
    </row>
    <row r="1282" ht="20.25" customHeight="1" spans="1:10">
      <c r="A1282" s="24"/>
      <c r="B1282" s="24"/>
      <c r="C1282" s="24" t="s">
        <v>1149</v>
      </c>
      <c r="D1282" s="51" t="s">
        <v>1208</v>
      </c>
      <c r="E1282" s="52" t="s">
        <v>1345</v>
      </c>
      <c r="F1282" s="40" t="s">
        <v>1152</v>
      </c>
      <c r="G1282" s="25" t="s">
        <v>1294</v>
      </c>
      <c r="H1282" s="40" t="s">
        <v>1169</v>
      </c>
      <c r="I1282" s="40" t="s">
        <v>1155</v>
      </c>
      <c r="J1282" s="52" t="s">
        <v>1345</v>
      </c>
    </row>
    <row r="1283" ht="20.25" customHeight="1" spans="1:10">
      <c r="A1283" s="24"/>
      <c r="B1283" s="24"/>
      <c r="C1283" s="24" t="s">
        <v>1160</v>
      </c>
      <c r="D1283" s="51" t="s">
        <v>1180</v>
      </c>
      <c r="E1283" s="52" t="s">
        <v>1346</v>
      </c>
      <c r="F1283" s="40" t="s">
        <v>1152</v>
      </c>
      <c r="G1283" s="25" t="s">
        <v>1201</v>
      </c>
      <c r="H1283" s="40" t="s">
        <v>1169</v>
      </c>
      <c r="I1283" s="40" t="s">
        <v>1183</v>
      </c>
      <c r="J1283" s="52" t="s">
        <v>1346</v>
      </c>
    </row>
    <row r="1284" ht="20.25" customHeight="1" spans="1:10">
      <c r="A1284" s="24"/>
      <c r="B1284" s="24"/>
      <c r="C1284" s="24" t="s">
        <v>1160</v>
      </c>
      <c r="D1284" s="51" t="s">
        <v>1180</v>
      </c>
      <c r="E1284" s="52" t="s">
        <v>1348</v>
      </c>
      <c r="F1284" s="40" t="s">
        <v>1152</v>
      </c>
      <c r="G1284" s="25" t="s">
        <v>1201</v>
      </c>
      <c r="H1284" s="40" t="s">
        <v>1169</v>
      </c>
      <c r="I1284" s="40" t="s">
        <v>1183</v>
      </c>
      <c r="J1284" s="52" t="s">
        <v>1348</v>
      </c>
    </row>
    <row r="1285" ht="20.25" customHeight="1" spans="1:10">
      <c r="A1285" s="24"/>
      <c r="B1285" s="24"/>
      <c r="C1285" s="24" t="s">
        <v>1165</v>
      </c>
      <c r="D1285" s="51" t="s">
        <v>1166</v>
      </c>
      <c r="E1285" s="52" t="s">
        <v>2115</v>
      </c>
      <c r="F1285" s="40" t="s">
        <v>1152</v>
      </c>
      <c r="G1285" s="25" t="s">
        <v>1201</v>
      </c>
      <c r="H1285" s="40" t="s">
        <v>1169</v>
      </c>
      <c r="I1285" s="40" t="s">
        <v>1183</v>
      </c>
      <c r="J1285" s="52" t="s">
        <v>1365</v>
      </c>
    </row>
    <row r="1286" ht="20.25" customHeight="1" spans="1:10">
      <c r="A1286" s="50" t="s">
        <v>777</v>
      </c>
      <c r="B1286" s="24" t="s">
        <v>2116</v>
      </c>
      <c r="C1286" s="24"/>
      <c r="D1286" s="24"/>
      <c r="E1286" s="24"/>
      <c r="F1286" s="24"/>
      <c r="G1286" s="24"/>
      <c r="H1286" s="24"/>
      <c r="I1286" s="24"/>
      <c r="J1286" s="24"/>
    </row>
    <row r="1287" ht="20.25" customHeight="1" spans="1:10">
      <c r="A1287" s="24"/>
      <c r="B1287" s="24"/>
      <c r="C1287" s="24" t="s">
        <v>1149</v>
      </c>
      <c r="D1287" s="51" t="s">
        <v>1150</v>
      </c>
      <c r="E1287" s="52" t="s">
        <v>2117</v>
      </c>
      <c r="F1287" s="40" t="s">
        <v>1158</v>
      </c>
      <c r="G1287" s="25" t="s">
        <v>50</v>
      </c>
      <c r="H1287" s="40" t="s">
        <v>1442</v>
      </c>
      <c r="I1287" s="40" t="s">
        <v>1155</v>
      </c>
      <c r="J1287" s="52" t="s">
        <v>1569</v>
      </c>
    </row>
    <row r="1288" ht="20.25" customHeight="1" spans="1:10">
      <c r="A1288" s="24"/>
      <c r="B1288" s="24"/>
      <c r="C1288" s="24" t="s">
        <v>1149</v>
      </c>
      <c r="D1288" s="51" t="s">
        <v>1208</v>
      </c>
      <c r="E1288" s="52" t="s">
        <v>2118</v>
      </c>
      <c r="F1288" s="40" t="s">
        <v>1158</v>
      </c>
      <c r="G1288" s="25" t="s">
        <v>2074</v>
      </c>
      <c r="H1288" s="40" t="s">
        <v>1515</v>
      </c>
      <c r="I1288" s="40" t="s">
        <v>1155</v>
      </c>
      <c r="J1288" s="52" t="s">
        <v>2119</v>
      </c>
    </row>
    <row r="1289" ht="20.25" customHeight="1" spans="1:10">
      <c r="A1289" s="24"/>
      <c r="B1289" s="24"/>
      <c r="C1289" s="24" t="s">
        <v>1160</v>
      </c>
      <c r="D1289" s="51" t="s">
        <v>1180</v>
      </c>
      <c r="E1289" s="52" t="s">
        <v>2120</v>
      </c>
      <c r="F1289" s="40" t="s">
        <v>1152</v>
      </c>
      <c r="G1289" s="25" t="s">
        <v>1188</v>
      </c>
      <c r="H1289" s="40" t="s">
        <v>1169</v>
      </c>
      <c r="I1289" s="40" t="s">
        <v>1155</v>
      </c>
      <c r="J1289" s="52" t="s">
        <v>2121</v>
      </c>
    </row>
    <row r="1290" ht="20.25" customHeight="1" spans="1:10">
      <c r="A1290" s="24"/>
      <c r="B1290" s="24"/>
      <c r="C1290" s="24" t="s">
        <v>1160</v>
      </c>
      <c r="D1290" s="51" t="s">
        <v>1163</v>
      </c>
      <c r="E1290" s="52" t="s">
        <v>1513</v>
      </c>
      <c r="F1290" s="40" t="s">
        <v>1152</v>
      </c>
      <c r="G1290" s="25" t="s">
        <v>1514</v>
      </c>
      <c r="H1290" s="40" t="s">
        <v>1515</v>
      </c>
      <c r="I1290" s="40" t="s">
        <v>1183</v>
      </c>
      <c r="J1290" s="52" t="s">
        <v>2122</v>
      </c>
    </row>
    <row r="1291" ht="20.25" customHeight="1" spans="1:10">
      <c r="A1291" s="24"/>
      <c r="B1291" s="24"/>
      <c r="C1291" s="24" t="s">
        <v>1165</v>
      </c>
      <c r="D1291" s="51" t="s">
        <v>1166</v>
      </c>
      <c r="E1291" s="52" t="s">
        <v>2123</v>
      </c>
      <c r="F1291" s="40" t="s">
        <v>1158</v>
      </c>
      <c r="G1291" s="25" t="s">
        <v>1196</v>
      </c>
      <c r="H1291" s="40" t="s">
        <v>1169</v>
      </c>
      <c r="I1291" s="40" t="s">
        <v>1183</v>
      </c>
      <c r="J1291" s="52" t="s">
        <v>1578</v>
      </c>
    </row>
    <row r="1292" ht="20.25" customHeight="1" spans="1:10">
      <c r="A1292" s="50" t="s">
        <v>1098</v>
      </c>
      <c r="B1292" s="24" t="s">
        <v>2124</v>
      </c>
      <c r="C1292" s="24"/>
      <c r="D1292" s="24"/>
      <c r="E1292" s="24"/>
      <c r="F1292" s="24"/>
      <c r="G1292" s="24"/>
      <c r="H1292" s="24"/>
      <c r="I1292" s="24"/>
      <c r="J1292" s="24"/>
    </row>
    <row r="1293" ht="20.25" customHeight="1" spans="1:10">
      <c r="A1293" s="24"/>
      <c r="B1293" s="24"/>
      <c r="C1293" s="24" t="s">
        <v>1149</v>
      </c>
      <c r="D1293" s="51" t="s">
        <v>1150</v>
      </c>
      <c r="E1293" s="52" t="s">
        <v>1281</v>
      </c>
      <c r="F1293" s="40" t="s">
        <v>1152</v>
      </c>
      <c r="G1293" s="25" t="s">
        <v>2084</v>
      </c>
      <c r="H1293" s="40" t="s">
        <v>1283</v>
      </c>
      <c r="I1293" s="40" t="s">
        <v>1155</v>
      </c>
      <c r="J1293" s="52" t="s">
        <v>1808</v>
      </c>
    </row>
    <row r="1294" ht="20.25" customHeight="1" spans="1:10">
      <c r="A1294" s="24"/>
      <c r="B1294" s="24"/>
      <c r="C1294" s="24" t="s">
        <v>1149</v>
      </c>
      <c r="D1294" s="51" t="s">
        <v>1150</v>
      </c>
      <c r="E1294" s="52" t="s">
        <v>1487</v>
      </c>
      <c r="F1294" s="40" t="s">
        <v>1158</v>
      </c>
      <c r="G1294" s="25" t="s">
        <v>50</v>
      </c>
      <c r="H1294" s="40" t="s">
        <v>1368</v>
      </c>
      <c r="I1294" s="40" t="s">
        <v>1155</v>
      </c>
      <c r="J1294" s="52" t="s">
        <v>1808</v>
      </c>
    </row>
    <row r="1295" ht="20.25" customHeight="1" spans="1:10">
      <c r="A1295" s="24"/>
      <c r="B1295" s="24"/>
      <c r="C1295" s="24" t="s">
        <v>1149</v>
      </c>
      <c r="D1295" s="51" t="s">
        <v>1208</v>
      </c>
      <c r="E1295" s="52" t="s">
        <v>1254</v>
      </c>
      <c r="F1295" s="40" t="s">
        <v>1152</v>
      </c>
      <c r="G1295" s="25" t="s">
        <v>1188</v>
      </c>
      <c r="H1295" s="40" t="s">
        <v>1169</v>
      </c>
      <c r="I1295" s="40" t="s">
        <v>1155</v>
      </c>
      <c r="J1295" s="52" t="s">
        <v>1808</v>
      </c>
    </row>
    <row r="1296" ht="20.25" customHeight="1" spans="1:10">
      <c r="A1296" s="24"/>
      <c r="B1296" s="24"/>
      <c r="C1296" s="24" t="s">
        <v>1149</v>
      </c>
      <c r="D1296" s="51" t="s">
        <v>1208</v>
      </c>
      <c r="E1296" s="52" t="s">
        <v>1488</v>
      </c>
      <c r="F1296" s="40" t="s">
        <v>1152</v>
      </c>
      <c r="G1296" s="25" t="s">
        <v>1188</v>
      </c>
      <c r="H1296" s="40" t="s">
        <v>1169</v>
      </c>
      <c r="I1296" s="40" t="s">
        <v>1155</v>
      </c>
      <c r="J1296" s="52" t="s">
        <v>1808</v>
      </c>
    </row>
    <row r="1297" ht="20.25" customHeight="1" spans="1:10">
      <c r="A1297" s="24"/>
      <c r="B1297" s="24"/>
      <c r="C1297" s="24" t="s">
        <v>1149</v>
      </c>
      <c r="D1297" s="51" t="s">
        <v>1208</v>
      </c>
      <c r="E1297" s="52" t="s">
        <v>1287</v>
      </c>
      <c r="F1297" s="40" t="s">
        <v>1152</v>
      </c>
      <c r="G1297" s="25" t="s">
        <v>1188</v>
      </c>
      <c r="H1297" s="40" t="s">
        <v>1169</v>
      </c>
      <c r="I1297" s="40" t="s">
        <v>1155</v>
      </c>
      <c r="J1297" s="52" t="s">
        <v>1808</v>
      </c>
    </row>
    <row r="1298" ht="20.25" customHeight="1" spans="1:10">
      <c r="A1298" s="24"/>
      <c r="B1298" s="24"/>
      <c r="C1298" s="24" t="s">
        <v>1149</v>
      </c>
      <c r="D1298" s="51" t="s">
        <v>1156</v>
      </c>
      <c r="E1298" s="52" t="s">
        <v>1289</v>
      </c>
      <c r="F1298" s="40" t="s">
        <v>1152</v>
      </c>
      <c r="G1298" s="25" t="s">
        <v>1188</v>
      </c>
      <c r="H1298" s="40" t="s">
        <v>1169</v>
      </c>
      <c r="I1298" s="40" t="s">
        <v>1155</v>
      </c>
      <c r="J1298" s="52" t="s">
        <v>1808</v>
      </c>
    </row>
    <row r="1299" ht="20.25" customHeight="1" spans="1:10">
      <c r="A1299" s="24"/>
      <c r="B1299" s="24"/>
      <c r="C1299" s="24" t="s">
        <v>1160</v>
      </c>
      <c r="D1299" s="51" t="s">
        <v>1180</v>
      </c>
      <c r="E1299" s="52" t="s">
        <v>1290</v>
      </c>
      <c r="F1299" s="40" t="s">
        <v>1158</v>
      </c>
      <c r="G1299" s="25" t="s">
        <v>1196</v>
      </c>
      <c r="H1299" s="40" t="s">
        <v>1169</v>
      </c>
      <c r="I1299" s="40" t="s">
        <v>1155</v>
      </c>
      <c r="J1299" s="52" t="s">
        <v>1808</v>
      </c>
    </row>
    <row r="1300" ht="20.25" customHeight="1" spans="1:10">
      <c r="A1300" s="24"/>
      <c r="B1300" s="24"/>
      <c r="C1300" s="24" t="s">
        <v>1160</v>
      </c>
      <c r="D1300" s="51" t="s">
        <v>1180</v>
      </c>
      <c r="E1300" s="52" t="s">
        <v>1459</v>
      </c>
      <c r="F1300" s="40" t="s">
        <v>1152</v>
      </c>
      <c r="G1300" s="25" t="s">
        <v>1168</v>
      </c>
      <c r="H1300" s="40" t="s">
        <v>1169</v>
      </c>
      <c r="I1300" s="40" t="s">
        <v>1155</v>
      </c>
      <c r="J1300" s="52" t="s">
        <v>1808</v>
      </c>
    </row>
    <row r="1301" ht="20.25" customHeight="1" spans="1:10">
      <c r="A1301" s="24"/>
      <c r="B1301" s="24"/>
      <c r="C1301" s="24" t="s">
        <v>1165</v>
      </c>
      <c r="D1301" s="51" t="s">
        <v>1166</v>
      </c>
      <c r="E1301" s="52" t="s">
        <v>1187</v>
      </c>
      <c r="F1301" s="40" t="s">
        <v>1158</v>
      </c>
      <c r="G1301" s="25" t="s">
        <v>1196</v>
      </c>
      <c r="H1301" s="40" t="s">
        <v>1169</v>
      </c>
      <c r="I1301" s="40" t="s">
        <v>1155</v>
      </c>
      <c r="J1301" s="52" t="s">
        <v>2125</v>
      </c>
    </row>
    <row r="1302" ht="20.25" customHeight="1" spans="1:10">
      <c r="A1302" s="50" t="s">
        <v>1090</v>
      </c>
      <c r="B1302" s="24" t="s">
        <v>2126</v>
      </c>
      <c r="C1302" s="24"/>
      <c r="D1302" s="24"/>
      <c r="E1302" s="24"/>
      <c r="F1302" s="24"/>
      <c r="G1302" s="24"/>
      <c r="H1302" s="24"/>
      <c r="I1302" s="24"/>
      <c r="J1302" s="24"/>
    </row>
    <row r="1303" ht="20.25" customHeight="1" spans="1:10">
      <c r="A1303" s="24"/>
      <c r="B1303" s="24"/>
      <c r="C1303" s="24" t="s">
        <v>1149</v>
      </c>
      <c r="D1303" s="51" t="s">
        <v>1150</v>
      </c>
      <c r="E1303" s="52" t="s">
        <v>2127</v>
      </c>
      <c r="F1303" s="40" t="s">
        <v>1158</v>
      </c>
      <c r="G1303" s="25" t="s">
        <v>1168</v>
      </c>
      <c r="H1303" s="40" t="s">
        <v>1169</v>
      </c>
      <c r="I1303" s="40" t="s">
        <v>1183</v>
      </c>
      <c r="J1303" s="52" t="s">
        <v>2128</v>
      </c>
    </row>
    <row r="1304" ht="20.25" customHeight="1" spans="1:10">
      <c r="A1304" s="24"/>
      <c r="B1304" s="24"/>
      <c r="C1304" s="24" t="s">
        <v>1149</v>
      </c>
      <c r="D1304" s="51" t="s">
        <v>1208</v>
      </c>
      <c r="E1304" s="52" t="s">
        <v>2088</v>
      </c>
      <c r="F1304" s="40" t="s">
        <v>1158</v>
      </c>
      <c r="G1304" s="25" t="s">
        <v>1168</v>
      </c>
      <c r="H1304" s="40" t="s">
        <v>1169</v>
      </c>
      <c r="I1304" s="40" t="s">
        <v>1183</v>
      </c>
      <c r="J1304" s="52" t="s">
        <v>2129</v>
      </c>
    </row>
    <row r="1305" ht="20.25" customHeight="1" spans="1:10">
      <c r="A1305" s="24"/>
      <c r="B1305" s="24"/>
      <c r="C1305" s="24" t="s">
        <v>1160</v>
      </c>
      <c r="D1305" s="51" t="s">
        <v>1180</v>
      </c>
      <c r="E1305" s="52" t="s">
        <v>2130</v>
      </c>
      <c r="F1305" s="40" t="s">
        <v>1158</v>
      </c>
      <c r="G1305" s="25" t="s">
        <v>1168</v>
      </c>
      <c r="H1305" s="40" t="s">
        <v>1169</v>
      </c>
      <c r="I1305" s="40" t="s">
        <v>1183</v>
      </c>
      <c r="J1305" s="52" t="s">
        <v>2131</v>
      </c>
    </row>
    <row r="1306" ht="20.25" customHeight="1" spans="1:10">
      <c r="A1306" s="24"/>
      <c r="B1306" s="24"/>
      <c r="C1306" s="24" t="s">
        <v>1160</v>
      </c>
      <c r="D1306" s="51" t="s">
        <v>1163</v>
      </c>
      <c r="E1306" s="52" t="s">
        <v>2132</v>
      </c>
      <c r="F1306" s="40" t="s">
        <v>1158</v>
      </c>
      <c r="G1306" s="25" t="s">
        <v>1932</v>
      </c>
      <c r="H1306" s="40" t="s">
        <v>1169</v>
      </c>
      <c r="I1306" s="40" t="s">
        <v>1183</v>
      </c>
      <c r="J1306" s="52" t="s">
        <v>2133</v>
      </c>
    </row>
    <row r="1307" ht="20.25" customHeight="1" spans="1:10">
      <c r="A1307" s="24"/>
      <c r="B1307" s="24"/>
      <c r="C1307" s="24" t="s">
        <v>1165</v>
      </c>
      <c r="D1307" s="51" t="s">
        <v>1166</v>
      </c>
      <c r="E1307" s="52" t="s">
        <v>1774</v>
      </c>
      <c r="F1307" s="40" t="s">
        <v>1158</v>
      </c>
      <c r="G1307" s="25" t="s">
        <v>1168</v>
      </c>
      <c r="H1307" s="40" t="s">
        <v>1169</v>
      </c>
      <c r="I1307" s="40" t="s">
        <v>1183</v>
      </c>
      <c r="J1307" s="52" t="s">
        <v>2134</v>
      </c>
    </row>
    <row r="1308" ht="20.25" customHeight="1" spans="1:10">
      <c r="A1308" s="24" t="s">
        <v>109</v>
      </c>
      <c r="B1308" s="24"/>
      <c r="C1308" s="24"/>
      <c r="D1308" s="24"/>
      <c r="E1308" s="24"/>
      <c r="F1308" s="24"/>
      <c r="G1308" s="24"/>
      <c r="H1308" s="24"/>
      <c r="I1308" s="24"/>
      <c r="J1308" s="24"/>
    </row>
    <row r="1309" ht="20.25" customHeight="1" spans="1:10">
      <c r="A1309" s="50" t="s">
        <v>1108</v>
      </c>
      <c r="B1309" s="24" t="s">
        <v>2135</v>
      </c>
      <c r="C1309" s="24"/>
      <c r="D1309" s="24"/>
      <c r="E1309" s="24"/>
      <c r="F1309" s="24"/>
      <c r="G1309" s="24"/>
      <c r="H1309" s="24"/>
      <c r="I1309" s="24"/>
      <c r="J1309" s="24"/>
    </row>
    <row r="1310" ht="20.25" customHeight="1" spans="1:10">
      <c r="A1310" s="24"/>
      <c r="B1310" s="24"/>
      <c r="C1310" s="24" t="s">
        <v>1149</v>
      </c>
      <c r="D1310" s="51" t="s">
        <v>1150</v>
      </c>
      <c r="E1310" s="52" t="s">
        <v>1281</v>
      </c>
      <c r="F1310" s="40" t="s">
        <v>1152</v>
      </c>
      <c r="G1310" s="25" t="s">
        <v>2136</v>
      </c>
      <c r="H1310" s="40" t="s">
        <v>1283</v>
      </c>
      <c r="I1310" s="40" t="s">
        <v>1155</v>
      </c>
      <c r="J1310" s="52" t="s">
        <v>1284</v>
      </c>
    </row>
    <row r="1311" ht="20.25" customHeight="1" spans="1:10">
      <c r="A1311" s="24"/>
      <c r="B1311" s="24"/>
      <c r="C1311" s="24" t="s">
        <v>1149</v>
      </c>
      <c r="D1311" s="51" t="s">
        <v>1150</v>
      </c>
      <c r="E1311" s="52" t="s">
        <v>1487</v>
      </c>
      <c r="F1311" s="40" t="s">
        <v>1158</v>
      </c>
      <c r="G1311" s="25" t="s">
        <v>49</v>
      </c>
      <c r="H1311" s="40" t="s">
        <v>1368</v>
      </c>
      <c r="I1311" s="40" t="s">
        <v>1155</v>
      </c>
      <c r="J1311" s="52" t="s">
        <v>1549</v>
      </c>
    </row>
    <row r="1312" ht="20.25" customHeight="1" spans="1:10">
      <c r="A1312" s="24"/>
      <c r="B1312" s="24"/>
      <c r="C1312" s="24" t="s">
        <v>1149</v>
      </c>
      <c r="D1312" s="51" t="s">
        <v>1208</v>
      </c>
      <c r="E1312" s="52" t="s">
        <v>1254</v>
      </c>
      <c r="F1312" s="40" t="s">
        <v>1152</v>
      </c>
      <c r="G1312" s="25" t="s">
        <v>1188</v>
      </c>
      <c r="H1312" s="40" t="s">
        <v>1169</v>
      </c>
      <c r="I1312" s="40" t="s">
        <v>1155</v>
      </c>
      <c r="J1312" s="52" t="s">
        <v>1255</v>
      </c>
    </row>
    <row r="1313" ht="20.25" customHeight="1" spans="1:10">
      <c r="A1313" s="24"/>
      <c r="B1313" s="24"/>
      <c r="C1313" s="24" t="s">
        <v>1149</v>
      </c>
      <c r="D1313" s="51" t="s">
        <v>1156</v>
      </c>
      <c r="E1313" s="52" t="s">
        <v>1289</v>
      </c>
      <c r="F1313" s="40" t="s">
        <v>1152</v>
      </c>
      <c r="G1313" s="25" t="s">
        <v>1188</v>
      </c>
      <c r="H1313" s="40" t="s">
        <v>1169</v>
      </c>
      <c r="I1313" s="40" t="s">
        <v>1155</v>
      </c>
      <c r="J1313" s="52" t="s">
        <v>1277</v>
      </c>
    </row>
    <row r="1314" ht="20.25" customHeight="1" spans="1:10">
      <c r="A1314" s="24"/>
      <c r="B1314" s="24"/>
      <c r="C1314" s="24" t="s">
        <v>1160</v>
      </c>
      <c r="D1314" s="51" t="s">
        <v>1180</v>
      </c>
      <c r="E1314" s="52" t="s">
        <v>1290</v>
      </c>
      <c r="F1314" s="40" t="s">
        <v>1158</v>
      </c>
      <c r="G1314" s="25" t="s">
        <v>1188</v>
      </c>
      <c r="H1314" s="40" t="s">
        <v>1169</v>
      </c>
      <c r="I1314" s="40" t="s">
        <v>1155</v>
      </c>
      <c r="J1314" s="52" t="s">
        <v>1291</v>
      </c>
    </row>
    <row r="1315" ht="20.25" customHeight="1" spans="1:10">
      <c r="A1315" s="24"/>
      <c r="B1315" s="24"/>
      <c r="C1315" s="24" t="s">
        <v>1165</v>
      </c>
      <c r="D1315" s="51" t="s">
        <v>1166</v>
      </c>
      <c r="E1315" s="52" t="s">
        <v>1187</v>
      </c>
      <c r="F1315" s="40" t="s">
        <v>1158</v>
      </c>
      <c r="G1315" s="25" t="s">
        <v>1188</v>
      </c>
      <c r="H1315" s="40" t="s">
        <v>1169</v>
      </c>
      <c r="I1315" s="40" t="s">
        <v>1155</v>
      </c>
      <c r="J1315" s="52" t="s">
        <v>1189</v>
      </c>
    </row>
    <row r="1316" ht="20.25" customHeight="1" spans="1:10">
      <c r="A1316" s="50" t="s">
        <v>1117</v>
      </c>
      <c r="B1316" s="24" t="s">
        <v>2137</v>
      </c>
      <c r="C1316" s="24"/>
      <c r="D1316" s="24"/>
      <c r="E1316" s="24"/>
      <c r="F1316" s="24"/>
      <c r="G1316" s="24"/>
      <c r="H1316" s="24"/>
      <c r="I1316" s="24"/>
      <c r="J1316" s="24"/>
    </row>
    <row r="1317" ht="20.25" customHeight="1" spans="1:10">
      <c r="A1317" s="24"/>
      <c r="B1317" s="24"/>
      <c r="C1317" s="24" t="s">
        <v>1149</v>
      </c>
      <c r="D1317" s="51" t="s">
        <v>1150</v>
      </c>
      <c r="E1317" s="52" t="s">
        <v>1281</v>
      </c>
      <c r="F1317" s="40" t="s">
        <v>1152</v>
      </c>
      <c r="G1317" s="25" t="s">
        <v>2138</v>
      </c>
      <c r="H1317" s="40" t="s">
        <v>1283</v>
      </c>
      <c r="I1317" s="40" t="s">
        <v>1155</v>
      </c>
      <c r="J1317" s="52" t="s">
        <v>1284</v>
      </c>
    </row>
    <row r="1318" ht="20.25" customHeight="1" spans="1:10">
      <c r="A1318" s="24"/>
      <c r="B1318" s="24"/>
      <c r="C1318" s="24" t="s">
        <v>1149</v>
      </c>
      <c r="D1318" s="51" t="s">
        <v>1150</v>
      </c>
      <c r="E1318" s="52" t="s">
        <v>1487</v>
      </c>
      <c r="F1318" s="40" t="s">
        <v>1158</v>
      </c>
      <c r="G1318" s="25" t="s">
        <v>49</v>
      </c>
      <c r="H1318" s="40" t="s">
        <v>1368</v>
      </c>
      <c r="I1318" s="40" t="s">
        <v>1155</v>
      </c>
      <c r="J1318" s="52" t="s">
        <v>1549</v>
      </c>
    </row>
    <row r="1319" ht="20.25" customHeight="1" spans="1:10">
      <c r="A1319" s="24"/>
      <c r="B1319" s="24"/>
      <c r="C1319" s="24" t="s">
        <v>1149</v>
      </c>
      <c r="D1319" s="51" t="s">
        <v>1208</v>
      </c>
      <c r="E1319" s="52" t="s">
        <v>1488</v>
      </c>
      <c r="F1319" s="40" t="s">
        <v>1152</v>
      </c>
      <c r="G1319" s="25" t="s">
        <v>1188</v>
      </c>
      <c r="H1319" s="40" t="s">
        <v>1169</v>
      </c>
      <c r="I1319" s="40" t="s">
        <v>1155</v>
      </c>
      <c r="J1319" s="52" t="s">
        <v>1550</v>
      </c>
    </row>
    <row r="1320" ht="20.25" customHeight="1" spans="1:10">
      <c r="A1320" s="24"/>
      <c r="B1320" s="24"/>
      <c r="C1320" s="24" t="s">
        <v>1149</v>
      </c>
      <c r="D1320" s="51" t="s">
        <v>1156</v>
      </c>
      <c r="E1320" s="52" t="s">
        <v>1289</v>
      </c>
      <c r="F1320" s="40" t="s">
        <v>1152</v>
      </c>
      <c r="G1320" s="25" t="s">
        <v>1188</v>
      </c>
      <c r="H1320" s="40" t="s">
        <v>1169</v>
      </c>
      <c r="I1320" s="40" t="s">
        <v>1155</v>
      </c>
      <c r="J1320" s="52" t="s">
        <v>1277</v>
      </c>
    </row>
    <row r="1321" ht="20.25" customHeight="1" spans="1:10">
      <c r="A1321" s="24"/>
      <c r="B1321" s="24"/>
      <c r="C1321" s="24" t="s">
        <v>1160</v>
      </c>
      <c r="D1321" s="51" t="s">
        <v>1180</v>
      </c>
      <c r="E1321" s="52" t="s">
        <v>1290</v>
      </c>
      <c r="F1321" s="40" t="s">
        <v>1158</v>
      </c>
      <c r="G1321" s="25" t="s">
        <v>1188</v>
      </c>
      <c r="H1321" s="40" t="s">
        <v>1169</v>
      </c>
      <c r="I1321" s="40" t="s">
        <v>1155</v>
      </c>
      <c r="J1321" s="52" t="s">
        <v>1291</v>
      </c>
    </row>
    <row r="1322" ht="20.25" customHeight="1" spans="1:10">
      <c r="A1322" s="24"/>
      <c r="B1322" s="24"/>
      <c r="C1322" s="24" t="s">
        <v>1165</v>
      </c>
      <c r="D1322" s="51" t="s">
        <v>1166</v>
      </c>
      <c r="E1322" s="52" t="s">
        <v>1187</v>
      </c>
      <c r="F1322" s="40" t="s">
        <v>1158</v>
      </c>
      <c r="G1322" s="25" t="s">
        <v>1188</v>
      </c>
      <c r="H1322" s="40" t="s">
        <v>1169</v>
      </c>
      <c r="I1322" s="40" t="s">
        <v>1155</v>
      </c>
      <c r="J1322" s="52" t="s">
        <v>1189</v>
      </c>
    </row>
    <row r="1323" ht="20.25" customHeight="1" spans="1:10">
      <c r="A1323" s="50" t="s">
        <v>1106</v>
      </c>
      <c r="B1323" s="24" t="s">
        <v>1484</v>
      </c>
      <c r="C1323" s="24"/>
      <c r="D1323" s="24"/>
      <c r="E1323" s="24"/>
      <c r="F1323" s="24"/>
      <c r="G1323" s="24"/>
      <c r="H1323" s="24"/>
      <c r="I1323" s="24"/>
      <c r="J1323" s="24"/>
    </row>
    <row r="1324" ht="20.25" customHeight="1" spans="1:10">
      <c r="A1324" s="24"/>
      <c r="B1324" s="24"/>
      <c r="C1324" s="24" t="s">
        <v>1149</v>
      </c>
      <c r="D1324" s="51" t="s">
        <v>1150</v>
      </c>
      <c r="E1324" s="52" t="s">
        <v>1281</v>
      </c>
      <c r="F1324" s="40" t="s">
        <v>1152</v>
      </c>
      <c r="G1324" s="25" t="s">
        <v>2139</v>
      </c>
      <c r="H1324" s="40" t="s">
        <v>1283</v>
      </c>
      <c r="I1324" s="40" t="s">
        <v>1155</v>
      </c>
      <c r="J1324" s="52" t="s">
        <v>1284</v>
      </c>
    </row>
    <row r="1325" ht="20.25" customHeight="1" spans="1:10">
      <c r="A1325" s="24"/>
      <c r="B1325" s="24"/>
      <c r="C1325" s="24" t="s">
        <v>1149</v>
      </c>
      <c r="D1325" s="51" t="s">
        <v>1150</v>
      </c>
      <c r="E1325" s="52" t="s">
        <v>1487</v>
      </c>
      <c r="F1325" s="40" t="s">
        <v>1158</v>
      </c>
      <c r="G1325" s="25" t="s">
        <v>47</v>
      </c>
      <c r="H1325" s="40" t="s">
        <v>1368</v>
      </c>
      <c r="I1325" s="40" t="s">
        <v>1155</v>
      </c>
      <c r="J1325" s="52" t="s">
        <v>1549</v>
      </c>
    </row>
    <row r="1326" ht="20.25" customHeight="1" spans="1:10">
      <c r="A1326" s="24"/>
      <c r="B1326" s="24"/>
      <c r="C1326" s="24" t="s">
        <v>1149</v>
      </c>
      <c r="D1326" s="51" t="s">
        <v>1208</v>
      </c>
      <c r="E1326" s="52" t="s">
        <v>1285</v>
      </c>
      <c r="F1326" s="40" t="s">
        <v>1158</v>
      </c>
      <c r="G1326" s="25" t="s">
        <v>1188</v>
      </c>
      <c r="H1326" s="40" t="s">
        <v>1169</v>
      </c>
      <c r="I1326" s="40" t="s">
        <v>1155</v>
      </c>
      <c r="J1326" s="52" t="s">
        <v>1286</v>
      </c>
    </row>
    <row r="1327" ht="20.25" customHeight="1" spans="1:10">
      <c r="A1327" s="24"/>
      <c r="B1327" s="24"/>
      <c r="C1327" s="24" t="s">
        <v>1149</v>
      </c>
      <c r="D1327" s="51" t="s">
        <v>1156</v>
      </c>
      <c r="E1327" s="52" t="s">
        <v>1289</v>
      </c>
      <c r="F1327" s="40" t="s">
        <v>1152</v>
      </c>
      <c r="G1327" s="25" t="s">
        <v>1188</v>
      </c>
      <c r="H1327" s="40" t="s">
        <v>1169</v>
      </c>
      <c r="I1327" s="40" t="s">
        <v>1155</v>
      </c>
      <c r="J1327" s="52" t="s">
        <v>1277</v>
      </c>
    </row>
    <row r="1328" ht="20.25" customHeight="1" spans="1:10">
      <c r="A1328" s="24"/>
      <c r="B1328" s="24"/>
      <c r="C1328" s="24" t="s">
        <v>1160</v>
      </c>
      <c r="D1328" s="51" t="s">
        <v>1180</v>
      </c>
      <c r="E1328" s="52" t="s">
        <v>1290</v>
      </c>
      <c r="F1328" s="40" t="s">
        <v>1158</v>
      </c>
      <c r="G1328" s="25" t="s">
        <v>1188</v>
      </c>
      <c r="H1328" s="40" t="s">
        <v>1169</v>
      </c>
      <c r="I1328" s="40" t="s">
        <v>1155</v>
      </c>
      <c r="J1328" s="52" t="s">
        <v>1291</v>
      </c>
    </row>
    <row r="1329" ht="20.25" customHeight="1" spans="1:10">
      <c r="A1329" s="24"/>
      <c r="B1329" s="24"/>
      <c r="C1329" s="24" t="s">
        <v>1165</v>
      </c>
      <c r="D1329" s="51" t="s">
        <v>1166</v>
      </c>
      <c r="E1329" s="52" t="s">
        <v>1187</v>
      </c>
      <c r="F1329" s="40" t="s">
        <v>1158</v>
      </c>
      <c r="G1329" s="25" t="s">
        <v>1906</v>
      </c>
      <c r="H1329" s="40" t="s">
        <v>1169</v>
      </c>
      <c r="I1329" s="40" t="s">
        <v>1155</v>
      </c>
      <c r="J1329" s="52" t="s">
        <v>1189</v>
      </c>
    </row>
    <row r="1330" ht="20.25" customHeight="1" spans="1:10">
      <c r="A1330" s="50" t="s">
        <v>819</v>
      </c>
      <c r="B1330" s="24" t="s">
        <v>1815</v>
      </c>
      <c r="C1330" s="24"/>
      <c r="D1330" s="24"/>
      <c r="E1330" s="24"/>
      <c r="F1330" s="24"/>
      <c r="G1330" s="24"/>
      <c r="H1330" s="24"/>
      <c r="I1330" s="24"/>
      <c r="J1330" s="24"/>
    </row>
    <row r="1331" ht="20.25" customHeight="1" spans="1:10">
      <c r="A1331" s="24"/>
      <c r="B1331" s="24"/>
      <c r="C1331" s="24" t="s">
        <v>1149</v>
      </c>
      <c r="D1331" s="51" t="s">
        <v>1150</v>
      </c>
      <c r="E1331" s="52" t="s">
        <v>1281</v>
      </c>
      <c r="F1331" s="40" t="s">
        <v>1152</v>
      </c>
      <c r="G1331" s="25" t="s">
        <v>2140</v>
      </c>
      <c r="H1331" s="40" t="s">
        <v>1283</v>
      </c>
      <c r="I1331" s="40" t="s">
        <v>1155</v>
      </c>
      <c r="J1331" s="52" t="s">
        <v>1284</v>
      </c>
    </row>
    <row r="1332" ht="20.25" customHeight="1" spans="1:10">
      <c r="A1332" s="24"/>
      <c r="B1332" s="24"/>
      <c r="C1332" s="24" t="s">
        <v>1149</v>
      </c>
      <c r="D1332" s="51" t="s">
        <v>1150</v>
      </c>
      <c r="E1332" s="52" t="s">
        <v>1487</v>
      </c>
      <c r="F1332" s="40" t="s">
        <v>1158</v>
      </c>
      <c r="G1332" s="25" t="s">
        <v>48</v>
      </c>
      <c r="H1332" s="40" t="s">
        <v>1368</v>
      </c>
      <c r="I1332" s="40" t="s">
        <v>1155</v>
      </c>
      <c r="J1332" s="52" t="s">
        <v>1549</v>
      </c>
    </row>
    <row r="1333" ht="20.25" customHeight="1" spans="1:10">
      <c r="A1333" s="24"/>
      <c r="B1333" s="24"/>
      <c r="C1333" s="24" t="s">
        <v>1149</v>
      </c>
      <c r="D1333" s="51" t="s">
        <v>1150</v>
      </c>
      <c r="E1333" s="52" t="s">
        <v>1446</v>
      </c>
      <c r="F1333" s="40" t="s">
        <v>1158</v>
      </c>
      <c r="G1333" s="25" t="s">
        <v>1716</v>
      </c>
      <c r="H1333" s="40" t="s">
        <v>1154</v>
      </c>
      <c r="I1333" s="40" t="s">
        <v>1155</v>
      </c>
      <c r="J1333" s="52" t="s">
        <v>2141</v>
      </c>
    </row>
    <row r="1334" ht="20.25" customHeight="1" spans="1:10">
      <c r="A1334" s="24"/>
      <c r="B1334" s="24"/>
      <c r="C1334" s="24" t="s">
        <v>1149</v>
      </c>
      <c r="D1334" s="51" t="s">
        <v>1208</v>
      </c>
      <c r="E1334" s="52" t="s">
        <v>1254</v>
      </c>
      <c r="F1334" s="40" t="s">
        <v>1152</v>
      </c>
      <c r="G1334" s="25" t="s">
        <v>1188</v>
      </c>
      <c r="H1334" s="40" t="s">
        <v>1169</v>
      </c>
      <c r="I1334" s="40" t="s">
        <v>1155</v>
      </c>
      <c r="J1334" s="52" t="s">
        <v>1255</v>
      </c>
    </row>
    <row r="1335" ht="20.25" customHeight="1" spans="1:10">
      <c r="A1335" s="24"/>
      <c r="B1335" s="24"/>
      <c r="C1335" s="24" t="s">
        <v>1149</v>
      </c>
      <c r="D1335" s="51" t="s">
        <v>1208</v>
      </c>
      <c r="E1335" s="52" t="s">
        <v>1488</v>
      </c>
      <c r="F1335" s="40" t="s">
        <v>1152</v>
      </c>
      <c r="G1335" s="25" t="s">
        <v>1188</v>
      </c>
      <c r="H1335" s="40" t="s">
        <v>1169</v>
      </c>
      <c r="I1335" s="40" t="s">
        <v>1155</v>
      </c>
      <c r="J1335" s="52" t="s">
        <v>1550</v>
      </c>
    </row>
    <row r="1336" ht="20.25" customHeight="1" spans="1:10">
      <c r="A1336" s="24"/>
      <c r="B1336" s="24"/>
      <c r="C1336" s="24" t="s">
        <v>1149</v>
      </c>
      <c r="D1336" s="51" t="s">
        <v>1156</v>
      </c>
      <c r="E1336" s="52" t="s">
        <v>1289</v>
      </c>
      <c r="F1336" s="40" t="s">
        <v>1152</v>
      </c>
      <c r="G1336" s="25" t="s">
        <v>1188</v>
      </c>
      <c r="H1336" s="40" t="s">
        <v>1169</v>
      </c>
      <c r="I1336" s="40" t="s">
        <v>1155</v>
      </c>
      <c r="J1336" s="52" t="s">
        <v>1277</v>
      </c>
    </row>
    <row r="1337" ht="20.25" customHeight="1" spans="1:10">
      <c r="A1337" s="24"/>
      <c r="B1337" s="24"/>
      <c r="C1337" s="24" t="s">
        <v>1160</v>
      </c>
      <c r="D1337" s="51" t="s">
        <v>1161</v>
      </c>
      <c r="E1337" s="52" t="s">
        <v>1446</v>
      </c>
      <c r="F1337" s="40" t="s">
        <v>1302</v>
      </c>
      <c r="G1337" s="25" t="s">
        <v>1716</v>
      </c>
      <c r="H1337" s="40" t="s">
        <v>1154</v>
      </c>
      <c r="I1337" s="40" t="s">
        <v>1155</v>
      </c>
      <c r="J1337" s="52" t="s">
        <v>2141</v>
      </c>
    </row>
    <row r="1338" ht="20.25" customHeight="1" spans="1:10">
      <c r="A1338" s="24"/>
      <c r="B1338" s="24"/>
      <c r="C1338" s="24" t="s">
        <v>1160</v>
      </c>
      <c r="D1338" s="51" t="s">
        <v>1180</v>
      </c>
      <c r="E1338" s="52" t="s">
        <v>1290</v>
      </c>
      <c r="F1338" s="40" t="s">
        <v>1158</v>
      </c>
      <c r="G1338" s="25" t="s">
        <v>1188</v>
      </c>
      <c r="H1338" s="40" t="s">
        <v>1169</v>
      </c>
      <c r="I1338" s="40" t="s">
        <v>1155</v>
      </c>
      <c r="J1338" s="52" t="s">
        <v>1291</v>
      </c>
    </row>
    <row r="1339" ht="20.25" customHeight="1" spans="1:10">
      <c r="A1339" s="24"/>
      <c r="B1339" s="24"/>
      <c r="C1339" s="24" t="s">
        <v>1165</v>
      </c>
      <c r="D1339" s="51" t="s">
        <v>1166</v>
      </c>
      <c r="E1339" s="52" t="s">
        <v>2142</v>
      </c>
      <c r="F1339" s="40" t="s">
        <v>1158</v>
      </c>
      <c r="G1339" s="25" t="s">
        <v>1188</v>
      </c>
      <c r="H1339" s="40" t="s">
        <v>1169</v>
      </c>
      <c r="I1339" s="40" t="s">
        <v>1155</v>
      </c>
      <c r="J1339" s="52" t="s">
        <v>2143</v>
      </c>
    </row>
    <row r="1340" ht="20.25" customHeight="1" spans="1:10">
      <c r="A1340" s="24"/>
      <c r="B1340" s="24"/>
      <c r="C1340" s="24" t="s">
        <v>1165</v>
      </c>
      <c r="D1340" s="51" t="s">
        <v>1166</v>
      </c>
      <c r="E1340" s="52" t="s">
        <v>1446</v>
      </c>
      <c r="F1340" s="40" t="s">
        <v>1302</v>
      </c>
      <c r="G1340" s="25" t="s">
        <v>1716</v>
      </c>
      <c r="H1340" s="40" t="s">
        <v>1154</v>
      </c>
      <c r="I1340" s="40" t="s">
        <v>1155</v>
      </c>
      <c r="J1340" s="52" t="s">
        <v>2141</v>
      </c>
    </row>
    <row r="1341" ht="20.25" customHeight="1" spans="1:10">
      <c r="A1341" s="50" t="s">
        <v>1114</v>
      </c>
      <c r="B1341" s="24" t="s">
        <v>2144</v>
      </c>
      <c r="C1341" s="24"/>
      <c r="D1341" s="24"/>
      <c r="E1341" s="24"/>
      <c r="F1341" s="24"/>
      <c r="G1341" s="24"/>
      <c r="H1341" s="24"/>
      <c r="I1341" s="24"/>
      <c r="J1341" s="24"/>
    </row>
    <row r="1342" ht="20.25" customHeight="1" spans="1:10">
      <c r="A1342" s="24"/>
      <c r="B1342" s="24"/>
      <c r="C1342" s="24" t="s">
        <v>1149</v>
      </c>
      <c r="D1342" s="51" t="s">
        <v>1150</v>
      </c>
      <c r="E1342" s="52" t="s">
        <v>1281</v>
      </c>
      <c r="F1342" s="40" t="s">
        <v>1152</v>
      </c>
      <c r="G1342" s="25" t="s">
        <v>2145</v>
      </c>
      <c r="H1342" s="40" t="s">
        <v>1283</v>
      </c>
      <c r="I1342" s="40" t="s">
        <v>1155</v>
      </c>
      <c r="J1342" s="52" t="s">
        <v>1284</v>
      </c>
    </row>
    <row r="1343" ht="20.25" customHeight="1" spans="1:10">
      <c r="A1343" s="24"/>
      <c r="B1343" s="24"/>
      <c r="C1343" s="24" t="s">
        <v>1149</v>
      </c>
      <c r="D1343" s="51" t="s">
        <v>1150</v>
      </c>
      <c r="E1343" s="52" t="s">
        <v>1487</v>
      </c>
      <c r="F1343" s="40" t="s">
        <v>1158</v>
      </c>
      <c r="G1343" s="25" t="s">
        <v>47</v>
      </c>
      <c r="H1343" s="40" t="s">
        <v>1368</v>
      </c>
      <c r="I1343" s="40" t="s">
        <v>1155</v>
      </c>
      <c r="J1343" s="52" t="s">
        <v>1549</v>
      </c>
    </row>
    <row r="1344" ht="20.25" customHeight="1" spans="1:10">
      <c r="A1344" s="24"/>
      <c r="B1344" s="24"/>
      <c r="C1344" s="24" t="s">
        <v>1149</v>
      </c>
      <c r="D1344" s="51" t="s">
        <v>1208</v>
      </c>
      <c r="E1344" s="52" t="s">
        <v>1254</v>
      </c>
      <c r="F1344" s="40" t="s">
        <v>1152</v>
      </c>
      <c r="G1344" s="25" t="s">
        <v>1188</v>
      </c>
      <c r="H1344" s="40" t="s">
        <v>1169</v>
      </c>
      <c r="I1344" s="40" t="s">
        <v>1155</v>
      </c>
      <c r="J1344" s="52" t="s">
        <v>1255</v>
      </c>
    </row>
    <row r="1345" ht="20.25" customHeight="1" spans="1:10">
      <c r="A1345" s="24"/>
      <c r="B1345" s="24"/>
      <c r="C1345" s="24" t="s">
        <v>1149</v>
      </c>
      <c r="D1345" s="51" t="s">
        <v>1208</v>
      </c>
      <c r="E1345" s="52" t="s">
        <v>1488</v>
      </c>
      <c r="F1345" s="40" t="s">
        <v>1152</v>
      </c>
      <c r="G1345" s="25" t="s">
        <v>1188</v>
      </c>
      <c r="H1345" s="40" t="s">
        <v>1169</v>
      </c>
      <c r="I1345" s="40" t="s">
        <v>1155</v>
      </c>
      <c r="J1345" s="52" t="s">
        <v>1550</v>
      </c>
    </row>
    <row r="1346" ht="20.25" customHeight="1" spans="1:10">
      <c r="A1346" s="24"/>
      <c r="B1346" s="24"/>
      <c r="C1346" s="24" t="s">
        <v>1149</v>
      </c>
      <c r="D1346" s="51" t="s">
        <v>1208</v>
      </c>
      <c r="E1346" s="52" t="s">
        <v>1285</v>
      </c>
      <c r="F1346" s="40" t="s">
        <v>1158</v>
      </c>
      <c r="G1346" s="25" t="s">
        <v>1188</v>
      </c>
      <c r="H1346" s="40" t="s">
        <v>1169</v>
      </c>
      <c r="I1346" s="40" t="s">
        <v>1155</v>
      </c>
      <c r="J1346" s="52" t="s">
        <v>1286</v>
      </c>
    </row>
    <row r="1347" ht="20.25" customHeight="1" spans="1:10">
      <c r="A1347" s="24"/>
      <c r="B1347" s="24"/>
      <c r="C1347" s="24" t="s">
        <v>1149</v>
      </c>
      <c r="D1347" s="51" t="s">
        <v>1156</v>
      </c>
      <c r="E1347" s="52" t="s">
        <v>1289</v>
      </c>
      <c r="F1347" s="40" t="s">
        <v>1152</v>
      </c>
      <c r="G1347" s="25" t="s">
        <v>1188</v>
      </c>
      <c r="H1347" s="40" t="s">
        <v>1169</v>
      </c>
      <c r="I1347" s="40" t="s">
        <v>1155</v>
      </c>
      <c r="J1347" s="52" t="s">
        <v>1277</v>
      </c>
    </row>
    <row r="1348" ht="20.25" customHeight="1" spans="1:10">
      <c r="A1348" s="24"/>
      <c r="B1348" s="24"/>
      <c r="C1348" s="24" t="s">
        <v>1160</v>
      </c>
      <c r="D1348" s="51" t="s">
        <v>1180</v>
      </c>
      <c r="E1348" s="52" t="s">
        <v>1290</v>
      </c>
      <c r="F1348" s="40" t="s">
        <v>1158</v>
      </c>
      <c r="G1348" s="25" t="s">
        <v>1188</v>
      </c>
      <c r="H1348" s="40" t="s">
        <v>1169</v>
      </c>
      <c r="I1348" s="40" t="s">
        <v>1155</v>
      </c>
      <c r="J1348" s="52" t="s">
        <v>1291</v>
      </c>
    </row>
    <row r="1349" ht="20.25" customHeight="1" spans="1:10">
      <c r="A1349" s="24"/>
      <c r="B1349" s="24"/>
      <c r="C1349" s="24" t="s">
        <v>1165</v>
      </c>
      <c r="D1349" s="51" t="s">
        <v>1166</v>
      </c>
      <c r="E1349" s="52" t="s">
        <v>1187</v>
      </c>
      <c r="F1349" s="40" t="s">
        <v>1158</v>
      </c>
      <c r="G1349" s="25" t="s">
        <v>1490</v>
      </c>
      <c r="H1349" s="40" t="s">
        <v>1169</v>
      </c>
      <c r="I1349" s="40" t="s">
        <v>1155</v>
      </c>
      <c r="J1349" s="52" t="s">
        <v>1189</v>
      </c>
    </row>
    <row r="1350" ht="20.25" customHeight="1" spans="1:10">
      <c r="A1350" s="50" t="s">
        <v>1102</v>
      </c>
      <c r="B1350" s="24" t="s">
        <v>2146</v>
      </c>
      <c r="C1350" s="24"/>
      <c r="D1350" s="24"/>
      <c r="E1350" s="24"/>
      <c r="F1350" s="24"/>
      <c r="G1350" s="24"/>
      <c r="H1350" s="24"/>
      <c r="I1350" s="24"/>
      <c r="J1350" s="24"/>
    </row>
    <row r="1351" ht="20.25" customHeight="1" spans="1:10">
      <c r="A1351" s="24"/>
      <c r="B1351" s="24"/>
      <c r="C1351" s="24" t="s">
        <v>1149</v>
      </c>
      <c r="D1351" s="51" t="s">
        <v>1150</v>
      </c>
      <c r="E1351" s="52" t="s">
        <v>1281</v>
      </c>
      <c r="F1351" s="40" t="s">
        <v>1152</v>
      </c>
      <c r="G1351" s="25" t="s">
        <v>2147</v>
      </c>
      <c r="H1351" s="40" t="s">
        <v>1283</v>
      </c>
      <c r="I1351" s="40" t="s">
        <v>1155</v>
      </c>
      <c r="J1351" s="52" t="s">
        <v>1284</v>
      </c>
    </row>
    <row r="1352" ht="20.25" customHeight="1" spans="1:10">
      <c r="A1352" s="24"/>
      <c r="B1352" s="24"/>
      <c r="C1352" s="24" t="s">
        <v>1149</v>
      </c>
      <c r="D1352" s="51" t="s">
        <v>1150</v>
      </c>
      <c r="E1352" s="52" t="s">
        <v>1487</v>
      </c>
      <c r="F1352" s="40" t="s">
        <v>1158</v>
      </c>
      <c r="G1352" s="25" t="s">
        <v>48</v>
      </c>
      <c r="H1352" s="40" t="s">
        <v>1368</v>
      </c>
      <c r="I1352" s="40" t="s">
        <v>1155</v>
      </c>
      <c r="J1352" s="52" t="s">
        <v>1549</v>
      </c>
    </row>
    <row r="1353" ht="20.25" customHeight="1" spans="1:10">
      <c r="A1353" s="24"/>
      <c r="B1353" s="24"/>
      <c r="C1353" s="24" t="s">
        <v>1149</v>
      </c>
      <c r="D1353" s="51" t="s">
        <v>1208</v>
      </c>
      <c r="E1353" s="52" t="s">
        <v>1287</v>
      </c>
      <c r="F1353" s="40" t="s">
        <v>1158</v>
      </c>
      <c r="G1353" s="25" t="s">
        <v>48</v>
      </c>
      <c r="H1353" s="40" t="s">
        <v>1169</v>
      </c>
      <c r="I1353" s="40" t="s">
        <v>1155</v>
      </c>
      <c r="J1353" s="52" t="s">
        <v>1288</v>
      </c>
    </row>
    <row r="1354" ht="20.25" customHeight="1" spans="1:10">
      <c r="A1354" s="24"/>
      <c r="B1354" s="24"/>
      <c r="C1354" s="24" t="s">
        <v>1149</v>
      </c>
      <c r="D1354" s="51" t="s">
        <v>1156</v>
      </c>
      <c r="E1354" s="52" t="s">
        <v>1289</v>
      </c>
      <c r="F1354" s="40" t="s">
        <v>1152</v>
      </c>
      <c r="G1354" s="25" t="s">
        <v>1188</v>
      </c>
      <c r="H1354" s="40" t="s">
        <v>1169</v>
      </c>
      <c r="I1354" s="40" t="s">
        <v>1155</v>
      </c>
      <c r="J1354" s="52" t="s">
        <v>1277</v>
      </c>
    </row>
    <row r="1355" ht="20.25" customHeight="1" spans="1:10">
      <c r="A1355" s="24"/>
      <c r="B1355" s="24"/>
      <c r="C1355" s="24" t="s">
        <v>1160</v>
      </c>
      <c r="D1355" s="51" t="s">
        <v>1180</v>
      </c>
      <c r="E1355" s="52" t="s">
        <v>1290</v>
      </c>
      <c r="F1355" s="40" t="s">
        <v>1158</v>
      </c>
      <c r="G1355" s="25" t="s">
        <v>1188</v>
      </c>
      <c r="H1355" s="40" t="s">
        <v>1169</v>
      </c>
      <c r="I1355" s="40" t="s">
        <v>1155</v>
      </c>
      <c r="J1355" s="52" t="s">
        <v>1291</v>
      </c>
    </row>
    <row r="1356" ht="20.25" customHeight="1" spans="1:10">
      <c r="A1356" s="24"/>
      <c r="B1356" s="24"/>
      <c r="C1356" s="24" t="s">
        <v>1165</v>
      </c>
      <c r="D1356" s="51" t="s">
        <v>1166</v>
      </c>
      <c r="E1356" s="52" t="s">
        <v>1187</v>
      </c>
      <c r="F1356" s="40" t="s">
        <v>1158</v>
      </c>
      <c r="G1356" s="25" t="s">
        <v>1188</v>
      </c>
      <c r="H1356" s="40" t="s">
        <v>1169</v>
      </c>
      <c r="I1356" s="40" t="s">
        <v>1155</v>
      </c>
      <c r="J1356" s="52" t="s">
        <v>1189</v>
      </c>
    </row>
    <row r="1357" ht="20.25" customHeight="1" spans="1:10">
      <c r="A1357" s="50" t="s">
        <v>1110</v>
      </c>
      <c r="B1357" s="24" t="s">
        <v>2148</v>
      </c>
      <c r="C1357" s="24"/>
      <c r="D1357" s="24"/>
      <c r="E1357" s="24"/>
      <c r="F1357" s="24"/>
      <c r="G1357" s="24"/>
      <c r="H1357" s="24"/>
      <c r="I1357" s="24"/>
      <c r="J1357" s="24"/>
    </row>
    <row r="1358" ht="20.25" customHeight="1" spans="1:10">
      <c r="A1358" s="24"/>
      <c r="B1358" s="24"/>
      <c r="C1358" s="24" t="s">
        <v>1149</v>
      </c>
      <c r="D1358" s="51" t="s">
        <v>1150</v>
      </c>
      <c r="E1358" s="52" t="s">
        <v>1281</v>
      </c>
      <c r="F1358" s="40" t="s">
        <v>1152</v>
      </c>
      <c r="G1358" s="25" t="s">
        <v>2064</v>
      </c>
      <c r="H1358" s="40" t="s">
        <v>1283</v>
      </c>
      <c r="I1358" s="40" t="s">
        <v>1155</v>
      </c>
      <c r="J1358" s="52" t="s">
        <v>1284</v>
      </c>
    </row>
    <row r="1359" ht="20.25" customHeight="1" spans="1:10">
      <c r="A1359" s="24"/>
      <c r="B1359" s="24"/>
      <c r="C1359" s="24" t="s">
        <v>1149</v>
      </c>
      <c r="D1359" s="51" t="s">
        <v>1150</v>
      </c>
      <c r="E1359" s="52" t="s">
        <v>1487</v>
      </c>
      <c r="F1359" s="40" t="s">
        <v>1158</v>
      </c>
      <c r="G1359" s="25" t="s">
        <v>47</v>
      </c>
      <c r="H1359" s="40" t="s">
        <v>1368</v>
      </c>
      <c r="I1359" s="40" t="s">
        <v>1155</v>
      </c>
      <c r="J1359" s="52" t="s">
        <v>1549</v>
      </c>
    </row>
    <row r="1360" ht="20.25" customHeight="1" spans="1:10">
      <c r="A1360" s="24"/>
      <c r="B1360" s="24"/>
      <c r="C1360" s="24" t="s">
        <v>1149</v>
      </c>
      <c r="D1360" s="51" t="s">
        <v>1208</v>
      </c>
      <c r="E1360" s="52" t="s">
        <v>1254</v>
      </c>
      <c r="F1360" s="40" t="s">
        <v>1152</v>
      </c>
      <c r="G1360" s="25" t="s">
        <v>1188</v>
      </c>
      <c r="H1360" s="40" t="s">
        <v>1169</v>
      </c>
      <c r="I1360" s="40" t="s">
        <v>1155</v>
      </c>
      <c r="J1360" s="52" t="s">
        <v>1255</v>
      </c>
    </row>
    <row r="1361" ht="20.25" customHeight="1" spans="1:10">
      <c r="A1361" s="24"/>
      <c r="B1361" s="24"/>
      <c r="C1361" s="24" t="s">
        <v>1149</v>
      </c>
      <c r="D1361" s="51" t="s">
        <v>1208</v>
      </c>
      <c r="E1361" s="52" t="s">
        <v>1488</v>
      </c>
      <c r="F1361" s="40" t="s">
        <v>1152</v>
      </c>
      <c r="G1361" s="25" t="s">
        <v>1188</v>
      </c>
      <c r="H1361" s="40" t="s">
        <v>1169</v>
      </c>
      <c r="I1361" s="40" t="s">
        <v>1155</v>
      </c>
      <c r="J1361" s="52" t="s">
        <v>1550</v>
      </c>
    </row>
    <row r="1362" ht="20.25" customHeight="1" spans="1:10">
      <c r="A1362" s="24"/>
      <c r="B1362" s="24"/>
      <c r="C1362" s="24" t="s">
        <v>1149</v>
      </c>
      <c r="D1362" s="51" t="s">
        <v>1156</v>
      </c>
      <c r="E1362" s="52" t="s">
        <v>1289</v>
      </c>
      <c r="F1362" s="40" t="s">
        <v>1152</v>
      </c>
      <c r="G1362" s="25" t="s">
        <v>1188</v>
      </c>
      <c r="H1362" s="40" t="s">
        <v>1169</v>
      </c>
      <c r="I1362" s="40" t="s">
        <v>1155</v>
      </c>
      <c r="J1362" s="52" t="s">
        <v>1277</v>
      </c>
    </row>
    <row r="1363" ht="20.25" customHeight="1" spans="1:10">
      <c r="A1363" s="24"/>
      <c r="B1363" s="24"/>
      <c r="C1363" s="24" t="s">
        <v>1160</v>
      </c>
      <c r="D1363" s="51" t="s">
        <v>1180</v>
      </c>
      <c r="E1363" s="52" t="s">
        <v>1290</v>
      </c>
      <c r="F1363" s="40" t="s">
        <v>1158</v>
      </c>
      <c r="G1363" s="25" t="s">
        <v>1188</v>
      </c>
      <c r="H1363" s="40" t="s">
        <v>1169</v>
      </c>
      <c r="I1363" s="40" t="s">
        <v>1155</v>
      </c>
      <c r="J1363" s="52" t="s">
        <v>1291</v>
      </c>
    </row>
    <row r="1364" ht="20.25" customHeight="1" spans="1:10">
      <c r="A1364" s="24"/>
      <c r="B1364" s="24"/>
      <c r="C1364" s="24" t="s">
        <v>1165</v>
      </c>
      <c r="D1364" s="51" t="s">
        <v>1166</v>
      </c>
      <c r="E1364" s="52" t="s">
        <v>1187</v>
      </c>
      <c r="F1364" s="40" t="s">
        <v>1158</v>
      </c>
      <c r="G1364" s="25" t="s">
        <v>1188</v>
      </c>
      <c r="H1364" s="40" t="s">
        <v>1169</v>
      </c>
      <c r="I1364" s="40" t="s">
        <v>1155</v>
      </c>
      <c r="J1364" s="52" t="s">
        <v>1189</v>
      </c>
    </row>
    <row r="1365" ht="20.25" customHeight="1" spans="1:10">
      <c r="A1365" s="50" t="s">
        <v>1112</v>
      </c>
      <c r="B1365" s="24" t="s">
        <v>2149</v>
      </c>
      <c r="C1365" s="24"/>
      <c r="D1365" s="24"/>
      <c r="E1365" s="24"/>
      <c r="F1365" s="24"/>
      <c r="G1365" s="24"/>
      <c r="H1365" s="24"/>
      <c r="I1365" s="24"/>
      <c r="J1365" s="24"/>
    </row>
    <row r="1366" ht="20.25" customHeight="1" spans="1:10">
      <c r="A1366" s="24"/>
      <c r="B1366" s="24"/>
      <c r="C1366" s="24" t="s">
        <v>1149</v>
      </c>
      <c r="D1366" s="51" t="s">
        <v>1150</v>
      </c>
      <c r="E1366" s="52" t="s">
        <v>1281</v>
      </c>
      <c r="F1366" s="40" t="s">
        <v>1152</v>
      </c>
      <c r="G1366" s="25" t="s">
        <v>2150</v>
      </c>
      <c r="H1366" s="40" t="s">
        <v>1283</v>
      </c>
      <c r="I1366" s="40" t="s">
        <v>1155</v>
      </c>
      <c r="J1366" s="52" t="s">
        <v>1284</v>
      </c>
    </row>
    <row r="1367" ht="20.25" customHeight="1" spans="1:10">
      <c r="A1367" s="24"/>
      <c r="B1367" s="24"/>
      <c r="C1367" s="24" t="s">
        <v>1149</v>
      </c>
      <c r="D1367" s="51" t="s">
        <v>1150</v>
      </c>
      <c r="E1367" s="52" t="s">
        <v>1487</v>
      </c>
      <c r="F1367" s="40" t="s">
        <v>1158</v>
      </c>
      <c r="G1367" s="25" t="s">
        <v>47</v>
      </c>
      <c r="H1367" s="40" t="s">
        <v>1368</v>
      </c>
      <c r="I1367" s="40" t="s">
        <v>1155</v>
      </c>
      <c r="J1367" s="52" t="s">
        <v>1549</v>
      </c>
    </row>
    <row r="1368" ht="20.25" customHeight="1" spans="1:10">
      <c r="A1368" s="24"/>
      <c r="B1368" s="24"/>
      <c r="C1368" s="24" t="s">
        <v>1149</v>
      </c>
      <c r="D1368" s="51" t="s">
        <v>1208</v>
      </c>
      <c r="E1368" s="52" t="s">
        <v>1488</v>
      </c>
      <c r="F1368" s="40" t="s">
        <v>1152</v>
      </c>
      <c r="G1368" s="25" t="s">
        <v>1188</v>
      </c>
      <c r="H1368" s="40" t="s">
        <v>1169</v>
      </c>
      <c r="I1368" s="40" t="s">
        <v>1155</v>
      </c>
      <c r="J1368" s="52" t="s">
        <v>1550</v>
      </c>
    </row>
    <row r="1369" ht="20.25" customHeight="1" spans="1:10">
      <c r="A1369" s="24"/>
      <c r="B1369" s="24"/>
      <c r="C1369" s="24" t="s">
        <v>1160</v>
      </c>
      <c r="D1369" s="51" t="s">
        <v>1180</v>
      </c>
      <c r="E1369" s="52" t="s">
        <v>1290</v>
      </c>
      <c r="F1369" s="40" t="s">
        <v>1158</v>
      </c>
      <c r="G1369" s="25" t="s">
        <v>1188</v>
      </c>
      <c r="H1369" s="40" t="s">
        <v>1169</v>
      </c>
      <c r="I1369" s="40" t="s">
        <v>1155</v>
      </c>
      <c r="J1369" s="52" t="s">
        <v>1291</v>
      </c>
    </row>
    <row r="1370" ht="20.25" customHeight="1" spans="1:10">
      <c r="A1370" s="24"/>
      <c r="B1370" s="24"/>
      <c r="C1370" s="24" t="s">
        <v>1165</v>
      </c>
      <c r="D1370" s="51" t="s">
        <v>1166</v>
      </c>
      <c r="E1370" s="52" t="s">
        <v>1187</v>
      </c>
      <c r="F1370" s="40" t="s">
        <v>1158</v>
      </c>
      <c r="G1370" s="25" t="s">
        <v>1188</v>
      </c>
      <c r="H1370" s="40" t="s">
        <v>1169</v>
      </c>
      <c r="I1370" s="40" t="s">
        <v>1155</v>
      </c>
      <c r="J1370" s="52" t="s">
        <v>1189</v>
      </c>
    </row>
    <row r="1371" ht="20.25" customHeight="1" spans="1:10">
      <c r="A1371" s="50" t="s">
        <v>1104</v>
      </c>
      <c r="B1371" s="24" t="s">
        <v>1104</v>
      </c>
      <c r="C1371" s="24"/>
      <c r="D1371" s="24"/>
      <c r="E1371" s="24"/>
      <c r="F1371" s="24"/>
      <c r="G1371" s="24"/>
      <c r="H1371" s="24"/>
      <c r="I1371" s="24"/>
      <c r="J1371" s="24"/>
    </row>
    <row r="1372" ht="20.25" customHeight="1" spans="1:10">
      <c r="A1372" s="24"/>
      <c r="B1372" s="24"/>
      <c r="C1372" s="24" t="s">
        <v>1149</v>
      </c>
      <c r="D1372" s="51" t="s">
        <v>1150</v>
      </c>
      <c r="E1372" s="52" t="s">
        <v>1487</v>
      </c>
      <c r="F1372" s="40" t="s">
        <v>1158</v>
      </c>
      <c r="G1372" s="25" t="s">
        <v>48</v>
      </c>
      <c r="H1372" s="40" t="s">
        <v>1368</v>
      </c>
      <c r="I1372" s="40" t="s">
        <v>1155</v>
      </c>
      <c r="J1372" s="52" t="s">
        <v>1549</v>
      </c>
    </row>
    <row r="1373" ht="20.25" customHeight="1" spans="1:10">
      <c r="A1373" s="24"/>
      <c r="B1373" s="24"/>
      <c r="C1373" s="24" t="s">
        <v>1149</v>
      </c>
      <c r="D1373" s="51" t="s">
        <v>1208</v>
      </c>
      <c r="E1373" s="52" t="s">
        <v>1254</v>
      </c>
      <c r="F1373" s="40" t="s">
        <v>1152</v>
      </c>
      <c r="G1373" s="25" t="s">
        <v>1188</v>
      </c>
      <c r="H1373" s="40" t="s">
        <v>1169</v>
      </c>
      <c r="I1373" s="40" t="s">
        <v>1155</v>
      </c>
      <c r="J1373" s="52" t="s">
        <v>1255</v>
      </c>
    </row>
    <row r="1374" ht="20.25" customHeight="1" spans="1:10">
      <c r="A1374" s="24"/>
      <c r="B1374" s="24"/>
      <c r="C1374" s="24" t="s">
        <v>1149</v>
      </c>
      <c r="D1374" s="51" t="s">
        <v>1156</v>
      </c>
      <c r="E1374" s="52" t="s">
        <v>1289</v>
      </c>
      <c r="F1374" s="40" t="s">
        <v>1152</v>
      </c>
      <c r="G1374" s="25" t="s">
        <v>1188</v>
      </c>
      <c r="H1374" s="40" t="s">
        <v>1169</v>
      </c>
      <c r="I1374" s="40" t="s">
        <v>1155</v>
      </c>
      <c r="J1374" s="52" t="s">
        <v>1277</v>
      </c>
    </row>
    <row r="1375" ht="20.25" customHeight="1" spans="1:10">
      <c r="A1375" s="24"/>
      <c r="B1375" s="24"/>
      <c r="C1375" s="24" t="s">
        <v>1160</v>
      </c>
      <c r="D1375" s="51" t="s">
        <v>1180</v>
      </c>
      <c r="E1375" s="52" t="s">
        <v>1290</v>
      </c>
      <c r="F1375" s="40" t="s">
        <v>1158</v>
      </c>
      <c r="G1375" s="25" t="s">
        <v>1188</v>
      </c>
      <c r="H1375" s="40" t="s">
        <v>1169</v>
      </c>
      <c r="I1375" s="40" t="s">
        <v>1155</v>
      </c>
      <c r="J1375" s="52" t="s">
        <v>1291</v>
      </c>
    </row>
    <row r="1376" ht="20.25" customHeight="1" spans="1:10">
      <c r="A1376" s="24"/>
      <c r="B1376" s="24"/>
      <c r="C1376" s="24" t="s">
        <v>1165</v>
      </c>
      <c r="D1376" s="51" t="s">
        <v>1166</v>
      </c>
      <c r="E1376" s="52" t="s">
        <v>1187</v>
      </c>
      <c r="F1376" s="40" t="s">
        <v>1158</v>
      </c>
      <c r="G1376" s="25" t="s">
        <v>1188</v>
      </c>
      <c r="H1376" s="40" t="s">
        <v>1169</v>
      </c>
      <c r="I1376" s="40" t="s">
        <v>1155</v>
      </c>
      <c r="J1376" s="52" t="s">
        <v>1189</v>
      </c>
    </row>
    <row r="1377" ht="20.25" customHeight="1" spans="1:10">
      <c r="A1377" s="24" t="s">
        <v>111</v>
      </c>
      <c r="B1377" s="24"/>
      <c r="C1377" s="24"/>
      <c r="D1377" s="24"/>
      <c r="E1377" s="24"/>
      <c r="F1377" s="24"/>
      <c r="G1377" s="24"/>
      <c r="H1377" s="24"/>
      <c r="I1377" s="24"/>
      <c r="J1377" s="24"/>
    </row>
    <row r="1378" ht="20.25" customHeight="1" spans="1:10">
      <c r="A1378" s="50" t="s">
        <v>1127</v>
      </c>
      <c r="B1378" s="24" t="s">
        <v>2151</v>
      </c>
      <c r="C1378" s="24"/>
      <c r="D1378" s="24"/>
      <c r="E1378" s="24"/>
      <c r="F1378" s="24"/>
      <c r="G1378" s="24"/>
      <c r="H1378" s="24"/>
      <c r="I1378" s="24"/>
      <c r="J1378" s="24"/>
    </row>
    <row r="1379" ht="20.25" customHeight="1" spans="1:10">
      <c r="A1379" s="24"/>
      <c r="B1379" s="24"/>
      <c r="C1379" s="24" t="s">
        <v>1149</v>
      </c>
      <c r="D1379" s="51" t="s">
        <v>1150</v>
      </c>
      <c r="E1379" s="52" t="s">
        <v>1281</v>
      </c>
      <c r="F1379" s="40" t="s">
        <v>1152</v>
      </c>
      <c r="G1379" s="25" t="s">
        <v>2152</v>
      </c>
      <c r="H1379" s="40" t="s">
        <v>1283</v>
      </c>
      <c r="I1379" s="40" t="s">
        <v>1155</v>
      </c>
      <c r="J1379" s="52" t="s">
        <v>1284</v>
      </c>
    </row>
    <row r="1380" ht="20.25" customHeight="1" spans="1:10">
      <c r="A1380" s="24"/>
      <c r="B1380" s="24"/>
      <c r="C1380" s="24" t="s">
        <v>1149</v>
      </c>
      <c r="D1380" s="51" t="s">
        <v>1208</v>
      </c>
      <c r="E1380" s="52" t="s">
        <v>1254</v>
      </c>
      <c r="F1380" s="40" t="s">
        <v>1152</v>
      </c>
      <c r="G1380" s="25" t="s">
        <v>2152</v>
      </c>
      <c r="H1380" s="40" t="s">
        <v>1169</v>
      </c>
      <c r="I1380" s="40" t="s">
        <v>1155</v>
      </c>
      <c r="J1380" s="52" t="s">
        <v>1255</v>
      </c>
    </row>
    <row r="1381" ht="20.25" customHeight="1" spans="1:10">
      <c r="A1381" s="24"/>
      <c r="B1381" s="24"/>
      <c r="C1381" s="24" t="s">
        <v>1149</v>
      </c>
      <c r="D1381" s="51" t="s">
        <v>1208</v>
      </c>
      <c r="E1381" s="52" t="s">
        <v>1285</v>
      </c>
      <c r="F1381" s="40" t="s">
        <v>1158</v>
      </c>
      <c r="G1381" s="25" t="s">
        <v>2152</v>
      </c>
      <c r="H1381" s="40" t="s">
        <v>1169</v>
      </c>
      <c r="I1381" s="40" t="s">
        <v>1155</v>
      </c>
      <c r="J1381" s="52" t="s">
        <v>1286</v>
      </c>
    </row>
    <row r="1382" ht="20.25" customHeight="1" spans="1:10">
      <c r="A1382" s="24"/>
      <c r="B1382" s="24"/>
      <c r="C1382" s="24" t="s">
        <v>1149</v>
      </c>
      <c r="D1382" s="51" t="s">
        <v>1156</v>
      </c>
      <c r="E1382" s="52" t="s">
        <v>1289</v>
      </c>
      <c r="F1382" s="40" t="s">
        <v>1152</v>
      </c>
      <c r="G1382" s="25" t="s">
        <v>2153</v>
      </c>
      <c r="H1382" s="40" t="s">
        <v>1169</v>
      </c>
      <c r="I1382" s="40" t="s">
        <v>1155</v>
      </c>
      <c r="J1382" s="52" t="s">
        <v>1277</v>
      </c>
    </row>
    <row r="1383" ht="20.25" customHeight="1" spans="1:10">
      <c r="A1383" s="24"/>
      <c r="B1383" s="24"/>
      <c r="C1383" s="24" t="s">
        <v>1160</v>
      </c>
      <c r="D1383" s="51" t="s">
        <v>1161</v>
      </c>
      <c r="E1383" s="52" t="s">
        <v>1621</v>
      </c>
      <c r="F1383" s="40" t="s">
        <v>1158</v>
      </c>
      <c r="G1383" s="25" t="s">
        <v>2152</v>
      </c>
      <c r="H1383" s="40" t="s">
        <v>1154</v>
      </c>
      <c r="I1383" s="40" t="s">
        <v>1155</v>
      </c>
      <c r="J1383" s="52" t="s">
        <v>1623</v>
      </c>
    </row>
    <row r="1384" ht="20.25" customHeight="1" spans="1:10">
      <c r="A1384" s="24"/>
      <c r="B1384" s="24"/>
      <c r="C1384" s="24" t="s">
        <v>1160</v>
      </c>
      <c r="D1384" s="51" t="s">
        <v>1180</v>
      </c>
      <c r="E1384" s="52" t="s">
        <v>1290</v>
      </c>
      <c r="F1384" s="40" t="s">
        <v>1158</v>
      </c>
      <c r="G1384" s="25" t="s">
        <v>2152</v>
      </c>
      <c r="H1384" s="40" t="s">
        <v>1169</v>
      </c>
      <c r="I1384" s="40" t="s">
        <v>1155</v>
      </c>
      <c r="J1384" s="52" t="s">
        <v>1291</v>
      </c>
    </row>
    <row r="1385" ht="20.25" customHeight="1" spans="1:10">
      <c r="A1385" s="24"/>
      <c r="B1385" s="24"/>
      <c r="C1385" s="24" t="s">
        <v>1165</v>
      </c>
      <c r="D1385" s="51" t="s">
        <v>1166</v>
      </c>
      <c r="E1385" s="52" t="s">
        <v>1187</v>
      </c>
      <c r="F1385" s="40" t="s">
        <v>1152</v>
      </c>
      <c r="G1385" s="25" t="s">
        <v>1405</v>
      </c>
      <c r="H1385" s="40" t="s">
        <v>1169</v>
      </c>
      <c r="I1385" s="40" t="s">
        <v>1183</v>
      </c>
      <c r="J1385" s="52" t="s">
        <v>1189</v>
      </c>
    </row>
    <row r="1386" ht="20.25" customHeight="1" spans="1:10">
      <c r="A1386" s="50" t="s">
        <v>1123</v>
      </c>
      <c r="B1386" s="24" t="s">
        <v>2154</v>
      </c>
      <c r="C1386" s="24"/>
      <c r="D1386" s="24"/>
      <c r="E1386" s="24"/>
      <c r="F1386" s="24"/>
      <c r="G1386" s="24"/>
      <c r="H1386" s="24"/>
      <c r="I1386" s="24"/>
      <c r="J1386" s="24"/>
    </row>
    <row r="1387" ht="20.25" customHeight="1" spans="1:10">
      <c r="A1387" s="24"/>
      <c r="B1387" s="24"/>
      <c r="C1387" s="24" t="s">
        <v>1149</v>
      </c>
      <c r="D1387" s="51" t="s">
        <v>1150</v>
      </c>
      <c r="E1387" s="52" t="s">
        <v>1487</v>
      </c>
      <c r="F1387" s="40" t="s">
        <v>1158</v>
      </c>
      <c r="G1387" s="25" t="s">
        <v>49</v>
      </c>
      <c r="H1387" s="40" t="s">
        <v>1368</v>
      </c>
      <c r="I1387" s="40" t="s">
        <v>1155</v>
      </c>
      <c r="J1387" s="52" t="s">
        <v>1549</v>
      </c>
    </row>
    <row r="1388" ht="20.25" customHeight="1" spans="1:10">
      <c r="A1388" s="24"/>
      <c r="B1388" s="24"/>
      <c r="C1388" s="24" t="s">
        <v>1149</v>
      </c>
      <c r="D1388" s="51" t="s">
        <v>1208</v>
      </c>
      <c r="E1388" s="52" t="s">
        <v>1488</v>
      </c>
      <c r="F1388" s="40" t="s">
        <v>1152</v>
      </c>
      <c r="G1388" s="25" t="s">
        <v>1188</v>
      </c>
      <c r="H1388" s="40" t="s">
        <v>1169</v>
      </c>
      <c r="I1388" s="40" t="s">
        <v>1155</v>
      </c>
      <c r="J1388" s="52" t="s">
        <v>1550</v>
      </c>
    </row>
    <row r="1389" ht="20.25" customHeight="1" spans="1:10">
      <c r="A1389" s="24"/>
      <c r="B1389" s="24"/>
      <c r="C1389" s="24" t="s">
        <v>1149</v>
      </c>
      <c r="D1389" s="51" t="s">
        <v>1208</v>
      </c>
      <c r="E1389" s="52" t="s">
        <v>1285</v>
      </c>
      <c r="F1389" s="40" t="s">
        <v>1158</v>
      </c>
      <c r="G1389" s="25" t="s">
        <v>1188</v>
      </c>
      <c r="H1389" s="40" t="s">
        <v>1169</v>
      </c>
      <c r="I1389" s="40" t="s">
        <v>1155</v>
      </c>
      <c r="J1389" s="52" t="s">
        <v>1286</v>
      </c>
    </row>
    <row r="1390" ht="20.25" customHeight="1" spans="1:10">
      <c r="A1390" s="24"/>
      <c r="B1390" s="24"/>
      <c r="C1390" s="24" t="s">
        <v>1149</v>
      </c>
      <c r="D1390" s="51" t="s">
        <v>1208</v>
      </c>
      <c r="E1390" s="52" t="s">
        <v>1287</v>
      </c>
      <c r="F1390" s="40" t="s">
        <v>1158</v>
      </c>
      <c r="G1390" s="25" t="s">
        <v>1188</v>
      </c>
      <c r="H1390" s="40" t="s">
        <v>1169</v>
      </c>
      <c r="I1390" s="40" t="s">
        <v>1155</v>
      </c>
      <c r="J1390" s="52" t="s">
        <v>1288</v>
      </c>
    </row>
    <row r="1391" ht="20.25" customHeight="1" spans="1:10">
      <c r="A1391" s="24"/>
      <c r="B1391" s="24"/>
      <c r="C1391" s="24" t="s">
        <v>1160</v>
      </c>
      <c r="D1391" s="51" t="s">
        <v>1161</v>
      </c>
      <c r="E1391" s="52" t="s">
        <v>1621</v>
      </c>
      <c r="F1391" s="40" t="s">
        <v>1158</v>
      </c>
      <c r="G1391" s="25" t="s">
        <v>1188</v>
      </c>
      <c r="H1391" s="40" t="s">
        <v>1154</v>
      </c>
      <c r="I1391" s="40" t="s">
        <v>1155</v>
      </c>
      <c r="J1391" s="52" t="s">
        <v>1623</v>
      </c>
    </row>
    <row r="1392" ht="20.25" customHeight="1" spans="1:10">
      <c r="A1392" s="24"/>
      <c r="B1392" s="24"/>
      <c r="C1392" s="24" t="s">
        <v>1160</v>
      </c>
      <c r="D1392" s="51" t="s">
        <v>1180</v>
      </c>
      <c r="E1392" s="52" t="s">
        <v>1290</v>
      </c>
      <c r="F1392" s="40" t="s">
        <v>1158</v>
      </c>
      <c r="G1392" s="25" t="s">
        <v>1188</v>
      </c>
      <c r="H1392" s="40" t="s">
        <v>1169</v>
      </c>
      <c r="I1392" s="40" t="s">
        <v>1155</v>
      </c>
      <c r="J1392" s="52" t="s">
        <v>1291</v>
      </c>
    </row>
    <row r="1393" ht="20.25" customHeight="1" spans="1:10">
      <c r="A1393" s="24"/>
      <c r="B1393" s="24"/>
      <c r="C1393" s="24" t="s">
        <v>1160</v>
      </c>
      <c r="D1393" s="51" t="s">
        <v>1180</v>
      </c>
      <c r="E1393" s="52" t="s">
        <v>1465</v>
      </c>
      <c r="F1393" s="40" t="s">
        <v>1152</v>
      </c>
      <c r="G1393" s="25" t="s">
        <v>2155</v>
      </c>
      <c r="H1393" s="40" t="s">
        <v>1176</v>
      </c>
      <c r="I1393" s="40" t="s">
        <v>1155</v>
      </c>
      <c r="J1393" s="52" t="s">
        <v>1926</v>
      </c>
    </row>
    <row r="1394" ht="20.25" customHeight="1" spans="1:10">
      <c r="A1394" s="24"/>
      <c r="B1394" s="24"/>
      <c r="C1394" s="24" t="s">
        <v>1165</v>
      </c>
      <c r="D1394" s="51" t="s">
        <v>1166</v>
      </c>
      <c r="E1394" s="52" t="s">
        <v>1187</v>
      </c>
      <c r="F1394" s="40" t="s">
        <v>1152</v>
      </c>
      <c r="G1394" s="25" t="s">
        <v>1405</v>
      </c>
      <c r="H1394" s="40" t="s">
        <v>1169</v>
      </c>
      <c r="I1394" s="40" t="s">
        <v>1183</v>
      </c>
      <c r="J1394" s="52" t="s">
        <v>1189</v>
      </c>
    </row>
    <row r="1395" ht="20.25" customHeight="1" spans="1:10">
      <c r="A1395" s="50" t="s">
        <v>1119</v>
      </c>
      <c r="B1395" s="24" t="s">
        <v>2156</v>
      </c>
      <c r="C1395" s="24"/>
      <c r="D1395" s="24"/>
      <c r="E1395" s="24"/>
      <c r="F1395" s="24"/>
      <c r="G1395" s="24"/>
      <c r="H1395" s="24"/>
      <c r="I1395" s="24"/>
      <c r="J1395" s="24"/>
    </row>
    <row r="1396" ht="20.25" customHeight="1" spans="1:10">
      <c r="A1396" s="24"/>
      <c r="B1396" s="24"/>
      <c r="C1396" s="24" t="s">
        <v>1149</v>
      </c>
      <c r="D1396" s="51" t="s">
        <v>1150</v>
      </c>
      <c r="E1396" s="52" t="s">
        <v>1281</v>
      </c>
      <c r="F1396" s="40" t="s">
        <v>1152</v>
      </c>
      <c r="G1396" s="25" t="s">
        <v>49</v>
      </c>
      <c r="H1396" s="40" t="s">
        <v>1283</v>
      </c>
      <c r="I1396" s="40" t="s">
        <v>1155</v>
      </c>
      <c r="J1396" s="52" t="s">
        <v>1284</v>
      </c>
    </row>
    <row r="1397" ht="20.25" customHeight="1" spans="1:10">
      <c r="A1397" s="24"/>
      <c r="B1397" s="24"/>
      <c r="C1397" s="24" t="s">
        <v>1149</v>
      </c>
      <c r="D1397" s="51" t="s">
        <v>1208</v>
      </c>
      <c r="E1397" s="52" t="s">
        <v>1285</v>
      </c>
      <c r="F1397" s="40" t="s">
        <v>1158</v>
      </c>
      <c r="G1397" s="25" t="s">
        <v>1188</v>
      </c>
      <c r="H1397" s="40" t="s">
        <v>1169</v>
      </c>
      <c r="I1397" s="40" t="s">
        <v>1155</v>
      </c>
      <c r="J1397" s="52" t="s">
        <v>1286</v>
      </c>
    </row>
    <row r="1398" ht="20.25" customHeight="1" spans="1:10">
      <c r="A1398" s="24"/>
      <c r="B1398" s="24"/>
      <c r="C1398" s="24" t="s">
        <v>1149</v>
      </c>
      <c r="D1398" s="51" t="s">
        <v>1156</v>
      </c>
      <c r="E1398" s="52" t="s">
        <v>1289</v>
      </c>
      <c r="F1398" s="40" t="s">
        <v>1152</v>
      </c>
      <c r="G1398" s="25" t="s">
        <v>1188</v>
      </c>
      <c r="H1398" s="40" t="s">
        <v>1169</v>
      </c>
      <c r="I1398" s="40" t="s">
        <v>1183</v>
      </c>
      <c r="J1398" s="52" t="s">
        <v>1277</v>
      </c>
    </row>
    <row r="1399" ht="20.25" customHeight="1" spans="1:10">
      <c r="A1399" s="24"/>
      <c r="B1399" s="24"/>
      <c r="C1399" s="24" t="s">
        <v>1160</v>
      </c>
      <c r="D1399" s="51" t="s">
        <v>1161</v>
      </c>
      <c r="E1399" s="52" t="s">
        <v>1621</v>
      </c>
      <c r="F1399" s="40" t="s">
        <v>1158</v>
      </c>
      <c r="G1399" s="25" t="s">
        <v>1455</v>
      </c>
      <c r="H1399" s="40" t="s">
        <v>1154</v>
      </c>
      <c r="I1399" s="40" t="s">
        <v>1155</v>
      </c>
      <c r="J1399" s="52" t="s">
        <v>1623</v>
      </c>
    </row>
    <row r="1400" ht="20.25" customHeight="1" spans="1:10">
      <c r="A1400" s="24"/>
      <c r="B1400" s="24"/>
      <c r="C1400" s="24" t="s">
        <v>1165</v>
      </c>
      <c r="D1400" s="51" t="s">
        <v>1166</v>
      </c>
      <c r="E1400" s="52" t="s">
        <v>1187</v>
      </c>
      <c r="F1400" s="40" t="s">
        <v>1152</v>
      </c>
      <c r="G1400" s="25" t="s">
        <v>1188</v>
      </c>
      <c r="H1400" s="40" t="s">
        <v>1169</v>
      </c>
      <c r="I1400" s="40" t="s">
        <v>1183</v>
      </c>
      <c r="J1400" s="52" t="s">
        <v>1189</v>
      </c>
    </row>
    <row r="1401" ht="20.25" customHeight="1" spans="1:10">
      <c r="A1401" s="50" t="s">
        <v>1125</v>
      </c>
      <c r="B1401" s="24" t="s">
        <v>1802</v>
      </c>
      <c r="C1401" s="24"/>
      <c r="D1401" s="24"/>
      <c r="E1401" s="24"/>
      <c r="F1401" s="24"/>
      <c r="G1401" s="24"/>
      <c r="H1401" s="24"/>
      <c r="I1401" s="24"/>
      <c r="J1401" s="24"/>
    </row>
    <row r="1402" ht="20.25" customHeight="1" spans="1:10">
      <c r="A1402" s="24"/>
      <c r="B1402" s="24"/>
      <c r="C1402" s="24" t="s">
        <v>1149</v>
      </c>
      <c r="D1402" s="51" t="s">
        <v>1150</v>
      </c>
      <c r="E1402" s="52" t="s">
        <v>1281</v>
      </c>
      <c r="F1402" s="40" t="s">
        <v>1152</v>
      </c>
      <c r="G1402" s="25" t="s">
        <v>2157</v>
      </c>
      <c r="H1402" s="40" t="s">
        <v>1176</v>
      </c>
      <c r="I1402" s="40" t="s">
        <v>1155</v>
      </c>
      <c r="J1402" s="52" t="s">
        <v>1284</v>
      </c>
    </row>
    <row r="1403" ht="20.25" customHeight="1" spans="1:10">
      <c r="A1403" s="24"/>
      <c r="B1403" s="24"/>
      <c r="C1403" s="24" t="s">
        <v>1149</v>
      </c>
      <c r="D1403" s="51" t="s">
        <v>1208</v>
      </c>
      <c r="E1403" s="52" t="s">
        <v>1254</v>
      </c>
      <c r="F1403" s="40" t="s">
        <v>1152</v>
      </c>
      <c r="G1403" s="25" t="s">
        <v>1188</v>
      </c>
      <c r="H1403" s="40" t="s">
        <v>1169</v>
      </c>
      <c r="I1403" s="40" t="s">
        <v>1155</v>
      </c>
      <c r="J1403" s="52" t="s">
        <v>1255</v>
      </c>
    </row>
    <row r="1404" ht="20.25" customHeight="1" spans="1:10">
      <c r="A1404" s="24"/>
      <c r="B1404" s="24"/>
      <c r="C1404" s="24" t="s">
        <v>1149</v>
      </c>
      <c r="D1404" s="51" t="s">
        <v>1208</v>
      </c>
      <c r="E1404" s="52" t="s">
        <v>1488</v>
      </c>
      <c r="F1404" s="40" t="s">
        <v>1152</v>
      </c>
      <c r="G1404" s="25" t="s">
        <v>1188</v>
      </c>
      <c r="H1404" s="40" t="s">
        <v>1169</v>
      </c>
      <c r="I1404" s="40" t="s">
        <v>1155</v>
      </c>
      <c r="J1404" s="52" t="s">
        <v>1550</v>
      </c>
    </row>
    <row r="1405" ht="20.25" customHeight="1" spans="1:10">
      <c r="A1405" s="24"/>
      <c r="B1405" s="24"/>
      <c r="C1405" s="24" t="s">
        <v>1149</v>
      </c>
      <c r="D1405" s="51" t="s">
        <v>1208</v>
      </c>
      <c r="E1405" s="52" t="s">
        <v>1285</v>
      </c>
      <c r="F1405" s="40" t="s">
        <v>1158</v>
      </c>
      <c r="G1405" s="25" t="s">
        <v>1188</v>
      </c>
      <c r="H1405" s="40" t="s">
        <v>1169</v>
      </c>
      <c r="I1405" s="40" t="s">
        <v>1155</v>
      </c>
      <c r="J1405" s="52" t="s">
        <v>1286</v>
      </c>
    </row>
    <row r="1406" ht="20.25" customHeight="1" spans="1:10">
      <c r="A1406" s="24"/>
      <c r="B1406" s="24"/>
      <c r="C1406" s="24" t="s">
        <v>1149</v>
      </c>
      <c r="D1406" s="51" t="s">
        <v>1208</v>
      </c>
      <c r="E1406" s="52" t="s">
        <v>1287</v>
      </c>
      <c r="F1406" s="40" t="s">
        <v>1152</v>
      </c>
      <c r="G1406" s="25" t="s">
        <v>1188</v>
      </c>
      <c r="H1406" s="40" t="s">
        <v>1169</v>
      </c>
      <c r="I1406" s="40" t="s">
        <v>1183</v>
      </c>
      <c r="J1406" s="52" t="s">
        <v>1288</v>
      </c>
    </row>
    <row r="1407" ht="20.25" customHeight="1" spans="1:10">
      <c r="A1407" s="24"/>
      <c r="B1407" s="24"/>
      <c r="C1407" s="24" t="s">
        <v>1149</v>
      </c>
      <c r="D1407" s="51" t="s">
        <v>1156</v>
      </c>
      <c r="E1407" s="52" t="s">
        <v>1289</v>
      </c>
      <c r="F1407" s="40" t="s">
        <v>1152</v>
      </c>
      <c r="G1407" s="25" t="s">
        <v>1188</v>
      </c>
      <c r="H1407" s="40" t="s">
        <v>1169</v>
      </c>
      <c r="I1407" s="40" t="s">
        <v>1183</v>
      </c>
      <c r="J1407" s="52" t="s">
        <v>1277</v>
      </c>
    </row>
    <row r="1408" ht="20.25" customHeight="1" spans="1:10">
      <c r="A1408" s="24"/>
      <c r="B1408" s="24"/>
      <c r="C1408" s="24" t="s">
        <v>1160</v>
      </c>
      <c r="D1408" s="51" t="s">
        <v>1180</v>
      </c>
      <c r="E1408" s="52" t="s">
        <v>1290</v>
      </c>
      <c r="F1408" s="40" t="s">
        <v>1152</v>
      </c>
      <c r="G1408" s="25" t="s">
        <v>1188</v>
      </c>
      <c r="H1408" s="40" t="s">
        <v>1169</v>
      </c>
      <c r="I1408" s="40" t="s">
        <v>1183</v>
      </c>
      <c r="J1408" s="52" t="s">
        <v>1291</v>
      </c>
    </row>
    <row r="1409" ht="20.25" customHeight="1" spans="1:10">
      <c r="A1409" s="24"/>
      <c r="B1409" s="24"/>
      <c r="C1409" s="24" t="s">
        <v>1160</v>
      </c>
      <c r="D1409" s="51" t="s">
        <v>1180</v>
      </c>
      <c r="E1409" s="52" t="s">
        <v>1459</v>
      </c>
      <c r="F1409" s="40" t="s">
        <v>1152</v>
      </c>
      <c r="G1409" s="25" t="s">
        <v>1188</v>
      </c>
      <c r="H1409" s="40" t="s">
        <v>1176</v>
      </c>
      <c r="I1409" s="40" t="s">
        <v>1155</v>
      </c>
      <c r="J1409" s="52" t="s">
        <v>1347</v>
      </c>
    </row>
    <row r="1410" ht="20.25" customHeight="1" spans="1:10">
      <c r="A1410" s="24"/>
      <c r="B1410" s="24"/>
      <c r="C1410" s="24" t="s">
        <v>1165</v>
      </c>
      <c r="D1410" s="51" t="s">
        <v>1166</v>
      </c>
      <c r="E1410" s="52" t="s">
        <v>1187</v>
      </c>
      <c r="F1410" s="40" t="s">
        <v>1152</v>
      </c>
      <c r="G1410" s="25" t="s">
        <v>1188</v>
      </c>
      <c r="H1410" s="40" t="s">
        <v>1169</v>
      </c>
      <c r="I1410" s="40" t="s">
        <v>1183</v>
      </c>
      <c r="J1410" s="52" t="s">
        <v>1189</v>
      </c>
    </row>
    <row r="1411" ht="20.25" customHeight="1" spans="1:10">
      <c r="A1411" s="50" t="s">
        <v>819</v>
      </c>
      <c r="B1411" s="24" t="s">
        <v>2158</v>
      </c>
      <c r="C1411" s="24"/>
      <c r="D1411" s="24"/>
      <c r="E1411" s="24"/>
      <c r="F1411" s="24"/>
      <c r="G1411" s="24"/>
      <c r="H1411" s="24"/>
      <c r="I1411" s="24"/>
      <c r="J1411" s="24"/>
    </row>
    <row r="1412" ht="20.25" customHeight="1" spans="1:10">
      <c r="A1412" s="24"/>
      <c r="B1412" s="24"/>
      <c r="C1412" s="24" t="s">
        <v>1149</v>
      </c>
      <c r="D1412" s="51" t="s">
        <v>1150</v>
      </c>
      <c r="E1412" s="52" t="s">
        <v>1487</v>
      </c>
      <c r="F1412" s="40" t="s">
        <v>1158</v>
      </c>
      <c r="G1412" s="25" t="s">
        <v>48</v>
      </c>
      <c r="H1412" s="40" t="s">
        <v>1368</v>
      </c>
      <c r="I1412" s="40" t="s">
        <v>1155</v>
      </c>
      <c r="J1412" s="52" t="s">
        <v>1549</v>
      </c>
    </row>
    <row r="1413" ht="20.25" customHeight="1" spans="1:10">
      <c r="A1413" s="24"/>
      <c r="B1413" s="24"/>
      <c r="C1413" s="24" t="s">
        <v>1149</v>
      </c>
      <c r="D1413" s="51" t="s">
        <v>1208</v>
      </c>
      <c r="E1413" s="52" t="s">
        <v>1287</v>
      </c>
      <c r="F1413" s="40" t="s">
        <v>1158</v>
      </c>
      <c r="G1413" s="25" t="s">
        <v>1188</v>
      </c>
      <c r="H1413" s="40" t="s">
        <v>1169</v>
      </c>
      <c r="I1413" s="40" t="s">
        <v>1155</v>
      </c>
      <c r="J1413" s="52" t="s">
        <v>1288</v>
      </c>
    </row>
    <row r="1414" ht="20.25" customHeight="1" spans="1:10">
      <c r="A1414" s="24"/>
      <c r="B1414" s="24"/>
      <c r="C1414" s="24" t="s">
        <v>1149</v>
      </c>
      <c r="D1414" s="51" t="s">
        <v>1156</v>
      </c>
      <c r="E1414" s="52" t="s">
        <v>1289</v>
      </c>
      <c r="F1414" s="40" t="s">
        <v>1152</v>
      </c>
      <c r="G1414" s="25" t="s">
        <v>1188</v>
      </c>
      <c r="H1414" s="40" t="s">
        <v>1169</v>
      </c>
      <c r="I1414" s="40" t="s">
        <v>1183</v>
      </c>
      <c r="J1414" s="52" t="s">
        <v>1277</v>
      </c>
    </row>
    <row r="1415" ht="20.25" customHeight="1" spans="1:10">
      <c r="A1415" s="24"/>
      <c r="B1415" s="24"/>
      <c r="C1415" s="24" t="s">
        <v>1160</v>
      </c>
      <c r="D1415" s="51" t="s">
        <v>1180</v>
      </c>
      <c r="E1415" s="52" t="s">
        <v>1290</v>
      </c>
      <c r="F1415" s="40" t="s">
        <v>1158</v>
      </c>
      <c r="G1415" s="25" t="s">
        <v>1188</v>
      </c>
      <c r="H1415" s="40" t="s">
        <v>1169</v>
      </c>
      <c r="I1415" s="40" t="s">
        <v>1155</v>
      </c>
      <c r="J1415" s="52" t="s">
        <v>1291</v>
      </c>
    </row>
    <row r="1416" ht="20.25" customHeight="1" spans="1:10">
      <c r="A1416" s="24"/>
      <c r="B1416" s="24"/>
      <c r="C1416" s="24" t="s">
        <v>1165</v>
      </c>
      <c r="D1416" s="51" t="s">
        <v>1166</v>
      </c>
      <c r="E1416" s="52" t="s">
        <v>1187</v>
      </c>
      <c r="F1416" s="40" t="s">
        <v>1158</v>
      </c>
      <c r="G1416" s="25" t="s">
        <v>1188</v>
      </c>
      <c r="H1416" s="40" t="s">
        <v>1169</v>
      </c>
      <c r="I1416" s="40" t="s">
        <v>1155</v>
      </c>
      <c r="J1416" s="52" t="s">
        <v>1189</v>
      </c>
    </row>
    <row r="1417" ht="20.25" customHeight="1" spans="1:10">
      <c r="A1417" s="50" t="s">
        <v>1121</v>
      </c>
      <c r="B1417" s="24" t="s">
        <v>2159</v>
      </c>
      <c r="C1417" s="24"/>
      <c r="D1417" s="24"/>
      <c r="E1417" s="24"/>
      <c r="F1417" s="24"/>
      <c r="G1417" s="24"/>
      <c r="H1417" s="24"/>
      <c r="I1417" s="24"/>
      <c r="J1417" s="24"/>
    </row>
    <row r="1418" ht="20.25" customHeight="1" spans="1:10">
      <c r="A1418" s="24"/>
      <c r="B1418" s="24"/>
      <c r="C1418" s="24" t="s">
        <v>1149</v>
      </c>
      <c r="D1418" s="51" t="s">
        <v>1150</v>
      </c>
      <c r="E1418" s="52" t="s">
        <v>1391</v>
      </c>
      <c r="F1418" s="40" t="s">
        <v>1158</v>
      </c>
      <c r="G1418" s="25" t="s">
        <v>47</v>
      </c>
      <c r="H1418" s="40" t="s">
        <v>2160</v>
      </c>
      <c r="I1418" s="40" t="s">
        <v>1155</v>
      </c>
      <c r="J1418" s="52" t="s">
        <v>2161</v>
      </c>
    </row>
    <row r="1419" ht="20.25" customHeight="1" spans="1:10">
      <c r="A1419" s="24"/>
      <c r="B1419" s="24"/>
      <c r="C1419" s="24" t="s">
        <v>1149</v>
      </c>
      <c r="D1419" s="51" t="s">
        <v>1208</v>
      </c>
      <c r="E1419" s="52" t="s">
        <v>1209</v>
      </c>
      <c r="F1419" s="40" t="s">
        <v>1158</v>
      </c>
      <c r="G1419" s="25" t="s">
        <v>1188</v>
      </c>
      <c r="H1419" s="40" t="s">
        <v>1169</v>
      </c>
      <c r="I1419" s="40" t="s">
        <v>1155</v>
      </c>
      <c r="J1419" s="52" t="s">
        <v>2162</v>
      </c>
    </row>
    <row r="1420" ht="20.25" customHeight="1" spans="1:10">
      <c r="A1420" s="24"/>
      <c r="B1420" s="24"/>
      <c r="C1420" s="24" t="s">
        <v>1149</v>
      </c>
      <c r="D1420" s="51" t="s">
        <v>1208</v>
      </c>
      <c r="E1420" s="52" t="s">
        <v>1553</v>
      </c>
      <c r="F1420" s="40" t="s">
        <v>1152</v>
      </c>
      <c r="G1420" s="25" t="s">
        <v>1188</v>
      </c>
      <c r="H1420" s="40" t="s">
        <v>1169</v>
      </c>
      <c r="I1420" s="40" t="s">
        <v>1183</v>
      </c>
      <c r="J1420" s="52" t="s">
        <v>1554</v>
      </c>
    </row>
    <row r="1421" ht="20.25" customHeight="1" spans="1:10">
      <c r="A1421" s="24"/>
      <c r="B1421" s="24"/>
      <c r="C1421" s="24" t="s">
        <v>1149</v>
      </c>
      <c r="D1421" s="51" t="s">
        <v>1156</v>
      </c>
      <c r="E1421" s="52" t="s">
        <v>1379</v>
      </c>
      <c r="F1421" s="40" t="s">
        <v>1152</v>
      </c>
      <c r="G1421" s="25" t="s">
        <v>1188</v>
      </c>
      <c r="H1421" s="40" t="s">
        <v>1169</v>
      </c>
      <c r="I1421" s="40" t="s">
        <v>1183</v>
      </c>
      <c r="J1421" s="52" t="s">
        <v>1555</v>
      </c>
    </row>
    <row r="1422" ht="20.25" customHeight="1" spans="1:10">
      <c r="A1422" s="24"/>
      <c r="B1422" s="24"/>
      <c r="C1422" s="24" t="s">
        <v>1160</v>
      </c>
      <c r="D1422" s="51" t="s">
        <v>1161</v>
      </c>
      <c r="E1422" s="52" t="s">
        <v>1556</v>
      </c>
      <c r="F1422" s="40" t="s">
        <v>1152</v>
      </c>
      <c r="G1422" s="25" t="s">
        <v>1557</v>
      </c>
      <c r="H1422" s="40" t="s">
        <v>1397</v>
      </c>
      <c r="I1422" s="40" t="s">
        <v>1155</v>
      </c>
      <c r="J1422" s="52" t="s">
        <v>1558</v>
      </c>
    </row>
    <row r="1423" ht="20.25" customHeight="1" spans="1:10">
      <c r="A1423" s="24"/>
      <c r="B1423" s="24"/>
      <c r="C1423" s="24" t="s">
        <v>1165</v>
      </c>
      <c r="D1423" s="51" t="s">
        <v>1166</v>
      </c>
      <c r="E1423" s="52" t="s">
        <v>1383</v>
      </c>
      <c r="F1423" s="40" t="s">
        <v>1152</v>
      </c>
      <c r="G1423" s="25" t="s">
        <v>1501</v>
      </c>
      <c r="H1423" s="40" t="s">
        <v>1169</v>
      </c>
      <c r="I1423" s="40" t="s">
        <v>1183</v>
      </c>
      <c r="J1423" s="52" t="s">
        <v>1559</v>
      </c>
    </row>
    <row r="1424" ht="20.25" customHeight="1" spans="1:10">
      <c r="A1424" s="24" t="s">
        <v>113</v>
      </c>
      <c r="B1424" s="24"/>
      <c r="C1424" s="24"/>
      <c r="D1424" s="24"/>
      <c r="E1424" s="24"/>
      <c r="F1424" s="24"/>
      <c r="G1424" s="24"/>
      <c r="H1424" s="24"/>
      <c r="I1424" s="24"/>
      <c r="J1424" s="24"/>
    </row>
    <row r="1425" ht="20.25" customHeight="1" spans="1:10">
      <c r="A1425" s="50" t="s">
        <v>821</v>
      </c>
      <c r="B1425" s="24" t="s">
        <v>1484</v>
      </c>
      <c r="C1425" s="24"/>
      <c r="D1425" s="24"/>
      <c r="E1425" s="24"/>
      <c r="F1425" s="24"/>
      <c r="G1425" s="24"/>
      <c r="H1425" s="24"/>
      <c r="I1425" s="24"/>
      <c r="J1425" s="24"/>
    </row>
    <row r="1426" ht="20.25" customHeight="1" spans="1:10">
      <c r="A1426" s="24"/>
      <c r="B1426" s="24"/>
      <c r="C1426" s="24" t="s">
        <v>1149</v>
      </c>
      <c r="D1426" s="51" t="s">
        <v>1150</v>
      </c>
      <c r="E1426" s="52" t="s">
        <v>1281</v>
      </c>
      <c r="F1426" s="40" t="s">
        <v>1152</v>
      </c>
      <c r="G1426" s="25" t="s">
        <v>2163</v>
      </c>
      <c r="H1426" s="40" t="s">
        <v>1283</v>
      </c>
      <c r="I1426" s="40" t="s">
        <v>1155</v>
      </c>
      <c r="J1426" s="52" t="s">
        <v>1284</v>
      </c>
    </row>
    <row r="1427" ht="20.25" customHeight="1" spans="1:10">
      <c r="A1427" s="24"/>
      <c r="B1427" s="24"/>
      <c r="C1427" s="24" t="s">
        <v>1149</v>
      </c>
      <c r="D1427" s="51" t="s">
        <v>1150</v>
      </c>
      <c r="E1427" s="52" t="s">
        <v>1487</v>
      </c>
      <c r="F1427" s="40" t="s">
        <v>1158</v>
      </c>
      <c r="G1427" s="25" t="s">
        <v>47</v>
      </c>
      <c r="H1427" s="40" t="s">
        <v>1368</v>
      </c>
      <c r="I1427" s="40" t="s">
        <v>1155</v>
      </c>
      <c r="J1427" s="52" t="s">
        <v>1549</v>
      </c>
    </row>
    <row r="1428" ht="20.25" customHeight="1" spans="1:10">
      <c r="A1428" s="24"/>
      <c r="B1428" s="24"/>
      <c r="C1428" s="24" t="s">
        <v>1149</v>
      </c>
      <c r="D1428" s="51" t="s">
        <v>1208</v>
      </c>
      <c r="E1428" s="52" t="s">
        <v>1254</v>
      </c>
      <c r="F1428" s="40" t="s">
        <v>1152</v>
      </c>
      <c r="G1428" s="25" t="s">
        <v>1188</v>
      </c>
      <c r="H1428" s="40" t="s">
        <v>1169</v>
      </c>
      <c r="I1428" s="40" t="s">
        <v>1155</v>
      </c>
      <c r="J1428" s="52" t="s">
        <v>1255</v>
      </c>
    </row>
    <row r="1429" ht="20.25" customHeight="1" spans="1:10">
      <c r="A1429" s="24"/>
      <c r="B1429" s="24"/>
      <c r="C1429" s="24" t="s">
        <v>1149</v>
      </c>
      <c r="D1429" s="51" t="s">
        <v>1208</v>
      </c>
      <c r="E1429" s="52" t="s">
        <v>1488</v>
      </c>
      <c r="F1429" s="40" t="s">
        <v>1152</v>
      </c>
      <c r="G1429" s="25" t="s">
        <v>1188</v>
      </c>
      <c r="H1429" s="40" t="s">
        <v>1169</v>
      </c>
      <c r="I1429" s="40" t="s">
        <v>1155</v>
      </c>
      <c r="J1429" s="52" t="s">
        <v>1550</v>
      </c>
    </row>
    <row r="1430" ht="20.25" customHeight="1" spans="1:10">
      <c r="A1430" s="24"/>
      <c r="B1430" s="24"/>
      <c r="C1430" s="24" t="s">
        <v>1149</v>
      </c>
      <c r="D1430" s="51" t="s">
        <v>1208</v>
      </c>
      <c r="E1430" s="52" t="s">
        <v>1287</v>
      </c>
      <c r="F1430" s="40" t="s">
        <v>1158</v>
      </c>
      <c r="G1430" s="25" t="s">
        <v>1188</v>
      </c>
      <c r="H1430" s="40" t="s">
        <v>1169</v>
      </c>
      <c r="I1430" s="40" t="s">
        <v>1155</v>
      </c>
      <c r="J1430" s="52" t="s">
        <v>1288</v>
      </c>
    </row>
    <row r="1431" ht="20.25" customHeight="1" spans="1:10">
      <c r="A1431" s="24"/>
      <c r="B1431" s="24"/>
      <c r="C1431" s="24" t="s">
        <v>1160</v>
      </c>
      <c r="D1431" s="51" t="s">
        <v>1180</v>
      </c>
      <c r="E1431" s="52" t="s">
        <v>1290</v>
      </c>
      <c r="F1431" s="40" t="s">
        <v>1158</v>
      </c>
      <c r="G1431" s="25" t="s">
        <v>1188</v>
      </c>
      <c r="H1431" s="40" t="s">
        <v>1169</v>
      </c>
      <c r="I1431" s="40" t="s">
        <v>1155</v>
      </c>
      <c r="J1431" s="52" t="s">
        <v>1291</v>
      </c>
    </row>
    <row r="1432" ht="20.25" customHeight="1" spans="1:10">
      <c r="A1432" s="24"/>
      <c r="B1432" s="24"/>
      <c r="C1432" s="24" t="s">
        <v>1165</v>
      </c>
      <c r="D1432" s="51" t="s">
        <v>1166</v>
      </c>
      <c r="E1432" s="52" t="s">
        <v>1187</v>
      </c>
      <c r="F1432" s="40" t="s">
        <v>1158</v>
      </c>
      <c r="G1432" s="25" t="s">
        <v>1196</v>
      </c>
      <c r="H1432" s="40" t="s">
        <v>1169</v>
      </c>
      <c r="I1432" s="40" t="s">
        <v>1155</v>
      </c>
      <c r="J1432" s="52" t="s">
        <v>1189</v>
      </c>
    </row>
    <row r="1433" ht="20.25" customHeight="1" spans="1:10">
      <c r="A1433" s="50" t="s">
        <v>894</v>
      </c>
      <c r="B1433" s="24" t="s">
        <v>2164</v>
      </c>
      <c r="C1433" s="24"/>
      <c r="D1433" s="24"/>
      <c r="E1433" s="24"/>
      <c r="F1433" s="24"/>
      <c r="G1433" s="24"/>
      <c r="H1433" s="24"/>
      <c r="I1433" s="24"/>
      <c r="J1433" s="24"/>
    </row>
    <row r="1434" ht="20.25" customHeight="1" spans="1:10">
      <c r="A1434" s="24"/>
      <c r="B1434" s="24"/>
      <c r="C1434" s="24" t="s">
        <v>1149</v>
      </c>
      <c r="D1434" s="51" t="s">
        <v>1150</v>
      </c>
      <c r="E1434" s="52" t="s">
        <v>1281</v>
      </c>
      <c r="F1434" s="40" t="s">
        <v>1152</v>
      </c>
      <c r="G1434" s="25" t="s">
        <v>2165</v>
      </c>
      <c r="H1434" s="40" t="s">
        <v>1442</v>
      </c>
      <c r="I1434" s="40" t="s">
        <v>1155</v>
      </c>
      <c r="J1434" s="52" t="s">
        <v>2166</v>
      </c>
    </row>
    <row r="1435" ht="20.25" customHeight="1" spans="1:10">
      <c r="A1435" s="24"/>
      <c r="B1435" s="24"/>
      <c r="C1435" s="24" t="s">
        <v>1149</v>
      </c>
      <c r="D1435" s="51" t="s">
        <v>1208</v>
      </c>
      <c r="E1435" s="52" t="s">
        <v>1254</v>
      </c>
      <c r="F1435" s="40" t="s">
        <v>1158</v>
      </c>
      <c r="G1435" s="25" t="s">
        <v>1490</v>
      </c>
      <c r="H1435" s="40" t="s">
        <v>1169</v>
      </c>
      <c r="I1435" s="40" t="s">
        <v>1155</v>
      </c>
      <c r="J1435" s="52" t="s">
        <v>2166</v>
      </c>
    </row>
    <row r="1436" ht="20.25" customHeight="1" spans="1:10">
      <c r="A1436" s="24"/>
      <c r="B1436" s="24"/>
      <c r="C1436" s="24" t="s">
        <v>1149</v>
      </c>
      <c r="D1436" s="51" t="s">
        <v>1156</v>
      </c>
      <c r="E1436" s="52" t="s">
        <v>1289</v>
      </c>
      <c r="F1436" s="40" t="s">
        <v>1152</v>
      </c>
      <c r="G1436" s="25" t="s">
        <v>1188</v>
      </c>
      <c r="H1436" s="40" t="s">
        <v>1169</v>
      </c>
      <c r="I1436" s="40" t="s">
        <v>1155</v>
      </c>
      <c r="J1436" s="52" t="s">
        <v>2166</v>
      </c>
    </row>
    <row r="1437" ht="20.25" customHeight="1" spans="1:10">
      <c r="A1437" s="24"/>
      <c r="B1437" s="24"/>
      <c r="C1437" s="24" t="s">
        <v>1160</v>
      </c>
      <c r="D1437" s="51" t="s">
        <v>1180</v>
      </c>
      <c r="E1437" s="52" t="s">
        <v>1290</v>
      </c>
      <c r="F1437" s="40" t="s">
        <v>1152</v>
      </c>
      <c r="G1437" s="25" t="s">
        <v>1188</v>
      </c>
      <c r="H1437" s="40" t="s">
        <v>1169</v>
      </c>
      <c r="I1437" s="40" t="s">
        <v>1155</v>
      </c>
      <c r="J1437" s="52" t="s">
        <v>2166</v>
      </c>
    </row>
    <row r="1438" ht="20.25" customHeight="1" spans="1:10">
      <c r="A1438" s="24"/>
      <c r="B1438" s="24"/>
      <c r="C1438" s="24" t="s">
        <v>1165</v>
      </c>
      <c r="D1438" s="51" t="s">
        <v>1166</v>
      </c>
      <c r="E1438" s="52" t="s">
        <v>1187</v>
      </c>
      <c r="F1438" s="40" t="s">
        <v>1158</v>
      </c>
      <c r="G1438" s="25" t="s">
        <v>1501</v>
      </c>
      <c r="H1438" s="40" t="s">
        <v>1169</v>
      </c>
      <c r="I1438" s="40" t="s">
        <v>1155</v>
      </c>
      <c r="J1438" s="52" t="s">
        <v>2166</v>
      </c>
    </row>
    <row r="1439" ht="20.25" customHeight="1" spans="1:10">
      <c r="A1439" s="50" t="s">
        <v>892</v>
      </c>
      <c r="B1439" s="24" t="s">
        <v>2167</v>
      </c>
      <c r="C1439" s="24"/>
      <c r="D1439" s="24"/>
      <c r="E1439" s="24"/>
      <c r="F1439" s="24"/>
      <c r="G1439" s="24"/>
      <c r="H1439" s="24"/>
      <c r="I1439" s="24"/>
      <c r="J1439" s="24"/>
    </row>
    <row r="1440" ht="20.25" customHeight="1" spans="1:10">
      <c r="A1440" s="24"/>
      <c r="B1440" s="24"/>
      <c r="C1440" s="24" t="s">
        <v>1149</v>
      </c>
      <c r="D1440" s="51" t="s">
        <v>1150</v>
      </c>
      <c r="E1440" s="52" t="s">
        <v>1281</v>
      </c>
      <c r="F1440" s="40" t="s">
        <v>1152</v>
      </c>
      <c r="G1440" s="25" t="s">
        <v>2168</v>
      </c>
      <c r="H1440" s="40" t="s">
        <v>1442</v>
      </c>
      <c r="I1440" s="40" t="s">
        <v>1155</v>
      </c>
      <c r="J1440" s="52" t="s">
        <v>2169</v>
      </c>
    </row>
    <row r="1441" ht="20.25" customHeight="1" spans="1:10">
      <c r="A1441" s="24"/>
      <c r="B1441" s="24"/>
      <c r="C1441" s="24" t="s">
        <v>1149</v>
      </c>
      <c r="D1441" s="51" t="s">
        <v>1208</v>
      </c>
      <c r="E1441" s="52" t="s">
        <v>1254</v>
      </c>
      <c r="F1441" s="40" t="s">
        <v>1152</v>
      </c>
      <c r="G1441" s="25" t="s">
        <v>1188</v>
      </c>
      <c r="H1441" s="40" t="s">
        <v>1169</v>
      </c>
      <c r="I1441" s="40" t="s">
        <v>1155</v>
      </c>
      <c r="J1441" s="52" t="s">
        <v>2169</v>
      </c>
    </row>
    <row r="1442" ht="20.25" customHeight="1" spans="1:10">
      <c r="A1442" s="24"/>
      <c r="B1442" s="24"/>
      <c r="C1442" s="24" t="s">
        <v>1149</v>
      </c>
      <c r="D1442" s="51" t="s">
        <v>1208</v>
      </c>
      <c r="E1442" s="52" t="s">
        <v>1285</v>
      </c>
      <c r="F1442" s="40" t="s">
        <v>1158</v>
      </c>
      <c r="G1442" s="25" t="s">
        <v>1188</v>
      </c>
      <c r="H1442" s="40" t="s">
        <v>1169</v>
      </c>
      <c r="I1442" s="40" t="s">
        <v>1155</v>
      </c>
      <c r="J1442" s="52" t="s">
        <v>2166</v>
      </c>
    </row>
    <row r="1443" ht="20.25" customHeight="1" spans="1:10">
      <c r="A1443" s="24"/>
      <c r="B1443" s="24"/>
      <c r="C1443" s="24" t="s">
        <v>1149</v>
      </c>
      <c r="D1443" s="51" t="s">
        <v>1156</v>
      </c>
      <c r="E1443" s="52" t="s">
        <v>1289</v>
      </c>
      <c r="F1443" s="40" t="s">
        <v>1152</v>
      </c>
      <c r="G1443" s="25" t="s">
        <v>1188</v>
      </c>
      <c r="H1443" s="40" t="s">
        <v>1169</v>
      </c>
      <c r="I1443" s="40" t="s">
        <v>1155</v>
      </c>
      <c r="J1443" s="52" t="s">
        <v>2170</v>
      </c>
    </row>
    <row r="1444" ht="20.25" customHeight="1" spans="1:10">
      <c r="A1444" s="24"/>
      <c r="B1444" s="24"/>
      <c r="C1444" s="24" t="s">
        <v>1160</v>
      </c>
      <c r="D1444" s="51" t="s">
        <v>1180</v>
      </c>
      <c r="E1444" s="52" t="s">
        <v>1290</v>
      </c>
      <c r="F1444" s="40" t="s">
        <v>1158</v>
      </c>
      <c r="G1444" s="25" t="s">
        <v>1188</v>
      </c>
      <c r="H1444" s="40" t="s">
        <v>1169</v>
      </c>
      <c r="I1444" s="40" t="s">
        <v>1155</v>
      </c>
      <c r="J1444" s="52" t="s">
        <v>2169</v>
      </c>
    </row>
    <row r="1445" ht="20.25" customHeight="1" spans="1:10">
      <c r="A1445" s="24"/>
      <c r="B1445" s="24"/>
      <c r="C1445" s="24" t="s">
        <v>1165</v>
      </c>
      <c r="D1445" s="51" t="s">
        <v>1166</v>
      </c>
      <c r="E1445" s="52" t="s">
        <v>1187</v>
      </c>
      <c r="F1445" s="40" t="s">
        <v>1158</v>
      </c>
      <c r="G1445" s="25" t="s">
        <v>1188</v>
      </c>
      <c r="H1445" s="40" t="s">
        <v>1169</v>
      </c>
      <c r="I1445" s="40" t="s">
        <v>1155</v>
      </c>
      <c r="J1445" s="52" t="s">
        <v>2171</v>
      </c>
    </row>
    <row r="1446" ht="20.25" customHeight="1" spans="1:10">
      <c r="A1446" s="50" t="s">
        <v>898</v>
      </c>
      <c r="B1446" s="24" t="s">
        <v>2172</v>
      </c>
      <c r="C1446" s="24"/>
      <c r="D1446" s="24"/>
      <c r="E1446" s="24"/>
      <c r="F1446" s="24"/>
      <c r="G1446" s="24"/>
      <c r="H1446" s="24"/>
      <c r="I1446" s="24"/>
      <c r="J1446" s="24"/>
    </row>
    <row r="1447" ht="20.25" customHeight="1" spans="1:10">
      <c r="A1447" s="24"/>
      <c r="B1447" s="24"/>
      <c r="C1447" s="24" t="s">
        <v>1149</v>
      </c>
      <c r="D1447" s="51" t="s">
        <v>1150</v>
      </c>
      <c r="E1447" s="52" t="s">
        <v>1281</v>
      </c>
      <c r="F1447" s="40" t="s">
        <v>1152</v>
      </c>
      <c r="G1447" s="25" t="s">
        <v>1901</v>
      </c>
      <c r="H1447" s="40" t="s">
        <v>1283</v>
      </c>
      <c r="I1447" s="40" t="s">
        <v>1155</v>
      </c>
      <c r="J1447" s="52" t="s">
        <v>1284</v>
      </c>
    </row>
    <row r="1448" ht="20.25" customHeight="1" spans="1:10">
      <c r="A1448" s="24"/>
      <c r="B1448" s="24"/>
      <c r="C1448" s="24" t="s">
        <v>1149</v>
      </c>
      <c r="D1448" s="51" t="s">
        <v>1208</v>
      </c>
      <c r="E1448" s="52" t="s">
        <v>1254</v>
      </c>
      <c r="F1448" s="40" t="s">
        <v>1152</v>
      </c>
      <c r="G1448" s="25" t="s">
        <v>1188</v>
      </c>
      <c r="H1448" s="40" t="s">
        <v>1169</v>
      </c>
      <c r="I1448" s="40" t="s">
        <v>1155</v>
      </c>
      <c r="J1448" s="52" t="s">
        <v>1255</v>
      </c>
    </row>
    <row r="1449" ht="20.25" customHeight="1" spans="1:10">
      <c r="A1449" s="24"/>
      <c r="B1449" s="24"/>
      <c r="C1449" s="24" t="s">
        <v>1149</v>
      </c>
      <c r="D1449" s="51" t="s">
        <v>1208</v>
      </c>
      <c r="E1449" s="52" t="s">
        <v>1488</v>
      </c>
      <c r="F1449" s="40" t="s">
        <v>1152</v>
      </c>
      <c r="G1449" s="25" t="s">
        <v>1188</v>
      </c>
      <c r="H1449" s="40" t="s">
        <v>1169</v>
      </c>
      <c r="I1449" s="40" t="s">
        <v>1155</v>
      </c>
      <c r="J1449" s="52" t="s">
        <v>1550</v>
      </c>
    </row>
    <row r="1450" ht="20.25" customHeight="1" spans="1:10">
      <c r="A1450" s="24"/>
      <c r="B1450" s="24"/>
      <c r="C1450" s="24" t="s">
        <v>1149</v>
      </c>
      <c r="D1450" s="51" t="s">
        <v>1208</v>
      </c>
      <c r="E1450" s="52" t="s">
        <v>1520</v>
      </c>
      <c r="F1450" s="40" t="s">
        <v>1158</v>
      </c>
      <c r="G1450" s="25" t="s">
        <v>1188</v>
      </c>
      <c r="H1450" s="40" t="s">
        <v>1169</v>
      </c>
      <c r="I1450" s="40" t="s">
        <v>1155</v>
      </c>
      <c r="J1450" s="52" t="s">
        <v>1649</v>
      </c>
    </row>
    <row r="1451" ht="20.25" customHeight="1" spans="1:10">
      <c r="A1451" s="24"/>
      <c r="B1451" s="24"/>
      <c r="C1451" s="24" t="s">
        <v>1149</v>
      </c>
      <c r="D1451" s="51" t="s">
        <v>1208</v>
      </c>
      <c r="E1451" s="52" t="s">
        <v>1285</v>
      </c>
      <c r="F1451" s="40" t="s">
        <v>1158</v>
      </c>
      <c r="G1451" s="25" t="s">
        <v>1188</v>
      </c>
      <c r="H1451" s="40" t="s">
        <v>1169</v>
      </c>
      <c r="I1451" s="40" t="s">
        <v>1155</v>
      </c>
      <c r="J1451" s="52" t="s">
        <v>1286</v>
      </c>
    </row>
    <row r="1452" ht="20.25" customHeight="1" spans="1:10">
      <c r="A1452" s="24"/>
      <c r="B1452" s="24"/>
      <c r="C1452" s="24" t="s">
        <v>1149</v>
      </c>
      <c r="D1452" s="51" t="s">
        <v>1156</v>
      </c>
      <c r="E1452" s="52" t="s">
        <v>1289</v>
      </c>
      <c r="F1452" s="40" t="s">
        <v>1152</v>
      </c>
      <c r="G1452" s="25" t="s">
        <v>1188</v>
      </c>
      <c r="H1452" s="40" t="s">
        <v>1169</v>
      </c>
      <c r="I1452" s="40" t="s">
        <v>1155</v>
      </c>
      <c r="J1452" s="52" t="s">
        <v>1277</v>
      </c>
    </row>
    <row r="1453" ht="20.25" customHeight="1" spans="1:10">
      <c r="A1453" s="24"/>
      <c r="B1453" s="24"/>
      <c r="C1453" s="24" t="s">
        <v>1160</v>
      </c>
      <c r="D1453" s="51" t="s">
        <v>1180</v>
      </c>
      <c r="E1453" s="52" t="s">
        <v>1290</v>
      </c>
      <c r="F1453" s="40" t="s">
        <v>1158</v>
      </c>
      <c r="G1453" s="25" t="s">
        <v>1188</v>
      </c>
      <c r="H1453" s="40" t="s">
        <v>1169</v>
      </c>
      <c r="I1453" s="40" t="s">
        <v>1155</v>
      </c>
      <c r="J1453" s="52" t="s">
        <v>1291</v>
      </c>
    </row>
    <row r="1454" ht="20.25" customHeight="1" spans="1:10">
      <c r="A1454" s="24"/>
      <c r="B1454" s="24"/>
      <c r="C1454" s="24" t="s">
        <v>1165</v>
      </c>
      <c r="D1454" s="51" t="s">
        <v>1166</v>
      </c>
      <c r="E1454" s="52" t="s">
        <v>1187</v>
      </c>
      <c r="F1454" s="40" t="s">
        <v>1158</v>
      </c>
      <c r="G1454" s="25" t="s">
        <v>1188</v>
      </c>
      <c r="H1454" s="40" t="s">
        <v>1169</v>
      </c>
      <c r="I1454" s="40" t="s">
        <v>1155</v>
      </c>
      <c r="J1454" s="52" t="s">
        <v>1189</v>
      </c>
    </row>
    <row r="1455" ht="20.25" customHeight="1" spans="1:10">
      <c r="A1455" s="50" t="s">
        <v>896</v>
      </c>
      <c r="B1455" s="24" t="s">
        <v>2173</v>
      </c>
      <c r="C1455" s="24"/>
      <c r="D1455" s="24"/>
      <c r="E1455" s="24"/>
      <c r="F1455" s="24"/>
      <c r="G1455" s="24"/>
      <c r="H1455" s="24"/>
      <c r="I1455" s="24"/>
      <c r="J1455" s="24"/>
    </row>
    <row r="1456" ht="20.25" customHeight="1" spans="1:10">
      <c r="A1456" s="24"/>
      <c r="B1456" s="24"/>
      <c r="C1456" s="24" t="s">
        <v>1149</v>
      </c>
      <c r="D1456" s="51" t="s">
        <v>1150</v>
      </c>
      <c r="E1456" s="52" t="s">
        <v>1281</v>
      </c>
      <c r="F1456" s="40" t="s">
        <v>1152</v>
      </c>
      <c r="G1456" s="25" t="s">
        <v>2174</v>
      </c>
      <c r="H1456" s="40" t="s">
        <v>1283</v>
      </c>
      <c r="I1456" s="40" t="s">
        <v>1155</v>
      </c>
      <c r="J1456" s="52" t="s">
        <v>1284</v>
      </c>
    </row>
    <row r="1457" ht="20.25" customHeight="1" spans="1:10">
      <c r="A1457" s="24"/>
      <c r="B1457" s="24"/>
      <c r="C1457" s="24" t="s">
        <v>1149</v>
      </c>
      <c r="D1457" s="51" t="s">
        <v>1208</v>
      </c>
      <c r="E1457" s="52" t="s">
        <v>1254</v>
      </c>
      <c r="F1457" s="40" t="s">
        <v>1152</v>
      </c>
      <c r="G1457" s="25" t="s">
        <v>1188</v>
      </c>
      <c r="H1457" s="40" t="s">
        <v>1169</v>
      </c>
      <c r="I1457" s="40" t="s">
        <v>1155</v>
      </c>
      <c r="J1457" s="52" t="s">
        <v>1255</v>
      </c>
    </row>
    <row r="1458" ht="20.25" customHeight="1" spans="1:10">
      <c r="A1458" s="24"/>
      <c r="B1458" s="24"/>
      <c r="C1458" s="24" t="s">
        <v>1149</v>
      </c>
      <c r="D1458" s="51" t="s">
        <v>1208</v>
      </c>
      <c r="E1458" s="52" t="s">
        <v>1497</v>
      </c>
      <c r="F1458" s="40" t="s">
        <v>1152</v>
      </c>
      <c r="G1458" s="25" t="s">
        <v>1188</v>
      </c>
      <c r="H1458" s="40" t="s">
        <v>1169</v>
      </c>
      <c r="I1458" s="40" t="s">
        <v>1155</v>
      </c>
      <c r="J1458" s="52" t="s">
        <v>1652</v>
      </c>
    </row>
    <row r="1459" ht="20.25" customHeight="1" spans="1:10">
      <c r="A1459" s="24"/>
      <c r="B1459" s="24"/>
      <c r="C1459" s="24" t="s">
        <v>1149</v>
      </c>
      <c r="D1459" s="51" t="s">
        <v>1208</v>
      </c>
      <c r="E1459" s="52" t="s">
        <v>2175</v>
      </c>
      <c r="F1459" s="40" t="s">
        <v>1158</v>
      </c>
      <c r="G1459" s="25" t="s">
        <v>1188</v>
      </c>
      <c r="H1459" s="40" t="s">
        <v>1169</v>
      </c>
      <c r="I1459" s="40" t="s">
        <v>1155</v>
      </c>
      <c r="J1459" s="52" t="s">
        <v>2176</v>
      </c>
    </row>
    <row r="1460" ht="20.25" customHeight="1" spans="1:10">
      <c r="A1460" s="24"/>
      <c r="B1460" s="24"/>
      <c r="C1460" s="24" t="s">
        <v>1149</v>
      </c>
      <c r="D1460" s="51" t="s">
        <v>1156</v>
      </c>
      <c r="E1460" s="52" t="s">
        <v>1289</v>
      </c>
      <c r="F1460" s="40" t="s">
        <v>1152</v>
      </c>
      <c r="G1460" s="25" t="s">
        <v>1188</v>
      </c>
      <c r="H1460" s="40" t="s">
        <v>1169</v>
      </c>
      <c r="I1460" s="40" t="s">
        <v>1155</v>
      </c>
      <c r="J1460" s="52" t="s">
        <v>1277</v>
      </c>
    </row>
    <row r="1461" ht="20.25" customHeight="1" spans="1:10">
      <c r="A1461" s="24"/>
      <c r="B1461" s="24"/>
      <c r="C1461" s="24" t="s">
        <v>1160</v>
      </c>
      <c r="D1461" s="51" t="s">
        <v>1180</v>
      </c>
      <c r="E1461" s="52" t="s">
        <v>1290</v>
      </c>
      <c r="F1461" s="40" t="s">
        <v>1158</v>
      </c>
      <c r="G1461" s="25" t="s">
        <v>1188</v>
      </c>
      <c r="H1461" s="40" t="s">
        <v>1169</v>
      </c>
      <c r="I1461" s="40" t="s">
        <v>1155</v>
      </c>
      <c r="J1461" s="52" t="s">
        <v>1653</v>
      </c>
    </row>
    <row r="1462" ht="20.25" customHeight="1" spans="1:10">
      <c r="A1462" s="24"/>
      <c r="B1462" s="24"/>
      <c r="C1462" s="24" t="s">
        <v>1165</v>
      </c>
      <c r="D1462" s="51" t="s">
        <v>1166</v>
      </c>
      <c r="E1462" s="52" t="s">
        <v>1503</v>
      </c>
      <c r="F1462" s="40" t="s">
        <v>1158</v>
      </c>
      <c r="G1462" s="25" t="s">
        <v>1188</v>
      </c>
      <c r="H1462" s="40" t="s">
        <v>1169</v>
      </c>
      <c r="I1462" s="40" t="s">
        <v>1155</v>
      </c>
      <c r="J1462" s="52" t="s">
        <v>1504</v>
      </c>
    </row>
    <row r="1463" ht="20.25" customHeight="1" spans="1:10">
      <c r="A1463" s="50" t="s">
        <v>901</v>
      </c>
      <c r="B1463" s="24" t="s">
        <v>2177</v>
      </c>
      <c r="C1463" s="24"/>
      <c r="D1463" s="24"/>
      <c r="E1463" s="24"/>
      <c r="F1463" s="24"/>
      <c r="G1463" s="24"/>
      <c r="H1463" s="24"/>
      <c r="I1463" s="24"/>
      <c r="J1463" s="24"/>
    </row>
    <row r="1464" ht="20.25" customHeight="1" spans="1:10">
      <c r="A1464" s="24"/>
      <c r="B1464" s="24"/>
      <c r="C1464" s="24" t="s">
        <v>1149</v>
      </c>
      <c r="D1464" s="51" t="s">
        <v>1150</v>
      </c>
      <c r="E1464" s="52" t="s">
        <v>1281</v>
      </c>
      <c r="F1464" s="40" t="s">
        <v>1152</v>
      </c>
      <c r="G1464" s="25" t="s">
        <v>47</v>
      </c>
      <c r="H1464" s="40" t="s">
        <v>1283</v>
      </c>
      <c r="I1464" s="40" t="s">
        <v>1155</v>
      </c>
      <c r="J1464" s="52" t="s">
        <v>1284</v>
      </c>
    </row>
    <row r="1465" ht="20.25" customHeight="1" spans="1:10">
      <c r="A1465" s="24"/>
      <c r="B1465" s="24"/>
      <c r="C1465" s="24" t="s">
        <v>1149</v>
      </c>
      <c r="D1465" s="51" t="s">
        <v>1208</v>
      </c>
      <c r="E1465" s="52" t="s">
        <v>1254</v>
      </c>
      <c r="F1465" s="40" t="s">
        <v>1152</v>
      </c>
      <c r="G1465" s="25" t="s">
        <v>1188</v>
      </c>
      <c r="H1465" s="40" t="s">
        <v>1169</v>
      </c>
      <c r="I1465" s="40" t="s">
        <v>1155</v>
      </c>
      <c r="J1465" s="52" t="s">
        <v>1255</v>
      </c>
    </row>
    <row r="1466" ht="20.25" customHeight="1" spans="1:10">
      <c r="A1466" s="24"/>
      <c r="B1466" s="24"/>
      <c r="C1466" s="24" t="s">
        <v>1149</v>
      </c>
      <c r="D1466" s="51" t="s">
        <v>1208</v>
      </c>
      <c r="E1466" s="52" t="s">
        <v>1488</v>
      </c>
      <c r="F1466" s="40" t="s">
        <v>1152</v>
      </c>
      <c r="G1466" s="25" t="s">
        <v>1188</v>
      </c>
      <c r="H1466" s="40" t="s">
        <v>1169</v>
      </c>
      <c r="I1466" s="40" t="s">
        <v>1155</v>
      </c>
      <c r="J1466" s="52" t="s">
        <v>1550</v>
      </c>
    </row>
    <row r="1467" ht="20.25" customHeight="1" spans="1:10">
      <c r="A1467" s="24"/>
      <c r="B1467" s="24"/>
      <c r="C1467" s="24" t="s">
        <v>1149</v>
      </c>
      <c r="D1467" s="51" t="s">
        <v>1208</v>
      </c>
      <c r="E1467" s="52" t="s">
        <v>1520</v>
      </c>
      <c r="F1467" s="40" t="s">
        <v>1158</v>
      </c>
      <c r="G1467" s="25" t="s">
        <v>1188</v>
      </c>
      <c r="H1467" s="40" t="s">
        <v>1169</v>
      </c>
      <c r="I1467" s="40" t="s">
        <v>1155</v>
      </c>
      <c r="J1467" s="52" t="s">
        <v>1649</v>
      </c>
    </row>
    <row r="1468" ht="20.25" customHeight="1" spans="1:10">
      <c r="A1468" s="24"/>
      <c r="B1468" s="24"/>
      <c r="C1468" s="24" t="s">
        <v>1149</v>
      </c>
      <c r="D1468" s="51" t="s">
        <v>1208</v>
      </c>
      <c r="E1468" s="52" t="s">
        <v>1285</v>
      </c>
      <c r="F1468" s="40" t="s">
        <v>1158</v>
      </c>
      <c r="G1468" s="25" t="s">
        <v>1188</v>
      </c>
      <c r="H1468" s="40" t="s">
        <v>1169</v>
      </c>
      <c r="I1468" s="40" t="s">
        <v>1155</v>
      </c>
      <c r="J1468" s="52" t="s">
        <v>1286</v>
      </c>
    </row>
    <row r="1469" ht="20.25" customHeight="1" spans="1:10">
      <c r="A1469" s="24"/>
      <c r="B1469" s="24"/>
      <c r="C1469" s="24" t="s">
        <v>1149</v>
      </c>
      <c r="D1469" s="51" t="s">
        <v>1156</v>
      </c>
      <c r="E1469" s="52" t="s">
        <v>1289</v>
      </c>
      <c r="F1469" s="40" t="s">
        <v>1152</v>
      </c>
      <c r="G1469" s="25" t="s">
        <v>1188</v>
      </c>
      <c r="H1469" s="40" t="s">
        <v>1169</v>
      </c>
      <c r="I1469" s="40" t="s">
        <v>1155</v>
      </c>
      <c r="J1469" s="52" t="s">
        <v>1277</v>
      </c>
    </row>
    <row r="1470" ht="20.25" customHeight="1" spans="1:10">
      <c r="A1470" s="24"/>
      <c r="B1470" s="24"/>
      <c r="C1470" s="24" t="s">
        <v>1160</v>
      </c>
      <c r="D1470" s="51" t="s">
        <v>1161</v>
      </c>
      <c r="E1470" s="52" t="s">
        <v>1621</v>
      </c>
      <c r="F1470" s="40" t="s">
        <v>1158</v>
      </c>
      <c r="G1470" s="25" t="s">
        <v>2178</v>
      </c>
      <c r="H1470" s="40" t="s">
        <v>1997</v>
      </c>
      <c r="I1470" s="40" t="s">
        <v>1155</v>
      </c>
      <c r="J1470" s="52" t="s">
        <v>1623</v>
      </c>
    </row>
    <row r="1471" ht="20.25" customHeight="1" spans="1:10">
      <c r="A1471" s="24"/>
      <c r="B1471" s="24"/>
      <c r="C1471" s="24" t="s">
        <v>1165</v>
      </c>
      <c r="D1471" s="51" t="s">
        <v>1166</v>
      </c>
      <c r="E1471" s="52" t="s">
        <v>1187</v>
      </c>
      <c r="F1471" s="40" t="s">
        <v>1158</v>
      </c>
      <c r="G1471" s="25" t="s">
        <v>1188</v>
      </c>
      <c r="H1471" s="40" t="s">
        <v>1169</v>
      </c>
      <c r="I1471" s="40" t="s">
        <v>1155</v>
      </c>
      <c r="J1471" s="52" t="s">
        <v>1189</v>
      </c>
    </row>
    <row r="1472" ht="20.25" customHeight="1" spans="1:10">
      <c r="A1472" s="24" t="s">
        <v>115</v>
      </c>
      <c r="B1472" s="24"/>
      <c r="C1472" s="24"/>
      <c r="D1472" s="24"/>
      <c r="E1472" s="24"/>
      <c r="F1472" s="24"/>
      <c r="G1472" s="24"/>
      <c r="H1472" s="24"/>
      <c r="I1472" s="24"/>
      <c r="J1472" s="24"/>
    </row>
    <row r="1473" ht="20.25" customHeight="1" spans="1:10">
      <c r="A1473" s="50" t="s">
        <v>882</v>
      </c>
      <c r="B1473" s="24" t="s">
        <v>1484</v>
      </c>
      <c r="C1473" s="24"/>
      <c r="D1473" s="24"/>
      <c r="E1473" s="24"/>
      <c r="F1473" s="24"/>
      <c r="G1473" s="24"/>
      <c r="H1473" s="24"/>
      <c r="I1473" s="24"/>
      <c r="J1473" s="24"/>
    </row>
    <row r="1474" ht="20.25" customHeight="1" spans="1:10">
      <c r="A1474" s="24"/>
      <c r="B1474" s="24"/>
      <c r="C1474" s="24" t="s">
        <v>1149</v>
      </c>
      <c r="D1474" s="51" t="s">
        <v>1150</v>
      </c>
      <c r="E1474" s="52" t="s">
        <v>1281</v>
      </c>
      <c r="F1474" s="40" t="s">
        <v>1158</v>
      </c>
      <c r="G1474" s="25" t="s">
        <v>2179</v>
      </c>
      <c r="H1474" s="40" t="s">
        <v>1283</v>
      </c>
      <c r="I1474" s="40" t="s">
        <v>1155</v>
      </c>
      <c r="J1474" s="52" t="s">
        <v>1284</v>
      </c>
    </row>
    <row r="1475" ht="20.25" customHeight="1" spans="1:10">
      <c r="A1475" s="24"/>
      <c r="B1475" s="24"/>
      <c r="C1475" s="24" t="s">
        <v>1149</v>
      </c>
      <c r="D1475" s="51" t="s">
        <v>1150</v>
      </c>
      <c r="E1475" s="52" t="s">
        <v>1487</v>
      </c>
      <c r="F1475" s="40" t="s">
        <v>1158</v>
      </c>
      <c r="G1475" s="25" t="s">
        <v>48</v>
      </c>
      <c r="H1475" s="40" t="s">
        <v>1368</v>
      </c>
      <c r="I1475" s="40" t="s">
        <v>1155</v>
      </c>
      <c r="J1475" s="52" t="s">
        <v>1549</v>
      </c>
    </row>
    <row r="1476" ht="20.25" customHeight="1" spans="1:10">
      <c r="A1476" s="24"/>
      <c r="B1476" s="24"/>
      <c r="C1476" s="24" t="s">
        <v>1149</v>
      </c>
      <c r="D1476" s="51" t="s">
        <v>1208</v>
      </c>
      <c r="E1476" s="52" t="s">
        <v>1254</v>
      </c>
      <c r="F1476" s="40" t="s">
        <v>1158</v>
      </c>
      <c r="G1476" s="25" t="s">
        <v>2180</v>
      </c>
      <c r="H1476" s="40" t="s">
        <v>1169</v>
      </c>
      <c r="I1476" s="40" t="s">
        <v>1155</v>
      </c>
      <c r="J1476" s="52" t="s">
        <v>1255</v>
      </c>
    </row>
    <row r="1477" ht="20.25" customHeight="1" spans="1:10">
      <c r="A1477" s="24"/>
      <c r="B1477" s="24"/>
      <c r="C1477" s="24" t="s">
        <v>1149</v>
      </c>
      <c r="D1477" s="51" t="s">
        <v>1208</v>
      </c>
      <c r="E1477" s="52" t="s">
        <v>1287</v>
      </c>
      <c r="F1477" s="40" t="s">
        <v>1158</v>
      </c>
      <c r="G1477" s="25" t="s">
        <v>2181</v>
      </c>
      <c r="H1477" s="40" t="s">
        <v>1169</v>
      </c>
      <c r="I1477" s="40" t="s">
        <v>1155</v>
      </c>
      <c r="J1477" s="52" t="s">
        <v>1288</v>
      </c>
    </row>
    <row r="1478" ht="20.25" customHeight="1" spans="1:10">
      <c r="A1478" s="24"/>
      <c r="B1478" s="24"/>
      <c r="C1478" s="24" t="s">
        <v>1160</v>
      </c>
      <c r="D1478" s="51" t="s">
        <v>1180</v>
      </c>
      <c r="E1478" s="52" t="s">
        <v>1290</v>
      </c>
      <c r="F1478" s="40" t="s">
        <v>1158</v>
      </c>
      <c r="G1478" s="25" t="s">
        <v>1188</v>
      </c>
      <c r="H1478" s="40" t="s">
        <v>1368</v>
      </c>
      <c r="I1478" s="40" t="s">
        <v>1155</v>
      </c>
      <c r="J1478" s="52" t="s">
        <v>1291</v>
      </c>
    </row>
    <row r="1479" ht="20.25" customHeight="1" spans="1:10">
      <c r="A1479" s="24"/>
      <c r="B1479" s="24"/>
      <c r="C1479" s="24" t="s">
        <v>1165</v>
      </c>
      <c r="D1479" s="51" t="s">
        <v>1166</v>
      </c>
      <c r="E1479" s="52" t="s">
        <v>1187</v>
      </c>
      <c r="F1479" s="40" t="s">
        <v>1158</v>
      </c>
      <c r="G1479" s="25" t="s">
        <v>1188</v>
      </c>
      <c r="H1479" s="40" t="s">
        <v>1169</v>
      </c>
      <c r="I1479" s="40" t="s">
        <v>1155</v>
      </c>
      <c r="J1479" s="52" t="s">
        <v>1189</v>
      </c>
    </row>
    <row r="1480" ht="20.25" customHeight="1" spans="1:10">
      <c r="A1480" s="50" t="s">
        <v>884</v>
      </c>
      <c r="B1480" s="24" t="s">
        <v>2182</v>
      </c>
      <c r="C1480" s="24"/>
      <c r="D1480" s="24"/>
      <c r="E1480" s="24"/>
      <c r="F1480" s="24"/>
      <c r="G1480" s="24"/>
      <c r="H1480" s="24"/>
      <c r="I1480" s="24"/>
      <c r="J1480" s="24"/>
    </row>
    <row r="1481" ht="20.25" customHeight="1" spans="1:10">
      <c r="A1481" s="24"/>
      <c r="B1481" s="24"/>
      <c r="C1481" s="24" t="s">
        <v>1149</v>
      </c>
      <c r="D1481" s="51" t="s">
        <v>1150</v>
      </c>
      <c r="E1481" s="52" t="s">
        <v>1281</v>
      </c>
      <c r="F1481" s="40" t="s">
        <v>1152</v>
      </c>
      <c r="G1481" s="25" t="s">
        <v>47</v>
      </c>
      <c r="H1481" s="40" t="s">
        <v>1176</v>
      </c>
      <c r="I1481" s="40" t="s">
        <v>1155</v>
      </c>
      <c r="J1481" s="52" t="s">
        <v>2183</v>
      </c>
    </row>
    <row r="1482" ht="20.25" customHeight="1" spans="1:10">
      <c r="A1482" s="24"/>
      <c r="B1482" s="24"/>
      <c r="C1482" s="24" t="s">
        <v>1149</v>
      </c>
      <c r="D1482" s="51" t="s">
        <v>1208</v>
      </c>
      <c r="E1482" s="52" t="s">
        <v>1254</v>
      </c>
      <c r="F1482" s="40" t="s">
        <v>1158</v>
      </c>
      <c r="G1482" s="25" t="s">
        <v>1188</v>
      </c>
      <c r="H1482" s="40" t="s">
        <v>1169</v>
      </c>
      <c r="I1482" s="40" t="s">
        <v>1155</v>
      </c>
      <c r="J1482" s="52" t="s">
        <v>2183</v>
      </c>
    </row>
    <row r="1483" ht="20.25" customHeight="1" spans="1:10">
      <c r="A1483" s="24"/>
      <c r="B1483" s="24"/>
      <c r="C1483" s="24" t="s">
        <v>1149</v>
      </c>
      <c r="D1483" s="51" t="s">
        <v>1208</v>
      </c>
      <c r="E1483" s="52" t="s">
        <v>1285</v>
      </c>
      <c r="F1483" s="40" t="s">
        <v>1158</v>
      </c>
      <c r="G1483" s="25" t="s">
        <v>1188</v>
      </c>
      <c r="H1483" s="40" t="s">
        <v>1169</v>
      </c>
      <c r="I1483" s="40" t="s">
        <v>1155</v>
      </c>
      <c r="J1483" s="52" t="s">
        <v>2183</v>
      </c>
    </row>
    <row r="1484" ht="20.25" customHeight="1" spans="1:10">
      <c r="A1484" s="24"/>
      <c r="B1484" s="24"/>
      <c r="C1484" s="24" t="s">
        <v>1149</v>
      </c>
      <c r="D1484" s="51" t="s">
        <v>1156</v>
      </c>
      <c r="E1484" s="52" t="s">
        <v>1289</v>
      </c>
      <c r="F1484" s="40" t="s">
        <v>1158</v>
      </c>
      <c r="G1484" s="25" t="s">
        <v>1188</v>
      </c>
      <c r="H1484" s="40" t="s">
        <v>1169</v>
      </c>
      <c r="I1484" s="40" t="s">
        <v>1155</v>
      </c>
      <c r="J1484" s="52" t="s">
        <v>2183</v>
      </c>
    </row>
    <row r="1485" ht="20.25" customHeight="1" spans="1:10">
      <c r="A1485" s="24"/>
      <c r="B1485" s="24"/>
      <c r="C1485" s="24" t="s">
        <v>1160</v>
      </c>
      <c r="D1485" s="51" t="s">
        <v>1180</v>
      </c>
      <c r="E1485" s="52" t="s">
        <v>1290</v>
      </c>
      <c r="F1485" s="40" t="s">
        <v>1158</v>
      </c>
      <c r="G1485" s="25" t="s">
        <v>1188</v>
      </c>
      <c r="H1485" s="40" t="s">
        <v>1169</v>
      </c>
      <c r="I1485" s="40" t="s">
        <v>1155</v>
      </c>
      <c r="J1485" s="52" t="s">
        <v>2183</v>
      </c>
    </row>
    <row r="1486" ht="20.25" customHeight="1" spans="1:10">
      <c r="A1486" s="24"/>
      <c r="B1486" s="24"/>
      <c r="C1486" s="24" t="s">
        <v>1165</v>
      </c>
      <c r="D1486" s="51" t="s">
        <v>1166</v>
      </c>
      <c r="E1486" s="52" t="s">
        <v>1187</v>
      </c>
      <c r="F1486" s="40" t="s">
        <v>1158</v>
      </c>
      <c r="G1486" s="25" t="s">
        <v>1196</v>
      </c>
      <c r="H1486" s="40" t="s">
        <v>1169</v>
      </c>
      <c r="I1486" s="40" t="s">
        <v>1155</v>
      </c>
      <c r="J1486" s="52" t="s">
        <v>2183</v>
      </c>
    </row>
    <row r="1487" ht="20.25" customHeight="1" spans="1:10">
      <c r="A1487" s="50" t="s">
        <v>880</v>
      </c>
      <c r="B1487" s="24" t="s">
        <v>2184</v>
      </c>
      <c r="C1487" s="24"/>
      <c r="D1487" s="24"/>
      <c r="E1487" s="24"/>
      <c r="F1487" s="24"/>
      <c r="G1487" s="24"/>
      <c r="H1487" s="24"/>
      <c r="I1487" s="24"/>
      <c r="J1487" s="24"/>
    </row>
    <row r="1488" ht="20.25" customHeight="1" spans="1:10">
      <c r="A1488" s="24"/>
      <c r="B1488" s="24"/>
      <c r="C1488" s="24" t="s">
        <v>1149</v>
      </c>
      <c r="D1488" s="51" t="s">
        <v>1150</v>
      </c>
      <c r="E1488" s="52" t="s">
        <v>1281</v>
      </c>
      <c r="F1488" s="40" t="s">
        <v>1152</v>
      </c>
      <c r="G1488" s="25" t="s">
        <v>1628</v>
      </c>
      <c r="H1488" s="40" t="s">
        <v>1283</v>
      </c>
      <c r="I1488" s="40" t="s">
        <v>1155</v>
      </c>
      <c r="J1488" s="52" t="s">
        <v>1284</v>
      </c>
    </row>
    <row r="1489" ht="20.25" customHeight="1" spans="1:10">
      <c r="A1489" s="24"/>
      <c r="B1489" s="24"/>
      <c r="C1489" s="24" t="s">
        <v>1149</v>
      </c>
      <c r="D1489" s="51" t="s">
        <v>1150</v>
      </c>
      <c r="E1489" s="52" t="s">
        <v>1487</v>
      </c>
      <c r="F1489" s="40" t="s">
        <v>1158</v>
      </c>
      <c r="G1489" s="25" t="s">
        <v>52</v>
      </c>
      <c r="H1489" s="40" t="s">
        <v>1368</v>
      </c>
      <c r="I1489" s="40" t="s">
        <v>1155</v>
      </c>
      <c r="J1489" s="52" t="s">
        <v>1549</v>
      </c>
    </row>
    <row r="1490" ht="20.25" customHeight="1" spans="1:10">
      <c r="A1490" s="24"/>
      <c r="B1490" s="24"/>
      <c r="C1490" s="24" t="s">
        <v>1149</v>
      </c>
      <c r="D1490" s="51" t="s">
        <v>1208</v>
      </c>
      <c r="E1490" s="52" t="s">
        <v>1254</v>
      </c>
      <c r="F1490" s="40" t="s">
        <v>1152</v>
      </c>
      <c r="G1490" s="25" t="s">
        <v>1188</v>
      </c>
      <c r="H1490" s="40" t="s">
        <v>1169</v>
      </c>
      <c r="I1490" s="40" t="s">
        <v>1155</v>
      </c>
      <c r="J1490" s="52" t="s">
        <v>1255</v>
      </c>
    </row>
    <row r="1491" ht="20.25" customHeight="1" spans="1:10">
      <c r="A1491" s="24"/>
      <c r="B1491" s="24"/>
      <c r="C1491" s="24" t="s">
        <v>1149</v>
      </c>
      <c r="D1491" s="51" t="s">
        <v>1208</v>
      </c>
      <c r="E1491" s="52" t="s">
        <v>1488</v>
      </c>
      <c r="F1491" s="40" t="s">
        <v>1152</v>
      </c>
      <c r="G1491" s="25" t="s">
        <v>1188</v>
      </c>
      <c r="H1491" s="40" t="s">
        <v>1169</v>
      </c>
      <c r="I1491" s="40" t="s">
        <v>1155</v>
      </c>
      <c r="J1491" s="52" t="s">
        <v>1550</v>
      </c>
    </row>
    <row r="1492" ht="20.25" customHeight="1" spans="1:10">
      <c r="A1492" s="24"/>
      <c r="B1492" s="24"/>
      <c r="C1492" s="24" t="s">
        <v>1160</v>
      </c>
      <c r="D1492" s="51" t="s">
        <v>1180</v>
      </c>
      <c r="E1492" s="52" t="s">
        <v>1290</v>
      </c>
      <c r="F1492" s="40" t="s">
        <v>1158</v>
      </c>
      <c r="G1492" s="25" t="s">
        <v>1188</v>
      </c>
      <c r="H1492" s="40" t="s">
        <v>1169</v>
      </c>
      <c r="I1492" s="40" t="s">
        <v>1155</v>
      </c>
      <c r="J1492" s="52" t="s">
        <v>1291</v>
      </c>
    </row>
    <row r="1493" ht="20.25" customHeight="1" spans="1:10">
      <c r="A1493" s="24"/>
      <c r="B1493" s="24"/>
      <c r="C1493" s="24" t="s">
        <v>1165</v>
      </c>
      <c r="D1493" s="51" t="s">
        <v>1166</v>
      </c>
      <c r="E1493" s="52" t="s">
        <v>1166</v>
      </c>
      <c r="F1493" s="40" t="s">
        <v>1302</v>
      </c>
      <c r="G1493" s="25" t="s">
        <v>1490</v>
      </c>
      <c r="H1493" s="40" t="s">
        <v>1169</v>
      </c>
      <c r="I1493" s="40" t="s">
        <v>1155</v>
      </c>
      <c r="J1493" s="52" t="s">
        <v>2185</v>
      </c>
    </row>
    <row r="1494" ht="20.25" customHeight="1" spans="1:10">
      <c r="A1494" s="50" t="s">
        <v>890</v>
      </c>
      <c r="B1494" s="24" t="s">
        <v>2186</v>
      </c>
      <c r="C1494" s="24"/>
      <c r="D1494" s="24"/>
      <c r="E1494" s="24"/>
      <c r="F1494" s="24"/>
      <c r="G1494" s="24"/>
      <c r="H1494" s="24"/>
      <c r="I1494" s="24"/>
      <c r="J1494" s="24"/>
    </row>
    <row r="1495" ht="20.25" customHeight="1" spans="1:10">
      <c r="A1495" s="24"/>
      <c r="B1495" s="24"/>
      <c r="C1495" s="24" t="s">
        <v>1149</v>
      </c>
      <c r="D1495" s="51" t="s">
        <v>1150</v>
      </c>
      <c r="E1495" s="52" t="s">
        <v>1487</v>
      </c>
      <c r="F1495" s="40" t="s">
        <v>1158</v>
      </c>
      <c r="G1495" s="25" t="s">
        <v>129</v>
      </c>
      <c r="H1495" s="40" t="s">
        <v>1368</v>
      </c>
      <c r="I1495" s="40" t="s">
        <v>1155</v>
      </c>
      <c r="J1495" s="52" t="s">
        <v>1549</v>
      </c>
    </row>
    <row r="1496" ht="20.25" customHeight="1" spans="1:10">
      <c r="A1496" s="24"/>
      <c r="B1496" s="24"/>
      <c r="C1496" s="24" t="s">
        <v>1149</v>
      </c>
      <c r="D1496" s="51" t="s">
        <v>1208</v>
      </c>
      <c r="E1496" s="52" t="s">
        <v>1254</v>
      </c>
      <c r="F1496" s="40" t="s">
        <v>1152</v>
      </c>
      <c r="G1496" s="25" t="s">
        <v>1188</v>
      </c>
      <c r="H1496" s="40" t="s">
        <v>1169</v>
      </c>
      <c r="I1496" s="40" t="s">
        <v>1155</v>
      </c>
      <c r="J1496" s="52" t="s">
        <v>1255</v>
      </c>
    </row>
    <row r="1497" ht="20.25" customHeight="1" spans="1:10">
      <c r="A1497" s="24"/>
      <c r="B1497" s="24"/>
      <c r="C1497" s="24" t="s">
        <v>1149</v>
      </c>
      <c r="D1497" s="51" t="s">
        <v>1156</v>
      </c>
      <c r="E1497" s="52" t="s">
        <v>1289</v>
      </c>
      <c r="F1497" s="40" t="s">
        <v>1152</v>
      </c>
      <c r="G1497" s="25" t="s">
        <v>1188</v>
      </c>
      <c r="H1497" s="40" t="s">
        <v>1169</v>
      </c>
      <c r="I1497" s="40" t="s">
        <v>1155</v>
      </c>
      <c r="J1497" s="52" t="s">
        <v>1277</v>
      </c>
    </row>
    <row r="1498" ht="20.25" customHeight="1" spans="1:10">
      <c r="A1498" s="24"/>
      <c r="B1498" s="24"/>
      <c r="C1498" s="24" t="s">
        <v>1160</v>
      </c>
      <c r="D1498" s="51" t="s">
        <v>1180</v>
      </c>
      <c r="E1498" s="52" t="s">
        <v>1290</v>
      </c>
      <c r="F1498" s="40" t="s">
        <v>1158</v>
      </c>
      <c r="G1498" s="25" t="s">
        <v>1490</v>
      </c>
      <c r="H1498" s="40" t="s">
        <v>1169</v>
      </c>
      <c r="I1498" s="40" t="s">
        <v>1155</v>
      </c>
      <c r="J1498" s="52" t="s">
        <v>1291</v>
      </c>
    </row>
    <row r="1499" ht="20.25" customHeight="1" spans="1:10">
      <c r="A1499" s="24"/>
      <c r="B1499" s="24"/>
      <c r="C1499" s="24" t="s">
        <v>1165</v>
      </c>
      <c r="D1499" s="51" t="s">
        <v>1166</v>
      </c>
      <c r="E1499" s="52" t="s">
        <v>1187</v>
      </c>
      <c r="F1499" s="40" t="s">
        <v>1158</v>
      </c>
      <c r="G1499" s="25" t="s">
        <v>1188</v>
      </c>
      <c r="H1499" s="40" t="s">
        <v>1169</v>
      </c>
      <c r="I1499" s="40" t="s">
        <v>1155</v>
      </c>
      <c r="J1499" s="52" t="s">
        <v>1189</v>
      </c>
    </row>
    <row r="1500" ht="20.25" customHeight="1" spans="1:10">
      <c r="A1500" s="50" t="s">
        <v>886</v>
      </c>
      <c r="B1500" s="24" t="s">
        <v>2187</v>
      </c>
      <c r="C1500" s="24"/>
      <c r="D1500" s="24"/>
      <c r="E1500" s="24"/>
      <c r="F1500" s="24"/>
      <c r="G1500" s="24"/>
      <c r="H1500" s="24"/>
      <c r="I1500" s="24"/>
      <c r="J1500" s="24"/>
    </row>
    <row r="1501" ht="20.25" customHeight="1" spans="1:10">
      <c r="A1501" s="24"/>
      <c r="B1501" s="24"/>
      <c r="C1501" s="24" t="s">
        <v>1149</v>
      </c>
      <c r="D1501" s="51" t="s">
        <v>1150</v>
      </c>
      <c r="E1501" s="52" t="s">
        <v>1331</v>
      </c>
      <c r="F1501" s="40" t="s">
        <v>1152</v>
      </c>
      <c r="G1501" s="25" t="s">
        <v>2188</v>
      </c>
      <c r="H1501" s="40" t="s">
        <v>1176</v>
      </c>
      <c r="I1501" s="40" t="s">
        <v>1155</v>
      </c>
      <c r="J1501" s="52" t="s">
        <v>2189</v>
      </c>
    </row>
    <row r="1502" ht="20.25" customHeight="1" spans="1:10">
      <c r="A1502" s="24"/>
      <c r="B1502" s="24"/>
      <c r="C1502" s="24" t="s">
        <v>1149</v>
      </c>
      <c r="D1502" s="51" t="s">
        <v>1208</v>
      </c>
      <c r="E1502" s="52" t="s">
        <v>1333</v>
      </c>
      <c r="F1502" s="40" t="s">
        <v>1152</v>
      </c>
      <c r="G1502" s="25" t="s">
        <v>1188</v>
      </c>
      <c r="H1502" s="40" t="s">
        <v>1169</v>
      </c>
      <c r="I1502" s="40" t="s">
        <v>1183</v>
      </c>
      <c r="J1502" s="52" t="s">
        <v>1333</v>
      </c>
    </row>
    <row r="1503" ht="20.25" customHeight="1" spans="1:10">
      <c r="A1503" s="24"/>
      <c r="B1503" s="24"/>
      <c r="C1503" s="24" t="s">
        <v>1149</v>
      </c>
      <c r="D1503" s="51" t="s">
        <v>1156</v>
      </c>
      <c r="E1503" s="52" t="s">
        <v>2190</v>
      </c>
      <c r="F1503" s="40" t="s">
        <v>1152</v>
      </c>
      <c r="G1503" s="25" t="s">
        <v>1188</v>
      </c>
      <c r="H1503" s="40" t="s">
        <v>1169</v>
      </c>
      <c r="I1503" s="40" t="s">
        <v>1183</v>
      </c>
      <c r="J1503" s="52" t="s">
        <v>1335</v>
      </c>
    </row>
    <row r="1504" ht="20.25" customHeight="1" spans="1:10">
      <c r="A1504" s="24"/>
      <c r="B1504" s="24"/>
      <c r="C1504" s="24" t="s">
        <v>1160</v>
      </c>
      <c r="D1504" s="51" t="s">
        <v>1180</v>
      </c>
      <c r="E1504" s="52" t="s">
        <v>1336</v>
      </c>
      <c r="F1504" s="40" t="s">
        <v>1152</v>
      </c>
      <c r="G1504" s="25" t="s">
        <v>1188</v>
      </c>
      <c r="H1504" s="40" t="s">
        <v>1169</v>
      </c>
      <c r="I1504" s="40" t="s">
        <v>1183</v>
      </c>
      <c r="J1504" s="52" t="s">
        <v>1336</v>
      </c>
    </row>
    <row r="1505" ht="20.25" customHeight="1" spans="1:10">
      <c r="A1505" s="24"/>
      <c r="B1505" s="24"/>
      <c r="C1505" s="24" t="s">
        <v>1165</v>
      </c>
      <c r="D1505" s="51" t="s">
        <v>1166</v>
      </c>
      <c r="E1505" s="52" t="s">
        <v>1187</v>
      </c>
      <c r="F1505" s="40" t="s">
        <v>1158</v>
      </c>
      <c r="G1505" s="25" t="s">
        <v>1196</v>
      </c>
      <c r="H1505" s="40" t="s">
        <v>1169</v>
      </c>
      <c r="I1505" s="40" t="s">
        <v>1155</v>
      </c>
      <c r="J1505" s="52" t="s">
        <v>2191</v>
      </c>
    </row>
    <row r="1506" ht="20.25" customHeight="1" spans="1:10">
      <c r="A1506" s="50" t="s">
        <v>888</v>
      </c>
      <c r="B1506" s="24" t="s">
        <v>2192</v>
      </c>
      <c r="C1506" s="24"/>
      <c r="D1506" s="24"/>
      <c r="E1506" s="24"/>
      <c r="F1506" s="24"/>
      <c r="G1506" s="24"/>
      <c r="H1506" s="24"/>
      <c r="I1506" s="24"/>
      <c r="J1506" s="24"/>
    </row>
    <row r="1507" ht="20.25" customHeight="1" spans="1:10">
      <c r="A1507" s="24"/>
      <c r="B1507" s="24"/>
      <c r="C1507" s="24" t="s">
        <v>1149</v>
      </c>
      <c r="D1507" s="51" t="s">
        <v>1150</v>
      </c>
      <c r="E1507" s="52" t="s">
        <v>1281</v>
      </c>
      <c r="F1507" s="40" t="s">
        <v>1152</v>
      </c>
      <c r="G1507" s="25" t="s">
        <v>2193</v>
      </c>
      <c r="H1507" s="40" t="s">
        <v>1176</v>
      </c>
      <c r="I1507" s="40" t="s">
        <v>1155</v>
      </c>
      <c r="J1507" s="52" t="s">
        <v>2194</v>
      </c>
    </row>
    <row r="1508" ht="20.25" customHeight="1" spans="1:10">
      <c r="A1508" s="24"/>
      <c r="B1508" s="24"/>
      <c r="C1508" s="24" t="s">
        <v>1149</v>
      </c>
      <c r="D1508" s="51" t="s">
        <v>1208</v>
      </c>
      <c r="E1508" s="52" t="s">
        <v>1254</v>
      </c>
      <c r="F1508" s="40" t="s">
        <v>1152</v>
      </c>
      <c r="G1508" s="25" t="s">
        <v>1188</v>
      </c>
      <c r="H1508" s="40" t="s">
        <v>1169</v>
      </c>
      <c r="I1508" s="40" t="s">
        <v>1155</v>
      </c>
      <c r="J1508" s="52" t="s">
        <v>2194</v>
      </c>
    </row>
    <row r="1509" ht="20.25" customHeight="1" spans="1:10">
      <c r="A1509" s="24"/>
      <c r="B1509" s="24"/>
      <c r="C1509" s="24" t="s">
        <v>1149</v>
      </c>
      <c r="D1509" s="51" t="s">
        <v>1208</v>
      </c>
      <c r="E1509" s="52" t="s">
        <v>1285</v>
      </c>
      <c r="F1509" s="40" t="s">
        <v>1158</v>
      </c>
      <c r="G1509" s="25" t="s">
        <v>1188</v>
      </c>
      <c r="H1509" s="40" t="s">
        <v>1169</v>
      </c>
      <c r="I1509" s="40" t="s">
        <v>1155</v>
      </c>
      <c r="J1509" s="52" t="s">
        <v>2194</v>
      </c>
    </row>
    <row r="1510" ht="20.25" customHeight="1" spans="1:10">
      <c r="A1510" s="24"/>
      <c r="B1510" s="24"/>
      <c r="C1510" s="24" t="s">
        <v>1149</v>
      </c>
      <c r="D1510" s="51" t="s">
        <v>1156</v>
      </c>
      <c r="E1510" s="52" t="s">
        <v>1289</v>
      </c>
      <c r="F1510" s="40" t="s">
        <v>1152</v>
      </c>
      <c r="G1510" s="25" t="s">
        <v>1188</v>
      </c>
      <c r="H1510" s="40" t="s">
        <v>1169</v>
      </c>
      <c r="I1510" s="40" t="s">
        <v>1155</v>
      </c>
      <c r="J1510" s="52" t="s">
        <v>2194</v>
      </c>
    </row>
    <row r="1511" ht="20.25" customHeight="1" spans="1:10">
      <c r="A1511" s="24"/>
      <c r="B1511" s="24"/>
      <c r="C1511" s="24" t="s">
        <v>1160</v>
      </c>
      <c r="D1511" s="51" t="s">
        <v>1180</v>
      </c>
      <c r="E1511" s="52" t="s">
        <v>1290</v>
      </c>
      <c r="F1511" s="40" t="s">
        <v>1158</v>
      </c>
      <c r="G1511" s="25" t="s">
        <v>1188</v>
      </c>
      <c r="H1511" s="40" t="s">
        <v>1169</v>
      </c>
      <c r="I1511" s="40" t="s">
        <v>1155</v>
      </c>
      <c r="J1511" s="52" t="s">
        <v>2194</v>
      </c>
    </row>
    <row r="1512" ht="20.25" customHeight="1" spans="1:10">
      <c r="A1512" s="24"/>
      <c r="B1512" s="24"/>
      <c r="C1512" s="24" t="s">
        <v>1165</v>
      </c>
      <c r="D1512" s="51" t="s">
        <v>1166</v>
      </c>
      <c r="E1512" s="52" t="s">
        <v>2195</v>
      </c>
      <c r="F1512" s="40" t="s">
        <v>1158</v>
      </c>
      <c r="G1512" s="25" t="s">
        <v>1337</v>
      </c>
      <c r="H1512" s="40" t="s">
        <v>1169</v>
      </c>
      <c r="I1512" s="40" t="s">
        <v>1155</v>
      </c>
      <c r="J1512" s="52" t="s">
        <v>2194</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tabSelected="1" workbookViewId="0">
      <pane ySplit="1" topLeftCell="A2" activePane="bottomLeft" state="frozen"/>
      <selection/>
      <selection pane="bottomLeft" activeCell="A10" sqref="A10"/>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3" t="s">
        <v>2196</v>
      </c>
    </row>
    <row r="3" ht="37.5" customHeight="1" spans="1:6">
      <c r="A3" s="4" t="s">
        <v>2197</v>
      </c>
      <c r="B3" s="4"/>
      <c r="C3" s="4"/>
      <c r="D3" s="4"/>
      <c r="E3" s="4"/>
      <c r="F3" s="4"/>
    </row>
    <row r="4" ht="18.75" customHeight="1" spans="1:6">
      <c r="A4" s="44" t="str">
        <f>"单位名称："&amp;"玉溪市江川区教育体育局"</f>
        <v>单位名称：玉溪市江川区教育体育局</v>
      </c>
      <c r="B4" s="44"/>
      <c r="C4" s="44"/>
      <c r="D4" s="45"/>
      <c r="E4" s="45"/>
      <c r="F4" s="46" t="s">
        <v>29</v>
      </c>
    </row>
    <row r="5" ht="18.75" customHeight="1" spans="1:6">
      <c r="A5" s="13" t="s">
        <v>242</v>
      </c>
      <c r="B5" s="13" t="s">
        <v>118</v>
      </c>
      <c r="C5" s="13" t="s">
        <v>119</v>
      </c>
      <c r="D5" s="47" t="s">
        <v>2198</v>
      </c>
      <c r="E5" s="47"/>
      <c r="F5" s="47"/>
    </row>
    <row r="6" ht="18.75" customHeight="1" spans="1:6">
      <c r="A6" s="13" t="s">
        <v>118</v>
      </c>
      <c r="B6" s="13" t="s">
        <v>118</v>
      </c>
      <c r="C6" s="13" t="s">
        <v>119</v>
      </c>
      <c r="D6" s="47" t="s">
        <v>34</v>
      </c>
      <c r="E6" s="47" t="s">
        <v>122</v>
      </c>
      <c r="F6" s="47" t="s">
        <v>123</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214</v>
      </c>
      <c r="B9" s="48"/>
      <c r="C9" s="48"/>
      <c r="D9" s="49"/>
      <c r="E9" s="49"/>
      <c r="F9" s="49"/>
    </row>
    <row r="10" customHeight="1" spans="1:1">
      <c r="A10" t="s">
        <v>2199</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91"/>
  <sheetViews>
    <sheetView showZeros="0" workbookViewId="0">
      <pane ySplit="1" topLeftCell="A6" activePane="bottomLeft" state="frozen"/>
      <selection/>
      <selection pane="bottomLeft" activeCell="H91" sqref="H9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1" t="s">
        <v>2200</v>
      </c>
    </row>
    <row r="3" ht="45" customHeight="1" spans="1:17">
      <c r="A3" s="32" t="s">
        <v>2201</v>
      </c>
      <c r="B3" s="32"/>
      <c r="C3" s="32"/>
      <c r="D3" s="32"/>
      <c r="E3" s="32"/>
      <c r="F3" s="32"/>
      <c r="G3" s="32"/>
      <c r="H3" s="32"/>
      <c r="I3" s="32"/>
      <c r="J3" s="32"/>
      <c r="K3" s="32"/>
      <c r="L3" s="32"/>
      <c r="M3" s="32"/>
      <c r="N3" s="41"/>
      <c r="O3" s="41"/>
      <c r="P3" s="41"/>
      <c r="Q3" s="41"/>
    </row>
    <row r="4" ht="20.25" customHeight="1" spans="1:17">
      <c r="A4" s="20" t="str">
        <f>"单位名称："&amp;"玉溪市江川区教育体育局"</f>
        <v>单位名称：玉溪市江川区教育体育局</v>
      </c>
      <c r="B4" s="20"/>
      <c r="C4" s="20"/>
      <c r="D4" s="20"/>
      <c r="E4" s="20"/>
      <c r="F4" s="20"/>
      <c r="G4" s="20"/>
      <c r="H4" s="20"/>
      <c r="I4" s="20"/>
      <c r="J4" s="20"/>
      <c r="K4" s="20"/>
      <c r="L4" s="20"/>
      <c r="M4" s="20"/>
      <c r="N4" s="20"/>
      <c r="O4" s="20"/>
      <c r="P4" s="20"/>
      <c r="Q4" s="21" t="s">
        <v>29</v>
      </c>
    </row>
    <row r="5" ht="20.25" customHeight="1" spans="1:17">
      <c r="A5" s="23" t="s">
        <v>2202</v>
      </c>
      <c r="B5" s="23" t="s">
        <v>2203</v>
      </c>
      <c r="C5" s="23" t="s">
        <v>2204</v>
      </c>
      <c r="D5" s="23" t="s">
        <v>2205</v>
      </c>
      <c r="E5" s="23" t="s">
        <v>2206</v>
      </c>
      <c r="F5" s="23" t="s">
        <v>2207</v>
      </c>
      <c r="G5" s="23" t="s">
        <v>249</v>
      </c>
      <c r="H5" s="23"/>
      <c r="I5" s="23"/>
      <c r="J5" s="23"/>
      <c r="K5" s="23"/>
      <c r="L5" s="23"/>
      <c r="M5" s="23"/>
      <c r="N5" s="23"/>
      <c r="O5" s="23"/>
      <c r="P5" s="23"/>
      <c r="Q5" s="23"/>
    </row>
    <row r="6" ht="20.25" customHeight="1" spans="1:17">
      <c r="A6" s="23" t="s">
        <v>2208</v>
      </c>
      <c r="B6" s="23" t="s">
        <v>2203</v>
      </c>
      <c r="C6" s="23" t="s">
        <v>2204</v>
      </c>
      <c r="D6" s="23" t="s">
        <v>2205</v>
      </c>
      <c r="E6" s="23" t="s">
        <v>2206</v>
      </c>
      <c r="F6" s="23" t="s">
        <v>2207</v>
      </c>
      <c r="G6" s="23" t="s">
        <v>32</v>
      </c>
      <c r="H6" s="23" t="s">
        <v>35</v>
      </c>
      <c r="I6" s="23" t="s">
        <v>2209</v>
      </c>
      <c r="J6" s="23" t="s">
        <v>2210</v>
      </c>
      <c r="K6" s="23" t="s">
        <v>38</v>
      </c>
      <c r="L6" s="23" t="s">
        <v>2211</v>
      </c>
      <c r="M6" s="23" t="s">
        <v>121</v>
      </c>
      <c r="N6" s="23"/>
      <c r="O6" s="23"/>
      <c r="P6" s="23"/>
      <c r="Q6" s="23"/>
    </row>
    <row r="7" ht="32.4" customHeight="1" spans="1:17">
      <c r="A7" s="23"/>
      <c r="B7" s="23"/>
      <c r="C7" s="23"/>
      <c r="D7" s="23"/>
      <c r="E7" s="23"/>
      <c r="F7" s="23"/>
      <c r="G7" s="23"/>
      <c r="H7" s="23" t="s">
        <v>34</v>
      </c>
      <c r="I7" s="23"/>
      <c r="J7" s="23"/>
      <c r="K7" s="23"/>
      <c r="L7" s="23" t="s">
        <v>34</v>
      </c>
      <c r="M7" s="23" t="s">
        <v>41</v>
      </c>
      <c r="N7" s="23"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821</v>
      </c>
      <c r="B9" s="24"/>
      <c r="C9" s="24"/>
      <c r="D9" s="39"/>
      <c r="E9" s="39"/>
      <c r="F9" s="39">
        <v>712200</v>
      </c>
      <c r="G9" s="39"/>
      <c r="H9" s="39"/>
      <c r="I9" s="39"/>
      <c r="J9" s="35"/>
      <c r="K9" s="35"/>
      <c r="L9" s="39"/>
      <c r="M9" s="39"/>
      <c r="N9" s="39"/>
      <c r="O9" s="39"/>
      <c r="P9" s="39"/>
      <c r="Q9" s="39"/>
    </row>
    <row r="10" ht="20.25" customHeight="1" spans="1:17">
      <c r="A10" s="24"/>
      <c r="B10" s="24" t="s">
        <v>2212</v>
      </c>
      <c r="C10" s="24" t="str">
        <f t="shared" ref="C10:C87" si="0">"A02010105"&amp;"  "&amp;"台式计算机"</f>
        <v>A02010105  台式计算机</v>
      </c>
      <c r="D10" s="40" t="s">
        <v>2213</v>
      </c>
      <c r="E10" s="25">
        <v>1</v>
      </c>
      <c r="F10" s="39">
        <v>412000</v>
      </c>
      <c r="G10" s="39"/>
      <c r="H10" s="35"/>
      <c r="I10" s="35"/>
      <c r="J10" s="35"/>
      <c r="K10" s="35"/>
      <c r="L10" s="39"/>
      <c r="M10" s="39"/>
      <c r="N10" s="39"/>
      <c r="O10" s="39"/>
      <c r="P10" s="39"/>
      <c r="Q10" s="39"/>
    </row>
    <row r="11" ht="20.25" customHeight="1" spans="1:17">
      <c r="A11" s="24"/>
      <c r="B11" s="24" t="s">
        <v>2214</v>
      </c>
      <c r="C11" s="24" t="str">
        <f>"A05019900"&amp;"  "&amp;"其他家具"</f>
        <v>A05019900  其他家具</v>
      </c>
      <c r="D11" s="40" t="s">
        <v>2213</v>
      </c>
      <c r="E11" s="25">
        <v>1</v>
      </c>
      <c r="F11" s="39">
        <v>300200</v>
      </c>
      <c r="G11" s="39"/>
      <c r="H11" s="35"/>
      <c r="I11" s="35"/>
      <c r="J11" s="35"/>
      <c r="K11" s="35"/>
      <c r="L11" s="39"/>
      <c r="M11" s="39"/>
      <c r="N11" s="39"/>
      <c r="O11" s="39"/>
      <c r="P11" s="39"/>
      <c r="Q11" s="39"/>
    </row>
    <row r="12" ht="20.25" customHeight="1" spans="1:17">
      <c r="A12" s="38" t="s">
        <v>1010</v>
      </c>
      <c r="B12" s="24"/>
      <c r="C12" s="24"/>
      <c r="D12" s="24"/>
      <c r="E12" s="24"/>
      <c r="F12" s="39">
        <v>137550</v>
      </c>
      <c r="G12" s="39">
        <v>137550</v>
      </c>
      <c r="H12" s="39">
        <v>137550</v>
      </c>
      <c r="I12" s="39"/>
      <c r="J12" s="35"/>
      <c r="K12" s="35"/>
      <c r="L12" s="39"/>
      <c r="M12" s="39"/>
      <c r="N12" s="39"/>
      <c r="O12" s="39"/>
      <c r="P12" s="39"/>
      <c r="Q12" s="39"/>
    </row>
    <row r="13" ht="20.25" customHeight="1" spans="1:17">
      <c r="A13" s="24"/>
      <c r="B13" s="24" t="s">
        <v>2215</v>
      </c>
      <c r="C13" s="24" t="str">
        <f t="shared" ref="C13:C85" si="1">"A07060204"&amp;"  "&amp;"乳制品"</f>
        <v>A07060204  乳制品</v>
      </c>
      <c r="D13" s="40" t="s">
        <v>1154</v>
      </c>
      <c r="E13" s="25">
        <v>1</v>
      </c>
      <c r="F13" s="39">
        <v>137550</v>
      </c>
      <c r="G13" s="39">
        <v>137550</v>
      </c>
      <c r="H13" s="35">
        <v>137550</v>
      </c>
      <c r="I13" s="35"/>
      <c r="J13" s="35"/>
      <c r="K13" s="35"/>
      <c r="L13" s="39"/>
      <c r="M13" s="39"/>
      <c r="N13" s="39"/>
      <c r="O13" s="39"/>
      <c r="P13" s="39"/>
      <c r="Q13" s="39"/>
    </row>
    <row r="14" ht="20.25" customHeight="1" spans="1:17">
      <c r="A14" s="38" t="s">
        <v>1108</v>
      </c>
      <c r="B14" s="24"/>
      <c r="C14" s="24"/>
      <c r="D14" s="24"/>
      <c r="E14" s="24"/>
      <c r="F14" s="39">
        <v>104850</v>
      </c>
      <c r="G14" s="39">
        <v>104850</v>
      </c>
      <c r="H14" s="39">
        <v>104850</v>
      </c>
      <c r="I14" s="39"/>
      <c r="J14" s="35"/>
      <c r="K14" s="35"/>
      <c r="L14" s="39"/>
      <c r="M14" s="39"/>
      <c r="N14" s="39"/>
      <c r="O14" s="39"/>
      <c r="P14" s="39"/>
      <c r="Q14" s="39"/>
    </row>
    <row r="15" ht="20.25" customHeight="1" spans="1:17">
      <c r="A15" s="24"/>
      <c r="B15" s="24" t="s">
        <v>2215</v>
      </c>
      <c r="C15" s="24" t="str">
        <f t="shared" si="1"/>
        <v>A07060204  乳制品</v>
      </c>
      <c r="D15" s="40" t="s">
        <v>1154</v>
      </c>
      <c r="E15" s="25">
        <v>1</v>
      </c>
      <c r="F15" s="39">
        <v>104850</v>
      </c>
      <c r="G15" s="39">
        <v>104850</v>
      </c>
      <c r="H15" s="35">
        <v>104850</v>
      </c>
      <c r="I15" s="35"/>
      <c r="J15" s="35"/>
      <c r="K15" s="35"/>
      <c r="L15" s="39"/>
      <c r="M15" s="39"/>
      <c r="N15" s="39"/>
      <c r="O15" s="39"/>
      <c r="P15" s="39"/>
      <c r="Q15" s="39"/>
    </row>
    <row r="16" ht="20.25" customHeight="1" spans="1:17">
      <c r="A16" s="38" t="s">
        <v>777</v>
      </c>
      <c r="B16" s="24"/>
      <c r="C16" s="24"/>
      <c r="D16" s="24"/>
      <c r="E16" s="24"/>
      <c r="F16" s="39">
        <v>112000</v>
      </c>
      <c r="G16" s="39">
        <v>112000</v>
      </c>
      <c r="H16" s="39"/>
      <c r="I16" s="39"/>
      <c r="J16" s="35"/>
      <c r="K16" s="35">
        <v>112000</v>
      </c>
      <c r="L16" s="39"/>
      <c r="M16" s="39"/>
      <c r="N16" s="39"/>
      <c r="O16" s="39"/>
      <c r="P16" s="39"/>
      <c r="Q16" s="39"/>
    </row>
    <row r="17" ht="20.25" customHeight="1" spans="1:17">
      <c r="A17" s="24"/>
      <c r="B17" s="24" t="s">
        <v>2216</v>
      </c>
      <c r="C17" s="24" t="str">
        <f t="shared" ref="C17:C79" si="2">"C21040001"&amp;"  "&amp;"物业管理服务"</f>
        <v>C21040001  物业管理服务</v>
      </c>
      <c r="D17" s="40" t="s">
        <v>1154</v>
      </c>
      <c r="E17" s="25">
        <v>1</v>
      </c>
      <c r="F17" s="39">
        <v>112000</v>
      </c>
      <c r="G17" s="39">
        <v>112000</v>
      </c>
      <c r="H17" s="35"/>
      <c r="I17" s="35"/>
      <c r="J17" s="35"/>
      <c r="K17" s="35">
        <v>112000</v>
      </c>
      <c r="L17" s="39"/>
      <c r="M17" s="39"/>
      <c r="N17" s="39"/>
      <c r="O17" s="39"/>
      <c r="P17" s="39"/>
      <c r="Q17" s="39"/>
    </row>
    <row r="18" ht="20.25" customHeight="1" spans="1:17">
      <c r="A18" s="38" t="s">
        <v>836</v>
      </c>
      <c r="B18" s="24"/>
      <c r="C18" s="24"/>
      <c r="D18" s="24"/>
      <c r="E18" s="24"/>
      <c r="F18" s="39">
        <v>298650</v>
      </c>
      <c r="G18" s="39">
        <v>298650</v>
      </c>
      <c r="H18" s="39">
        <v>298650</v>
      </c>
      <c r="I18" s="39"/>
      <c r="J18" s="35"/>
      <c r="K18" s="35"/>
      <c r="L18" s="39"/>
      <c r="M18" s="39"/>
      <c r="N18" s="39"/>
      <c r="O18" s="39"/>
      <c r="P18" s="39"/>
      <c r="Q18" s="39"/>
    </row>
    <row r="19" ht="20.25" customHeight="1" spans="1:17">
      <c r="A19" s="24"/>
      <c r="B19" s="24" t="s">
        <v>2215</v>
      </c>
      <c r="C19" s="24" t="str">
        <f t="shared" si="1"/>
        <v>A07060204  乳制品</v>
      </c>
      <c r="D19" s="40" t="s">
        <v>1154</v>
      </c>
      <c r="E19" s="25">
        <v>1</v>
      </c>
      <c r="F19" s="39">
        <v>298650</v>
      </c>
      <c r="G19" s="39">
        <v>298650</v>
      </c>
      <c r="H19" s="35">
        <v>298650</v>
      </c>
      <c r="I19" s="35"/>
      <c r="J19" s="35"/>
      <c r="K19" s="35"/>
      <c r="L19" s="39"/>
      <c r="M19" s="39"/>
      <c r="N19" s="39"/>
      <c r="O19" s="39"/>
      <c r="P19" s="39"/>
      <c r="Q19" s="39"/>
    </row>
    <row r="20" ht="20.25" customHeight="1" spans="1:17">
      <c r="A20" s="38" t="s">
        <v>975</v>
      </c>
      <c r="B20" s="24"/>
      <c r="C20" s="24"/>
      <c r="D20" s="24"/>
      <c r="E20" s="24"/>
      <c r="F20" s="39">
        <v>30150</v>
      </c>
      <c r="G20" s="39">
        <v>30150</v>
      </c>
      <c r="H20" s="39">
        <v>30150</v>
      </c>
      <c r="I20" s="39"/>
      <c r="J20" s="35"/>
      <c r="K20" s="35"/>
      <c r="L20" s="39"/>
      <c r="M20" s="39"/>
      <c r="N20" s="39"/>
      <c r="O20" s="39"/>
      <c r="P20" s="39"/>
      <c r="Q20" s="39"/>
    </row>
    <row r="21" ht="20.25" customHeight="1" spans="1:17">
      <c r="A21" s="24"/>
      <c r="B21" s="24" t="s">
        <v>2215</v>
      </c>
      <c r="C21" s="24" t="str">
        <f t="shared" si="1"/>
        <v>A07060204  乳制品</v>
      </c>
      <c r="D21" s="40" t="s">
        <v>1154</v>
      </c>
      <c r="E21" s="25">
        <v>1</v>
      </c>
      <c r="F21" s="39">
        <v>30150</v>
      </c>
      <c r="G21" s="39">
        <v>30150</v>
      </c>
      <c r="H21" s="35">
        <v>30150</v>
      </c>
      <c r="I21" s="35"/>
      <c r="J21" s="35"/>
      <c r="K21" s="35"/>
      <c r="L21" s="39"/>
      <c r="M21" s="39"/>
      <c r="N21" s="39"/>
      <c r="O21" s="39"/>
      <c r="P21" s="39"/>
      <c r="Q21" s="39"/>
    </row>
    <row r="22" ht="20.25" customHeight="1" spans="1:17">
      <c r="A22" s="38" t="s">
        <v>934</v>
      </c>
      <c r="B22" s="24"/>
      <c r="C22" s="24"/>
      <c r="D22" s="24"/>
      <c r="E22" s="24"/>
      <c r="F22" s="39">
        <v>90300</v>
      </c>
      <c r="G22" s="39">
        <v>90300</v>
      </c>
      <c r="H22" s="39">
        <v>90300</v>
      </c>
      <c r="I22" s="39"/>
      <c r="J22" s="35"/>
      <c r="K22" s="35"/>
      <c r="L22" s="39"/>
      <c r="M22" s="39"/>
      <c r="N22" s="39"/>
      <c r="O22" s="39"/>
      <c r="P22" s="39"/>
      <c r="Q22" s="39"/>
    </row>
    <row r="23" ht="20.25" customHeight="1" spans="1:17">
      <c r="A23" s="24"/>
      <c r="B23" s="24" t="s">
        <v>2215</v>
      </c>
      <c r="C23" s="24" t="str">
        <f t="shared" si="1"/>
        <v>A07060204  乳制品</v>
      </c>
      <c r="D23" s="40" t="s">
        <v>1154</v>
      </c>
      <c r="E23" s="25">
        <v>1</v>
      </c>
      <c r="F23" s="39">
        <v>90300</v>
      </c>
      <c r="G23" s="39">
        <v>90300</v>
      </c>
      <c r="H23" s="35">
        <v>90300</v>
      </c>
      <c r="I23" s="35"/>
      <c r="J23" s="35"/>
      <c r="K23" s="35"/>
      <c r="L23" s="39"/>
      <c r="M23" s="39"/>
      <c r="N23" s="39"/>
      <c r="O23" s="39"/>
      <c r="P23" s="39"/>
      <c r="Q23" s="39"/>
    </row>
    <row r="24" ht="20.25" customHeight="1" spans="1:17">
      <c r="A24" s="38" t="s">
        <v>1049</v>
      </c>
      <c r="B24" s="24"/>
      <c r="C24" s="24"/>
      <c r="D24" s="24"/>
      <c r="E24" s="24"/>
      <c r="F24" s="39">
        <v>69000</v>
      </c>
      <c r="G24" s="39">
        <v>69000</v>
      </c>
      <c r="H24" s="39">
        <v>69000</v>
      </c>
      <c r="I24" s="39"/>
      <c r="J24" s="35"/>
      <c r="K24" s="35"/>
      <c r="L24" s="39"/>
      <c r="M24" s="39"/>
      <c r="N24" s="39"/>
      <c r="O24" s="39"/>
      <c r="P24" s="39"/>
      <c r="Q24" s="39"/>
    </row>
    <row r="25" ht="20.25" customHeight="1" spans="1:17">
      <c r="A25" s="24"/>
      <c r="B25" s="24" t="s">
        <v>2215</v>
      </c>
      <c r="C25" s="24" t="str">
        <f t="shared" si="1"/>
        <v>A07060204  乳制品</v>
      </c>
      <c r="D25" s="40" t="s">
        <v>1154</v>
      </c>
      <c r="E25" s="25">
        <v>1</v>
      </c>
      <c r="F25" s="39">
        <v>69000</v>
      </c>
      <c r="G25" s="39">
        <v>69000</v>
      </c>
      <c r="H25" s="35">
        <v>69000</v>
      </c>
      <c r="I25" s="35"/>
      <c r="J25" s="35"/>
      <c r="K25" s="35"/>
      <c r="L25" s="39"/>
      <c r="M25" s="39"/>
      <c r="N25" s="39"/>
      <c r="O25" s="39"/>
      <c r="P25" s="39"/>
      <c r="Q25" s="39"/>
    </row>
    <row r="26" ht="20.25" customHeight="1" spans="1:17">
      <c r="A26" s="38" t="s">
        <v>801</v>
      </c>
      <c r="B26" s="24"/>
      <c r="C26" s="24"/>
      <c r="D26" s="24"/>
      <c r="E26" s="24"/>
      <c r="F26" s="39">
        <v>30000</v>
      </c>
      <c r="G26" s="39">
        <v>30000</v>
      </c>
      <c r="H26" s="39"/>
      <c r="I26" s="39"/>
      <c r="J26" s="35"/>
      <c r="K26" s="35"/>
      <c r="L26" s="39">
        <v>30000</v>
      </c>
      <c r="M26" s="39"/>
      <c r="N26" s="39"/>
      <c r="O26" s="39"/>
      <c r="P26" s="39"/>
      <c r="Q26" s="39">
        <v>30000</v>
      </c>
    </row>
    <row r="27" ht="20.25" customHeight="1" spans="1:17">
      <c r="A27" s="24"/>
      <c r="B27" s="24" t="s">
        <v>2217</v>
      </c>
      <c r="C27" s="24" t="str">
        <f t="shared" ref="C27:C88" si="3">"A02021003"&amp;"  "&amp;"A4黑白打印机"</f>
        <v>A02021003  A4黑白打印机</v>
      </c>
      <c r="D27" s="40" t="s">
        <v>1154</v>
      </c>
      <c r="E27" s="25">
        <v>2</v>
      </c>
      <c r="F27" s="39">
        <v>10000</v>
      </c>
      <c r="G27" s="39">
        <v>10000</v>
      </c>
      <c r="H27" s="35"/>
      <c r="I27" s="35"/>
      <c r="J27" s="35"/>
      <c r="K27" s="35"/>
      <c r="L27" s="39">
        <v>10000</v>
      </c>
      <c r="M27" s="39"/>
      <c r="N27" s="39"/>
      <c r="O27" s="39"/>
      <c r="P27" s="39"/>
      <c r="Q27" s="39">
        <v>10000</v>
      </c>
    </row>
    <row r="28" ht="20.25" customHeight="1" spans="1:17">
      <c r="A28" s="24"/>
      <c r="B28" s="24" t="s">
        <v>2218</v>
      </c>
      <c r="C28" s="24" t="str">
        <f t="shared" ref="C28:C90" si="4">"A02020400"&amp;"  "&amp;"多功能一体机"</f>
        <v>A02020400  多功能一体机</v>
      </c>
      <c r="D28" s="40" t="s">
        <v>1154</v>
      </c>
      <c r="E28" s="25">
        <v>1</v>
      </c>
      <c r="F28" s="39">
        <v>20000</v>
      </c>
      <c r="G28" s="39">
        <v>20000</v>
      </c>
      <c r="H28" s="35"/>
      <c r="I28" s="35"/>
      <c r="J28" s="35"/>
      <c r="K28" s="35"/>
      <c r="L28" s="39">
        <v>20000</v>
      </c>
      <c r="M28" s="39"/>
      <c r="N28" s="39"/>
      <c r="O28" s="39"/>
      <c r="P28" s="39"/>
      <c r="Q28" s="39">
        <v>20000</v>
      </c>
    </row>
    <row r="29" ht="20.25" customHeight="1" spans="1:17">
      <c r="A29" s="38" t="s">
        <v>944</v>
      </c>
      <c r="B29" s="24"/>
      <c r="C29" s="24"/>
      <c r="D29" s="24"/>
      <c r="E29" s="24"/>
      <c r="F29" s="39">
        <v>128550</v>
      </c>
      <c r="G29" s="39">
        <v>128550</v>
      </c>
      <c r="H29" s="39">
        <v>128550</v>
      </c>
      <c r="I29" s="39"/>
      <c r="J29" s="35"/>
      <c r="K29" s="35"/>
      <c r="L29" s="39"/>
      <c r="M29" s="39"/>
      <c r="N29" s="39"/>
      <c r="O29" s="39"/>
      <c r="P29" s="39"/>
      <c r="Q29" s="39"/>
    </row>
    <row r="30" ht="20.25" customHeight="1" spans="1:17">
      <c r="A30" s="24"/>
      <c r="B30" s="24" t="s">
        <v>2215</v>
      </c>
      <c r="C30" s="24" t="str">
        <f t="shared" si="1"/>
        <v>A07060204  乳制品</v>
      </c>
      <c r="D30" s="40" t="s">
        <v>1154</v>
      </c>
      <c r="E30" s="25">
        <v>1</v>
      </c>
      <c r="F30" s="39">
        <v>128550</v>
      </c>
      <c r="G30" s="39">
        <v>128550</v>
      </c>
      <c r="H30" s="35">
        <v>128550</v>
      </c>
      <c r="I30" s="35"/>
      <c r="J30" s="35"/>
      <c r="K30" s="35"/>
      <c r="L30" s="39"/>
      <c r="M30" s="39"/>
      <c r="N30" s="39"/>
      <c r="O30" s="39"/>
      <c r="P30" s="39"/>
      <c r="Q30" s="39"/>
    </row>
    <row r="31" ht="20.25" customHeight="1" spans="1:17">
      <c r="A31" s="38" t="s">
        <v>862</v>
      </c>
      <c r="B31" s="24"/>
      <c r="C31" s="24"/>
      <c r="D31" s="24"/>
      <c r="E31" s="24"/>
      <c r="F31" s="39">
        <v>106650</v>
      </c>
      <c r="G31" s="39">
        <v>106650</v>
      </c>
      <c r="H31" s="39">
        <v>106650</v>
      </c>
      <c r="I31" s="39"/>
      <c r="J31" s="35"/>
      <c r="K31" s="35"/>
      <c r="L31" s="39"/>
      <c r="M31" s="39"/>
      <c r="N31" s="39"/>
      <c r="O31" s="39"/>
      <c r="P31" s="39"/>
      <c r="Q31" s="39"/>
    </row>
    <row r="32" ht="20.25" customHeight="1" spans="1:17">
      <c r="A32" s="24"/>
      <c r="B32" s="24" t="s">
        <v>2215</v>
      </c>
      <c r="C32" s="24" t="str">
        <f t="shared" si="1"/>
        <v>A07060204  乳制品</v>
      </c>
      <c r="D32" s="40" t="s">
        <v>1154</v>
      </c>
      <c r="E32" s="25">
        <v>1</v>
      </c>
      <c r="F32" s="39">
        <v>106650</v>
      </c>
      <c r="G32" s="39">
        <v>106650</v>
      </c>
      <c r="H32" s="35">
        <v>106650</v>
      </c>
      <c r="I32" s="35"/>
      <c r="J32" s="35"/>
      <c r="K32" s="35"/>
      <c r="L32" s="39"/>
      <c r="M32" s="39"/>
      <c r="N32" s="39"/>
      <c r="O32" s="39"/>
      <c r="P32" s="39"/>
      <c r="Q32" s="39"/>
    </row>
    <row r="33" ht="20.25" customHeight="1" spans="1:17">
      <c r="A33" s="38" t="s">
        <v>886</v>
      </c>
      <c r="B33" s="24"/>
      <c r="C33" s="24"/>
      <c r="D33" s="24"/>
      <c r="E33" s="24"/>
      <c r="F33" s="39">
        <v>28500</v>
      </c>
      <c r="G33" s="39">
        <v>28500</v>
      </c>
      <c r="H33" s="39">
        <v>28500</v>
      </c>
      <c r="I33" s="39"/>
      <c r="J33" s="35"/>
      <c r="K33" s="35"/>
      <c r="L33" s="39"/>
      <c r="M33" s="39"/>
      <c r="N33" s="39"/>
      <c r="O33" s="39"/>
      <c r="P33" s="39"/>
      <c r="Q33" s="39"/>
    </row>
    <row r="34" ht="20.25" customHeight="1" spans="1:17">
      <c r="A34" s="24"/>
      <c r="B34" s="24" t="s">
        <v>2215</v>
      </c>
      <c r="C34" s="24" t="str">
        <f t="shared" si="1"/>
        <v>A07060204  乳制品</v>
      </c>
      <c r="D34" s="40" t="s">
        <v>1154</v>
      </c>
      <c r="E34" s="25">
        <v>1</v>
      </c>
      <c r="F34" s="39">
        <v>28500</v>
      </c>
      <c r="G34" s="39">
        <v>28500</v>
      </c>
      <c r="H34" s="35">
        <v>28500</v>
      </c>
      <c r="I34" s="35"/>
      <c r="J34" s="35"/>
      <c r="K34" s="35"/>
      <c r="L34" s="39"/>
      <c r="M34" s="39"/>
      <c r="N34" s="39"/>
      <c r="O34" s="39"/>
      <c r="P34" s="39"/>
      <c r="Q34" s="39"/>
    </row>
    <row r="35" ht="20.25" customHeight="1" spans="1:17">
      <c r="A35" s="38" t="s">
        <v>1063</v>
      </c>
      <c r="B35" s="24"/>
      <c r="C35" s="24"/>
      <c r="D35" s="24"/>
      <c r="E35" s="24"/>
      <c r="F35" s="39">
        <v>229050</v>
      </c>
      <c r="G35" s="39">
        <v>229050</v>
      </c>
      <c r="H35" s="39">
        <v>229050</v>
      </c>
      <c r="I35" s="39"/>
      <c r="J35" s="35"/>
      <c r="K35" s="35"/>
      <c r="L35" s="39"/>
      <c r="M35" s="39"/>
      <c r="N35" s="39"/>
      <c r="O35" s="39"/>
      <c r="P35" s="39"/>
      <c r="Q35" s="39"/>
    </row>
    <row r="36" ht="20.25" customHeight="1" spans="1:17">
      <c r="A36" s="24"/>
      <c r="B36" s="24" t="s">
        <v>2215</v>
      </c>
      <c r="C36" s="24" t="str">
        <f t="shared" si="1"/>
        <v>A07060204  乳制品</v>
      </c>
      <c r="D36" s="40" t="s">
        <v>1154</v>
      </c>
      <c r="E36" s="25">
        <v>1</v>
      </c>
      <c r="F36" s="39">
        <v>229050</v>
      </c>
      <c r="G36" s="39">
        <v>229050</v>
      </c>
      <c r="H36" s="35">
        <v>229050</v>
      </c>
      <c r="I36" s="35"/>
      <c r="J36" s="35"/>
      <c r="K36" s="35"/>
      <c r="L36" s="39"/>
      <c r="M36" s="39"/>
      <c r="N36" s="39"/>
      <c r="O36" s="39"/>
      <c r="P36" s="39"/>
      <c r="Q36" s="39"/>
    </row>
    <row r="37" ht="20.25" customHeight="1" spans="1:17">
      <c r="A37" s="38" t="s">
        <v>1125</v>
      </c>
      <c r="B37" s="24"/>
      <c r="C37" s="24"/>
      <c r="D37" s="24"/>
      <c r="E37" s="24"/>
      <c r="F37" s="39">
        <v>49350</v>
      </c>
      <c r="G37" s="39">
        <v>49350</v>
      </c>
      <c r="H37" s="39">
        <v>49350</v>
      </c>
      <c r="I37" s="39"/>
      <c r="J37" s="35"/>
      <c r="K37" s="35"/>
      <c r="L37" s="39"/>
      <c r="M37" s="39"/>
      <c r="N37" s="39"/>
      <c r="O37" s="39"/>
      <c r="P37" s="39"/>
      <c r="Q37" s="39"/>
    </row>
    <row r="38" ht="20.25" customHeight="1" spans="1:17">
      <c r="A38" s="24"/>
      <c r="B38" s="24" t="s">
        <v>2215</v>
      </c>
      <c r="C38" s="24" t="str">
        <f t="shared" si="1"/>
        <v>A07060204  乳制品</v>
      </c>
      <c r="D38" s="40" t="s">
        <v>1154</v>
      </c>
      <c r="E38" s="25">
        <v>1</v>
      </c>
      <c r="F38" s="39">
        <v>49350</v>
      </c>
      <c r="G38" s="39">
        <v>49350</v>
      </c>
      <c r="H38" s="35">
        <v>49350</v>
      </c>
      <c r="I38" s="35"/>
      <c r="J38" s="35"/>
      <c r="K38" s="35"/>
      <c r="L38" s="39"/>
      <c r="M38" s="39"/>
      <c r="N38" s="39"/>
      <c r="O38" s="39"/>
      <c r="P38" s="39"/>
      <c r="Q38" s="39"/>
    </row>
    <row r="39" ht="20.25" customHeight="1" spans="1:17">
      <c r="A39" s="38" t="s">
        <v>873</v>
      </c>
      <c r="B39" s="24"/>
      <c r="C39" s="24"/>
      <c r="D39" s="24"/>
      <c r="E39" s="24"/>
      <c r="F39" s="39">
        <v>74850</v>
      </c>
      <c r="G39" s="39">
        <v>74850</v>
      </c>
      <c r="H39" s="39">
        <v>74850</v>
      </c>
      <c r="I39" s="39"/>
      <c r="J39" s="35"/>
      <c r="K39" s="35"/>
      <c r="L39" s="39"/>
      <c r="M39" s="39"/>
      <c r="N39" s="39"/>
      <c r="O39" s="39"/>
      <c r="P39" s="39"/>
      <c r="Q39" s="39"/>
    </row>
    <row r="40" ht="20.25" customHeight="1" spans="1:17">
      <c r="A40" s="24"/>
      <c r="B40" s="24" t="s">
        <v>2215</v>
      </c>
      <c r="C40" s="24" t="str">
        <f t="shared" si="1"/>
        <v>A07060204  乳制品</v>
      </c>
      <c r="D40" s="40" t="s">
        <v>1154</v>
      </c>
      <c r="E40" s="25">
        <v>1</v>
      </c>
      <c r="F40" s="39">
        <v>74850</v>
      </c>
      <c r="G40" s="39">
        <v>74850</v>
      </c>
      <c r="H40" s="35">
        <v>74850</v>
      </c>
      <c r="I40" s="35"/>
      <c r="J40" s="35"/>
      <c r="K40" s="35"/>
      <c r="L40" s="39"/>
      <c r="M40" s="39"/>
      <c r="N40" s="39"/>
      <c r="O40" s="39"/>
      <c r="P40" s="39"/>
      <c r="Q40" s="39"/>
    </row>
    <row r="41" ht="20.25" customHeight="1" spans="1:17">
      <c r="A41" s="38" t="s">
        <v>831</v>
      </c>
      <c r="B41" s="24"/>
      <c r="C41" s="24"/>
      <c r="D41" s="24"/>
      <c r="E41" s="24"/>
      <c r="F41" s="39">
        <v>68000</v>
      </c>
      <c r="G41" s="39">
        <v>68000</v>
      </c>
      <c r="H41" s="39">
        <v>68000</v>
      </c>
      <c r="I41" s="39"/>
      <c r="J41" s="35"/>
      <c r="K41" s="35"/>
      <c r="L41" s="39"/>
      <c r="M41" s="39"/>
      <c r="N41" s="39"/>
      <c r="O41" s="39"/>
      <c r="P41" s="39"/>
      <c r="Q41" s="39"/>
    </row>
    <row r="42" ht="20.25" customHeight="1" spans="1:17">
      <c r="A42" s="24"/>
      <c r="B42" s="24" t="s">
        <v>2218</v>
      </c>
      <c r="C42" s="24" t="str">
        <f t="shared" si="4"/>
        <v>A02020400  多功能一体机</v>
      </c>
      <c r="D42" s="40" t="s">
        <v>1154</v>
      </c>
      <c r="E42" s="25">
        <v>1</v>
      </c>
      <c r="F42" s="39">
        <v>30000</v>
      </c>
      <c r="G42" s="39">
        <v>30000</v>
      </c>
      <c r="H42" s="35">
        <v>30000</v>
      </c>
      <c r="I42" s="35"/>
      <c r="J42" s="35"/>
      <c r="K42" s="35"/>
      <c r="L42" s="39"/>
      <c r="M42" s="39"/>
      <c r="N42" s="39"/>
      <c r="O42" s="39"/>
      <c r="P42" s="39"/>
      <c r="Q42" s="39"/>
    </row>
    <row r="43" ht="20.25" customHeight="1" spans="1:17">
      <c r="A43" s="24"/>
      <c r="B43" s="24" t="s">
        <v>2219</v>
      </c>
      <c r="C43" s="24" t="str">
        <f t="shared" si="0"/>
        <v>A02010105  台式计算机</v>
      </c>
      <c r="D43" s="40" t="s">
        <v>1154</v>
      </c>
      <c r="E43" s="25">
        <v>1</v>
      </c>
      <c r="F43" s="39">
        <v>8000</v>
      </c>
      <c r="G43" s="39">
        <v>8000</v>
      </c>
      <c r="H43" s="35">
        <v>8000</v>
      </c>
      <c r="I43" s="35"/>
      <c r="J43" s="35"/>
      <c r="K43" s="35"/>
      <c r="L43" s="39"/>
      <c r="M43" s="39"/>
      <c r="N43" s="39"/>
      <c r="O43" s="39"/>
      <c r="P43" s="39"/>
      <c r="Q43" s="39"/>
    </row>
    <row r="44" ht="20.25" customHeight="1" spans="1:17">
      <c r="A44" s="24"/>
      <c r="B44" s="24" t="s">
        <v>2220</v>
      </c>
      <c r="C44" s="24" t="str">
        <f t="shared" ref="C44:C56" si="5">"A02020800"&amp;"  "&amp;"触控一体机"</f>
        <v>A02020800  触控一体机</v>
      </c>
      <c r="D44" s="40" t="s">
        <v>1154</v>
      </c>
      <c r="E44" s="25">
        <v>2</v>
      </c>
      <c r="F44" s="39">
        <v>30000</v>
      </c>
      <c r="G44" s="39">
        <v>30000</v>
      </c>
      <c r="H44" s="35">
        <v>30000</v>
      </c>
      <c r="I44" s="35"/>
      <c r="J44" s="35"/>
      <c r="K44" s="35"/>
      <c r="L44" s="39"/>
      <c r="M44" s="39"/>
      <c r="N44" s="39"/>
      <c r="O44" s="39"/>
      <c r="P44" s="39"/>
      <c r="Q44" s="39"/>
    </row>
    <row r="45" ht="20.25" customHeight="1" spans="1:17">
      <c r="A45" s="38" t="s">
        <v>771</v>
      </c>
      <c r="B45" s="24"/>
      <c r="C45" s="24"/>
      <c r="D45" s="24"/>
      <c r="E45" s="24"/>
      <c r="F45" s="39">
        <v>72000</v>
      </c>
      <c r="G45" s="39">
        <v>72000</v>
      </c>
      <c r="H45" s="39">
        <v>72000</v>
      </c>
      <c r="I45" s="39"/>
      <c r="J45" s="35"/>
      <c r="K45" s="35"/>
      <c r="L45" s="39"/>
      <c r="M45" s="39"/>
      <c r="N45" s="39"/>
      <c r="O45" s="39"/>
      <c r="P45" s="39"/>
      <c r="Q45" s="39"/>
    </row>
    <row r="46" ht="20.25" customHeight="1" spans="1:17">
      <c r="A46" s="24"/>
      <c r="B46" s="24" t="s">
        <v>2215</v>
      </c>
      <c r="C46" s="24" t="str">
        <f t="shared" si="1"/>
        <v>A07060204  乳制品</v>
      </c>
      <c r="D46" s="40" t="s">
        <v>1154</v>
      </c>
      <c r="E46" s="25">
        <v>1</v>
      </c>
      <c r="F46" s="39">
        <v>72000</v>
      </c>
      <c r="G46" s="39">
        <v>72000</v>
      </c>
      <c r="H46" s="35">
        <v>72000</v>
      </c>
      <c r="I46" s="35"/>
      <c r="J46" s="35"/>
      <c r="K46" s="35"/>
      <c r="L46" s="39"/>
      <c r="M46" s="39"/>
      <c r="N46" s="39"/>
      <c r="O46" s="39"/>
      <c r="P46" s="39"/>
      <c r="Q46" s="39"/>
    </row>
    <row r="47" ht="20.25" customHeight="1" spans="1:17">
      <c r="A47" s="38" t="s">
        <v>846</v>
      </c>
      <c r="B47" s="24"/>
      <c r="C47" s="24"/>
      <c r="D47" s="24"/>
      <c r="E47" s="24"/>
      <c r="F47" s="39">
        <v>100000</v>
      </c>
      <c r="G47" s="39">
        <v>100000</v>
      </c>
      <c r="H47" s="39">
        <v>100000</v>
      </c>
      <c r="I47" s="39"/>
      <c r="J47" s="35"/>
      <c r="K47" s="35"/>
      <c r="L47" s="39"/>
      <c r="M47" s="39"/>
      <c r="N47" s="39"/>
      <c r="O47" s="39"/>
      <c r="P47" s="39"/>
      <c r="Q47" s="39"/>
    </row>
    <row r="48" ht="20.25" customHeight="1" spans="1:17">
      <c r="A48" s="24"/>
      <c r="B48" s="24" t="s">
        <v>2221</v>
      </c>
      <c r="C48" s="24" t="str">
        <f t="shared" si="5"/>
        <v>A02020800  触控一体机</v>
      </c>
      <c r="D48" s="40" t="s">
        <v>1154</v>
      </c>
      <c r="E48" s="25">
        <v>1</v>
      </c>
      <c r="F48" s="39">
        <v>100000</v>
      </c>
      <c r="G48" s="39">
        <v>100000</v>
      </c>
      <c r="H48" s="35">
        <v>100000</v>
      </c>
      <c r="I48" s="35"/>
      <c r="J48" s="35"/>
      <c r="K48" s="35"/>
      <c r="L48" s="39"/>
      <c r="M48" s="39"/>
      <c r="N48" s="39"/>
      <c r="O48" s="39"/>
      <c r="P48" s="39"/>
      <c r="Q48" s="39"/>
    </row>
    <row r="49" ht="20.25" customHeight="1" spans="1:17">
      <c r="A49" s="38" t="s">
        <v>811</v>
      </c>
      <c r="B49" s="24"/>
      <c r="C49" s="24"/>
      <c r="D49" s="24"/>
      <c r="E49" s="24"/>
      <c r="F49" s="39"/>
      <c r="G49" s="39">
        <v>47000</v>
      </c>
      <c r="H49" s="39"/>
      <c r="I49" s="39"/>
      <c r="J49" s="35"/>
      <c r="K49" s="35"/>
      <c r="L49" s="39">
        <v>47000</v>
      </c>
      <c r="M49" s="39"/>
      <c r="N49" s="39"/>
      <c r="O49" s="39"/>
      <c r="P49" s="39"/>
      <c r="Q49" s="39">
        <v>47000</v>
      </c>
    </row>
    <row r="50" ht="20.25" customHeight="1" spans="1:17">
      <c r="A50" s="24"/>
      <c r="B50" s="24" t="s">
        <v>2222</v>
      </c>
      <c r="C50" s="24" t="str">
        <f t="shared" si="5"/>
        <v>A02020800  触控一体机</v>
      </c>
      <c r="D50" s="40" t="s">
        <v>1154</v>
      </c>
      <c r="E50" s="25">
        <v>1</v>
      </c>
      <c r="F50" s="39"/>
      <c r="G50" s="39">
        <v>17200</v>
      </c>
      <c r="H50" s="35"/>
      <c r="I50" s="35"/>
      <c r="J50" s="35"/>
      <c r="K50" s="35"/>
      <c r="L50" s="39">
        <v>17200</v>
      </c>
      <c r="M50" s="39"/>
      <c r="N50" s="39"/>
      <c r="O50" s="39"/>
      <c r="P50" s="39"/>
      <c r="Q50" s="39">
        <v>17200</v>
      </c>
    </row>
    <row r="51" ht="20.25" customHeight="1" spans="1:17">
      <c r="A51" s="24"/>
      <c r="B51" s="24" t="s">
        <v>2223</v>
      </c>
      <c r="C51" s="24" t="str">
        <f t="shared" ref="C51:C57" si="6">"A05040101"&amp;"  "&amp;"复印纸"</f>
        <v>A05040101  复印纸</v>
      </c>
      <c r="D51" s="40" t="s">
        <v>1154</v>
      </c>
      <c r="E51" s="25">
        <v>1</v>
      </c>
      <c r="F51" s="39"/>
      <c r="G51" s="39">
        <v>29800</v>
      </c>
      <c r="H51" s="35"/>
      <c r="I51" s="35"/>
      <c r="J51" s="35"/>
      <c r="K51" s="35"/>
      <c r="L51" s="39">
        <v>29800</v>
      </c>
      <c r="M51" s="39"/>
      <c r="N51" s="39"/>
      <c r="O51" s="39"/>
      <c r="P51" s="39"/>
      <c r="Q51" s="39">
        <v>29800</v>
      </c>
    </row>
    <row r="52" ht="20.25" customHeight="1" spans="1:17">
      <c r="A52" s="38" t="s">
        <v>282</v>
      </c>
      <c r="B52" s="24"/>
      <c r="C52" s="24"/>
      <c r="D52" s="24"/>
      <c r="E52" s="24"/>
      <c r="F52" s="39">
        <v>10000</v>
      </c>
      <c r="G52" s="39">
        <v>10000</v>
      </c>
      <c r="H52" s="39">
        <v>10000</v>
      </c>
      <c r="I52" s="39"/>
      <c r="J52" s="35"/>
      <c r="K52" s="35"/>
      <c r="L52" s="39"/>
      <c r="M52" s="39"/>
      <c r="N52" s="39"/>
      <c r="O52" s="39"/>
      <c r="P52" s="39"/>
      <c r="Q52" s="39"/>
    </row>
    <row r="53" ht="20.25" customHeight="1" spans="1:17">
      <c r="A53" s="24"/>
      <c r="B53" s="24" t="s">
        <v>2224</v>
      </c>
      <c r="C53" s="24" t="str">
        <f t="shared" si="0"/>
        <v>A02010105  台式计算机</v>
      </c>
      <c r="D53" s="40" t="s">
        <v>1154</v>
      </c>
      <c r="E53" s="25">
        <v>2</v>
      </c>
      <c r="F53" s="39">
        <v>10000</v>
      </c>
      <c r="G53" s="39">
        <v>10000</v>
      </c>
      <c r="H53" s="35">
        <v>10000</v>
      </c>
      <c r="I53" s="35"/>
      <c r="J53" s="35"/>
      <c r="K53" s="35"/>
      <c r="L53" s="39"/>
      <c r="M53" s="39"/>
      <c r="N53" s="39"/>
      <c r="O53" s="39"/>
      <c r="P53" s="39"/>
      <c r="Q53" s="39"/>
    </row>
    <row r="54" ht="20.25" customHeight="1" spans="1:17">
      <c r="A54" s="38" t="s">
        <v>789</v>
      </c>
      <c r="B54" s="24"/>
      <c r="C54" s="24"/>
      <c r="D54" s="24"/>
      <c r="E54" s="24"/>
      <c r="F54" s="39">
        <v>175900</v>
      </c>
      <c r="G54" s="39">
        <v>175900</v>
      </c>
      <c r="H54" s="39">
        <v>175900</v>
      </c>
      <c r="I54" s="39"/>
      <c r="J54" s="35"/>
      <c r="K54" s="35"/>
      <c r="L54" s="39"/>
      <c r="M54" s="39"/>
      <c r="N54" s="39"/>
      <c r="O54" s="39"/>
      <c r="P54" s="39"/>
      <c r="Q54" s="39"/>
    </row>
    <row r="55" ht="20.25" customHeight="1" spans="1:17">
      <c r="A55" s="24"/>
      <c r="B55" s="24" t="s">
        <v>2225</v>
      </c>
      <c r="C55" s="24" t="str">
        <f>"A02010108"&amp;"  "&amp;"便携式计算机"</f>
        <v>A02010108  便携式计算机</v>
      </c>
      <c r="D55" s="40" t="s">
        <v>1154</v>
      </c>
      <c r="E55" s="25">
        <v>2</v>
      </c>
      <c r="F55" s="39">
        <v>16000</v>
      </c>
      <c r="G55" s="39">
        <v>16000</v>
      </c>
      <c r="H55" s="35">
        <v>16000</v>
      </c>
      <c r="I55" s="35"/>
      <c r="J55" s="35"/>
      <c r="K55" s="35"/>
      <c r="L55" s="39"/>
      <c r="M55" s="39"/>
      <c r="N55" s="39"/>
      <c r="O55" s="39"/>
      <c r="P55" s="39"/>
      <c r="Q55" s="39"/>
    </row>
    <row r="56" ht="20.25" customHeight="1" spans="1:17">
      <c r="A56" s="24"/>
      <c r="B56" s="24" t="s">
        <v>2222</v>
      </c>
      <c r="C56" s="24" t="str">
        <f t="shared" si="5"/>
        <v>A02020800  触控一体机</v>
      </c>
      <c r="D56" s="40" t="s">
        <v>1154</v>
      </c>
      <c r="E56" s="25">
        <v>10</v>
      </c>
      <c r="F56" s="39">
        <v>150000</v>
      </c>
      <c r="G56" s="39">
        <v>150000</v>
      </c>
      <c r="H56" s="35">
        <v>150000</v>
      </c>
      <c r="I56" s="35"/>
      <c r="J56" s="35"/>
      <c r="K56" s="35"/>
      <c r="L56" s="39"/>
      <c r="M56" s="39"/>
      <c r="N56" s="39"/>
      <c r="O56" s="39"/>
      <c r="P56" s="39"/>
      <c r="Q56" s="39"/>
    </row>
    <row r="57" ht="20.25" customHeight="1" spans="1:17">
      <c r="A57" s="24"/>
      <c r="B57" s="24" t="s">
        <v>2223</v>
      </c>
      <c r="C57" s="24" t="str">
        <f t="shared" si="6"/>
        <v>A05040101  复印纸</v>
      </c>
      <c r="D57" s="40" t="s">
        <v>1154</v>
      </c>
      <c r="E57" s="25">
        <v>55</v>
      </c>
      <c r="F57" s="39">
        <v>9900</v>
      </c>
      <c r="G57" s="39">
        <v>9900</v>
      </c>
      <c r="H57" s="35">
        <v>9900</v>
      </c>
      <c r="I57" s="35"/>
      <c r="J57" s="35"/>
      <c r="K57" s="35"/>
      <c r="L57" s="39"/>
      <c r="M57" s="39"/>
      <c r="N57" s="39"/>
      <c r="O57" s="39"/>
      <c r="P57" s="39"/>
      <c r="Q57" s="39"/>
    </row>
    <row r="58" ht="20.25" customHeight="1" spans="1:17">
      <c r="A58" s="38" t="s">
        <v>1030</v>
      </c>
      <c r="B58" s="24"/>
      <c r="C58" s="24"/>
      <c r="D58" s="24"/>
      <c r="E58" s="24"/>
      <c r="F58" s="39">
        <v>124050</v>
      </c>
      <c r="G58" s="39">
        <v>124050</v>
      </c>
      <c r="H58" s="39">
        <v>124050</v>
      </c>
      <c r="I58" s="39"/>
      <c r="J58" s="35"/>
      <c r="K58" s="35"/>
      <c r="L58" s="39"/>
      <c r="M58" s="39"/>
      <c r="N58" s="39"/>
      <c r="O58" s="39"/>
      <c r="P58" s="39"/>
      <c r="Q58" s="39"/>
    </row>
    <row r="59" ht="20.25" customHeight="1" spans="1:17">
      <c r="A59" s="24"/>
      <c r="B59" s="24" t="s">
        <v>2215</v>
      </c>
      <c r="C59" s="24" t="str">
        <f t="shared" si="1"/>
        <v>A07060204  乳制品</v>
      </c>
      <c r="D59" s="40" t="s">
        <v>1154</v>
      </c>
      <c r="E59" s="25">
        <v>124050</v>
      </c>
      <c r="F59" s="39">
        <v>124050</v>
      </c>
      <c r="G59" s="39">
        <v>124050</v>
      </c>
      <c r="H59" s="35">
        <v>124050</v>
      </c>
      <c r="I59" s="35"/>
      <c r="J59" s="35"/>
      <c r="K59" s="35"/>
      <c r="L59" s="39"/>
      <c r="M59" s="39"/>
      <c r="N59" s="39"/>
      <c r="O59" s="39"/>
      <c r="P59" s="39"/>
      <c r="Q59" s="39"/>
    </row>
    <row r="60" ht="20.25" customHeight="1" spans="1:17">
      <c r="A60" s="38" t="s">
        <v>831</v>
      </c>
      <c r="B60" s="24"/>
      <c r="C60" s="24"/>
      <c r="D60" s="24"/>
      <c r="E60" s="24"/>
      <c r="F60" s="39"/>
      <c r="G60" s="39">
        <v>60600</v>
      </c>
      <c r="H60" s="39">
        <v>60600</v>
      </c>
      <c r="I60" s="39"/>
      <c r="J60" s="35"/>
      <c r="K60" s="35"/>
      <c r="L60" s="39"/>
      <c r="M60" s="39"/>
      <c r="N60" s="39"/>
      <c r="O60" s="39"/>
      <c r="P60" s="39"/>
      <c r="Q60" s="39"/>
    </row>
    <row r="61" ht="20.25" customHeight="1" spans="1:17">
      <c r="A61" s="24"/>
      <c r="B61" s="24" t="s">
        <v>2226</v>
      </c>
      <c r="C61" s="24" t="str">
        <f>"A05000000"&amp;"  "&amp;"家具和用具"</f>
        <v>A05000000  家具和用具</v>
      </c>
      <c r="D61" s="40" t="s">
        <v>2213</v>
      </c>
      <c r="E61" s="25">
        <v>1</v>
      </c>
      <c r="F61" s="39"/>
      <c r="G61" s="39">
        <v>34000</v>
      </c>
      <c r="H61" s="35">
        <v>34000</v>
      </c>
      <c r="I61" s="35"/>
      <c r="J61" s="35"/>
      <c r="K61" s="35"/>
      <c r="L61" s="39"/>
      <c r="M61" s="39"/>
      <c r="N61" s="39"/>
      <c r="O61" s="39"/>
      <c r="P61" s="39"/>
      <c r="Q61" s="39"/>
    </row>
    <row r="62" ht="20.25" customHeight="1" spans="1:17">
      <c r="A62" s="24"/>
      <c r="B62" s="24" t="s">
        <v>2227</v>
      </c>
      <c r="C62" s="24" t="str">
        <f>"A02000000"&amp;"  "&amp;"设备"</f>
        <v>A02000000  设备</v>
      </c>
      <c r="D62" s="40" t="s">
        <v>1154</v>
      </c>
      <c r="E62" s="25">
        <v>1</v>
      </c>
      <c r="F62" s="39"/>
      <c r="G62" s="39">
        <v>11000</v>
      </c>
      <c r="H62" s="35">
        <v>11000</v>
      </c>
      <c r="I62" s="35"/>
      <c r="J62" s="35"/>
      <c r="K62" s="35"/>
      <c r="L62" s="39"/>
      <c r="M62" s="39"/>
      <c r="N62" s="39"/>
      <c r="O62" s="39"/>
      <c r="P62" s="39"/>
      <c r="Q62" s="39"/>
    </row>
    <row r="63" ht="20.25" customHeight="1" spans="1:17">
      <c r="A63" s="24"/>
      <c r="B63" s="24" t="s">
        <v>2223</v>
      </c>
      <c r="C63" s="24" t="str">
        <f>"A05040000"&amp;"  "&amp;"办公用品"</f>
        <v>A05040000  办公用品</v>
      </c>
      <c r="D63" s="40" t="s">
        <v>2213</v>
      </c>
      <c r="E63" s="25">
        <v>1</v>
      </c>
      <c r="F63" s="39"/>
      <c r="G63" s="39">
        <v>15600</v>
      </c>
      <c r="H63" s="35">
        <v>15600</v>
      </c>
      <c r="I63" s="35"/>
      <c r="J63" s="35"/>
      <c r="K63" s="35"/>
      <c r="L63" s="39"/>
      <c r="M63" s="39"/>
      <c r="N63" s="39"/>
      <c r="O63" s="39"/>
      <c r="P63" s="39"/>
      <c r="Q63" s="39"/>
    </row>
    <row r="64" ht="20.25" customHeight="1" spans="1:17">
      <c r="A64" s="38" t="s">
        <v>1084</v>
      </c>
      <c r="B64" s="24"/>
      <c r="C64" s="24"/>
      <c r="D64" s="24"/>
      <c r="E64" s="24"/>
      <c r="F64" s="39">
        <v>105000</v>
      </c>
      <c r="G64" s="39">
        <v>105000</v>
      </c>
      <c r="H64" s="39">
        <v>105000</v>
      </c>
      <c r="I64" s="39"/>
      <c r="J64" s="35"/>
      <c r="K64" s="35"/>
      <c r="L64" s="39"/>
      <c r="M64" s="39"/>
      <c r="N64" s="39"/>
      <c r="O64" s="39"/>
      <c r="P64" s="39"/>
      <c r="Q64" s="39"/>
    </row>
    <row r="65" ht="20.25" customHeight="1" spans="1:17">
      <c r="A65" s="24"/>
      <c r="B65" s="24" t="s">
        <v>2215</v>
      </c>
      <c r="C65" s="24" t="str">
        <f t="shared" si="1"/>
        <v>A07060204  乳制品</v>
      </c>
      <c r="D65" s="40" t="s">
        <v>1154</v>
      </c>
      <c r="E65" s="25">
        <v>1</v>
      </c>
      <c r="F65" s="39">
        <v>105000</v>
      </c>
      <c r="G65" s="39">
        <v>105000</v>
      </c>
      <c r="H65" s="35">
        <v>105000</v>
      </c>
      <c r="I65" s="35"/>
      <c r="J65" s="35"/>
      <c r="K65" s="35"/>
      <c r="L65" s="39"/>
      <c r="M65" s="39"/>
      <c r="N65" s="39"/>
      <c r="O65" s="39"/>
      <c r="P65" s="39"/>
      <c r="Q65" s="39"/>
    </row>
    <row r="66" ht="20.25" customHeight="1" spans="1:17">
      <c r="A66" s="38" t="s">
        <v>282</v>
      </c>
      <c r="B66" s="24"/>
      <c r="C66" s="24"/>
      <c r="D66" s="24"/>
      <c r="E66" s="24"/>
      <c r="F66" s="39"/>
      <c r="G66" s="39">
        <v>20000</v>
      </c>
      <c r="H66" s="39">
        <v>20000</v>
      </c>
      <c r="I66" s="39"/>
      <c r="J66" s="35"/>
      <c r="K66" s="35"/>
      <c r="L66" s="39"/>
      <c r="M66" s="39"/>
      <c r="N66" s="39"/>
      <c r="O66" s="39"/>
      <c r="P66" s="39"/>
      <c r="Q66" s="39"/>
    </row>
    <row r="67" ht="20.25" customHeight="1" spans="1:17">
      <c r="A67" s="24"/>
      <c r="B67" s="24" t="s">
        <v>2228</v>
      </c>
      <c r="C67" s="24" t="str">
        <f t="shared" si="0"/>
        <v>A02010105  台式计算机</v>
      </c>
      <c r="D67" s="40" t="s">
        <v>1154</v>
      </c>
      <c r="E67" s="25">
        <v>2</v>
      </c>
      <c r="F67" s="39"/>
      <c r="G67" s="39">
        <v>20000</v>
      </c>
      <c r="H67" s="35">
        <v>20000</v>
      </c>
      <c r="I67" s="35"/>
      <c r="J67" s="35"/>
      <c r="K67" s="35"/>
      <c r="L67" s="39"/>
      <c r="M67" s="39"/>
      <c r="N67" s="39"/>
      <c r="O67" s="39"/>
      <c r="P67" s="39"/>
      <c r="Q67" s="39"/>
    </row>
    <row r="68" ht="20.25" customHeight="1" spans="1:17">
      <c r="A68" s="38" t="s">
        <v>1098</v>
      </c>
      <c r="B68" s="24"/>
      <c r="C68" s="24"/>
      <c r="D68" s="24"/>
      <c r="E68" s="24"/>
      <c r="F68" s="39">
        <v>65100</v>
      </c>
      <c r="G68" s="39">
        <v>65100</v>
      </c>
      <c r="H68" s="39">
        <v>65100</v>
      </c>
      <c r="I68" s="39"/>
      <c r="J68" s="35"/>
      <c r="K68" s="35"/>
      <c r="L68" s="39"/>
      <c r="M68" s="39"/>
      <c r="N68" s="39"/>
      <c r="O68" s="39"/>
      <c r="P68" s="39"/>
      <c r="Q68" s="39"/>
    </row>
    <row r="69" ht="20.25" customHeight="1" spans="1:17">
      <c r="A69" s="24"/>
      <c r="B69" s="24" t="s">
        <v>2215</v>
      </c>
      <c r="C69" s="24" t="str">
        <f t="shared" si="1"/>
        <v>A07060204  乳制品</v>
      </c>
      <c r="D69" s="40" t="s">
        <v>1154</v>
      </c>
      <c r="E69" s="25">
        <v>1</v>
      </c>
      <c r="F69" s="39">
        <v>65100</v>
      </c>
      <c r="G69" s="39">
        <v>65100</v>
      </c>
      <c r="H69" s="35">
        <v>65100</v>
      </c>
      <c r="I69" s="35"/>
      <c r="J69" s="35"/>
      <c r="K69" s="35"/>
      <c r="L69" s="39"/>
      <c r="M69" s="39"/>
      <c r="N69" s="39"/>
      <c r="O69" s="39"/>
      <c r="P69" s="39"/>
      <c r="Q69" s="39"/>
    </row>
    <row r="70" ht="20.25" customHeight="1" spans="1:17">
      <c r="A70" s="38" t="s">
        <v>896</v>
      </c>
      <c r="B70" s="24"/>
      <c r="C70" s="24"/>
      <c r="D70" s="24"/>
      <c r="E70" s="24"/>
      <c r="F70" s="39">
        <v>27450</v>
      </c>
      <c r="G70" s="39">
        <v>27450</v>
      </c>
      <c r="H70" s="39">
        <v>27450</v>
      </c>
      <c r="I70" s="39"/>
      <c r="J70" s="35"/>
      <c r="K70" s="35"/>
      <c r="L70" s="39"/>
      <c r="M70" s="39"/>
      <c r="N70" s="39"/>
      <c r="O70" s="39"/>
      <c r="P70" s="39"/>
      <c r="Q70" s="39"/>
    </row>
    <row r="71" ht="20.25" customHeight="1" spans="1:17">
      <c r="A71" s="24"/>
      <c r="B71" s="24" t="s">
        <v>2215</v>
      </c>
      <c r="C71" s="24" t="str">
        <f t="shared" si="1"/>
        <v>A07060204  乳制品</v>
      </c>
      <c r="D71" s="40" t="s">
        <v>1154</v>
      </c>
      <c r="E71" s="25">
        <v>1</v>
      </c>
      <c r="F71" s="39">
        <v>27450</v>
      </c>
      <c r="G71" s="39">
        <v>27450</v>
      </c>
      <c r="H71" s="35">
        <v>27450</v>
      </c>
      <c r="I71" s="35"/>
      <c r="J71" s="35"/>
      <c r="K71" s="35"/>
      <c r="L71" s="39"/>
      <c r="M71" s="39"/>
      <c r="N71" s="39"/>
      <c r="O71" s="39"/>
      <c r="P71" s="39"/>
      <c r="Q71" s="39"/>
    </row>
    <row r="72" ht="20.25" customHeight="1" spans="1:17">
      <c r="A72" s="38" t="s">
        <v>983</v>
      </c>
      <c r="B72" s="24"/>
      <c r="C72" s="24"/>
      <c r="D72" s="24"/>
      <c r="E72" s="24"/>
      <c r="F72" s="39">
        <v>70500</v>
      </c>
      <c r="G72" s="39">
        <v>70500</v>
      </c>
      <c r="H72" s="39">
        <v>70500</v>
      </c>
      <c r="I72" s="39"/>
      <c r="J72" s="35"/>
      <c r="K72" s="35"/>
      <c r="L72" s="39"/>
      <c r="M72" s="39"/>
      <c r="N72" s="39"/>
      <c r="O72" s="39"/>
      <c r="P72" s="39"/>
      <c r="Q72" s="39"/>
    </row>
    <row r="73" ht="20.25" customHeight="1" spans="1:17">
      <c r="A73" s="24"/>
      <c r="B73" s="24" t="s">
        <v>2215</v>
      </c>
      <c r="C73" s="24" t="str">
        <f t="shared" si="1"/>
        <v>A07060204  乳制品</v>
      </c>
      <c r="D73" s="40" t="s">
        <v>1154</v>
      </c>
      <c r="E73" s="25">
        <v>1</v>
      </c>
      <c r="F73" s="39">
        <v>70500</v>
      </c>
      <c r="G73" s="39">
        <v>70500</v>
      </c>
      <c r="H73" s="35">
        <v>70500</v>
      </c>
      <c r="I73" s="35"/>
      <c r="J73" s="35"/>
      <c r="K73" s="35"/>
      <c r="L73" s="39"/>
      <c r="M73" s="39"/>
      <c r="N73" s="39"/>
      <c r="O73" s="39"/>
      <c r="P73" s="39"/>
      <c r="Q73" s="39"/>
    </row>
    <row r="74" ht="20.25" customHeight="1" spans="1:17">
      <c r="A74" s="38" t="s">
        <v>996</v>
      </c>
      <c r="B74" s="24"/>
      <c r="C74" s="24"/>
      <c r="D74" s="24"/>
      <c r="E74" s="24"/>
      <c r="F74" s="39">
        <v>194100</v>
      </c>
      <c r="G74" s="39">
        <v>194100</v>
      </c>
      <c r="H74" s="39">
        <v>194100</v>
      </c>
      <c r="I74" s="39"/>
      <c r="J74" s="35"/>
      <c r="K74" s="35"/>
      <c r="L74" s="39"/>
      <c r="M74" s="39"/>
      <c r="N74" s="39"/>
      <c r="O74" s="39"/>
      <c r="P74" s="39"/>
      <c r="Q74" s="39"/>
    </row>
    <row r="75" ht="20.25" customHeight="1" spans="1:17">
      <c r="A75" s="24"/>
      <c r="B75" s="24" t="s">
        <v>2215</v>
      </c>
      <c r="C75" s="24" t="str">
        <f t="shared" si="1"/>
        <v>A07060204  乳制品</v>
      </c>
      <c r="D75" s="40" t="s">
        <v>1154</v>
      </c>
      <c r="E75" s="25">
        <v>1</v>
      </c>
      <c r="F75" s="39">
        <v>194100</v>
      </c>
      <c r="G75" s="39">
        <v>194100</v>
      </c>
      <c r="H75" s="35">
        <v>194100</v>
      </c>
      <c r="I75" s="35"/>
      <c r="J75" s="35"/>
      <c r="K75" s="35"/>
      <c r="L75" s="39"/>
      <c r="M75" s="39"/>
      <c r="N75" s="39"/>
      <c r="O75" s="39"/>
      <c r="P75" s="39"/>
      <c r="Q75" s="39"/>
    </row>
    <row r="76" ht="20.25" customHeight="1" spans="1:17">
      <c r="A76" s="38" t="s">
        <v>903</v>
      </c>
      <c r="B76" s="24"/>
      <c r="C76" s="24"/>
      <c r="D76" s="24"/>
      <c r="E76" s="24"/>
      <c r="F76" s="39">
        <v>237600</v>
      </c>
      <c r="G76" s="39">
        <v>237600</v>
      </c>
      <c r="H76" s="39">
        <v>237600</v>
      </c>
      <c r="I76" s="39"/>
      <c r="J76" s="35"/>
      <c r="K76" s="35"/>
      <c r="L76" s="39"/>
      <c r="M76" s="39"/>
      <c r="N76" s="39"/>
      <c r="O76" s="39"/>
      <c r="P76" s="39"/>
      <c r="Q76" s="39"/>
    </row>
    <row r="77" ht="20.25" customHeight="1" spans="1:17">
      <c r="A77" s="24"/>
      <c r="B77" s="24" t="s">
        <v>2215</v>
      </c>
      <c r="C77" s="24" t="str">
        <f t="shared" si="1"/>
        <v>A07060204  乳制品</v>
      </c>
      <c r="D77" s="40" t="s">
        <v>1154</v>
      </c>
      <c r="E77" s="25">
        <v>1</v>
      </c>
      <c r="F77" s="39">
        <v>237600</v>
      </c>
      <c r="G77" s="39">
        <v>237600</v>
      </c>
      <c r="H77" s="35">
        <v>237600</v>
      </c>
      <c r="I77" s="35"/>
      <c r="J77" s="35"/>
      <c r="K77" s="35"/>
      <c r="L77" s="39"/>
      <c r="M77" s="39"/>
      <c r="N77" s="39"/>
      <c r="O77" s="39"/>
      <c r="P77" s="39"/>
      <c r="Q77" s="39"/>
    </row>
    <row r="78" ht="20.25" customHeight="1" spans="1:17">
      <c r="A78" s="38" t="s">
        <v>938</v>
      </c>
      <c r="B78" s="24"/>
      <c r="C78" s="24"/>
      <c r="D78" s="24"/>
      <c r="E78" s="24"/>
      <c r="F78" s="39">
        <v>35000</v>
      </c>
      <c r="G78" s="39">
        <v>35000</v>
      </c>
      <c r="H78" s="39">
        <v>35000</v>
      </c>
      <c r="I78" s="39"/>
      <c r="J78" s="35"/>
      <c r="K78" s="35"/>
      <c r="L78" s="39"/>
      <c r="M78" s="39"/>
      <c r="N78" s="39"/>
      <c r="O78" s="39"/>
      <c r="P78" s="39"/>
      <c r="Q78" s="39"/>
    </row>
    <row r="79" ht="20.25" customHeight="1" spans="1:17">
      <c r="A79" s="24"/>
      <c r="B79" s="24" t="s">
        <v>2229</v>
      </c>
      <c r="C79" s="24" t="str">
        <f t="shared" si="2"/>
        <v>C21040001  物业管理服务</v>
      </c>
      <c r="D79" s="40" t="s">
        <v>1154</v>
      </c>
      <c r="E79" s="25">
        <v>1</v>
      </c>
      <c r="F79" s="39">
        <v>35000</v>
      </c>
      <c r="G79" s="39">
        <v>35000</v>
      </c>
      <c r="H79" s="35">
        <v>35000</v>
      </c>
      <c r="I79" s="35"/>
      <c r="J79" s="35"/>
      <c r="K79" s="35"/>
      <c r="L79" s="39"/>
      <c r="M79" s="39"/>
      <c r="N79" s="39"/>
      <c r="O79" s="39"/>
      <c r="P79" s="39"/>
      <c r="Q79" s="39"/>
    </row>
    <row r="80" ht="20.25" customHeight="1" spans="1:17">
      <c r="A80" s="38" t="s">
        <v>851</v>
      </c>
      <c r="B80" s="24"/>
      <c r="C80" s="24"/>
      <c r="D80" s="24"/>
      <c r="E80" s="24"/>
      <c r="F80" s="39">
        <v>260550</v>
      </c>
      <c r="G80" s="39">
        <v>260550</v>
      </c>
      <c r="H80" s="39">
        <v>260550</v>
      </c>
      <c r="I80" s="39"/>
      <c r="J80" s="35"/>
      <c r="K80" s="35"/>
      <c r="L80" s="39"/>
      <c r="M80" s="39"/>
      <c r="N80" s="39"/>
      <c r="O80" s="39"/>
      <c r="P80" s="39"/>
      <c r="Q80" s="39"/>
    </row>
    <row r="81" ht="20.25" customHeight="1" spans="1:17">
      <c r="A81" s="24"/>
      <c r="B81" s="24" t="s">
        <v>2230</v>
      </c>
      <c r="C81" s="24" t="str">
        <f t="shared" si="1"/>
        <v>A07060204  乳制品</v>
      </c>
      <c r="D81" s="40" t="s">
        <v>1154</v>
      </c>
      <c r="E81" s="25">
        <v>1</v>
      </c>
      <c r="F81" s="39">
        <v>260550</v>
      </c>
      <c r="G81" s="39">
        <v>260550</v>
      </c>
      <c r="H81" s="35">
        <v>260550</v>
      </c>
      <c r="I81" s="35"/>
      <c r="J81" s="35"/>
      <c r="K81" s="35"/>
      <c r="L81" s="39"/>
      <c r="M81" s="39"/>
      <c r="N81" s="39"/>
      <c r="O81" s="39"/>
      <c r="P81" s="39"/>
      <c r="Q81" s="39"/>
    </row>
    <row r="82" ht="20.25" customHeight="1" spans="1:17">
      <c r="A82" s="38" t="s">
        <v>956</v>
      </c>
      <c r="B82" s="24"/>
      <c r="C82" s="24"/>
      <c r="D82" s="24"/>
      <c r="E82" s="24"/>
      <c r="F82" s="39">
        <v>121500</v>
      </c>
      <c r="G82" s="39">
        <v>121500</v>
      </c>
      <c r="H82" s="39">
        <v>121500</v>
      </c>
      <c r="I82" s="39"/>
      <c r="J82" s="35"/>
      <c r="K82" s="35"/>
      <c r="L82" s="39"/>
      <c r="M82" s="39"/>
      <c r="N82" s="39"/>
      <c r="O82" s="39"/>
      <c r="P82" s="39"/>
      <c r="Q82" s="39"/>
    </row>
    <row r="83" ht="20.25" customHeight="1" spans="1:17">
      <c r="A83" s="24"/>
      <c r="B83" s="24" t="s">
        <v>2215</v>
      </c>
      <c r="C83" s="24" t="str">
        <f t="shared" si="1"/>
        <v>A07060204  乳制品</v>
      </c>
      <c r="D83" s="40" t="s">
        <v>1154</v>
      </c>
      <c r="E83" s="25">
        <v>1</v>
      </c>
      <c r="F83" s="39">
        <v>121500</v>
      </c>
      <c r="G83" s="39">
        <v>121500</v>
      </c>
      <c r="H83" s="35">
        <v>121500</v>
      </c>
      <c r="I83" s="35"/>
      <c r="J83" s="35"/>
      <c r="K83" s="35"/>
      <c r="L83" s="39"/>
      <c r="M83" s="39"/>
      <c r="N83" s="39"/>
      <c r="O83" s="39"/>
      <c r="P83" s="39"/>
      <c r="Q83" s="39"/>
    </row>
    <row r="84" ht="20.25" customHeight="1" spans="1:17">
      <c r="A84" s="38" t="s">
        <v>813</v>
      </c>
      <c r="B84" s="24"/>
      <c r="C84" s="24"/>
      <c r="D84" s="24"/>
      <c r="E84" s="24"/>
      <c r="F84" s="39">
        <v>70950</v>
      </c>
      <c r="G84" s="39">
        <v>70950</v>
      </c>
      <c r="H84" s="39">
        <v>70950</v>
      </c>
      <c r="I84" s="39"/>
      <c r="J84" s="35"/>
      <c r="K84" s="35"/>
      <c r="L84" s="39"/>
      <c r="M84" s="39"/>
      <c r="N84" s="39"/>
      <c r="O84" s="39"/>
      <c r="P84" s="39"/>
      <c r="Q84" s="39"/>
    </row>
    <row r="85" ht="20.25" customHeight="1" spans="1:17">
      <c r="A85" s="24"/>
      <c r="B85" s="24" t="s">
        <v>2231</v>
      </c>
      <c r="C85" s="24" t="str">
        <f t="shared" si="1"/>
        <v>A07060204  乳制品</v>
      </c>
      <c r="D85" s="40" t="s">
        <v>1154</v>
      </c>
      <c r="E85" s="25">
        <v>1</v>
      </c>
      <c r="F85" s="39">
        <v>70950</v>
      </c>
      <c r="G85" s="39">
        <v>70950</v>
      </c>
      <c r="H85" s="35">
        <v>70950</v>
      </c>
      <c r="I85" s="35"/>
      <c r="J85" s="35"/>
      <c r="K85" s="35"/>
      <c r="L85" s="39"/>
      <c r="M85" s="39"/>
      <c r="N85" s="39"/>
      <c r="O85" s="39"/>
      <c r="P85" s="39"/>
      <c r="Q85" s="39"/>
    </row>
    <row r="86" ht="20.25" customHeight="1" spans="1:17">
      <c r="A86" s="38" t="s">
        <v>921</v>
      </c>
      <c r="B86" s="24"/>
      <c r="C86" s="24"/>
      <c r="D86" s="24"/>
      <c r="E86" s="24"/>
      <c r="F86" s="39">
        <v>55000</v>
      </c>
      <c r="G86" s="39">
        <v>55000</v>
      </c>
      <c r="H86" s="39">
        <v>55000</v>
      </c>
      <c r="I86" s="39"/>
      <c r="J86" s="35"/>
      <c r="K86" s="35"/>
      <c r="L86" s="39"/>
      <c r="M86" s="39"/>
      <c r="N86" s="39"/>
      <c r="O86" s="39"/>
      <c r="P86" s="39"/>
      <c r="Q86" s="39"/>
    </row>
    <row r="87" ht="20.25" customHeight="1" spans="1:17">
      <c r="A87" s="24"/>
      <c r="B87" s="24" t="s">
        <v>2232</v>
      </c>
      <c r="C87" s="24" t="str">
        <f t="shared" si="0"/>
        <v>A02010105  台式计算机</v>
      </c>
      <c r="D87" s="40" t="s">
        <v>1154</v>
      </c>
      <c r="E87" s="25">
        <v>3</v>
      </c>
      <c r="F87" s="39">
        <v>18000</v>
      </c>
      <c r="G87" s="39">
        <v>18000</v>
      </c>
      <c r="H87" s="35">
        <v>18000</v>
      </c>
      <c r="I87" s="35"/>
      <c r="J87" s="35"/>
      <c r="K87" s="35"/>
      <c r="L87" s="39"/>
      <c r="M87" s="39"/>
      <c r="N87" s="39"/>
      <c r="O87" s="39"/>
      <c r="P87" s="39"/>
      <c r="Q87" s="39"/>
    </row>
    <row r="88" ht="20.25" customHeight="1" spans="1:17">
      <c r="A88" s="24"/>
      <c r="B88" s="24" t="s">
        <v>2233</v>
      </c>
      <c r="C88" s="24" t="str">
        <f t="shared" si="3"/>
        <v>A02021003  A4黑白打印机</v>
      </c>
      <c r="D88" s="40" t="s">
        <v>1154</v>
      </c>
      <c r="E88" s="25">
        <v>2</v>
      </c>
      <c r="F88" s="39">
        <v>13500</v>
      </c>
      <c r="G88" s="39">
        <v>13500</v>
      </c>
      <c r="H88" s="35">
        <v>13500</v>
      </c>
      <c r="I88" s="35"/>
      <c r="J88" s="35"/>
      <c r="K88" s="35"/>
      <c r="L88" s="39"/>
      <c r="M88" s="39"/>
      <c r="N88" s="39"/>
      <c r="O88" s="39"/>
      <c r="P88" s="39"/>
      <c r="Q88" s="39"/>
    </row>
    <row r="89" ht="20.25" customHeight="1" spans="1:17">
      <c r="A89" s="24"/>
      <c r="B89" s="24" t="s">
        <v>2233</v>
      </c>
      <c r="C89" s="24" t="str">
        <f>"A02021004"&amp;"  "&amp;"A4彩色打印机"</f>
        <v>A02021004  A4彩色打印机</v>
      </c>
      <c r="D89" s="40" t="s">
        <v>1154</v>
      </c>
      <c r="E89" s="25">
        <v>1</v>
      </c>
      <c r="F89" s="39">
        <v>13500</v>
      </c>
      <c r="G89" s="39">
        <v>13500</v>
      </c>
      <c r="H89" s="35">
        <v>13500</v>
      </c>
      <c r="I89" s="35"/>
      <c r="J89" s="35"/>
      <c r="K89" s="35"/>
      <c r="L89" s="39"/>
      <c r="M89" s="39"/>
      <c r="N89" s="39"/>
      <c r="O89" s="39"/>
      <c r="P89" s="39"/>
      <c r="Q89" s="39"/>
    </row>
    <row r="90" ht="20.25" customHeight="1" spans="1:17">
      <c r="A90" s="24"/>
      <c r="B90" s="24" t="s">
        <v>2234</v>
      </c>
      <c r="C90" s="24" t="str">
        <f t="shared" si="4"/>
        <v>A02020400  多功能一体机</v>
      </c>
      <c r="D90" s="40" t="s">
        <v>1154</v>
      </c>
      <c r="E90" s="25">
        <v>1</v>
      </c>
      <c r="F90" s="39">
        <v>10000</v>
      </c>
      <c r="G90" s="39">
        <v>10000</v>
      </c>
      <c r="H90" s="35">
        <v>10000</v>
      </c>
      <c r="I90" s="35"/>
      <c r="J90" s="35"/>
      <c r="K90" s="35"/>
      <c r="L90" s="39"/>
      <c r="M90" s="39"/>
      <c r="N90" s="39"/>
      <c r="O90" s="39"/>
      <c r="P90" s="39"/>
      <c r="Q90" s="39"/>
    </row>
    <row r="91" ht="20.25" customHeight="1" spans="1:17">
      <c r="A91" s="25" t="s">
        <v>32</v>
      </c>
      <c r="B91" s="25"/>
      <c r="C91" s="25"/>
      <c r="D91" s="40"/>
      <c r="E91" s="40"/>
      <c r="F91" s="39">
        <v>3994350</v>
      </c>
      <c r="G91" s="39">
        <v>3409750</v>
      </c>
      <c r="H91" s="39">
        <v>3220750</v>
      </c>
      <c r="I91" s="39"/>
      <c r="J91" s="39"/>
      <c r="K91" s="39">
        <v>112000</v>
      </c>
      <c r="L91" s="39">
        <v>77000</v>
      </c>
      <c r="M91" s="39"/>
      <c r="N91" s="39"/>
      <c r="O91" s="39"/>
      <c r="P91" s="39"/>
      <c r="Q91" s="39">
        <v>77000</v>
      </c>
    </row>
  </sheetData>
  <mergeCells count="17">
    <mergeCell ref="A2:M2"/>
    <mergeCell ref="A3:Q3"/>
    <mergeCell ref="A4:M4"/>
    <mergeCell ref="G5:Q5"/>
    <mergeCell ref="L6:Q6"/>
    <mergeCell ref="A91:E9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31"/>
      <c r="B1" s="31"/>
      <c r="C1" s="31"/>
      <c r="D1" s="31"/>
      <c r="E1" s="31"/>
      <c r="F1" s="31"/>
      <c r="G1" s="31"/>
      <c r="H1" s="31"/>
      <c r="I1" s="31"/>
      <c r="J1" s="31"/>
      <c r="K1" s="31"/>
      <c r="L1" s="31"/>
      <c r="M1" s="31"/>
      <c r="N1" s="31"/>
    </row>
    <row r="2" customHeight="1" spans="1:14">
      <c r="A2" s="21"/>
      <c r="B2" s="21"/>
      <c r="C2" s="21"/>
      <c r="D2" s="21"/>
      <c r="E2" s="21"/>
      <c r="F2" s="21"/>
      <c r="G2" s="21"/>
      <c r="H2" s="21"/>
      <c r="I2" s="21"/>
      <c r="J2" s="21"/>
      <c r="K2" s="21"/>
      <c r="L2" s="21"/>
      <c r="M2" s="21"/>
      <c r="N2" s="21" t="s">
        <v>2235</v>
      </c>
    </row>
    <row r="3" ht="45" customHeight="1" spans="1:14">
      <c r="A3" s="32" t="s">
        <v>2236</v>
      </c>
      <c r="B3" s="32"/>
      <c r="C3" s="32"/>
      <c r="D3" s="32"/>
      <c r="E3" s="32"/>
      <c r="F3" s="32"/>
      <c r="G3" s="32"/>
      <c r="H3" s="32"/>
      <c r="I3" s="32"/>
      <c r="J3" s="32"/>
      <c r="K3" s="32"/>
      <c r="L3" s="32"/>
      <c r="M3" s="32"/>
      <c r="N3" s="32"/>
    </row>
    <row r="4" ht="20.25" customHeight="1" spans="1:14">
      <c r="A4" s="20" t="str">
        <f>"单位名称："&amp;"玉溪市江川区教育体育局"</f>
        <v>单位名称：玉溪市江川区教育体育局</v>
      </c>
      <c r="B4" s="20"/>
      <c r="C4" s="20"/>
      <c r="D4" s="20"/>
      <c r="E4" s="20"/>
      <c r="F4" s="20"/>
      <c r="G4" s="20"/>
      <c r="H4" s="20"/>
      <c r="I4" s="21"/>
      <c r="J4" s="21"/>
      <c r="K4" s="21"/>
      <c r="L4" s="21"/>
      <c r="M4" s="21"/>
      <c r="N4" s="21" t="s">
        <v>29</v>
      </c>
    </row>
    <row r="5" ht="27.15" customHeight="1" spans="1:14">
      <c r="A5" s="33" t="s">
        <v>2202</v>
      </c>
      <c r="B5" s="33" t="s">
        <v>2237</v>
      </c>
      <c r="C5" s="33" t="s">
        <v>2238</v>
      </c>
      <c r="D5" s="33" t="s">
        <v>249</v>
      </c>
      <c r="E5" s="33"/>
      <c r="F5" s="33"/>
      <c r="G5" s="33"/>
      <c r="H5" s="33"/>
      <c r="I5" s="33"/>
      <c r="J5" s="33"/>
      <c r="K5" s="33"/>
      <c r="L5" s="33"/>
      <c r="M5" s="33"/>
      <c r="N5" s="33"/>
    </row>
    <row r="6" ht="23.4" customHeight="1" spans="1:14">
      <c r="A6" s="33" t="s">
        <v>2208</v>
      </c>
      <c r="B6" s="33"/>
      <c r="C6" s="33" t="s">
        <v>2239</v>
      </c>
      <c r="D6" s="33" t="s">
        <v>32</v>
      </c>
      <c r="E6" s="33" t="s">
        <v>35</v>
      </c>
      <c r="F6" s="33" t="s">
        <v>2209</v>
      </c>
      <c r="G6" s="33" t="s">
        <v>2210</v>
      </c>
      <c r="H6" s="33" t="s">
        <v>38</v>
      </c>
      <c r="I6" s="33" t="s">
        <v>2211</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4"/>
      <c r="B9" s="24"/>
      <c r="C9" s="24"/>
      <c r="D9" s="35"/>
      <c r="E9" s="35"/>
      <c r="F9" s="35"/>
      <c r="G9" s="35"/>
      <c r="H9" s="35"/>
      <c r="I9" s="35"/>
      <c r="J9" s="35"/>
      <c r="K9" s="35"/>
      <c r="L9" s="35"/>
      <c r="M9" s="35"/>
      <c r="N9" s="35"/>
    </row>
    <row r="10" ht="20.25" customHeight="1" spans="1:14">
      <c r="A10" s="24"/>
      <c r="B10" s="24"/>
      <c r="C10" s="24"/>
      <c r="D10" s="35"/>
      <c r="E10" s="35"/>
      <c r="F10" s="35"/>
      <c r="G10" s="35"/>
      <c r="H10" s="35"/>
      <c r="I10" s="35"/>
      <c r="J10" s="35"/>
      <c r="K10" s="35"/>
      <c r="L10" s="35"/>
      <c r="M10" s="35"/>
      <c r="N10" s="35"/>
    </row>
    <row r="11" ht="20.25" customHeight="1" spans="1:14">
      <c r="A11" s="25" t="s">
        <v>32</v>
      </c>
      <c r="B11" s="25"/>
      <c r="C11" s="25"/>
      <c r="D11" s="35"/>
      <c r="E11" s="35"/>
      <c r="F11" s="35"/>
      <c r="G11" s="35"/>
      <c r="H11" s="35"/>
      <c r="I11" s="35"/>
      <c r="J11" s="35"/>
      <c r="K11" s="35"/>
      <c r="L11" s="35"/>
      <c r="M11" s="35"/>
      <c r="N11" s="35"/>
    </row>
    <row r="12" customHeight="1" spans="1:1">
      <c r="A12" s="19" t="s">
        <v>2199</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C30" sqref="C30"/>
    </sheetView>
  </sheetViews>
  <sheetFormatPr defaultColWidth="8.85" defaultRowHeight="15" customHeight="1"/>
  <cols>
    <col min="1" max="1" width="37.1416666666667" customWidth="1"/>
    <col min="2" max="11" width="17.1416666666667" customWidth="1"/>
  </cols>
  <sheetData>
    <row r="1" customHeight="1" spans="1:11">
      <c r="A1" s="1"/>
      <c r="B1" s="1"/>
      <c r="C1" s="1"/>
      <c r="D1" s="1"/>
      <c r="E1" s="1"/>
      <c r="F1" s="1"/>
      <c r="G1" s="1"/>
      <c r="H1" s="1"/>
      <c r="I1" s="1"/>
      <c r="J1" s="1"/>
      <c r="K1" s="1"/>
    </row>
    <row r="2" ht="24.15" customHeight="1" spans="1:11">
      <c r="A2" s="20"/>
      <c r="B2" s="20"/>
      <c r="C2" s="20"/>
      <c r="D2" s="20"/>
      <c r="E2" s="20"/>
      <c r="F2" s="20"/>
      <c r="G2" s="20"/>
      <c r="H2" s="20"/>
      <c r="I2" s="20"/>
      <c r="J2" s="20"/>
      <c r="K2" s="21" t="s">
        <v>2240</v>
      </c>
    </row>
    <row r="3" ht="45.15" customHeight="1" spans="1:11">
      <c r="A3" s="26" t="s">
        <v>2241</v>
      </c>
      <c r="B3" s="26"/>
      <c r="C3" s="26"/>
      <c r="D3" s="26"/>
      <c r="E3" s="26"/>
      <c r="F3" s="26"/>
      <c r="G3" s="26"/>
      <c r="H3" s="26"/>
      <c r="I3" s="26"/>
      <c r="J3" s="26"/>
      <c r="K3" s="26"/>
    </row>
    <row r="4" ht="18.75" customHeight="1" spans="1:11">
      <c r="A4" s="20" t="str">
        <f>"单位名称："&amp;"玉溪市江川区教育体育局"</f>
        <v>单位名称：玉溪市江川区教育体育局</v>
      </c>
      <c r="B4" s="20"/>
      <c r="C4" s="20"/>
      <c r="D4" s="20"/>
      <c r="E4" s="20"/>
      <c r="F4" s="20"/>
      <c r="G4" s="20"/>
      <c r="H4" s="20"/>
      <c r="I4" s="20"/>
      <c r="J4" s="20"/>
      <c r="K4" s="21" t="s">
        <v>29</v>
      </c>
    </row>
    <row r="5" ht="22.5" customHeight="1" spans="1:11">
      <c r="A5" s="29" t="s">
        <v>2242</v>
      </c>
      <c r="B5" s="29" t="s">
        <v>249</v>
      </c>
      <c r="C5" s="29"/>
      <c r="D5" s="29"/>
      <c r="E5" s="29" t="s">
        <v>2243</v>
      </c>
      <c r="F5" s="29"/>
      <c r="G5" s="29"/>
      <c r="H5" s="29"/>
      <c r="I5" s="29"/>
      <c r="J5" s="29"/>
      <c r="K5" s="29"/>
    </row>
    <row r="6" ht="22.5" customHeight="1" spans="1:11">
      <c r="A6" s="29"/>
      <c r="B6" s="29" t="s">
        <v>32</v>
      </c>
      <c r="C6" s="29" t="s">
        <v>35</v>
      </c>
      <c r="D6" s="29" t="s">
        <v>2209</v>
      </c>
      <c r="E6" s="30" t="s">
        <v>2244</v>
      </c>
      <c r="F6" s="30" t="s">
        <v>2245</v>
      </c>
      <c r="G6" s="30" t="s">
        <v>2246</v>
      </c>
      <c r="H6" s="30" t="s">
        <v>2247</v>
      </c>
      <c r="I6" s="30" t="s">
        <v>2248</v>
      </c>
      <c r="J6" s="30" t="s">
        <v>2249</v>
      </c>
      <c r="K6" s="30" t="s">
        <v>2250</v>
      </c>
    </row>
    <row r="7" ht="18.75" customHeight="1" spans="1:11">
      <c r="A7" s="25" t="s">
        <v>46</v>
      </c>
      <c r="B7" s="25" t="s">
        <v>47</v>
      </c>
      <c r="C7" s="25" t="s">
        <v>48</v>
      </c>
      <c r="D7" s="25" t="s">
        <v>49</v>
      </c>
      <c r="E7" s="25" t="s">
        <v>50</v>
      </c>
      <c r="F7" s="25" t="s">
        <v>51</v>
      </c>
      <c r="G7" s="25" t="s">
        <v>52</v>
      </c>
      <c r="H7" s="25" t="s">
        <v>53</v>
      </c>
      <c r="I7" s="25" t="s">
        <v>54</v>
      </c>
      <c r="J7" s="25" t="s">
        <v>129</v>
      </c>
      <c r="K7" s="25" t="s">
        <v>1969</v>
      </c>
    </row>
    <row r="8" ht="18.75" customHeight="1" spans="1:11">
      <c r="A8" s="24"/>
      <c r="B8" s="24"/>
      <c r="C8" s="24"/>
      <c r="D8" s="24"/>
      <c r="E8" s="24"/>
      <c r="F8" s="24"/>
      <c r="G8" s="24"/>
      <c r="H8" s="24"/>
      <c r="I8" s="24"/>
      <c r="J8" s="24"/>
      <c r="K8" s="24"/>
    </row>
    <row r="9" ht="18.75" customHeight="1" spans="1:11">
      <c r="A9" s="25"/>
      <c r="B9" s="24"/>
      <c r="C9" s="24"/>
      <c r="D9" s="24"/>
      <c r="E9" s="24"/>
      <c r="F9" s="24"/>
      <c r="G9" s="24"/>
      <c r="H9" s="24"/>
      <c r="I9" s="24"/>
      <c r="J9" s="24"/>
      <c r="K9" s="24"/>
    </row>
    <row r="10" customHeight="1" spans="1:1">
      <c r="A10" s="19" t="s">
        <v>2199</v>
      </c>
    </row>
  </sheetData>
  <mergeCells count="5">
    <mergeCell ref="A3:K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A9" sqref="A9"/>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20"/>
      <c r="B2" s="20"/>
      <c r="C2" s="20"/>
      <c r="D2" s="20"/>
      <c r="E2" s="20"/>
      <c r="F2" s="20"/>
      <c r="G2" s="20"/>
      <c r="H2" s="20"/>
      <c r="I2" s="20"/>
      <c r="J2" s="21" t="s">
        <v>2251</v>
      </c>
    </row>
    <row r="3" ht="52.05" customHeight="1" spans="1:10">
      <c r="A3" s="26" t="s">
        <v>2252</v>
      </c>
      <c r="B3" s="27"/>
      <c r="C3" s="27"/>
      <c r="D3" s="27"/>
      <c r="E3" s="27"/>
      <c r="F3" s="27"/>
      <c r="G3" s="27"/>
      <c r="H3" s="27"/>
      <c r="I3" s="27"/>
      <c r="J3" s="27"/>
    </row>
    <row r="4" ht="21.3" customHeight="1" spans="1:10">
      <c r="A4" s="20" t="str">
        <f>"单位名称："&amp;"玉溪市江川区教育体育局"</f>
        <v>单位名称：玉溪市江川区教育体育局</v>
      </c>
      <c r="B4" s="20"/>
      <c r="C4" s="20"/>
      <c r="D4" s="28"/>
      <c r="E4" s="28"/>
      <c r="F4" s="28"/>
      <c r="G4" s="28"/>
      <c r="H4" s="28"/>
      <c r="I4" s="28"/>
      <c r="J4" s="28"/>
    </row>
    <row r="5" ht="27.15" customHeight="1" spans="1:10">
      <c r="A5" s="23" t="s">
        <v>2242</v>
      </c>
      <c r="B5" s="23" t="s">
        <v>1139</v>
      </c>
      <c r="C5" s="23" t="s">
        <v>1140</v>
      </c>
      <c r="D5" s="23" t="s">
        <v>1141</v>
      </c>
      <c r="E5" s="23" t="s">
        <v>1142</v>
      </c>
      <c r="F5" s="23" t="s">
        <v>1143</v>
      </c>
      <c r="G5" s="23" t="s">
        <v>1144</v>
      </c>
      <c r="H5" s="23" t="s">
        <v>1145</v>
      </c>
      <c r="I5" s="23" t="s">
        <v>1146</v>
      </c>
      <c r="J5" s="23" t="s">
        <v>1147</v>
      </c>
    </row>
    <row r="6" ht="18.75" customHeight="1" spans="1:10">
      <c r="A6" s="23" t="s">
        <v>46</v>
      </c>
      <c r="B6" s="23" t="s">
        <v>47</v>
      </c>
      <c r="C6" s="23" t="s">
        <v>48</v>
      </c>
      <c r="D6" s="23" t="s">
        <v>49</v>
      </c>
      <c r="E6" s="23" t="s">
        <v>50</v>
      </c>
      <c r="F6" s="23" t="s">
        <v>51</v>
      </c>
      <c r="G6" s="23" t="s">
        <v>52</v>
      </c>
      <c r="H6" s="23" t="s">
        <v>53</v>
      </c>
      <c r="I6" s="23" t="s">
        <v>54</v>
      </c>
      <c r="J6" s="23" t="s">
        <v>129</v>
      </c>
    </row>
    <row r="7" ht="18.75" customHeight="1" spans="1:10">
      <c r="A7" s="24"/>
      <c r="B7" s="24"/>
      <c r="C7" s="24"/>
      <c r="D7" s="24"/>
      <c r="E7" s="24"/>
      <c r="F7" s="24"/>
      <c r="G7" s="24"/>
      <c r="H7" s="24"/>
      <c r="I7" s="24"/>
      <c r="J7" s="24"/>
    </row>
    <row r="8" ht="18.75" customHeight="1" spans="1:10">
      <c r="A8" s="24"/>
      <c r="B8" s="24"/>
      <c r="C8" s="24"/>
      <c r="D8" s="24"/>
      <c r="E8" s="24"/>
      <c r="F8" s="24"/>
      <c r="G8" s="24"/>
      <c r="H8" s="24"/>
      <c r="I8" s="24"/>
      <c r="J8" s="24"/>
    </row>
    <row r="9" customHeight="1" spans="1:1">
      <c r="A9" s="19" t="s">
        <v>2199</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20"/>
      <c r="B2" s="20"/>
      <c r="C2" s="20"/>
      <c r="D2" s="20"/>
      <c r="E2" s="20"/>
      <c r="F2" s="20"/>
      <c r="G2" s="20"/>
      <c r="H2" s="21" t="s">
        <v>2253</v>
      </c>
    </row>
    <row r="3" ht="41.4" customHeight="1" spans="1:8">
      <c r="A3" s="22" t="s">
        <v>2254</v>
      </c>
      <c r="B3" s="22"/>
      <c r="C3" s="22"/>
      <c r="D3" s="22"/>
      <c r="E3" s="22"/>
      <c r="F3" s="22"/>
      <c r="G3" s="22"/>
      <c r="H3" s="22"/>
    </row>
    <row r="4" ht="18.75" customHeight="1" spans="1:8">
      <c r="A4" s="20" t="str">
        <f>"单位名称："&amp;"玉溪市江川区教育体育局"</f>
        <v>单位名称：玉溪市江川区教育体育局</v>
      </c>
      <c r="B4" s="20"/>
      <c r="C4" s="20"/>
      <c r="D4" s="20"/>
      <c r="E4" s="20"/>
      <c r="F4" s="20"/>
      <c r="G4" s="20"/>
      <c r="H4" s="20"/>
    </row>
    <row r="5" ht="18.75" customHeight="1" spans="1:8">
      <c r="A5" s="23" t="s">
        <v>242</v>
      </c>
      <c r="B5" s="23" t="s">
        <v>2255</v>
      </c>
      <c r="C5" s="23" t="s">
        <v>2256</v>
      </c>
      <c r="D5" s="23" t="s">
        <v>2257</v>
      </c>
      <c r="E5" s="23" t="s">
        <v>2205</v>
      </c>
      <c r="F5" s="23" t="s">
        <v>2258</v>
      </c>
      <c r="G5" s="23"/>
      <c r="H5" s="23"/>
    </row>
    <row r="6" ht="18.75" customHeight="1" spans="1:8">
      <c r="A6" s="23"/>
      <c r="B6" s="23"/>
      <c r="C6" s="23"/>
      <c r="D6" s="23"/>
      <c r="E6" s="23"/>
      <c r="F6" s="23" t="s">
        <v>2206</v>
      </c>
      <c r="G6" s="23" t="s">
        <v>2259</v>
      </c>
      <c r="H6" s="23" t="s">
        <v>2260</v>
      </c>
    </row>
    <row r="7" ht="18.75" customHeight="1" spans="1:8">
      <c r="A7" s="23" t="s">
        <v>46</v>
      </c>
      <c r="B7" s="23" t="s">
        <v>47</v>
      </c>
      <c r="C7" s="23" t="s">
        <v>48</v>
      </c>
      <c r="D7" s="23" t="s">
        <v>49</v>
      </c>
      <c r="E7" s="23" t="s">
        <v>50</v>
      </c>
      <c r="F7" s="23" t="s">
        <v>51</v>
      </c>
      <c r="G7" s="23" t="s">
        <v>52</v>
      </c>
      <c r="H7" s="23" t="s">
        <v>53</v>
      </c>
    </row>
    <row r="8" ht="18.75" customHeight="1" spans="1:8">
      <c r="A8" s="24"/>
      <c r="B8" s="24"/>
      <c r="C8" s="24"/>
      <c r="D8" s="24"/>
      <c r="E8" s="25"/>
      <c r="F8" s="25"/>
      <c r="G8" s="17"/>
      <c r="H8" s="17"/>
    </row>
    <row r="9" customHeight="1" spans="1:1">
      <c r="A9" s="19" t="s">
        <v>2199</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B21" sqref="B2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2261</v>
      </c>
    </row>
    <row r="3" ht="45" customHeight="1" spans="1:11">
      <c r="A3" s="4" t="s">
        <v>2262</v>
      </c>
      <c r="B3" s="4"/>
      <c r="C3" s="4"/>
      <c r="D3" s="4"/>
      <c r="E3" s="4"/>
      <c r="F3" s="4"/>
      <c r="G3" s="4"/>
      <c r="H3" s="4"/>
      <c r="I3" s="4"/>
      <c r="J3" s="4"/>
      <c r="K3" s="4"/>
    </row>
    <row r="4" ht="18.75" customHeight="1" spans="1:11">
      <c r="A4" s="5" t="str">
        <f>"单位名称："&amp;"玉溪市江川区教育体育局"</f>
        <v>单位名称：玉溪市江川区教育体育局</v>
      </c>
      <c r="B4" s="5"/>
      <c r="C4" s="5"/>
      <c r="D4" s="5"/>
      <c r="E4" s="5"/>
      <c r="F4" s="5"/>
      <c r="G4" s="5"/>
      <c r="H4" s="6"/>
      <c r="I4" s="6"/>
      <c r="J4" s="6"/>
      <c r="K4" s="6" t="s">
        <v>29</v>
      </c>
    </row>
    <row r="5" ht="18.75" customHeight="1" spans="1:11">
      <c r="A5" s="13" t="s">
        <v>713</v>
      </c>
      <c r="B5" s="13" t="s">
        <v>244</v>
      </c>
      <c r="C5" s="13" t="s">
        <v>714</v>
      </c>
      <c r="D5" s="13" t="s">
        <v>245</v>
      </c>
      <c r="E5" s="13" t="s">
        <v>246</v>
      </c>
      <c r="F5" s="13" t="s">
        <v>715</v>
      </c>
      <c r="G5" s="13" t="s">
        <v>248</v>
      </c>
      <c r="H5" s="13" t="s">
        <v>32</v>
      </c>
      <c r="I5" s="13" t="s">
        <v>2263</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s="19" t="s">
        <v>2199</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8"/>
  <sheetViews>
    <sheetView showZeros="0" workbookViewId="0">
      <pane ySplit="1" topLeftCell="A2" activePane="bottomLeft" state="frozen"/>
      <selection/>
      <selection pane="bottomLeft" activeCell="B12" sqref="B12"/>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2264</v>
      </c>
    </row>
    <row r="3" ht="45" customHeight="1" spans="1:7">
      <c r="A3" s="4" t="s">
        <v>2265</v>
      </c>
      <c r="B3" s="4"/>
      <c r="C3" s="4"/>
      <c r="D3" s="4"/>
      <c r="E3" s="4"/>
      <c r="F3" s="4"/>
      <c r="G3" s="4"/>
    </row>
    <row r="4" ht="24.15" customHeight="1" spans="1:7">
      <c r="A4" s="5" t="str">
        <f>"单位名称："&amp;"玉溪市江川区教育体育局"</f>
        <v>单位名称：玉溪市江川区教育体育局</v>
      </c>
      <c r="B4" s="5"/>
      <c r="C4" s="5"/>
      <c r="D4" s="5"/>
      <c r="E4" s="6"/>
      <c r="F4" s="6"/>
      <c r="G4" s="6" t="s">
        <v>29</v>
      </c>
    </row>
    <row r="5" ht="18.75" customHeight="1" spans="1:7">
      <c r="A5" s="7" t="s">
        <v>714</v>
      </c>
      <c r="B5" s="7" t="s">
        <v>713</v>
      </c>
      <c r="C5" s="7" t="s">
        <v>244</v>
      </c>
      <c r="D5" s="7" t="s">
        <v>2266</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719</v>
      </c>
      <c r="C9" s="10" t="s">
        <v>718</v>
      </c>
      <c r="D9" s="9" t="s">
        <v>2267</v>
      </c>
      <c r="E9" s="11">
        <v>245000</v>
      </c>
      <c r="F9" s="11"/>
      <c r="G9" s="11"/>
    </row>
    <row r="10" ht="20.25" customHeight="1" spans="1:7">
      <c r="A10" s="9" t="s">
        <v>56</v>
      </c>
      <c r="B10" s="9" t="s">
        <v>719</v>
      </c>
      <c r="C10" s="10" t="s">
        <v>721</v>
      </c>
      <c r="D10" s="9" t="s">
        <v>2267</v>
      </c>
      <c r="E10" s="11">
        <v>150000</v>
      </c>
      <c r="F10" s="11"/>
      <c r="G10" s="11"/>
    </row>
    <row r="11" ht="20.25" customHeight="1" spans="1:7">
      <c r="A11" s="9" t="s">
        <v>56</v>
      </c>
      <c r="B11" s="9" t="s">
        <v>726</v>
      </c>
      <c r="C11" s="10" t="s">
        <v>725</v>
      </c>
      <c r="D11" s="9" t="s">
        <v>2267</v>
      </c>
      <c r="E11" s="11">
        <v>200000</v>
      </c>
      <c r="F11" s="11"/>
      <c r="G11" s="11"/>
    </row>
    <row r="12" ht="20.25" customHeight="1" spans="1:7">
      <c r="A12" s="9" t="s">
        <v>56</v>
      </c>
      <c r="B12" s="9" t="s">
        <v>737</v>
      </c>
      <c r="C12" s="10" t="s">
        <v>736</v>
      </c>
      <c r="D12" s="9" t="s">
        <v>2267</v>
      </c>
      <c r="E12" s="11">
        <v>223200</v>
      </c>
      <c r="F12" s="11"/>
      <c r="G12" s="11"/>
    </row>
    <row r="13" ht="20.25" customHeight="1" spans="1:7">
      <c r="A13" s="9" t="s">
        <v>56</v>
      </c>
      <c r="B13" s="9" t="s">
        <v>719</v>
      </c>
      <c r="C13" s="10" t="s">
        <v>739</v>
      </c>
      <c r="D13" s="9" t="s">
        <v>2267</v>
      </c>
      <c r="E13" s="11">
        <v>500000</v>
      </c>
      <c r="F13" s="11"/>
      <c r="G13" s="11"/>
    </row>
    <row r="14" ht="20.25" customHeight="1" spans="1:7">
      <c r="A14" s="9" t="s">
        <v>56</v>
      </c>
      <c r="B14" s="9" t="s">
        <v>719</v>
      </c>
      <c r="C14" s="10" t="s">
        <v>741</v>
      </c>
      <c r="D14" s="9" t="s">
        <v>2267</v>
      </c>
      <c r="E14" s="11">
        <v>60000</v>
      </c>
      <c r="F14" s="11"/>
      <c r="G14" s="11"/>
    </row>
    <row r="15" ht="20.25" customHeight="1" spans="1:7">
      <c r="A15" s="9" t="s">
        <v>56</v>
      </c>
      <c r="B15" s="9" t="s">
        <v>719</v>
      </c>
      <c r="C15" s="10" t="s">
        <v>743</v>
      </c>
      <c r="D15" s="9" t="s">
        <v>2267</v>
      </c>
      <c r="E15" s="11">
        <v>415000</v>
      </c>
      <c r="F15" s="11"/>
      <c r="G15" s="11"/>
    </row>
    <row r="16" ht="20.25" customHeight="1" spans="1:7">
      <c r="A16" s="9" t="s">
        <v>56</v>
      </c>
      <c r="B16" s="9" t="s">
        <v>726</v>
      </c>
      <c r="C16" s="10" t="s">
        <v>745</v>
      </c>
      <c r="D16" s="9" t="s">
        <v>2267</v>
      </c>
      <c r="E16" s="11">
        <v>6199968</v>
      </c>
      <c r="F16" s="11"/>
      <c r="G16" s="11"/>
    </row>
    <row r="17" ht="20.25" customHeight="1" spans="1:7">
      <c r="A17" s="9" t="s">
        <v>61</v>
      </c>
      <c r="B17" s="9" t="s">
        <v>719</v>
      </c>
      <c r="C17" s="10" t="s">
        <v>747</v>
      </c>
      <c r="D17" s="9" t="s">
        <v>2267</v>
      </c>
      <c r="E17" s="11">
        <v>2000000</v>
      </c>
      <c r="F17" s="11"/>
      <c r="G17" s="11"/>
    </row>
    <row r="18" ht="20.25" customHeight="1" spans="1:7">
      <c r="A18" s="9" t="s">
        <v>61</v>
      </c>
      <c r="B18" s="9" t="s">
        <v>737</v>
      </c>
      <c r="C18" s="10" t="s">
        <v>753</v>
      </c>
      <c r="D18" s="9" t="s">
        <v>2267</v>
      </c>
      <c r="E18" s="11">
        <v>270</v>
      </c>
      <c r="F18" s="11"/>
      <c r="G18" s="11"/>
    </row>
    <row r="19" ht="20.25" customHeight="1" spans="1:7">
      <c r="A19" s="9" t="s">
        <v>61</v>
      </c>
      <c r="B19" s="9" t="s">
        <v>719</v>
      </c>
      <c r="C19" s="10" t="s">
        <v>757</v>
      </c>
      <c r="D19" s="9" t="s">
        <v>2267</v>
      </c>
      <c r="E19" s="11">
        <v>399600</v>
      </c>
      <c r="F19" s="11"/>
      <c r="G19" s="11"/>
    </row>
    <row r="20" ht="20.25" customHeight="1" spans="1:7">
      <c r="A20" s="9" t="s">
        <v>63</v>
      </c>
      <c r="B20" s="9" t="s">
        <v>737</v>
      </c>
      <c r="C20" s="10" t="s">
        <v>761</v>
      </c>
      <c r="D20" s="9" t="s">
        <v>2267</v>
      </c>
      <c r="E20" s="11">
        <v>21061.2</v>
      </c>
      <c r="F20" s="11"/>
      <c r="G20" s="11"/>
    </row>
    <row r="21" ht="20.25" customHeight="1" spans="1:7">
      <c r="A21" s="9" t="s">
        <v>63</v>
      </c>
      <c r="B21" s="9" t="s">
        <v>737</v>
      </c>
      <c r="C21" s="10" t="s">
        <v>763</v>
      </c>
      <c r="D21" s="9" t="s">
        <v>2267</v>
      </c>
      <c r="E21" s="11">
        <v>36435</v>
      </c>
      <c r="F21" s="11"/>
      <c r="G21" s="11"/>
    </row>
    <row r="22" ht="20.25" customHeight="1" spans="1:7">
      <c r="A22" s="9" t="s">
        <v>63</v>
      </c>
      <c r="B22" s="9" t="s">
        <v>737</v>
      </c>
      <c r="C22" s="10" t="s">
        <v>765</v>
      </c>
      <c r="D22" s="9" t="s">
        <v>2267</v>
      </c>
      <c r="E22" s="11">
        <v>3025440</v>
      </c>
      <c r="F22" s="11"/>
      <c r="G22" s="11"/>
    </row>
    <row r="23" ht="20.25" customHeight="1" spans="1:7">
      <c r="A23" s="9" t="s">
        <v>63</v>
      </c>
      <c r="B23" s="9" t="s">
        <v>737</v>
      </c>
      <c r="C23" s="10" t="s">
        <v>769</v>
      </c>
      <c r="D23" s="9" t="s">
        <v>2267</v>
      </c>
      <c r="E23" s="11">
        <v>24862.5</v>
      </c>
      <c r="F23" s="11"/>
      <c r="G23" s="11"/>
    </row>
    <row r="24" ht="20.25" customHeight="1" spans="1:7">
      <c r="A24" s="9" t="s">
        <v>63</v>
      </c>
      <c r="B24" s="9" t="s">
        <v>737</v>
      </c>
      <c r="C24" s="10" t="s">
        <v>771</v>
      </c>
      <c r="D24" s="9" t="s">
        <v>2267</v>
      </c>
      <c r="E24" s="11">
        <v>72000</v>
      </c>
      <c r="F24" s="11"/>
      <c r="G24" s="11"/>
    </row>
    <row r="25" ht="20.25" customHeight="1" spans="1:7">
      <c r="A25" s="9" t="s">
        <v>63</v>
      </c>
      <c r="B25" s="9" t="s">
        <v>719</v>
      </c>
      <c r="C25" s="10" t="s">
        <v>773</v>
      </c>
      <c r="D25" s="9" t="s">
        <v>2267</v>
      </c>
      <c r="E25" s="11">
        <v>190050</v>
      </c>
      <c r="F25" s="11"/>
      <c r="G25" s="11"/>
    </row>
    <row r="26" ht="20.25" customHeight="1" spans="1:7">
      <c r="A26" s="9" t="s">
        <v>65</v>
      </c>
      <c r="B26" s="9" t="s">
        <v>737</v>
      </c>
      <c r="C26" s="10" t="s">
        <v>781</v>
      </c>
      <c r="D26" s="9" t="s">
        <v>2267</v>
      </c>
      <c r="E26" s="11">
        <v>24123</v>
      </c>
      <c r="F26" s="11"/>
      <c r="G26" s="11"/>
    </row>
    <row r="27" ht="20.25" customHeight="1" spans="1:7">
      <c r="A27" s="9" t="s">
        <v>65</v>
      </c>
      <c r="B27" s="9" t="s">
        <v>719</v>
      </c>
      <c r="C27" s="10" t="s">
        <v>783</v>
      </c>
      <c r="D27" s="9" t="s">
        <v>2267</v>
      </c>
      <c r="E27" s="11">
        <v>216377</v>
      </c>
      <c r="F27" s="11"/>
      <c r="G27" s="11"/>
    </row>
    <row r="28" ht="20.25" customHeight="1" spans="1:7">
      <c r="A28" s="9" t="s">
        <v>65</v>
      </c>
      <c r="B28" s="9" t="s">
        <v>737</v>
      </c>
      <c r="C28" s="10" t="s">
        <v>789</v>
      </c>
      <c r="D28" s="9" t="s">
        <v>2267</v>
      </c>
      <c r="E28" s="11">
        <v>1791240</v>
      </c>
      <c r="F28" s="11"/>
      <c r="G28" s="11"/>
    </row>
    <row r="29" ht="20.25" customHeight="1" spans="1:7">
      <c r="A29" s="9" t="s">
        <v>67</v>
      </c>
      <c r="B29" s="9" t="s">
        <v>719</v>
      </c>
      <c r="C29" s="10" t="s">
        <v>793</v>
      </c>
      <c r="D29" s="9" t="s">
        <v>2267</v>
      </c>
      <c r="E29" s="11">
        <v>21546</v>
      </c>
      <c r="F29" s="11"/>
      <c r="G29" s="11"/>
    </row>
    <row r="30" ht="20.25" customHeight="1" spans="1:7">
      <c r="A30" s="9" t="s">
        <v>67</v>
      </c>
      <c r="B30" s="9" t="s">
        <v>719</v>
      </c>
      <c r="C30" s="10" t="s">
        <v>797</v>
      </c>
      <c r="D30" s="9" t="s">
        <v>2267</v>
      </c>
      <c r="E30" s="11">
        <v>550000</v>
      </c>
      <c r="F30" s="11"/>
      <c r="G30" s="11"/>
    </row>
    <row r="31" ht="20.25" customHeight="1" spans="1:7">
      <c r="A31" s="9" t="s">
        <v>67</v>
      </c>
      <c r="B31" s="9" t="s">
        <v>737</v>
      </c>
      <c r="C31" s="10" t="s">
        <v>799</v>
      </c>
      <c r="D31" s="9" t="s">
        <v>2267</v>
      </c>
      <c r="E31" s="11">
        <v>79320</v>
      </c>
      <c r="F31" s="11"/>
      <c r="G31" s="11"/>
    </row>
    <row r="32" ht="20.25" customHeight="1" spans="1:7">
      <c r="A32" s="9" t="s">
        <v>73</v>
      </c>
      <c r="B32" s="9" t="s">
        <v>719</v>
      </c>
      <c r="C32" s="10" t="s">
        <v>805</v>
      </c>
      <c r="D32" s="9" t="s">
        <v>2267</v>
      </c>
      <c r="E32" s="11">
        <v>61200</v>
      </c>
      <c r="F32" s="11"/>
      <c r="G32" s="11"/>
    </row>
    <row r="33" ht="20.25" customHeight="1" spans="1:7">
      <c r="A33" s="9" t="s">
        <v>73</v>
      </c>
      <c r="B33" s="9" t="s">
        <v>719</v>
      </c>
      <c r="C33" s="10" t="s">
        <v>809</v>
      </c>
      <c r="D33" s="9" t="s">
        <v>2267</v>
      </c>
      <c r="E33" s="11">
        <v>33600</v>
      </c>
      <c r="F33" s="11"/>
      <c r="G33" s="11"/>
    </row>
    <row r="34" ht="20.25" customHeight="1" spans="1:7">
      <c r="A34" s="9" t="s">
        <v>73</v>
      </c>
      <c r="B34" s="9" t="s">
        <v>737</v>
      </c>
      <c r="C34" s="10" t="s">
        <v>813</v>
      </c>
      <c r="D34" s="9" t="s">
        <v>2267</v>
      </c>
      <c r="E34" s="11">
        <v>70950</v>
      </c>
      <c r="F34" s="11"/>
      <c r="G34" s="11"/>
    </row>
    <row r="35" ht="20.25" customHeight="1" spans="1:7">
      <c r="A35" s="9" t="s">
        <v>73</v>
      </c>
      <c r="B35" s="9" t="s">
        <v>737</v>
      </c>
      <c r="C35" s="10" t="s">
        <v>815</v>
      </c>
      <c r="D35" s="9" t="s">
        <v>2267</v>
      </c>
      <c r="E35" s="11">
        <v>1386</v>
      </c>
      <c r="F35" s="11"/>
      <c r="G35" s="11"/>
    </row>
    <row r="36" ht="20.25" customHeight="1" spans="1:7">
      <c r="A36" s="9" t="s">
        <v>73</v>
      </c>
      <c r="B36" s="9" t="s">
        <v>737</v>
      </c>
      <c r="C36" s="10" t="s">
        <v>817</v>
      </c>
      <c r="D36" s="9" t="s">
        <v>2267</v>
      </c>
      <c r="E36" s="11">
        <v>30600</v>
      </c>
      <c r="F36" s="11"/>
      <c r="G36" s="11"/>
    </row>
    <row r="37" ht="20.25" customHeight="1" spans="1:7">
      <c r="A37" s="9" t="s">
        <v>73</v>
      </c>
      <c r="B37" s="9" t="s">
        <v>726</v>
      </c>
      <c r="C37" s="10" t="s">
        <v>819</v>
      </c>
      <c r="D37" s="9" t="s">
        <v>2267</v>
      </c>
      <c r="E37" s="11">
        <v>3281.25</v>
      </c>
      <c r="F37" s="11"/>
      <c r="G37" s="11"/>
    </row>
    <row r="38" ht="20.25" customHeight="1" spans="1:7">
      <c r="A38" s="9" t="s">
        <v>73</v>
      </c>
      <c r="B38" s="9" t="s">
        <v>719</v>
      </c>
      <c r="C38" s="10" t="s">
        <v>821</v>
      </c>
      <c r="D38" s="9" t="s">
        <v>2267</v>
      </c>
      <c r="E38" s="11">
        <v>88012.8</v>
      </c>
      <c r="F38" s="11"/>
      <c r="G38" s="11"/>
    </row>
    <row r="39" ht="20.25" customHeight="1" spans="1:7">
      <c r="A39" s="9" t="s">
        <v>75</v>
      </c>
      <c r="B39" s="9" t="s">
        <v>737</v>
      </c>
      <c r="C39" s="10" t="s">
        <v>823</v>
      </c>
      <c r="D39" s="9" t="s">
        <v>2267</v>
      </c>
      <c r="E39" s="11">
        <v>44610</v>
      </c>
      <c r="F39" s="11"/>
      <c r="G39" s="11"/>
    </row>
    <row r="40" ht="20.25" customHeight="1" spans="1:7">
      <c r="A40" s="9" t="s">
        <v>75</v>
      </c>
      <c r="B40" s="9" t="s">
        <v>719</v>
      </c>
      <c r="C40" s="10" t="s">
        <v>829</v>
      </c>
      <c r="D40" s="9" t="s">
        <v>2267</v>
      </c>
      <c r="E40" s="11">
        <v>1300000</v>
      </c>
      <c r="F40" s="11"/>
      <c r="G40" s="11"/>
    </row>
    <row r="41" ht="20.25" customHeight="1" spans="1:7">
      <c r="A41" s="9" t="s">
        <v>75</v>
      </c>
      <c r="B41" s="9" t="s">
        <v>737</v>
      </c>
      <c r="C41" s="10" t="s">
        <v>831</v>
      </c>
      <c r="D41" s="9" t="s">
        <v>2267</v>
      </c>
      <c r="E41" s="11">
        <v>301200</v>
      </c>
      <c r="F41" s="11"/>
      <c r="G41" s="11"/>
    </row>
    <row r="42" ht="20.25" customHeight="1" spans="1:7">
      <c r="A42" s="9" t="s">
        <v>75</v>
      </c>
      <c r="B42" s="9" t="s">
        <v>737</v>
      </c>
      <c r="C42" s="10" t="s">
        <v>833</v>
      </c>
      <c r="D42" s="9" t="s">
        <v>2267</v>
      </c>
      <c r="E42" s="11">
        <v>1782</v>
      </c>
      <c r="F42" s="11"/>
      <c r="G42" s="11"/>
    </row>
    <row r="43" ht="20.25" customHeight="1" spans="1:7">
      <c r="A43" s="9" t="s">
        <v>75</v>
      </c>
      <c r="B43" s="9" t="s">
        <v>726</v>
      </c>
      <c r="C43" s="10" t="s">
        <v>819</v>
      </c>
      <c r="D43" s="9" t="s">
        <v>2267</v>
      </c>
      <c r="E43" s="11">
        <v>11296.88</v>
      </c>
      <c r="F43" s="11"/>
      <c r="G43" s="11"/>
    </row>
    <row r="44" ht="20.25" customHeight="1" spans="1:7">
      <c r="A44" s="9" t="s">
        <v>75</v>
      </c>
      <c r="B44" s="9" t="s">
        <v>737</v>
      </c>
      <c r="C44" s="10" t="s">
        <v>836</v>
      </c>
      <c r="D44" s="9" t="s">
        <v>2267</v>
      </c>
      <c r="E44" s="11">
        <v>298650</v>
      </c>
      <c r="F44" s="11"/>
      <c r="G44" s="11"/>
    </row>
    <row r="45" ht="20.25" customHeight="1" spans="1:7">
      <c r="A45" s="9" t="s">
        <v>75</v>
      </c>
      <c r="B45" s="9" t="s">
        <v>719</v>
      </c>
      <c r="C45" s="10" t="s">
        <v>838</v>
      </c>
      <c r="D45" s="9" t="s">
        <v>2267</v>
      </c>
      <c r="E45" s="11">
        <v>88000</v>
      </c>
      <c r="F45" s="11"/>
      <c r="G45" s="11"/>
    </row>
    <row r="46" ht="20.25" customHeight="1" spans="1:7">
      <c r="A46" s="9" t="s">
        <v>77</v>
      </c>
      <c r="B46" s="9" t="s">
        <v>737</v>
      </c>
      <c r="C46" s="10" t="s">
        <v>840</v>
      </c>
      <c r="D46" s="9" t="s">
        <v>2267</v>
      </c>
      <c r="E46" s="11">
        <v>1719</v>
      </c>
      <c r="F46" s="11"/>
      <c r="G46" s="11"/>
    </row>
    <row r="47" ht="20.25" customHeight="1" spans="1:7">
      <c r="A47" s="9" t="s">
        <v>77</v>
      </c>
      <c r="B47" s="9" t="s">
        <v>737</v>
      </c>
      <c r="C47" s="10" t="s">
        <v>844</v>
      </c>
      <c r="D47" s="9" t="s">
        <v>2267</v>
      </c>
      <c r="E47" s="11">
        <v>56000</v>
      </c>
      <c r="F47" s="11"/>
      <c r="G47" s="11"/>
    </row>
    <row r="48" ht="20.25" customHeight="1" spans="1:7">
      <c r="A48" s="9" t="s">
        <v>77</v>
      </c>
      <c r="B48" s="9" t="s">
        <v>719</v>
      </c>
      <c r="C48" s="10" t="s">
        <v>846</v>
      </c>
      <c r="D48" s="9" t="s">
        <v>2267</v>
      </c>
      <c r="E48" s="11">
        <v>1184400</v>
      </c>
      <c r="F48" s="11"/>
      <c r="G48" s="11"/>
    </row>
    <row r="49" ht="20.25" customHeight="1" spans="1:7">
      <c r="A49" s="9" t="s">
        <v>77</v>
      </c>
      <c r="B49" s="9" t="s">
        <v>719</v>
      </c>
      <c r="C49" s="10" t="s">
        <v>831</v>
      </c>
      <c r="D49" s="9" t="s">
        <v>2267</v>
      </c>
      <c r="E49" s="11">
        <v>333000</v>
      </c>
      <c r="F49" s="11"/>
      <c r="G49" s="11"/>
    </row>
    <row r="50" ht="20.25" customHeight="1" spans="1:7">
      <c r="A50" s="9" t="s">
        <v>77</v>
      </c>
      <c r="B50" s="9" t="s">
        <v>737</v>
      </c>
      <c r="C50" s="10" t="s">
        <v>851</v>
      </c>
      <c r="D50" s="9" t="s">
        <v>2267</v>
      </c>
      <c r="E50" s="11">
        <v>260550</v>
      </c>
      <c r="F50" s="11"/>
      <c r="G50" s="11"/>
    </row>
    <row r="51" ht="20.25" customHeight="1" spans="1:7">
      <c r="A51" s="9" t="s">
        <v>77</v>
      </c>
      <c r="B51" s="9" t="s">
        <v>726</v>
      </c>
      <c r="C51" s="10" t="s">
        <v>819</v>
      </c>
      <c r="D51" s="9" t="s">
        <v>2267</v>
      </c>
      <c r="E51" s="11">
        <v>9400</v>
      </c>
      <c r="F51" s="11"/>
      <c r="G51" s="11"/>
    </row>
    <row r="52" ht="20.25" customHeight="1" spans="1:7">
      <c r="A52" s="9" t="s">
        <v>77</v>
      </c>
      <c r="B52" s="9" t="s">
        <v>737</v>
      </c>
      <c r="C52" s="10" t="s">
        <v>856</v>
      </c>
      <c r="D52" s="9" t="s">
        <v>2267</v>
      </c>
      <c r="E52" s="11">
        <v>39100</v>
      </c>
      <c r="F52" s="11"/>
      <c r="G52" s="11"/>
    </row>
    <row r="53" ht="20.25" customHeight="1" spans="1:7">
      <c r="A53" s="9" t="s">
        <v>79</v>
      </c>
      <c r="B53" s="9" t="s">
        <v>737</v>
      </c>
      <c r="C53" s="10" t="s">
        <v>862</v>
      </c>
      <c r="D53" s="9" t="s">
        <v>2267</v>
      </c>
      <c r="E53" s="11">
        <v>106650</v>
      </c>
      <c r="F53" s="11"/>
      <c r="G53" s="11"/>
    </row>
    <row r="54" ht="20.25" customHeight="1" spans="1:7">
      <c r="A54" s="9" t="s">
        <v>79</v>
      </c>
      <c r="B54" s="9" t="s">
        <v>737</v>
      </c>
      <c r="C54" s="10" t="s">
        <v>864</v>
      </c>
      <c r="D54" s="9" t="s">
        <v>2267</v>
      </c>
      <c r="E54" s="11">
        <v>48600</v>
      </c>
      <c r="F54" s="11"/>
      <c r="G54" s="11"/>
    </row>
    <row r="55" ht="20.25" customHeight="1" spans="1:7">
      <c r="A55" s="9" t="s">
        <v>79</v>
      </c>
      <c r="B55" s="9" t="s">
        <v>737</v>
      </c>
      <c r="C55" s="10" t="s">
        <v>866</v>
      </c>
      <c r="D55" s="9" t="s">
        <v>2267</v>
      </c>
      <c r="E55" s="11">
        <v>38400</v>
      </c>
      <c r="F55" s="11"/>
      <c r="G55" s="11"/>
    </row>
    <row r="56" ht="20.25" customHeight="1" spans="1:7">
      <c r="A56" s="9" t="s">
        <v>79</v>
      </c>
      <c r="B56" s="9" t="s">
        <v>726</v>
      </c>
      <c r="C56" s="10" t="s">
        <v>819</v>
      </c>
      <c r="D56" s="9" t="s">
        <v>2267</v>
      </c>
      <c r="E56" s="11">
        <v>6975</v>
      </c>
      <c r="F56" s="11"/>
      <c r="G56" s="11"/>
    </row>
    <row r="57" ht="20.25" customHeight="1" spans="1:7">
      <c r="A57" s="9" t="s">
        <v>81</v>
      </c>
      <c r="B57" s="9" t="s">
        <v>719</v>
      </c>
      <c r="C57" s="10" t="s">
        <v>871</v>
      </c>
      <c r="D57" s="9" t="s">
        <v>2267</v>
      </c>
      <c r="E57" s="11">
        <v>16300</v>
      </c>
      <c r="F57" s="11"/>
      <c r="G57" s="11"/>
    </row>
    <row r="58" ht="20.25" customHeight="1" spans="1:7">
      <c r="A58" s="9" t="s">
        <v>81</v>
      </c>
      <c r="B58" s="9" t="s">
        <v>737</v>
      </c>
      <c r="C58" s="10" t="s">
        <v>873</v>
      </c>
      <c r="D58" s="9" t="s">
        <v>2267</v>
      </c>
      <c r="E58" s="11">
        <v>74850</v>
      </c>
      <c r="F58" s="11"/>
      <c r="G58" s="11"/>
    </row>
    <row r="59" ht="20.25" customHeight="1" spans="1:7">
      <c r="A59" s="9" t="s">
        <v>81</v>
      </c>
      <c r="B59" s="9" t="s">
        <v>719</v>
      </c>
      <c r="C59" s="10" t="s">
        <v>875</v>
      </c>
      <c r="D59" s="9" t="s">
        <v>2267</v>
      </c>
      <c r="E59" s="11">
        <v>71250</v>
      </c>
      <c r="F59" s="11"/>
      <c r="G59" s="11"/>
    </row>
    <row r="60" ht="20.25" customHeight="1" spans="1:7">
      <c r="A60" s="9" t="s">
        <v>81</v>
      </c>
      <c r="B60" s="9" t="s">
        <v>726</v>
      </c>
      <c r="C60" s="10" t="s">
        <v>819</v>
      </c>
      <c r="D60" s="9" t="s">
        <v>2267</v>
      </c>
      <c r="E60" s="11">
        <v>12150</v>
      </c>
      <c r="F60" s="11"/>
      <c r="G60" s="11"/>
    </row>
    <row r="61" ht="20.25" customHeight="1" spans="1:7">
      <c r="A61" s="9" t="s">
        <v>115</v>
      </c>
      <c r="B61" s="9" t="s">
        <v>719</v>
      </c>
      <c r="C61" s="10" t="s">
        <v>882</v>
      </c>
      <c r="D61" s="9" t="s">
        <v>2267</v>
      </c>
      <c r="E61" s="11">
        <v>6180</v>
      </c>
      <c r="F61" s="11"/>
      <c r="G61" s="11"/>
    </row>
    <row r="62" ht="20.25" customHeight="1" spans="1:7">
      <c r="A62" s="9" t="s">
        <v>115</v>
      </c>
      <c r="B62" s="9" t="s">
        <v>737</v>
      </c>
      <c r="C62" s="10" t="s">
        <v>884</v>
      </c>
      <c r="D62" s="9" t="s">
        <v>2267</v>
      </c>
      <c r="E62" s="11">
        <v>8000</v>
      </c>
      <c r="F62" s="11"/>
      <c r="G62" s="11"/>
    </row>
    <row r="63" ht="20.25" customHeight="1" spans="1:7">
      <c r="A63" s="9" t="s">
        <v>115</v>
      </c>
      <c r="B63" s="9" t="s">
        <v>737</v>
      </c>
      <c r="C63" s="10" t="s">
        <v>886</v>
      </c>
      <c r="D63" s="9" t="s">
        <v>2267</v>
      </c>
      <c r="E63" s="11">
        <v>28500</v>
      </c>
      <c r="F63" s="11"/>
      <c r="G63" s="11"/>
    </row>
    <row r="64" ht="20.25" customHeight="1" spans="1:7">
      <c r="A64" s="9" t="s">
        <v>115</v>
      </c>
      <c r="B64" s="9" t="s">
        <v>737</v>
      </c>
      <c r="C64" s="10" t="s">
        <v>888</v>
      </c>
      <c r="D64" s="9" t="s">
        <v>2267</v>
      </c>
      <c r="E64" s="11">
        <v>1900</v>
      </c>
      <c r="F64" s="11"/>
      <c r="G64" s="11"/>
    </row>
    <row r="65" ht="20.25" customHeight="1" spans="1:7">
      <c r="A65" s="9" t="s">
        <v>113</v>
      </c>
      <c r="B65" s="9" t="s">
        <v>737</v>
      </c>
      <c r="C65" s="10" t="s">
        <v>896</v>
      </c>
      <c r="D65" s="9" t="s">
        <v>2267</v>
      </c>
      <c r="E65" s="11">
        <v>27450</v>
      </c>
      <c r="F65" s="11"/>
      <c r="G65" s="11"/>
    </row>
    <row r="66" ht="20.25" customHeight="1" spans="1:7">
      <c r="A66" s="9" t="s">
        <v>113</v>
      </c>
      <c r="B66" s="9" t="s">
        <v>737</v>
      </c>
      <c r="C66" s="10" t="s">
        <v>898</v>
      </c>
      <c r="D66" s="9" t="s">
        <v>2267</v>
      </c>
      <c r="E66" s="11">
        <v>1800</v>
      </c>
      <c r="F66" s="11"/>
      <c r="G66" s="11"/>
    </row>
    <row r="67" ht="20.25" customHeight="1" spans="1:7">
      <c r="A67" s="9" t="s">
        <v>113</v>
      </c>
      <c r="B67" s="9" t="s">
        <v>719</v>
      </c>
      <c r="C67" s="10" t="s">
        <v>821</v>
      </c>
      <c r="D67" s="9" t="s">
        <v>2267</v>
      </c>
      <c r="E67" s="11">
        <v>5352</v>
      </c>
      <c r="F67" s="11"/>
      <c r="G67" s="11"/>
    </row>
    <row r="68" ht="20.25" customHeight="1" spans="1:7">
      <c r="A68" s="9" t="s">
        <v>113</v>
      </c>
      <c r="B68" s="9" t="s">
        <v>737</v>
      </c>
      <c r="C68" s="10" t="s">
        <v>901</v>
      </c>
      <c r="D68" s="9" t="s">
        <v>2267</v>
      </c>
      <c r="E68" s="11">
        <v>8000</v>
      </c>
      <c r="F68" s="11"/>
      <c r="G68" s="11"/>
    </row>
    <row r="69" ht="20.25" customHeight="1" spans="1:7">
      <c r="A69" s="9" t="s">
        <v>83</v>
      </c>
      <c r="B69" s="9" t="s">
        <v>737</v>
      </c>
      <c r="C69" s="10" t="s">
        <v>903</v>
      </c>
      <c r="D69" s="9" t="s">
        <v>2267</v>
      </c>
      <c r="E69" s="11">
        <v>237600</v>
      </c>
      <c r="F69" s="11"/>
      <c r="G69" s="11"/>
    </row>
    <row r="70" ht="20.25" customHeight="1" spans="1:7">
      <c r="A70" s="9" t="s">
        <v>83</v>
      </c>
      <c r="B70" s="9" t="s">
        <v>737</v>
      </c>
      <c r="C70" s="10" t="s">
        <v>911</v>
      </c>
      <c r="D70" s="9" t="s">
        <v>2267</v>
      </c>
      <c r="E70" s="11">
        <v>806000</v>
      </c>
      <c r="F70" s="11"/>
      <c r="G70" s="11"/>
    </row>
    <row r="71" ht="20.25" customHeight="1" spans="1:7">
      <c r="A71" s="9" t="s">
        <v>83</v>
      </c>
      <c r="B71" s="9" t="s">
        <v>737</v>
      </c>
      <c r="C71" s="10" t="s">
        <v>913</v>
      </c>
      <c r="D71" s="9" t="s">
        <v>2267</v>
      </c>
      <c r="E71" s="11">
        <v>2601</v>
      </c>
      <c r="F71" s="11"/>
      <c r="G71" s="11"/>
    </row>
    <row r="72" ht="20.25" customHeight="1" spans="1:7">
      <c r="A72" s="9" t="s">
        <v>83</v>
      </c>
      <c r="B72" s="9" t="s">
        <v>737</v>
      </c>
      <c r="C72" s="10" t="s">
        <v>915</v>
      </c>
      <c r="D72" s="9" t="s">
        <v>2267</v>
      </c>
      <c r="E72" s="11">
        <v>64000</v>
      </c>
      <c r="F72" s="11"/>
      <c r="G72" s="11"/>
    </row>
    <row r="73" ht="20.25" customHeight="1" spans="1:7">
      <c r="A73" s="9" t="s">
        <v>83</v>
      </c>
      <c r="B73" s="9" t="s">
        <v>737</v>
      </c>
      <c r="C73" s="10" t="s">
        <v>917</v>
      </c>
      <c r="D73" s="9" t="s">
        <v>2267</v>
      </c>
      <c r="E73" s="11">
        <v>37087.2</v>
      </c>
      <c r="F73" s="11"/>
      <c r="G73" s="11"/>
    </row>
    <row r="74" ht="20.25" customHeight="1" spans="1:7">
      <c r="A74" s="9" t="s">
        <v>83</v>
      </c>
      <c r="B74" s="9" t="s">
        <v>737</v>
      </c>
      <c r="C74" s="10" t="s">
        <v>919</v>
      </c>
      <c r="D74" s="9" t="s">
        <v>2267</v>
      </c>
      <c r="E74" s="11">
        <v>11296.88</v>
      </c>
      <c r="F74" s="11"/>
      <c r="G74" s="11"/>
    </row>
    <row r="75" ht="20.25" customHeight="1" spans="1:7">
      <c r="A75" s="9" t="s">
        <v>83</v>
      </c>
      <c r="B75" s="9" t="s">
        <v>737</v>
      </c>
      <c r="C75" s="10" t="s">
        <v>921</v>
      </c>
      <c r="D75" s="9" t="s">
        <v>2267</v>
      </c>
      <c r="E75" s="11">
        <v>159000</v>
      </c>
      <c r="F75" s="11"/>
      <c r="G75" s="11"/>
    </row>
    <row r="76" ht="20.25" customHeight="1" spans="1:7">
      <c r="A76" s="9" t="s">
        <v>85</v>
      </c>
      <c r="B76" s="9" t="s">
        <v>719</v>
      </c>
      <c r="C76" s="10" t="s">
        <v>926</v>
      </c>
      <c r="D76" s="9" t="s">
        <v>2267</v>
      </c>
      <c r="E76" s="11">
        <v>14564</v>
      </c>
      <c r="F76" s="11"/>
      <c r="G76" s="11"/>
    </row>
    <row r="77" ht="20.25" customHeight="1" spans="1:7">
      <c r="A77" s="9" t="s">
        <v>85</v>
      </c>
      <c r="B77" s="9" t="s">
        <v>719</v>
      </c>
      <c r="C77" s="10" t="s">
        <v>930</v>
      </c>
      <c r="D77" s="9" t="s">
        <v>2267</v>
      </c>
      <c r="E77" s="11">
        <v>32000</v>
      </c>
      <c r="F77" s="11"/>
      <c r="G77" s="11"/>
    </row>
    <row r="78" ht="20.25" customHeight="1" spans="1:7">
      <c r="A78" s="9" t="s">
        <v>85</v>
      </c>
      <c r="B78" s="9" t="s">
        <v>737</v>
      </c>
      <c r="C78" s="10" t="s">
        <v>932</v>
      </c>
      <c r="D78" s="9" t="s">
        <v>2267</v>
      </c>
      <c r="E78" s="11">
        <v>630</v>
      </c>
      <c r="F78" s="11"/>
      <c r="G78" s="11"/>
    </row>
    <row r="79" ht="20.25" customHeight="1" spans="1:7">
      <c r="A79" s="9" t="s">
        <v>85</v>
      </c>
      <c r="B79" s="9" t="s">
        <v>737</v>
      </c>
      <c r="C79" s="10" t="s">
        <v>934</v>
      </c>
      <c r="D79" s="9" t="s">
        <v>2267</v>
      </c>
      <c r="E79" s="11">
        <v>90300</v>
      </c>
      <c r="F79" s="11"/>
      <c r="G79" s="11"/>
    </row>
    <row r="80" ht="20.25" customHeight="1" spans="1:7">
      <c r="A80" s="9" t="s">
        <v>85</v>
      </c>
      <c r="B80" s="9" t="s">
        <v>719</v>
      </c>
      <c r="C80" s="10" t="s">
        <v>831</v>
      </c>
      <c r="D80" s="9" t="s">
        <v>2267</v>
      </c>
      <c r="E80" s="11">
        <v>57000</v>
      </c>
      <c r="F80" s="11"/>
      <c r="G80" s="11"/>
    </row>
    <row r="81" ht="20.25" customHeight="1" spans="1:7">
      <c r="A81" s="9" t="s">
        <v>85</v>
      </c>
      <c r="B81" s="9" t="s">
        <v>726</v>
      </c>
      <c r="C81" s="10" t="s">
        <v>819</v>
      </c>
      <c r="D81" s="9" t="s">
        <v>2267</v>
      </c>
      <c r="E81" s="11">
        <v>10687.5</v>
      </c>
      <c r="F81" s="11"/>
      <c r="G81" s="11"/>
    </row>
    <row r="82" ht="20.25" customHeight="1" spans="1:7">
      <c r="A82" s="9" t="s">
        <v>85</v>
      </c>
      <c r="B82" s="9" t="s">
        <v>719</v>
      </c>
      <c r="C82" s="10" t="s">
        <v>938</v>
      </c>
      <c r="D82" s="9" t="s">
        <v>2267</v>
      </c>
      <c r="E82" s="11">
        <v>310739</v>
      </c>
      <c r="F82" s="11"/>
      <c r="G82" s="11"/>
    </row>
    <row r="83" ht="20.25" customHeight="1" spans="1:7">
      <c r="A83" s="9" t="s">
        <v>87</v>
      </c>
      <c r="B83" s="9" t="s">
        <v>719</v>
      </c>
      <c r="C83" s="10" t="s">
        <v>942</v>
      </c>
      <c r="D83" s="9" t="s">
        <v>2267</v>
      </c>
      <c r="E83" s="11">
        <v>100800</v>
      </c>
      <c r="F83" s="11"/>
      <c r="G83" s="11"/>
    </row>
    <row r="84" ht="20.25" customHeight="1" spans="1:7">
      <c r="A84" s="9" t="s">
        <v>87</v>
      </c>
      <c r="B84" s="9" t="s">
        <v>737</v>
      </c>
      <c r="C84" s="10" t="s">
        <v>944</v>
      </c>
      <c r="D84" s="9" t="s">
        <v>2267</v>
      </c>
      <c r="E84" s="11">
        <v>128550</v>
      </c>
      <c r="F84" s="11"/>
      <c r="G84" s="11"/>
    </row>
    <row r="85" ht="20.25" customHeight="1" spans="1:7">
      <c r="A85" s="9" t="s">
        <v>87</v>
      </c>
      <c r="B85" s="9" t="s">
        <v>737</v>
      </c>
      <c r="C85" s="10" t="s">
        <v>946</v>
      </c>
      <c r="D85" s="9" t="s">
        <v>2267</v>
      </c>
      <c r="E85" s="11">
        <v>13630</v>
      </c>
      <c r="F85" s="11"/>
      <c r="G85" s="11"/>
    </row>
    <row r="86" ht="20.25" customHeight="1" spans="1:7">
      <c r="A86" s="9" t="s">
        <v>87</v>
      </c>
      <c r="B86" s="9" t="s">
        <v>719</v>
      </c>
      <c r="C86" s="10" t="s">
        <v>948</v>
      </c>
      <c r="D86" s="9" t="s">
        <v>2267</v>
      </c>
      <c r="E86" s="11">
        <v>390000</v>
      </c>
      <c r="F86" s="11"/>
      <c r="G86" s="11"/>
    </row>
    <row r="87" ht="20.25" customHeight="1" spans="1:7">
      <c r="A87" s="9" t="s">
        <v>87</v>
      </c>
      <c r="B87" s="9" t="s">
        <v>737</v>
      </c>
      <c r="C87" s="10" t="s">
        <v>950</v>
      </c>
      <c r="D87" s="9" t="s">
        <v>2267</v>
      </c>
      <c r="E87" s="11">
        <v>1368</v>
      </c>
      <c r="F87" s="11"/>
      <c r="G87" s="11"/>
    </row>
    <row r="88" ht="20.25" customHeight="1" spans="1:7">
      <c r="A88" s="9" t="s">
        <v>87</v>
      </c>
      <c r="B88" s="9" t="s">
        <v>726</v>
      </c>
      <c r="C88" s="10" t="s">
        <v>819</v>
      </c>
      <c r="D88" s="9" t="s">
        <v>2267</v>
      </c>
      <c r="E88" s="11">
        <v>5062.5</v>
      </c>
      <c r="F88" s="11"/>
      <c r="G88" s="11"/>
    </row>
    <row r="89" ht="20.25" customHeight="1" spans="1:7">
      <c r="A89" s="9" t="s">
        <v>87</v>
      </c>
      <c r="B89" s="9" t="s">
        <v>737</v>
      </c>
      <c r="C89" s="10" t="s">
        <v>838</v>
      </c>
      <c r="D89" s="9" t="s">
        <v>2267</v>
      </c>
      <c r="E89" s="11">
        <v>40000</v>
      </c>
      <c r="F89" s="11"/>
      <c r="G89" s="11"/>
    </row>
    <row r="90" ht="20.25" customHeight="1" spans="1:7">
      <c r="A90" s="9" t="s">
        <v>89</v>
      </c>
      <c r="B90" s="9" t="s">
        <v>737</v>
      </c>
      <c r="C90" s="10" t="s">
        <v>956</v>
      </c>
      <c r="D90" s="9" t="s">
        <v>2267</v>
      </c>
      <c r="E90" s="11">
        <v>121500</v>
      </c>
      <c r="F90" s="11"/>
      <c r="G90" s="11"/>
    </row>
    <row r="91" ht="20.25" customHeight="1" spans="1:7">
      <c r="A91" s="9" t="s">
        <v>89</v>
      </c>
      <c r="B91" s="9" t="s">
        <v>719</v>
      </c>
      <c r="C91" s="10" t="s">
        <v>962</v>
      </c>
      <c r="D91" s="9" t="s">
        <v>2267</v>
      </c>
      <c r="E91" s="11">
        <v>69348</v>
      </c>
      <c r="F91" s="11"/>
      <c r="G91" s="11"/>
    </row>
    <row r="92" ht="20.25" customHeight="1" spans="1:7">
      <c r="A92" s="9" t="s">
        <v>89</v>
      </c>
      <c r="B92" s="9" t="s">
        <v>726</v>
      </c>
      <c r="C92" s="10" t="s">
        <v>819</v>
      </c>
      <c r="D92" s="9" t="s">
        <v>2267</v>
      </c>
      <c r="E92" s="11">
        <v>21825</v>
      </c>
      <c r="F92" s="11"/>
      <c r="G92" s="11"/>
    </row>
    <row r="93" ht="20.25" customHeight="1" spans="1:7">
      <c r="A93" s="9" t="s">
        <v>89</v>
      </c>
      <c r="B93" s="9" t="s">
        <v>719</v>
      </c>
      <c r="C93" s="10" t="s">
        <v>965</v>
      </c>
      <c r="D93" s="9" t="s">
        <v>2267</v>
      </c>
      <c r="E93" s="11">
        <v>26619</v>
      </c>
      <c r="F93" s="11"/>
      <c r="G93" s="11"/>
    </row>
    <row r="94" ht="20.25" customHeight="1" spans="1:7">
      <c r="A94" s="9" t="s">
        <v>91</v>
      </c>
      <c r="B94" s="9" t="s">
        <v>737</v>
      </c>
      <c r="C94" s="10" t="s">
        <v>967</v>
      </c>
      <c r="D94" s="9" t="s">
        <v>2267</v>
      </c>
      <c r="E94" s="11">
        <v>7383.6</v>
      </c>
      <c r="F94" s="11"/>
      <c r="G94" s="11"/>
    </row>
    <row r="95" ht="20.25" customHeight="1" spans="1:7">
      <c r="A95" s="9" t="s">
        <v>91</v>
      </c>
      <c r="B95" s="9" t="s">
        <v>719</v>
      </c>
      <c r="C95" s="10" t="s">
        <v>969</v>
      </c>
      <c r="D95" s="9" t="s">
        <v>2267</v>
      </c>
      <c r="E95" s="11">
        <v>29280</v>
      </c>
      <c r="F95" s="11"/>
      <c r="G95" s="11"/>
    </row>
    <row r="96" ht="20.25" customHeight="1" spans="1:7">
      <c r="A96" s="9" t="s">
        <v>91</v>
      </c>
      <c r="B96" s="9" t="s">
        <v>737</v>
      </c>
      <c r="C96" s="10" t="s">
        <v>973</v>
      </c>
      <c r="D96" s="9" t="s">
        <v>2267</v>
      </c>
      <c r="E96" s="11">
        <v>7650</v>
      </c>
      <c r="F96" s="11"/>
      <c r="G96" s="11"/>
    </row>
    <row r="97" ht="20.25" customHeight="1" spans="1:7">
      <c r="A97" s="9" t="s">
        <v>91</v>
      </c>
      <c r="B97" s="9" t="s">
        <v>737</v>
      </c>
      <c r="C97" s="10" t="s">
        <v>975</v>
      </c>
      <c r="D97" s="9" t="s">
        <v>2267</v>
      </c>
      <c r="E97" s="11">
        <v>30150</v>
      </c>
      <c r="F97" s="11"/>
      <c r="G97" s="11"/>
    </row>
    <row r="98" ht="20.25" customHeight="1" spans="1:7">
      <c r="A98" s="9" t="s">
        <v>93</v>
      </c>
      <c r="B98" s="9" t="s">
        <v>737</v>
      </c>
      <c r="C98" s="10" t="s">
        <v>979</v>
      </c>
      <c r="D98" s="9" t="s">
        <v>2267</v>
      </c>
      <c r="E98" s="11">
        <v>17700</v>
      </c>
      <c r="F98" s="11"/>
      <c r="G98" s="11"/>
    </row>
    <row r="99" ht="20.25" customHeight="1" spans="1:7">
      <c r="A99" s="9" t="s">
        <v>93</v>
      </c>
      <c r="B99" s="9" t="s">
        <v>737</v>
      </c>
      <c r="C99" s="10" t="s">
        <v>983</v>
      </c>
      <c r="D99" s="9" t="s">
        <v>2267</v>
      </c>
      <c r="E99" s="11">
        <v>70500</v>
      </c>
      <c r="F99" s="11"/>
      <c r="G99" s="11"/>
    </row>
    <row r="100" ht="20.25" customHeight="1" spans="1:7">
      <c r="A100" s="9" t="s">
        <v>93</v>
      </c>
      <c r="B100" s="9" t="s">
        <v>719</v>
      </c>
      <c r="C100" s="10" t="s">
        <v>985</v>
      </c>
      <c r="D100" s="9" t="s">
        <v>2267</v>
      </c>
      <c r="E100" s="11">
        <v>43358.28</v>
      </c>
      <c r="F100" s="11"/>
      <c r="G100" s="11"/>
    </row>
    <row r="101" ht="20.25" customHeight="1" spans="1:7">
      <c r="A101" s="9" t="s">
        <v>93</v>
      </c>
      <c r="B101" s="9" t="s">
        <v>726</v>
      </c>
      <c r="C101" s="10" t="s">
        <v>819</v>
      </c>
      <c r="D101" s="9" t="s">
        <v>2267</v>
      </c>
      <c r="E101" s="11">
        <v>17493.75</v>
      </c>
      <c r="F101" s="11"/>
      <c r="G101" s="11"/>
    </row>
    <row r="102" ht="20.25" customHeight="1" spans="1:7">
      <c r="A102" s="9" t="s">
        <v>95</v>
      </c>
      <c r="B102" s="9" t="s">
        <v>719</v>
      </c>
      <c r="C102" s="10" t="s">
        <v>992</v>
      </c>
      <c r="D102" s="9" t="s">
        <v>2267</v>
      </c>
      <c r="E102" s="11">
        <v>800000</v>
      </c>
      <c r="F102" s="11"/>
      <c r="G102" s="11"/>
    </row>
    <row r="103" ht="20.25" customHeight="1" spans="1:7">
      <c r="A103" s="9" t="s">
        <v>95</v>
      </c>
      <c r="B103" s="9" t="s">
        <v>737</v>
      </c>
      <c r="C103" s="10" t="s">
        <v>994</v>
      </c>
      <c r="D103" s="9" t="s">
        <v>2267</v>
      </c>
      <c r="E103" s="11">
        <v>11203.13</v>
      </c>
      <c r="F103" s="11"/>
      <c r="G103" s="11"/>
    </row>
    <row r="104" ht="20.25" customHeight="1" spans="1:7">
      <c r="A104" s="9" t="s">
        <v>95</v>
      </c>
      <c r="B104" s="9" t="s">
        <v>737</v>
      </c>
      <c r="C104" s="10" t="s">
        <v>996</v>
      </c>
      <c r="D104" s="9" t="s">
        <v>2267</v>
      </c>
      <c r="E104" s="11">
        <v>194100</v>
      </c>
      <c r="F104" s="11"/>
      <c r="G104" s="11"/>
    </row>
    <row r="105" ht="20.25" customHeight="1" spans="1:7">
      <c r="A105" s="9" t="s">
        <v>95</v>
      </c>
      <c r="B105" s="9" t="s">
        <v>719</v>
      </c>
      <c r="C105" s="10" t="s">
        <v>998</v>
      </c>
      <c r="D105" s="9" t="s">
        <v>2267</v>
      </c>
      <c r="E105" s="11">
        <v>56000</v>
      </c>
      <c r="F105" s="11"/>
      <c r="G105" s="11"/>
    </row>
    <row r="106" ht="20.25" customHeight="1" spans="1:7">
      <c r="A106" s="9" t="s">
        <v>95</v>
      </c>
      <c r="B106" s="9" t="s">
        <v>719</v>
      </c>
      <c r="C106" s="10" t="s">
        <v>1002</v>
      </c>
      <c r="D106" s="9" t="s">
        <v>2267</v>
      </c>
      <c r="E106" s="11">
        <v>30292.2</v>
      </c>
      <c r="F106" s="11"/>
      <c r="G106" s="11"/>
    </row>
    <row r="107" ht="20.25" customHeight="1" spans="1:7">
      <c r="A107" s="9" t="s">
        <v>95</v>
      </c>
      <c r="B107" s="9" t="s">
        <v>719</v>
      </c>
      <c r="C107" s="10" t="s">
        <v>1004</v>
      </c>
      <c r="D107" s="9" t="s">
        <v>2267</v>
      </c>
      <c r="E107" s="11">
        <v>213600</v>
      </c>
      <c r="F107" s="11"/>
      <c r="G107" s="11"/>
    </row>
    <row r="108" ht="20.25" customHeight="1" spans="1:7">
      <c r="A108" s="9" t="s">
        <v>95</v>
      </c>
      <c r="B108" s="9" t="s">
        <v>737</v>
      </c>
      <c r="C108" s="10" t="s">
        <v>1006</v>
      </c>
      <c r="D108" s="9" t="s">
        <v>2267</v>
      </c>
      <c r="E108" s="11">
        <v>1728</v>
      </c>
      <c r="F108" s="11"/>
      <c r="G108" s="11"/>
    </row>
    <row r="109" ht="20.25" customHeight="1" spans="1:7">
      <c r="A109" s="9" t="s">
        <v>97</v>
      </c>
      <c r="B109" s="9" t="s">
        <v>737</v>
      </c>
      <c r="C109" s="10" t="s">
        <v>1008</v>
      </c>
      <c r="D109" s="9" t="s">
        <v>2267</v>
      </c>
      <c r="E109" s="11">
        <v>1000000</v>
      </c>
      <c r="F109" s="11"/>
      <c r="G109" s="11"/>
    </row>
    <row r="110" ht="20.25" customHeight="1" spans="1:7">
      <c r="A110" s="9" t="s">
        <v>97</v>
      </c>
      <c r="B110" s="9" t="s">
        <v>737</v>
      </c>
      <c r="C110" s="10" t="s">
        <v>1010</v>
      </c>
      <c r="D110" s="9" t="s">
        <v>2267</v>
      </c>
      <c r="E110" s="11">
        <v>137550</v>
      </c>
      <c r="F110" s="11"/>
      <c r="G110" s="11"/>
    </row>
    <row r="111" ht="20.25" customHeight="1" spans="1:7">
      <c r="A111" s="9" t="s">
        <v>97</v>
      </c>
      <c r="B111" s="9" t="s">
        <v>737</v>
      </c>
      <c r="C111" s="10" t="s">
        <v>1016</v>
      </c>
      <c r="D111" s="9" t="s">
        <v>2267</v>
      </c>
      <c r="E111" s="11">
        <v>1071</v>
      </c>
      <c r="F111" s="11"/>
      <c r="G111" s="11"/>
    </row>
    <row r="112" ht="20.25" customHeight="1" spans="1:7">
      <c r="A112" s="9" t="s">
        <v>97</v>
      </c>
      <c r="B112" s="9" t="s">
        <v>737</v>
      </c>
      <c r="C112" s="10" t="s">
        <v>1018</v>
      </c>
      <c r="D112" s="9" t="s">
        <v>2267</v>
      </c>
      <c r="E112" s="11">
        <v>172200</v>
      </c>
      <c r="F112" s="11"/>
      <c r="G112" s="11"/>
    </row>
    <row r="113" ht="20.25" customHeight="1" spans="1:7">
      <c r="A113" s="9" t="s">
        <v>97</v>
      </c>
      <c r="B113" s="9" t="s">
        <v>737</v>
      </c>
      <c r="C113" s="10" t="s">
        <v>1020</v>
      </c>
      <c r="D113" s="9" t="s">
        <v>2267</v>
      </c>
      <c r="E113" s="11">
        <v>36000</v>
      </c>
      <c r="F113" s="11"/>
      <c r="G113" s="11"/>
    </row>
    <row r="114" ht="20.25" customHeight="1" spans="1:7">
      <c r="A114" s="9" t="s">
        <v>97</v>
      </c>
      <c r="B114" s="9" t="s">
        <v>737</v>
      </c>
      <c r="C114" s="10" t="s">
        <v>1022</v>
      </c>
      <c r="D114" s="9" t="s">
        <v>2267</v>
      </c>
      <c r="E114" s="11">
        <v>5859.37</v>
      </c>
      <c r="F114" s="11"/>
      <c r="G114" s="11"/>
    </row>
    <row r="115" ht="20.25" customHeight="1" spans="1:7">
      <c r="A115" s="9" t="s">
        <v>97</v>
      </c>
      <c r="B115" s="9" t="s">
        <v>737</v>
      </c>
      <c r="C115" s="10" t="s">
        <v>1024</v>
      </c>
      <c r="D115" s="9" t="s">
        <v>2267</v>
      </c>
      <c r="E115" s="11">
        <v>20660.4</v>
      </c>
      <c r="F115" s="11"/>
      <c r="G115" s="11"/>
    </row>
    <row r="116" ht="20.25" customHeight="1" spans="1:7">
      <c r="A116" s="9" t="s">
        <v>99</v>
      </c>
      <c r="B116" s="9" t="s">
        <v>737</v>
      </c>
      <c r="C116" s="10" t="s">
        <v>1030</v>
      </c>
      <c r="D116" s="9" t="s">
        <v>2267</v>
      </c>
      <c r="E116" s="11">
        <v>124050</v>
      </c>
      <c r="F116" s="11"/>
      <c r="G116" s="11"/>
    </row>
    <row r="117" ht="20.25" customHeight="1" spans="1:7">
      <c r="A117" s="9" t="s">
        <v>99</v>
      </c>
      <c r="B117" s="9" t="s">
        <v>737</v>
      </c>
      <c r="C117" s="10" t="s">
        <v>1034</v>
      </c>
      <c r="D117" s="9" t="s">
        <v>2267</v>
      </c>
      <c r="E117" s="11">
        <v>24018.75</v>
      </c>
      <c r="F117" s="11"/>
      <c r="G117" s="11"/>
    </row>
    <row r="118" ht="20.25" customHeight="1" spans="1:7">
      <c r="A118" s="9" t="s">
        <v>99</v>
      </c>
      <c r="B118" s="9" t="s">
        <v>719</v>
      </c>
      <c r="C118" s="10" t="s">
        <v>1036</v>
      </c>
      <c r="D118" s="9" t="s">
        <v>2267</v>
      </c>
      <c r="E118" s="11">
        <v>80000</v>
      </c>
      <c r="F118" s="11"/>
      <c r="G118" s="11"/>
    </row>
    <row r="119" ht="20.25" customHeight="1" spans="1:7">
      <c r="A119" s="9" t="s">
        <v>99</v>
      </c>
      <c r="B119" s="9" t="s">
        <v>737</v>
      </c>
      <c r="C119" s="10" t="s">
        <v>1038</v>
      </c>
      <c r="D119" s="9" t="s">
        <v>2267</v>
      </c>
      <c r="E119" s="11">
        <v>27641</v>
      </c>
      <c r="F119" s="11"/>
      <c r="G119" s="11"/>
    </row>
    <row r="120" ht="20.25" customHeight="1" spans="1:7">
      <c r="A120" s="9" t="s">
        <v>101</v>
      </c>
      <c r="B120" s="9" t="s">
        <v>719</v>
      </c>
      <c r="C120" s="10" t="s">
        <v>1041</v>
      </c>
      <c r="D120" s="9" t="s">
        <v>2267</v>
      </c>
      <c r="E120" s="11">
        <v>15210</v>
      </c>
      <c r="F120" s="11"/>
      <c r="G120" s="11"/>
    </row>
    <row r="121" ht="20.25" customHeight="1" spans="1:7">
      <c r="A121" s="9" t="s">
        <v>101</v>
      </c>
      <c r="B121" s="9" t="s">
        <v>737</v>
      </c>
      <c r="C121" s="10" t="s">
        <v>1043</v>
      </c>
      <c r="D121" s="9" t="s">
        <v>2267</v>
      </c>
      <c r="E121" s="11">
        <v>12206.25</v>
      </c>
      <c r="F121" s="11"/>
      <c r="G121" s="11"/>
    </row>
    <row r="122" ht="20.25" customHeight="1" spans="1:7">
      <c r="A122" s="9" t="s">
        <v>101</v>
      </c>
      <c r="B122" s="9" t="s">
        <v>737</v>
      </c>
      <c r="C122" s="10" t="s">
        <v>1049</v>
      </c>
      <c r="D122" s="9" t="s">
        <v>2267</v>
      </c>
      <c r="E122" s="11">
        <v>69000</v>
      </c>
      <c r="F122" s="11"/>
      <c r="G122" s="11"/>
    </row>
    <row r="123" ht="20.25" customHeight="1" spans="1:7">
      <c r="A123" s="9" t="s">
        <v>101</v>
      </c>
      <c r="B123" s="9" t="s">
        <v>737</v>
      </c>
      <c r="C123" s="10" t="s">
        <v>1053</v>
      </c>
      <c r="D123" s="9" t="s">
        <v>2267</v>
      </c>
      <c r="E123" s="11">
        <v>45000</v>
      </c>
      <c r="F123" s="11"/>
      <c r="G123" s="11"/>
    </row>
    <row r="124" ht="20.25" customHeight="1" spans="1:7">
      <c r="A124" s="9" t="s">
        <v>103</v>
      </c>
      <c r="B124" s="9" t="s">
        <v>737</v>
      </c>
      <c r="C124" s="10" t="s">
        <v>1057</v>
      </c>
      <c r="D124" s="9" t="s">
        <v>2267</v>
      </c>
      <c r="E124" s="11">
        <v>14531.25</v>
      </c>
      <c r="F124" s="11"/>
      <c r="G124" s="11"/>
    </row>
    <row r="125" ht="20.25" customHeight="1" spans="1:7">
      <c r="A125" s="9" t="s">
        <v>103</v>
      </c>
      <c r="B125" s="9" t="s">
        <v>719</v>
      </c>
      <c r="C125" s="10" t="s">
        <v>1059</v>
      </c>
      <c r="D125" s="9" t="s">
        <v>2267</v>
      </c>
      <c r="E125" s="11">
        <v>28145.45</v>
      </c>
      <c r="F125" s="11"/>
      <c r="G125" s="11"/>
    </row>
    <row r="126" ht="20.25" customHeight="1" spans="1:7">
      <c r="A126" s="9" t="s">
        <v>103</v>
      </c>
      <c r="B126" s="9" t="s">
        <v>737</v>
      </c>
      <c r="C126" s="10" t="s">
        <v>1063</v>
      </c>
      <c r="D126" s="9" t="s">
        <v>2267</v>
      </c>
      <c r="E126" s="11">
        <v>229050</v>
      </c>
      <c r="F126" s="11"/>
      <c r="G126" s="11"/>
    </row>
    <row r="127" ht="20.25" customHeight="1" spans="1:7">
      <c r="A127" s="9" t="s">
        <v>103</v>
      </c>
      <c r="B127" s="9" t="s">
        <v>719</v>
      </c>
      <c r="C127" s="10" t="s">
        <v>1067</v>
      </c>
      <c r="D127" s="9" t="s">
        <v>2267</v>
      </c>
      <c r="E127" s="11">
        <v>3060</v>
      </c>
      <c r="F127" s="11"/>
      <c r="G127" s="11"/>
    </row>
    <row r="128" ht="20.25" customHeight="1" spans="1:7">
      <c r="A128" s="9" t="s">
        <v>103</v>
      </c>
      <c r="B128" s="9" t="s">
        <v>719</v>
      </c>
      <c r="C128" s="10" t="s">
        <v>831</v>
      </c>
      <c r="D128" s="9" t="s">
        <v>2267</v>
      </c>
      <c r="E128" s="11">
        <v>168600</v>
      </c>
      <c r="F128" s="11"/>
      <c r="G128" s="11"/>
    </row>
    <row r="129" ht="20.25" customHeight="1" spans="1:7">
      <c r="A129" s="9" t="s">
        <v>103</v>
      </c>
      <c r="B129" s="9" t="s">
        <v>719</v>
      </c>
      <c r="C129" s="10" t="s">
        <v>856</v>
      </c>
      <c r="D129" s="9" t="s">
        <v>2267</v>
      </c>
      <c r="E129" s="11">
        <v>35301.6</v>
      </c>
      <c r="F129" s="11"/>
      <c r="G129" s="11"/>
    </row>
    <row r="130" ht="20.25" customHeight="1" spans="1:7">
      <c r="A130" s="9" t="s">
        <v>103</v>
      </c>
      <c r="B130" s="9" t="s">
        <v>719</v>
      </c>
      <c r="C130" s="10" t="s">
        <v>1071</v>
      </c>
      <c r="D130" s="9" t="s">
        <v>2267</v>
      </c>
      <c r="E130" s="11">
        <v>640000</v>
      </c>
      <c r="F130" s="11"/>
      <c r="G130" s="11"/>
    </row>
    <row r="131" ht="20.25" customHeight="1" spans="1:7">
      <c r="A131" s="9" t="s">
        <v>103</v>
      </c>
      <c r="B131" s="9" t="s">
        <v>719</v>
      </c>
      <c r="C131" s="10" t="s">
        <v>1074</v>
      </c>
      <c r="D131" s="9" t="s">
        <v>2267</v>
      </c>
      <c r="E131" s="11">
        <v>56000</v>
      </c>
      <c r="F131" s="11"/>
      <c r="G131" s="11"/>
    </row>
    <row r="132" ht="20.25" customHeight="1" spans="1:7">
      <c r="A132" s="9" t="s">
        <v>105</v>
      </c>
      <c r="B132" s="9" t="s">
        <v>737</v>
      </c>
      <c r="C132" s="10" t="s">
        <v>1043</v>
      </c>
      <c r="D132" s="9" t="s">
        <v>2267</v>
      </c>
      <c r="E132" s="11">
        <v>26775</v>
      </c>
      <c r="F132" s="11"/>
      <c r="G132" s="11"/>
    </row>
    <row r="133" ht="20.25" customHeight="1" spans="1:7">
      <c r="A133" s="9" t="s">
        <v>105</v>
      </c>
      <c r="B133" s="9" t="s">
        <v>737</v>
      </c>
      <c r="C133" s="10" t="s">
        <v>1079</v>
      </c>
      <c r="D133" s="9" t="s">
        <v>2267</v>
      </c>
      <c r="E133" s="11">
        <v>127200</v>
      </c>
      <c r="F133" s="11"/>
      <c r="G133" s="11"/>
    </row>
    <row r="134" ht="20.25" customHeight="1" spans="1:7">
      <c r="A134" s="9" t="s">
        <v>105</v>
      </c>
      <c r="B134" s="9" t="s">
        <v>719</v>
      </c>
      <c r="C134" s="10" t="s">
        <v>1038</v>
      </c>
      <c r="D134" s="9" t="s">
        <v>2267</v>
      </c>
      <c r="E134" s="11">
        <v>24400</v>
      </c>
      <c r="F134" s="11"/>
      <c r="G134" s="11"/>
    </row>
    <row r="135" ht="20.25" customHeight="1" spans="1:7">
      <c r="A135" s="9" t="s">
        <v>105</v>
      </c>
      <c r="B135" s="9" t="s">
        <v>737</v>
      </c>
      <c r="C135" s="10" t="s">
        <v>1084</v>
      </c>
      <c r="D135" s="9" t="s">
        <v>2267</v>
      </c>
      <c r="E135" s="11">
        <v>105000</v>
      </c>
      <c r="F135" s="11"/>
      <c r="G135" s="11"/>
    </row>
    <row r="136" ht="20.25" customHeight="1" spans="1:7">
      <c r="A136" s="9" t="s">
        <v>107</v>
      </c>
      <c r="B136" s="9" t="s">
        <v>737</v>
      </c>
      <c r="C136" s="10" t="s">
        <v>1088</v>
      </c>
      <c r="D136" s="9" t="s">
        <v>2267</v>
      </c>
      <c r="E136" s="11">
        <v>1701</v>
      </c>
      <c r="F136" s="11"/>
      <c r="G136" s="11"/>
    </row>
    <row r="137" ht="20.25" customHeight="1" spans="1:7">
      <c r="A137" s="9" t="s">
        <v>107</v>
      </c>
      <c r="B137" s="9" t="s">
        <v>737</v>
      </c>
      <c r="C137" s="10" t="s">
        <v>1090</v>
      </c>
      <c r="D137" s="9" t="s">
        <v>2267</v>
      </c>
      <c r="E137" s="11">
        <v>13608</v>
      </c>
      <c r="F137" s="11"/>
      <c r="G137" s="11"/>
    </row>
    <row r="138" ht="20.25" customHeight="1" spans="1:7">
      <c r="A138" s="9" t="s">
        <v>107</v>
      </c>
      <c r="B138" s="9" t="s">
        <v>719</v>
      </c>
      <c r="C138" s="10" t="s">
        <v>1092</v>
      </c>
      <c r="D138" s="9" t="s">
        <v>2267</v>
      </c>
      <c r="E138" s="11">
        <v>114600</v>
      </c>
      <c r="F138" s="11"/>
      <c r="G138" s="11"/>
    </row>
    <row r="139" ht="20.25" customHeight="1" spans="1:7">
      <c r="A139" s="9" t="s">
        <v>107</v>
      </c>
      <c r="B139" s="9" t="s">
        <v>719</v>
      </c>
      <c r="C139" s="10" t="s">
        <v>777</v>
      </c>
      <c r="D139" s="9" t="s">
        <v>2267</v>
      </c>
      <c r="E139" s="11">
        <v>422400</v>
      </c>
      <c r="F139" s="11"/>
      <c r="G139" s="11"/>
    </row>
    <row r="140" ht="20.25" customHeight="1" spans="1:7">
      <c r="A140" s="9" t="s">
        <v>107</v>
      </c>
      <c r="B140" s="9" t="s">
        <v>726</v>
      </c>
      <c r="C140" s="10" t="s">
        <v>819</v>
      </c>
      <c r="D140" s="9" t="s">
        <v>2267</v>
      </c>
      <c r="E140" s="11">
        <v>25265.63</v>
      </c>
      <c r="F140" s="11"/>
      <c r="G140" s="11"/>
    </row>
    <row r="141" ht="20.25" customHeight="1" spans="1:7">
      <c r="A141" s="9" t="s">
        <v>107</v>
      </c>
      <c r="B141" s="9" t="s">
        <v>737</v>
      </c>
      <c r="C141" s="10" t="s">
        <v>1098</v>
      </c>
      <c r="D141" s="9" t="s">
        <v>2267</v>
      </c>
      <c r="E141" s="11">
        <v>65100</v>
      </c>
      <c r="F141" s="11"/>
      <c r="G141" s="11"/>
    </row>
    <row r="142" ht="20.25" customHeight="1" spans="1:7">
      <c r="A142" s="9" t="s">
        <v>107</v>
      </c>
      <c r="B142" s="9" t="s">
        <v>737</v>
      </c>
      <c r="C142" s="10" t="s">
        <v>1100</v>
      </c>
      <c r="D142" s="9" t="s">
        <v>2267</v>
      </c>
      <c r="E142" s="11">
        <v>28000</v>
      </c>
      <c r="F142" s="11"/>
      <c r="G142" s="11"/>
    </row>
    <row r="143" ht="20.25" customHeight="1" spans="1:7">
      <c r="A143" s="9" t="s">
        <v>109</v>
      </c>
      <c r="B143" s="9" t="s">
        <v>737</v>
      </c>
      <c r="C143" s="10" t="s">
        <v>1106</v>
      </c>
      <c r="D143" s="9" t="s">
        <v>2267</v>
      </c>
      <c r="E143" s="11">
        <v>16200</v>
      </c>
      <c r="F143" s="11"/>
      <c r="G143" s="11"/>
    </row>
    <row r="144" ht="20.25" customHeight="1" spans="1:7">
      <c r="A144" s="9" t="s">
        <v>109</v>
      </c>
      <c r="B144" s="9" t="s">
        <v>737</v>
      </c>
      <c r="C144" s="10" t="s">
        <v>1108</v>
      </c>
      <c r="D144" s="9" t="s">
        <v>2267</v>
      </c>
      <c r="E144" s="11">
        <v>104850</v>
      </c>
      <c r="F144" s="11"/>
      <c r="G144" s="11"/>
    </row>
    <row r="145" ht="20.25" customHeight="1" spans="1:7">
      <c r="A145" s="9" t="s">
        <v>109</v>
      </c>
      <c r="B145" s="9" t="s">
        <v>737</v>
      </c>
      <c r="C145" s="10" t="s">
        <v>1110</v>
      </c>
      <c r="D145" s="9" t="s">
        <v>2267</v>
      </c>
      <c r="E145" s="11">
        <v>44000</v>
      </c>
      <c r="F145" s="11"/>
      <c r="G145" s="11"/>
    </row>
    <row r="146" ht="20.25" customHeight="1" spans="1:7">
      <c r="A146" s="9" t="s">
        <v>109</v>
      </c>
      <c r="B146" s="9" t="s">
        <v>737</v>
      </c>
      <c r="C146" s="10" t="s">
        <v>1112</v>
      </c>
      <c r="D146" s="9" t="s">
        <v>2267</v>
      </c>
      <c r="E146" s="11">
        <v>999</v>
      </c>
      <c r="F146" s="11"/>
      <c r="G146" s="11"/>
    </row>
    <row r="147" ht="20.25" customHeight="1" spans="1:7">
      <c r="A147" s="9" t="s">
        <v>109</v>
      </c>
      <c r="B147" s="9" t="s">
        <v>737</v>
      </c>
      <c r="C147" s="10" t="s">
        <v>1114</v>
      </c>
      <c r="D147" s="9" t="s">
        <v>2267</v>
      </c>
      <c r="E147" s="11">
        <v>183000</v>
      </c>
      <c r="F147" s="11"/>
      <c r="G147" s="11"/>
    </row>
    <row r="148" ht="20.25" customHeight="1" spans="1:7">
      <c r="A148" s="9" t="s">
        <v>109</v>
      </c>
      <c r="B148" s="9" t="s">
        <v>726</v>
      </c>
      <c r="C148" s="10" t="s">
        <v>819</v>
      </c>
      <c r="D148" s="9" t="s">
        <v>2267</v>
      </c>
      <c r="E148" s="11">
        <v>9562.5</v>
      </c>
      <c r="F148" s="11"/>
      <c r="G148" s="11"/>
    </row>
    <row r="149" ht="20.25" customHeight="1" spans="1:7">
      <c r="A149" s="9" t="s">
        <v>109</v>
      </c>
      <c r="B149" s="9" t="s">
        <v>737</v>
      </c>
      <c r="C149" s="10" t="s">
        <v>1117</v>
      </c>
      <c r="D149" s="9" t="s">
        <v>2267</v>
      </c>
      <c r="E149" s="11">
        <v>713800</v>
      </c>
      <c r="F149" s="11"/>
      <c r="G149" s="11"/>
    </row>
    <row r="150" ht="20.25" customHeight="1" spans="1:7">
      <c r="A150" s="9" t="s">
        <v>111</v>
      </c>
      <c r="B150" s="9" t="s">
        <v>719</v>
      </c>
      <c r="C150" s="10" t="s">
        <v>1119</v>
      </c>
      <c r="D150" s="9" t="s">
        <v>2267</v>
      </c>
      <c r="E150" s="11">
        <v>7080</v>
      </c>
      <c r="F150" s="11"/>
      <c r="G150" s="11"/>
    </row>
    <row r="151" ht="20.25" customHeight="1" spans="1:7">
      <c r="A151" s="9" t="s">
        <v>111</v>
      </c>
      <c r="B151" s="9" t="s">
        <v>737</v>
      </c>
      <c r="C151" s="10" t="s">
        <v>1123</v>
      </c>
      <c r="D151" s="9" t="s">
        <v>2267</v>
      </c>
      <c r="E151" s="11">
        <v>11060</v>
      </c>
      <c r="F151" s="11"/>
      <c r="G151" s="11"/>
    </row>
    <row r="152" ht="20.25" customHeight="1" spans="1:7">
      <c r="A152" s="9" t="s">
        <v>111</v>
      </c>
      <c r="B152" s="9" t="s">
        <v>737</v>
      </c>
      <c r="C152" s="10" t="s">
        <v>1125</v>
      </c>
      <c r="D152" s="9" t="s">
        <v>2267</v>
      </c>
      <c r="E152" s="11">
        <v>49350</v>
      </c>
      <c r="F152" s="11"/>
      <c r="G152" s="11"/>
    </row>
    <row r="153" ht="20.25" customHeight="1" spans="1:7">
      <c r="A153" s="9" t="s">
        <v>111</v>
      </c>
      <c r="B153" s="9" t="s">
        <v>737</v>
      </c>
      <c r="C153" s="10" t="s">
        <v>1127</v>
      </c>
      <c r="D153" s="9" t="s">
        <v>2267</v>
      </c>
      <c r="E153" s="11">
        <v>12000</v>
      </c>
      <c r="F153" s="11"/>
      <c r="G153" s="11"/>
    </row>
    <row r="154" ht="20.25" customHeight="1" spans="1:7">
      <c r="A154" s="9" t="s">
        <v>111</v>
      </c>
      <c r="B154" s="9" t="s">
        <v>726</v>
      </c>
      <c r="C154" s="10" t="s">
        <v>819</v>
      </c>
      <c r="D154" s="9" t="s">
        <v>2267</v>
      </c>
      <c r="E154" s="11">
        <v>20925</v>
      </c>
      <c r="F154" s="11"/>
      <c r="G154" s="11"/>
    </row>
    <row r="155" ht="20.25" customHeight="1" spans="1:7">
      <c r="A155" s="9" t="s">
        <v>71</v>
      </c>
      <c r="B155" s="9" t="s">
        <v>737</v>
      </c>
      <c r="C155" s="10" t="s">
        <v>1130</v>
      </c>
      <c r="D155" s="9" t="s">
        <v>2267</v>
      </c>
      <c r="E155" s="11">
        <v>225</v>
      </c>
      <c r="F155" s="11"/>
      <c r="G155" s="11"/>
    </row>
    <row r="156" ht="20.25" customHeight="1" spans="1:7">
      <c r="A156" s="9" t="s">
        <v>71</v>
      </c>
      <c r="B156" s="9" t="s">
        <v>737</v>
      </c>
      <c r="C156" s="10" t="s">
        <v>831</v>
      </c>
      <c r="D156" s="9" t="s">
        <v>2267</v>
      </c>
      <c r="E156" s="11">
        <v>439200</v>
      </c>
      <c r="F156" s="11"/>
      <c r="G156" s="11"/>
    </row>
    <row r="157" ht="20.25" customHeight="1" spans="1:7">
      <c r="A157" s="9" t="s">
        <v>71</v>
      </c>
      <c r="B157" s="9" t="s">
        <v>737</v>
      </c>
      <c r="C157" s="10" t="s">
        <v>938</v>
      </c>
      <c r="D157" s="9" t="s">
        <v>2267</v>
      </c>
      <c r="E157" s="11">
        <v>1608200</v>
      </c>
      <c r="F157" s="11"/>
      <c r="G157" s="11"/>
    </row>
    <row r="158" ht="20.25" customHeight="1" spans="1:7">
      <c r="A158" s="12" t="s">
        <v>32</v>
      </c>
      <c r="B158" s="12"/>
      <c r="C158" s="12"/>
      <c r="D158" s="12"/>
      <c r="E158" s="11">
        <v>32528890.87</v>
      </c>
      <c r="F158" s="11"/>
      <c r="G158" s="11"/>
    </row>
  </sheetData>
  <mergeCells count="11">
    <mergeCell ref="A3:G3"/>
    <mergeCell ref="A4:D4"/>
    <mergeCell ref="E5:G5"/>
    <mergeCell ref="A158:D15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虾鳞Aragakki</cp:lastModifiedBy>
  <dcterms:created xsi:type="dcterms:W3CDTF">2025-04-24T07:54:00Z</dcterms:created>
  <dcterms:modified xsi:type="dcterms:W3CDTF">2025-05-12T06:54:18Z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FA28F015A9AF43FB80C706B0BF350065_12</vt:lpwstr>
  </property>
  <property fmtid="{D5CDD505-2E9C-101B-9397-08002B2CF9AE}" pid="3" name="KSOProductBuildVer">
    <vt:lpwstr>2052-12.8.2.18205</vt:lpwstr>
  </property>
</Properties>
</file>