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7" activeTab="1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区对下转移支付预算表09-1" sheetId="13" r:id="rId13"/>
    <sheet name="区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_FilterDatabase" localSheetId="6" hidden="1">部门基本支出预算表04!$A$9:$W$58</definedName>
    <definedName name="_xlnm._FilterDatabase" localSheetId="7" hidden="1">'部门项目支出预算表05-1'!$A$9:$W$59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<sst xmlns="http://schemas.openxmlformats.org/spreadsheetml/2006/main" count="1703" uniqueCount="490">
  <si>
    <t>预算01-1表</t>
  </si>
  <si>
    <t>2025年部门财务收支预算总表</t>
  </si>
  <si>
    <t>单位名称：玉溪市江川区教育体育局（本级）</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</si>
  <si>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</si>
  <si>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</si>
  <si>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</si>
  <si>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</si>
  <si>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</si>
  <si>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</si>
  <si>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</si>
  <si>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</si>
  <si>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</si>
  <si>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</si>
  <si>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</si>
  <si>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</si>
  <si>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</si>
  <si>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</si>
  <si>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</si>
  <si>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</si>
  <si>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</si>
  <si>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</si>
  <si>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</si>
  <si>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</si>
  <si>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</si>
  <si>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</si>
  <si>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</si>
  <si>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</si>
  <si>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</si>
  <si>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</si>
  <si>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</si>
  <si>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</si>
  <si>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</si>
  <si>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</si>
  <si>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</si>
  <si>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</si>
  <si>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</si>
  <si>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</si>
  <si>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</si>
  <si>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</si>
  <si>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</si>
  <si>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</si>
  <si>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</si>
  <si>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</si>
  <si>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</si>
  <si>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</si>
  <si>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</si>
  <si>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</si>
  <si>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</si>
  <si>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</si>
  <si>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</si>
  <si>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</si>
  <si>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</si>
  <si>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</si>
  <si>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</si>
  <si>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</si>
  <si>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</si>
  <si>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105001</t>
  </si>
  <si>
    <t>玉溪市江川区教育体育局</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</si>
  <si>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</si>
  <si>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</si>
  <si>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</si>
  <si>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</si>
  <si>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</si>
  <si>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</si>
  <si>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</si>
  <si>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</si>
  <si>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</si>
  <si>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</si>
  <si>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</si>
  <si>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</si>
  <si>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</si>
  <si>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</si>
  <si>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201</t>
  </si>
  <si>
    <t>一般公共服务支出</t>
  </si>
  <si>
    <t>20101</t>
  </si>
  <si>
    <t>人大事务</t>
  </si>
  <si>
    <t>2010108</t>
  </si>
  <si>
    <t>代表工作</t>
  </si>
  <si>
    <t>20136</t>
  </si>
  <si>
    <t>其他共产党事务支出</t>
  </si>
  <si>
    <t>2013699</t>
  </si>
  <si>
    <t>205</t>
  </si>
  <si>
    <t>教育支出</t>
  </si>
  <si>
    <t>20501</t>
  </si>
  <si>
    <t>教育管理事务</t>
  </si>
  <si>
    <t>2050101</t>
  </si>
  <si>
    <t>行政运行</t>
  </si>
  <si>
    <t>2050199</t>
  </si>
  <si>
    <t>其他教育管理事务支出</t>
  </si>
  <si>
    <t>20502</t>
  </si>
  <si>
    <t>普通教育</t>
  </si>
  <si>
    <t>2050201</t>
  </si>
  <si>
    <t>学前教育</t>
  </si>
  <si>
    <t>2050202</t>
  </si>
  <si>
    <t>小学教育</t>
  </si>
  <si>
    <t>2050203</t>
  </si>
  <si>
    <t>初中教育</t>
  </si>
  <si>
    <t>2050204</t>
  </si>
  <si>
    <t>高中教育</t>
  </si>
  <si>
    <t>2050299</t>
  </si>
  <si>
    <t>其他普通教育支出</t>
  </si>
  <si>
    <t>20503</t>
  </si>
  <si>
    <t>职业教育</t>
  </si>
  <si>
    <t>2050302</t>
  </si>
  <si>
    <t>中等职业教育</t>
  </si>
  <si>
    <t>20508</t>
  </si>
  <si>
    <t>进修及培训</t>
  </si>
  <si>
    <t>2050803</t>
  </si>
  <si>
    <t>培训支出</t>
  </si>
  <si>
    <t>208</t>
  </si>
  <si>
    <t>社会保障和就业支出</t>
  </si>
  <si>
    <t>20805</t>
  </si>
  <si>
    <t>行政事业单位养老支出</t>
  </si>
  <si>
    <t>2080501</t>
  </si>
  <si>
    <t>行政单位离退休</t>
  </si>
  <si>
    <t>2080502</t>
  </si>
  <si>
    <t>事业单位离退休</t>
  </si>
  <si>
    <t>2080503</t>
  </si>
  <si>
    <t>离退休人员管理机构</t>
  </si>
  <si>
    <t>2080505</t>
  </si>
  <si>
    <t>机关事业单位基本养老保险缴费支出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</si>
  <si>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</si>
  <si>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</si>
  <si>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</si>
  <si>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</si>
  <si>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</si>
  <si>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</si>
  <si>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</si>
  <si>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</si>
  <si>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</si>
  <si>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</si>
  <si>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</si>
  <si>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</si>
  <si>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</si>
  <si>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</si>
  <si>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</si>
  <si>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</si>
  <si>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</si>
  <si>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</si>
  <si>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</si>
  <si>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</si>
  <si>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</si>
  <si>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</si>
  <si>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</si>
  <si>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</si>
  <si>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</si>
  <si>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</si>
  <si>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</si>
  <si>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</si>
  <si>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</si>
  <si>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</si>
  <si>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</si>
  <si>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</si>
  <si>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</si>
  <si>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</si>
  <si>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</si>
  <si>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</si>
  <si>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</si>
  <si>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</si>
  <si>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</si>
  <si>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</si>
  <si>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</si>
  <si>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</si>
  <si>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</si>
  <si>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</si>
  <si>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</si>
  <si>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</si>
  <si>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</si>
  <si>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</si>
  <si>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</si>
  <si>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</si>
  <si>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</si>
  <si>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</si>
  <si>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</si>
  <si>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</si>
  <si>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</si>
  <si>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</si>
  <si>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</si>
  <si>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</si>
  <si>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</si>
  <si>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</si>
  <si>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</si>
  <si>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</si>
  <si>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530421210000000015089</t>
  </si>
  <si>
    <t>行政人员公务交通补贴</t>
  </si>
  <si>
    <t>30239</t>
  </si>
  <si>
    <t>其他交通费用</t>
  </si>
  <si>
    <t>530421210000000015090</t>
  </si>
  <si>
    <t>工会经费</t>
  </si>
  <si>
    <t>30228</t>
  </si>
  <si>
    <t>530421210000000015091</t>
  </si>
  <si>
    <t>一般公用经费</t>
  </si>
  <si>
    <t>30202</t>
  </si>
  <si>
    <t>印刷费</t>
  </si>
  <si>
    <t>30205</t>
  </si>
  <si>
    <t>水费</t>
  </si>
  <si>
    <t>30206</t>
  </si>
  <si>
    <t>电费</t>
  </si>
  <si>
    <t>30207</t>
  </si>
  <si>
    <t>邮电费</t>
  </si>
  <si>
    <t>30215</t>
  </si>
  <si>
    <t>会议费</t>
  </si>
  <si>
    <t>30201</t>
  </si>
  <si>
    <t>办公费</t>
  </si>
  <si>
    <t>30211</t>
  </si>
  <si>
    <t>差旅费</t>
  </si>
  <si>
    <t>30213</t>
  </si>
  <si>
    <t>维修（护）费</t>
  </si>
  <si>
    <t>30299</t>
  </si>
  <si>
    <t>其他商品和服务支出</t>
  </si>
  <si>
    <t>31002</t>
  </si>
  <si>
    <t>办公设备购置</t>
  </si>
  <si>
    <t>530421210000000015396</t>
  </si>
  <si>
    <t>行政人员支出工资</t>
  </si>
  <si>
    <t>30101</t>
  </si>
  <si>
    <t>基本工资</t>
  </si>
  <si>
    <t>30102</t>
  </si>
  <si>
    <t>津贴补贴</t>
  </si>
  <si>
    <t>30103</t>
  </si>
  <si>
    <t>奖金</t>
  </si>
  <si>
    <t>530421210000000015398</t>
  </si>
  <si>
    <t>事业人员支出工资</t>
  </si>
  <si>
    <t>30107</t>
  </si>
  <si>
    <t>绩效工资</t>
  </si>
  <si>
    <t>530421210000000015399</t>
  </si>
  <si>
    <t>社会保障缴费</t>
  </si>
  <si>
    <t>30112</t>
  </si>
  <si>
    <t>其他社会保障缴费</t>
  </si>
  <si>
    <t>30108</t>
  </si>
  <si>
    <t>机关事业单位基本养老保险缴费</t>
  </si>
  <si>
    <t>30110</t>
  </si>
  <si>
    <t>职工基本医疗保险缴费</t>
  </si>
  <si>
    <t>30111</t>
  </si>
  <si>
    <t>公务员医疗补助缴费</t>
  </si>
  <si>
    <t>530421210000000015400</t>
  </si>
  <si>
    <t>30113</t>
  </si>
  <si>
    <t>530421221100000510841</t>
  </si>
  <si>
    <t>30217</t>
  </si>
  <si>
    <t>530421231100001463540</t>
  </si>
  <si>
    <t>培训费</t>
  </si>
  <si>
    <t>30216</t>
  </si>
  <si>
    <t>530421231100001463556</t>
  </si>
  <si>
    <t>奖励性绩效（地方）</t>
  </si>
  <si>
    <t>530421231100001463557</t>
  </si>
  <si>
    <t>其他刚性支出</t>
  </si>
  <si>
    <t>530421231100001463558</t>
  </si>
  <si>
    <t>福利费</t>
  </si>
  <si>
    <t>30229</t>
  </si>
  <si>
    <t>530421241100002417464</t>
  </si>
  <si>
    <t>奖励性绩效工资（考核）</t>
  </si>
  <si>
    <t>530421241100002444722</t>
  </si>
  <si>
    <t>离退休生活补助</t>
  </si>
  <si>
    <t>30305</t>
  </si>
  <si>
    <t>生活补助</t>
  </si>
  <si>
    <t>530421251100003612651</t>
  </si>
  <si>
    <t>离退休干部经费</t>
  </si>
  <si>
    <t>30199</t>
  </si>
  <si>
    <t>其他工资福利支出</t>
  </si>
  <si>
    <t>预算05-1表</t>
  </si>
  <si>
    <t>2025年部门项目支出预算表</t>
  </si>
  <si>
    <t>项目分类</t>
  </si>
  <si>
    <t>项目单位</t>
  </si>
  <si>
    <t>经济科目编码</t>
  </si>
  <si>
    <t>本年拨款</t>
  </si>
  <si>
    <t>其中：本次下达</t>
  </si>
  <si>
    <t>公费师范生培养经费</t>
  </si>
  <si>
    <t>313 事业发展类</t>
  </si>
  <si>
    <t>530421221100000509844</t>
  </si>
  <si>
    <t>国家义务教育质量检测专项经费</t>
  </si>
  <si>
    <t>530421221100000510692</t>
  </si>
  <si>
    <t>30227</t>
  </si>
  <si>
    <t>委托业务费</t>
  </si>
  <si>
    <t>教育督导评估专项经费</t>
  </si>
  <si>
    <t>311 专项业务类</t>
  </si>
  <si>
    <t>530421231100001142278</t>
  </si>
  <si>
    <t>教育体育局自有资金项目经费</t>
  </si>
  <si>
    <t>530421241100002191843</t>
  </si>
  <si>
    <t>青少年活动中心运转类专项经费</t>
  </si>
  <si>
    <t>530421241100002121493</t>
  </si>
  <si>
    <t>30226</t>
  </si>
  <si>
    <t>劳务费</t>
  </si>
  <si>
    <t>31006</t>
  </si>
  <si>
    <t>大型修缮</t>
  </si>
  <si>
    <t>生源地助学贷款风险补偿专项资金</t>
  </si>
  <si>
    <t>312 民生类</t>
  </si>
  <si>
    <t>530421210000000013963</t>
  </si>
  <si>
    <t>师训专项经费</t>
  </si>
  <si>
    <t>530421221100000510650</t>
  </si>
  <si>
    <t>校长职级制改革校长奖励专项资金</t>
  </si>
  <si>
    <t>530421221100000499753</t>
  </si>
  <si>
    <t>招生考试非税收入安排运转类专项经费</t>
  </si>
  <si>
    <t>530421221100000510748</t>
  </si>
  <si>
    <t>中小学、幼儿园保安人员专项经费</t>
  </si>
  <si>
    <t>530421231100001151119</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</si>
  <si>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</si>
  <si>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</si>
  <si>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</si>
  <si>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</si>
  <si>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</si>
  <si>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</si>
  <si>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</si>
  <si>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</si>
  <si>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</si>
  <si>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</si>
  <si>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</si>
  <si>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</si>
  <si>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该项目含教育报刊宣传经费、党费返还款等自有资金项目</t>
  </si>
  <si>
    <t>产出指标</t>
  </si>
  <si>
    <t>数量指标</t>
  </si>
  <si>
    <t>自有资金2023年10月结余</t>
  </si>
  <si>
    <t>=</t>
  </si>
  <si>
    <t>1300000</t>
  </si>
  <si>
    <t>元</t>
  </si>
  <si>
    <t>定量指标</t>
  </si>
  <si>
    <t>时效指标</t>
  </si>
  <si>
    <t>项目期间</t>
  </si>
  <si>
    <t>&gt;=</t>
  </si>
  <si>
    <t>年</t>
  </si>
  <si>
    <t>效益指标</t>
  </si>
  <si>
    <t>经济效益</t>
  </si>
  <si>
    <t>保障单位运转的自有资金金额</t>
  </si>
  <si>
    <t>可持续影响</t>
  </si>
  <si>
    <t>保障工作持续期间</t>
  </si>
  <si>
    <t>满意度指标</t>
  </si>
  <si>
    <t>服务对象满意度</t>
  </si>
  <si>
    <t>单位满意度</t>
  </si>
  <si>
    <t>80</t>
  </si>
  <si>
    <t>%</t>
  </si>
  <si>
    <t>加快全区基础教育综合改革，推进义务教育均衡发展，提高校长队伍专业化、职业化水平，加快构建现代学校制度，办好人民满意教育。建立校长职级绩效奖励制度。一至五级职级校长除政策发放的奖励性绩效外，享受相应的差别化职级奖励。一级校长不低于 1200元/月、不超3000元/月，二级校长不低于 1000元/月、不超2800元/月，三级校长不低于 800元/月、不超 2600元/月，四级校长不低于600元/月、不超2400元/月，五级校长不低于400元/月、不超2200元/月的标准考核发放职级奖励。</t>
  </si>
  <si>
    <t>校长职级制评审认定</t>
  </si>
  <si>
    <t>项</t>
  </si>
  <si>
    <t>反映校长职级评审、认定、管理等工作经费的补助。</t>
  </si>
  <si>
    <t>校长选聘及校长奖励经费</t>
  </si>
  <si>
    <t>67</t>
  </si>
  <si>
    <t>人</t>
  </si>
  <si>
    <t>反映各职级校长享受相应的差别
化职级奖励资金的补助</t>
  </si>
  <si>
    <t>教师职称评审</t>
  </si>
  <si>
    <t>反映教师职称评审工作经费的补助
获补对象准确率=抽检符合标准的补助对象数/抽检实际补助对象数*100%</t>
  </si>
  <si>
    <t>社会效益</t>
  </si>
  <si>
    <t>提高校长队伍专业化、职业化水平</t>
  </si>
  <si>
    <t>较好</t>
  </si>
  <si>
    <t>定性指标</t>
  </si>
  <si>
    <t>推进义务教育均衡发展，加快构建现代学校制度</t>
  </si>
  <si>
    <t>促进教师教书育人的积极性，提高教师队伍素质</t>
  </si>
  <si>
    <t>反映教师职称评审工作经费的补助</t>
  </si>
  <si>
    <t>受益对象满意度</t>
  </si>
  <si>
    <t>100</t>
  </si>
  <si>
    <t>反映获补助受益对象的满意程度。</t>
  </si>
  <si>
    <t>2021年就读地方高校学生人数为2288人，2022年为2670人，增长率为16.69%，地方承担风险补偿金2021年为9.68万元，2022年为13.34万元，增幅37.82%，2023年为14.72万元，增幅10.57%，据此测算，2024年地方高校学生将有2900人贷款，区级承担风险补偿金预计需要18.4万元。</t>
  </si>
  <si>
    <t>拨付率</t>
  </si>
  <si>
    <t>该指标用来描述拨付情况。</t>
  </si>
  <si>
    <t>资金到位及时率</t>
  </si>
  <si>
    <t>该指标用来描述资金到位情况。</t>
  </si>
  <si>
    <t>办理时效</t>
  </si>
  <si>
    <t>95</t>
  </si>
  <si>
    <t>材料齐全时尽量当天办理</t>
  </si>
  <si>
    <t>学生完成教育率</t>
  </si>
  <si>
    <t>有效对贷款学生进行感恩教育、诚信教育</t>
  </si>
  <si>
    <t>受助学生及群众满意率</t>
  </si>
  <si>
    <t>90</t>
  </si>
  <si>
    <t>受助学生及家长对此项目实施的满意程度</t>
  </si>
  <si>
    <t>教育行政部门根据评估中发现的主要问题，适时调整、改进本地教育管理，加强教师培训和教学研究工作。充分发挥评估的诊断功能，把评估作为改进教育决策和管理的重要依据，制定问题整改方案，并督促抓好整改落实，不断提升义务教育质量。 教研部门根据评估发现的主要问题，有针对性地开展教育教学研究，强化对教师的教学指导，帮助指导教师提升专业能力，充分发挥教研部门的重要作用。预期目标为通过国家义务教育优质均衡达标。</t>
  </si>
  <si>
    <t>达标学校数</t>
  </si>
  <si>
    <t>72</t>
  </si>
  <si>
    <t>个</t>
  </si>
  <si>
    <t>达到优质均衡评估数量</t>
  </si>
  <si>
    <t>质量指标</t>
  </si>
  <si>
    <t>验收通过率</t>
  </si>
  <si>
    <t>反映研究成果验收通过情况。
验收通过率=评审通过的研究成果/上报参加评审的研究成果数量*100%。</t>
  </si>
  <si>
    <t>资源配置和政府保障达到国家评估标准</t>
  </si>
  <si>
    <t>达到</t>
  </si>
  <si>
    <t>达到优质均衡评估标准</t>
  </si>
  <si>
    <t>提升全区义务教育质量</t>
  </si>
  <si>
    <t>达到社会满意</t>
  </si>
  <si>
    <t>办好人民满意的教育</t>
  </si>
  <si>
    <t>办好全区人民满意的教育</t>
  </si>
  <si>
    <t>85</t>
  </si>
  <si>
    <t>培养一批中小学（幼儿园）学科带头人、骨干教师，打造学科领军人物，提升教师研判教材、学情、考试的能力和水平，促进各类教师的发展。为江川的教育在公平、均衡、普惠的基础上更上一个新的台阶，为当地的经济、文化、社会和生态发展作出更大的贡献。共需培养经费200000元，区级财政200000元。</t>
  </si>
  <si>
    <t>中小学（幼儿园）学科带头人</t>
  </si>
  <si>
    <t>40</t>
  </si>
  <si>
    <t>反映提升教师研判教材、学情、考试的能力和水平，促进各类教师的发展。</t>
  </si>
  <si>
    <t>中小学（幼儿园）骨干教师</t>
  </si>
  <si>
    <t>170</t>
  </si>
  <si>
    <t>中小学（幼儿园）学科领军人物</t>
  </si>
  <si>
    <t>30</t>
  </si>
  <si>
    <t>提高中小学（幼儿园）教师队伍专业化、职业化水平</t>
  </si>
  <si>
    <t>调查问卷</t>
  </si>
  <si>
    <t>教育行政部门根据监测结果发现的主要问题，适时调整、改进本地教育管理，加强教师培训和教学研究工作。充分发挥监测结果的诊断功能，把监测结果作为改进教育决策和管理的重要依据，制定问题整改方案，并督促抓好整改落实，不断提升义务教育质量。 教研部门根据监测结果发现的主要问题，有针对性地开展教育教学研究，强化对教师的教学指导，帮助指导教师提升专业能力，充分发挥教研部门的重要作用。预期通过义务教育优质均衡考核。</t>
  </si>
  <si>
    <t>时限</t>
  </si>
  <si>
    <t>检测时间段</t>
  </si>
  <si>
    <t>检测学科</t>
  </si>
  <si>
    <t>每年检测学科</t>
  </si>
  <si>
    <t>检测效果</t>
  </si>
  <si>
    <t>检测义务教育学校教学质量</t>
  </si>
  <si>
    <t>家长满意度</t>
  </si>
  <si>
    <t>学生满意度</t>
  </si>
  <si>
    <t>为完成2024年各类考试招生报名、培训和考务工作，共需召开报名考务培训会10次，组织9次报名、1次国家级、7次省级统一考试和1次市级统一录取工作。涉及监考教师和考务人员约1450人次，共需支出考务费约31万元，培训费约4万元，考试用品及防疫物资约3万元，办公经费约2万元和水电费约0.3万元。预期保运转。</t>
  </si>
  <si>
    <t>资金到位率</t>
  </si>
  <si>
    <t>资金到位情况</t>
  </si>
  <si>
    <t>发放考务费率</t>
  </si>
  <si>
    <t>发放考务费情况</t>
  </si>
  <si>
    <t>时限1年</t>
  </si>
  <si>
    <t>保证考务工作</t>
  </si>
  <si>
    <t>较好开展</t>
  </si>
  <si>
    <t>参加高考、学考监考教师考务费。</t>
  </si>
  <si>
    <t>群众满意度</t>
  </si>
  <si>
    <t>支持公办中小学、幼儿园 安全防范，确保公共财政投入资金按时划拨到位，各中小学、幼儿园按期完成项目年度目标任务，持续完善校园安防建设。实施项目保安人员数量232人，配置到全区87个独立校点（含大街小学大庄校区、大街中学三街校区和区一幼德馨苑校区），年度预算资金为620万元/年，用于支付保安人员薪资、管理费、安保设施费等。</t>
  </si>
  <si>
    <t>聘请保安人数</t>
  </si>
  <si>
    <t>232</t>
  </si>
  <si>
    <t>安保人员232人，标准2600元每月</t>
  </si>
  <si>
    <t>配置校点数</t>
  </si>
  <si>
    <t>87</t>
  </si>
  <si>
    <t>获补对象准确率</t>
  </si>
  <si>
    <t>反映获补助对象认定的准确性情况。
获补对象准确率=抽检符合标准的补助对象数/抽检实际补助对象数*100%</t>
  </si>
  <si>
    <t>学校安全保障</t>
  </si>
  <si>
    <t>社会满意度</t>
  </si>
  <si>
    <t>致力于青少年德、智、体、美、劳的全面发展，相继开设了音乐舞蹈、美术书法、电脑、体育健身等多种专业培训班，有些专业甚至还办出了特色，在一定程度上规范和带动了学生校外培训市场的良性发展。</t>
  </si>
  <si>
    <t>场馆（设施、设备）完好率</t>
  </si>
  <si>
    <t>反映大型场馆设施设备完好的情况。场馆（设施、设备）完好率=完好的场馆（设施、设备）数量/在用场馆（设施、设备）数量*100%</t>
  </si>
  <si>
    <t>维护覆盖率</t>
  </si>
  <si>
    <t>反映在计划范围内大型场馆展（藏）品、场馆（设施、设备）维护的覆盖情况。维护覆盖率=实际维护数/应维护数*100%</t>
  </si>
  <si>
    <t>维护按时完成率</t>
  </si>
  <si>
    <t>反映大型场馆场所（设施、设备）维护按时完成的情况。场馆（设施、设备）维护按时完成率=在规定时限内完成维护的场馆（设施、设备）数量/维护的场馆（设施、设备）数量*100%</t>
  </si>
  <si>
    <t>免费开放天数</t>
  </si>
  <si>
    <t>365</t>
  </si>
  <si>
    <t>天</t>
  </si>
  <si>
    <t>反映大型场馆免费开放的天数情况。</t>
  </si>
  <si>
    <t>接待对象的满意度</t>
  </si>
  <si>
    <t>反映场馆接待对象的满意程度。</t>
  </si>
  <si>
    <t>根据《云南省教育厅 中共云南省委机构编制办公室 云南省财政厅 云南省人力资源和社会保障厅关于印发云南省公费师范生教育实施办法的通知》文件精神，2022年我区公费师范生共有18人（其中8人于2022年7月毕业，按半年预算），每人每年补助9800元。省、市、区各级财政分别承担80%、10%、10%。共需培养经费137200元，各级财政分别预算：省级财政109760元、市级财政13720元、区级财政13720元。</t>
  </si>
  <si>
    <t>公费师范生培训</t>
  </si>
  <si>
    <t>25</t>
  </si>
  <si>
    <t>反映获补助人员的补助</t>
  </si>
  <si>
    <t>足额精准发放率</t>
  </si>
  <si>
    <t>按时足额发放率</t>
  </si>
  <si>
    <t>反映发放单位及时发放补助资金的情况。
发放及时率=在时限内发放资金/应发放资金*100%</t>
  </si>
  <si>
    <t>为教育培养人才</t>
  </si>
  <si>
    <t>学习修完规定的课程</t>
  </si>
  <si>
    <t>预算06表</t>
  </si>
  <si>
    <t>2025年部门政府性基金预算支出预算表</t>
  </si>
  <si>
    <t>政府性基金预算支出</t>
  </si>
  <si>
    <t>本单位无此事项，此表为空表。</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</si>
  <si>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</si>
  <si>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</si>
  <si>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</si>
  <si>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</si>
  <si>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</si>
  <si>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</si>
  <si>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</si>
  <si>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</si>
  <si>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</si>
  <si>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</si>
  <si>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</si>
  <si>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</si>
  <si>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人事股采购电脑</t>
  </si>
  <si>
    <t>台</t>
  </si>
  <si>
    <t>预算08表</t>
  </si>
  <si>
    <t>2025年部门政府购买服务预算表</t>
  </si>
  <si>
    <t>政府购买服务项目</t>
  </si>
  <si>
    <t>政府购买服务目录</t>
  </si>
  <si>
    <t>政府购买服务指导性目录代码</t>
  </si>
  <si>
    <t>预算09-1表</t>
  </si>
  <si>
    <t>2025年区对下转移支付预算表</t>
  </si>
  <si>
    <t>单位名称（项目）</t>
  </si>
  <si>
    <t>地区</t>
  </si>
  <si>
    <t>星云街道</t>
  </si>
  <si>
    <t>宁海街道</t>
  </si>
  <si>
    <t>江城镇</t>
  </si>
  <si>
    <t>前卫镇</t>
  </si>
  <si>
    <t>九溪镇</t>
  </si>
  <si>
    <t>雄关乡</t>
  </si>
  <si>
    <t>安化彝族乡</t>
  </si>
  <si>
    <t>11</t>
  </si>
  <si>
    <t>预算09-2表</t>
  </si>
  <si>
    <t>2025年区对下转移支付绩效目标表</t>
  </si>
  <si>
    <t>预算10表</t>
  </si>
  <si>
    <t>2025年新增资产配置表</t>
  </si>
  <si>
    <t>资产类别</t>
  </si>
  <si>
    <t>资产分类代码.名称</t>
  </si>
  <si>
    <t>资产名称</t>
  </si>
  <si>
    <t>财政部门批复数（元）</t>
  </si>
  <si>
    <t>单价</t>
  </si>
  <si>
    <t>金额</t>
  </si>
  <si>
    <t>预算11表</t>
  </si>
  <si>
    <t>2025年上级补助项目支出预算表</t>
  </si>
  <si>
    <t>上级补助</t>
  </si>
  <si>
    <t>预算12表</t>
  </si>
  <si>
    <t>2025年部门项目支出中期规划预算表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</si>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</sst>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8">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9"/>
      <color rgb="FF000000"/>
      <name val="仿宋_GB2312"/>
      <charset val="134"/>
    </font>
    <font>
      <sz val="27"/>
      <name val="宋体"/>
      <charset val="134"/>
    </font>
    <font>
      <sz val="27"/>
      <name val="Calibri"/>
      <charset val="134"/>
    </font>
    <font>
      <sz val="11"/>
      <color rgb="FF0F0F0F"/>
      <name val="宋体"/>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2" borderId="6"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7" applyNumberFormat="0" applyFill="0" applyAlignment="0" applyProtection="0">
      <alignment vertical="center"/>
    </xf>
    <xf numFmtId="0" fontId="25" fillId="0" borderId="7" applyNumberFormat="0" applyFill="0" applyAlignment="0" applyProtection="0">
      <alignment vertical="center"/>
    </xf>
    <xf numFmtId="0" fontId="26" fillId="0" borderId="8" applyNumberFormat="0" applyFill="0" applyAlignment="0" applyProtection="0">
      <alignment vertical="center"/>
    </xf>
    <xf numFmtId="0" fontId="26" fillId="0" borderId="0" applyNumberFormat="0" applyFill="0" applyBorder="0" applyAlignment="0" applyProtection="0">
      <alignment vertical="center"/>
    </xf>
    <xf numFmtId="0" fontId="27" fillId="3" borderId="9" applyNumberFormat="0" applyAlignment="0" applyProtection="0">
      <alignment vertical="center"/>
    </xf>
    <xf numFmtId="0" fontId="28" fillId="4" borderId="10" applyNumberFormat="0" applyAlignment="0" applyProtection="0">
      <alignment vertical="center"/>
    </xf>
    <xf numFmtId="0" fontId="29" fillId="4" borderId="9" applyNumberFormat="0" applyAlignment="0" applyProtection="0">
      <alignment vertical="center"/>
    </xf>
    <xf numFmtId="0" fontId="30" fillId="5" borderId="11" applyNumberFormat="0" applyAlignment="0" applyProtection="0">
      <alignment vertical="center"/>
    </xf>
    <xf numFmtId="0" fontId="31" fillId="0" borderId="12" applyNumberFormat="0" applyFill="0" applyAlignment="0" applyProtection="0">
      <alignment vertical="center"/>
    </xf>
    <xf numFmtId="0" fontId="32" fillId="0" borderId="13"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176" fontId="3" fillId="0" borderId="1">
      <alignment horizontal="right" vertical="center"/>
    </xf>
    <xf numFmtId="49" fontId="3" fillId="0" borderId="1">
      <alignment horizontal="left" vertical="center" wrapText="1"/>
    </xf>
    <xf numFmtId="176" fontId="3" fillId="0" borderId="1">
      <alignment horizontal="right" vertical="center"/>
    </xf>
    <xf numFmtId="177" fontId="3" fillId="0" borderId="1">
      <alignment horizontal="right" vertical="center"/>
    </xf>
    <xf numFmtId="178" fontId="3" fillId="0" borderId="1">
      <alignment horizontal="right" vertical="center"/>
    </xf>
    <xf numFmtId="179" fontId="3" fillId="0" borderId="1">
      <alignment horizontal="right" vertical="center"/>
    </xf>
    <xf numFmtId="10" fontId="3" fillId="0" borderId="1">
      <alignment horizontal="right" vertical="center"/>
    </xf>
    <xf numFmtId="180" fontId="3" fillId="0" borderId="1">
      <alignment horizontal="right" vertical="center"/>
    </xf>
  </cellStyleXfs>
  <cellXfs count="79">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6"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6" fontId="3" fillId="0" borderId="1" xfId="51" applyNumberFormat="1" applyFont="1" applyBorder="1">
      <alignment horizontal="right" vertical="center"/>
    </xf>
    <xf numFmtId="0" fontId="3" fillId="0" borderId="1" xfId="0" applyFont="1" applyBorder="1" applyAlignment="1">
      <alignment horizontal="center" vertical="center"/>
    </xf>
    <xf numFmtId="0" fontId="9" fillId="0" borderId="0" xfId="0" applyFont="1" applyFill="1" applyAlignment="1">
      <alignment horizontal="justify" vertical="center"/>
    </xf>
    <xf numFmtId="49" fontId="3" fillId="0" borderId="0" xfId="50" applyNumberFormat="1" applyFont="1" applyBorder="1">
      <alignment horizontal="left" vertical="center" wrapText="1"/>
    </xf>
    <xf numFmtId="49" fontId="3" fillId="0" borderId="0" xfId="50" applyNumberFormat="1" applyFont="1" applyBorder="1" applyAlignment="1">
      <alignment horizontal="right" vertical="center" wrapText="1"/>
    </xf>
    <xf numFmtId="49" fontId="10" fillId="0" borderId="0" xfId="0" applyNumberFormat="1" applyFont="1" applyBorder="1" applyAlignment="1">
      <alignment horizontal="center" vertical="center" wrapText="1"/>
    </xf>
    <xf numFmtId="49" fontId="5" fillId="0" borderId="1" xfId="50" applyNumberFormat="1" applyFont="1" applyBorder="1" applyAlignment="1">
      <alignment horizontal="center" vertical="center" wrapText="1"/>
    </xf>
    <xf numFmtId="49" fontId="3" fillId="0" borderId="1" xfId="50" applyNumberFormat="1" applyFont="1" applyBorder="1">
      <alignment horizontal="left" vertical="center" wrapText="1"/>
    </xf>
    <xf numFmtId="49" fontId="3" fillId="0" borderId="1" xfId="50" applyNumberFormat="1" applyFont="1" applyBorder="1" applyAlignment="1">
      <alignment horizontal="center" vertical="center" wrapText="1"/>
    </xf>
    <xf numFmtId="49" fontId="10" fillId="0" borderId="0" xfId="50" applyNumberFormat="1" applyFont="1" applyBorder="1" applyAlignment="1">
      <alignment horizontal="center" vertical="center" wrapText="1"/>
    </xf>
    <xf numFmtId="0" fontId="11" fillId="0" borderId="0" xfId="0" applyFont="1" applyBorder="1" applyAlignment="1">
      <alignment horizontal="center" vertical="center"/>
    </xf>
    <xf numFmtId="49" fontId="3" fillId="0" borderId="0" xfId="5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12" fillId="0" borderId="2" xfId="0" applyFont="1" applyBorder="1" applyAlignment="1">
      <alignment horizontal="center" vertical="center"/>
    </xf>
    <xf numFmtId="49" fontId="1" fillId="0" borderId="1" xfId="50" applyNumberFormat="1" applyFont="1" applyBorder="1" applyAlignment="1">
      <alignment horizontal="center" vertical="center" wrapText="1"/>
    </xf>
    <xf numFmtId="49" fontId="4" fillId="0" borderId="0" xfId="50" applyNumberFormat="1" applyFont="1" applyBorder="1" applyAlignment="1">
      <alignment horizontal="center" vertical="center" wrapText="1"/>
    </xf>
    <xf numFmtId="49" fontId="7" fillId="0" borderId="1" xfId="50" applyNumberFormat="1" applyFont="1" applyBorder="1" applyAlignment="1">
      <alignment horizontal="center" vertical="center" wrapText="1"/>
    </xf>
    <xf numFmtId="180" fontId="3" fillId="0" borderId="1" xfId="56" applyNumberFormat="1" applyFont="1" applyBorder="1" applyAlignment="1">
      <alignment horizontal="center" vertical="center" wrapText="1"/>
    </xf>
    <xf numFmtId="176" fontId="3" fillId="0" borderId="1" xfId="0" applyNumberFormat="1" applyFont="1" applyBorder="1" applyAlignment="1">
      <alignment horizontal="right" vertical="center" wrapText="1"/>
    </xf>
    <xf numFmtId="180" fontId="7" fillId="0" borderId="1" xfId="56" applyNumberFormat="1" applyFont="1" applyBorder="1" applyAlignment="1">
      <alignment horizontal="center" vertical="center" wrapText="1"/>
    </xf>
    <xf numFmtId="49" fontId="13" fillId="0" borderId="0" xfId="50" applyNumberFormat="1" applyFont="1" applyBorder="1" applyAlignment="1">
      <alignment horizontal="right" vertical="center" wrapText="1"/>
    </xf>
    <xf numFmtId="0" fontId="3" fillId="0" borderId="1" xfId="50" applyNumberFormat="1" applyFont="1" applyBorder="1">
      <alignment horizontal="left" vertical="center" wrapText="1"/>
    </xf>
    <xf numFmtId="176" fontId="3" fillId="0" borderId="1" xfId="50" applyNumberFormat="1" applyFont="1" applyBorder="1" applyAlignment="1">
      <alignment horizontal="right" vertical="center" wrapText="1"/>
    </xf>
    <xf numFmtId="176" fontId="3" fillId="0" borderId="1" xfId="50" applyNumberFormat="1" applyFont="1" applyBorder="1" applyAlignment="1">
      <alignment horizontal="center" vertical="center" wrapText="1"/>
    </xf>
    <xf numFmtId="49" fontId="14" fillId="0" borderId="0" xfId="50" applyNumberFormat="1" applyFont="1" applyBorder="1" applyAlignment="1">
      <alignment horizontal="center" vertical="center" wrapText="1"/>
    </xf>
    <xf numFmtId="180"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7" fillId="0" borderId="1" xfId="0" applyFont="1" applyBorder="1" applyAlignment="1">
      <alignment horizontal="center" vertical="center"/>
    </xf>
    <xf numFmtId="0" fontId="3" fillId="0" borderId="1" xfId="0" applyFont="1" applyBorder="1" applyAlignment="1">
      <alignment horizontal="center" vertical="center" wrapText="1"/>
    </xf>
    <xf numFmtId="176" fontId="3" fillId="0" borderId="1" xfId="0" applyNumberFormat="1" applyFont="1" applyBorder="1" applyAlignment="1">
      <alignment horizontal="right" vertical="center"/>
    </xf>
    <xf numFmtId="49" fontId="3" fillId="0" borderId="1" xfId="50" applyNumberFormat="1" applyFont="1" applyBorder="1" applyAlignment="1">
      <alignment horizontal="left" vertical="center" wrapText="1" indent="1"/>
    </xf>
    <xf numFmtId="176" fontId="3" fillId="0" borderId="1" xfId="0" applyNumberFormat="1" applyFont="1" applyBorder="1" applyAlignment="1">
      <alignment horizontal="left" vertical="center" wrapText="1"/>
    </xf>
    <xf numFmtId="176" fontId="3" fillId="0" borderId="1" xfId="50" applyNumberFormat="1" applyFont="1" applyBorder="1">
      <alignment horizontal="left" vertical="center" wrapText="1"/>
    </xf>
    <xf numFmtId="0" fontId="14" fillId="0" borderId="0" xfId="0" applyFont="1" applyAlignment="1">
      <alignment horizontal="center" vertical="center"/>
    </xf>
    <xf numFmtId="0" fontId="8" fillId="0" borderId="0" xfId="0" applyFont="1" applyAlignment="1"/>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16" fillId="0" borderId="0" xfId="0" applyFont="1" applyAlignment="1">
      <alignment horizontal="center" vertical="center"/>
    </xf>
    <xf numFmtId="0" fontId="3" fillId="0" borderId="2" xfId="0" applyFont="1" applyBorder="1" applyAlignment="1">
      <alignment horizontal="left" vertical="center"/>
    </xf>
    <xf numFmtId="0" fontId="13" fillId="0" borderId="2" xfId="0" applyFont="1" applyBorder="1" applyAlignment="1">
      <alignment horizontal="center" vertical="center"/>
    </xf>
    <xf numFmtId="176" fontId="13" fillId="0" borderId="1" xfId="0" applyNumberFormat="1" applyFont="1" applyBorder="1" applyAlignment="1">
      <alignment horizontal="right" vertical="center"/>
    </xf>
    <xf numFmtId="0" fontId="13"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3" xfId="0" applyFont="1" applyBorder="1" applyAlignment="1">
      <alignment horizontal="center" vertical="center"/>
    </xf>
    <xf numFmtId="0" fontId="17" fillId="0" borderId="4" xfId="0" applyFont="1" applyBorder="1" applyAlignment="1">
      <alignment horizontal="center" vertical="center" wrapText="1"/>
    </xf>
    <xf numFmtId="0" fontId="7" fillId="0" borderId="5" xfId="0" applyFont="1" applyBorder="1" applyAlignment="1">
      <alignment horizontal="center" vertical="center"/>
    </xf>
    <xf numFmtId="0" fontId="17" fillId="0" borderId="5" xfId="0" applyFont="1" applyBorder="1" applyAlignment="1">
      <alignment horizontal="center" vertical="center"/>
    </xf>
    <xf numFmtId="0" fontId="13" fillId="0" borderId="2" xfId="0" applyFont="1" applyBorder="1" applyAlignment="1">
      <alignment horizontal="left" vertical="center"/>
    </xf>
    <xf numFmtId="0" fontId="13" fillId="0" borderId="1" xfId="0" applyFont="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3"/>
  <sheetViews>
    <sheetView showZeros="0" workbookViewId="0">
      <pane ySplit="1" topLeftCell="A2" activePane="bottomLeft" state="frozen"/>
      <selection/>
      <selection pane="bottomLeft" activeCell="B6" sqref="B6:B7"/>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5" t="s">
        <v>2</v>
      </c>
      <c r="B4" s="5"/>
      <c r="C4" s="66"/>
      <c r="D4" s="6" t="s">
        <v>3</v>
      </c>
    </row>
    <row r="5" ht="22.5" customHeight="1" spans="1:4">
      <c r="A5" s="8" t="s">
        <v>4</v>
      </c>
      <c r="B5" s="8"/>
      <c r="C5" s="8" t="s">
        <v>5</v>
      </c>
      <c r="D5" s="8"/>
    </row>
    <row r="6" ht="18.75" customHeight="1" spans="1:4">
      <c r="A6" s="8" t="s">
        <v>6</v>
      </c>
      <c r="B6" s="8" t="s">
        <v>7</v>
      </c>
      <c r="C6" s="8" t="s">
        <v>8</v>
      </c>
      <c r="D6" s="8" t="s">
        <v>7</v>
      </c>
    </row>
    <row r="7" ht="18.75" customHeight="1" spans="1:4">
      <c r="A7" s="8"/>
      <c r="B7" s="8"/>
      <c r="C7" s="8"/>
      <c r="D7" s="8"/>
    </row>
    <row r="8" ht="22.5" customHeight="1" spans="1:4">
      <c r="A8" s="15" t="s">
        <v>9</v>
      </c>
      <c r="B8" s="17">
        <v>13118196.05</v>
      </c>
      <c r="C8" s="15" t="str">
        <f>"一"&amp;"、"&amp;"一般公共服务支出"</f>
        <v>一、一般公共服务支出</v>
      </c>
      <c r="D8" s="17">
        <v>5100</v>
      </c>
    </row>
    <row r="9" ht="22.5" customHeight="1" spans="1:4">
      <c r="A9" s="15" t="s">
        <v>10</v>
      </c>
      <c r="B9" s="17"/>
      <c r="C9" s="15" t="str">
        <f>"二"&amp;"、"&amp;"教育支出"</f>
        <v>二、教育支出</v>
      </c>
      <c r="D9" s="17">
        <v>13955444.25</v>
      </c>
    </row>
    <row r="10" ht="22.5" customHeight="1" spans="1:4">
      <c r="A10" s="15" t="s">
        <v>11</v>
      </c>
      <c r="B10" s="17"/>
      <c r="C10" s="15" t="str">
        <f>"三"&amp;"、"&amp;"社会保障和就业支出"</f>
        <v>三、社会保障和就业支出</v>
      </c>
      <c r="D10" s="17">
        <v>731841.44</v>
      </c>
    </row>
    <row r="11" ht="22.5" customHeight="1" spans="1:4">
      <c r="A11" s="15" t="s">
        <v>12</v>
      </c>
      <c r="B11" s="17"/>
      <c r="C11" s="15" t="str">
        <f>"四"&amp;"、"&amp;"卫生健康支出"</f>
        <v>四、卫生健康支出</v>
      </c>
      <c r="D11" s="17">
        <v>455562.36</v>
      </c>
    </row>
    <row r="12" ht="22.5" customHeight="1" spans="1:4">
      <c r="A12" s="15" t="s">
        <v>13</v>
      </c>
      <c r="B12" s="17">
        <v>2435100</v>
      </c>
      <c r="C12" s="15" t="str">
        <f>"五"&amp;"、"&amp;"住房保障支出"</f>
        <v>五、住房保障支出</v>
      </c>
      <c r="D12" s="17">
        <v>405348</v>
      </c>
    </row>
    <row r="13" ht="22.5" customHeight="1" spans="1:4">
      <c r="A13" s="15" t="s">
        <v>14</v>
      </c>
      <c r="B13" s="17"/>
      <c r="C13" s="15"/>
      <c r="D13" s="17"/>
    </row>
    <row r="14" ht="22.5" customHeight="1" spans="1:4">
      <c r="A14" s="15" t="s">
        <v>15</v>
      </c>
      <c r="B14" s="17"/>
      <c r="C14" s="15"/>
      <c r="D14" s="17"/>
    </row>
    <row r="15" ht="22.5" customHeight="1" spans="1:4">
      <c r="A15" s="15" t="s">
        <v>16</v>
      </c>
      <c r="B15" s="17"/>
      <c r="C15" s="15"/>
      <c r="D15" s="17"/>
    </row>
    <row r="16" ht="22.5" customHeight="1" spans="1:4">
      <c r="A16" s="67" t="s">
        <v>17</v>
      </c>
      <c r="B16" s="17"/>
      <c r="C16" s="70"/>
      <c r="D16" s="17"/>
    </row>
    <row r="17" ht="22.5" customHeight="1" spans="1:4">
      <c r="A17" s="67" t="s">
        <v>18</v>
      </c>
      <c r="B17" s="17">
        <v>2435100</v>
      </c>
      <c r="C17" s="70"/>
      <c r="D17" s="17"/>
    </row>
    <row r="18" ht="22.5" customHeight="1" spans="1:4">
      <c r="A18" s="67"/>
      <c r="B18" s="17"/>
      <c r="C18" s="70"/>
      <c r="D18" s="17"/>
    </row>
    <row r="19" ht="22.5" customHeight="1" spans="1:4">
      <c r="A19" s="68" t="s">
        <v>19</v>
      </c>
      <c r="B19" s="69">
        <v>15553296.05</v>
      </c>
      <c r="C19" s="70" t="s">
        <v>20</v>
      </c>
      <c r="D19" s="69">
        <v>15553296.05</v>
      </c>
    </row>
    <row r="20" ht="22.5" customHeight="1" spans="1:4">
      <c r="A20" s="77" t="s">
        <v>21</v>
      </c>
      <c r="B20" s="17"/>
      <c r="C20" s="78" t="s">
        <v>22</v>
      </c>
      <c r="D20" s="49"/>
    </row>
    <row r="21" ht="22.5" customHeight="1" spans="1:4">
      <c r="A21" s="67" t="s">
        <v>23</v>
      </c>
      <c r="B21" s="69"/>
      <c r="C21" s="67" t="s">
        <v>23</v>
      </c>
      <c r="D21" s="69"/>
    </row>
    <row r="22" ht="22.5" customHeight="1" spans="1:4">
      <c r="A22" s="67" t="s">
        <v>24</v>
      </c>
      <c r="B22" s="69"/>
      <c r="C22" s="67" t="s">
        <v>25</v>
      </c>
      <c r="D22" s="69"/>
    </row>
    <row r="23" ht="22.5" customHeight="1" spans="1:4">
      <c r="A23" s="68" t="s">
        <v>26</v>
      </c>
      <c r="B23" s="69">
        <v>15553296.05</v>
      </c>
      <c r="C23" s="70" t="s">
        <v>27</v>
      </c>
      <c r="D23" s="69">
        <v>15553296.05</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pane ySplit="1" topLeftCell="A2" activePane="bottomLeft" state="frozen"/>
      <selection/>
      <selection pane="bottomLeft" activeCell="A10" sqref="A10"/>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customHeight="1" spans="1:6">
      <c r="A1" s="1"/>
      <c r="B1" s="1"/>
      <c r="C1" s="1"/>
      <c r="D1" s="1"/>
      <c r="E1" s="1"/>
      <c r="F1" s="1"/>
    </row>
    <row r="2" ht="18.75" customHeight="1" spans="1:6">
      <c r="A2" s="2"/>
      <c r="B2" s="2"/>
      <c r="C2" s="2"/>
      <c r="D2" s="2"/>
      <c r="E2" s="2"/>
      <c r="F2" s="43" t="s">
        <v>438</v>
      </c>
    </row>
    <row r="3" ht="37.5" customHeight="1" spans="1:6">
      <c r="A3" s="4" t="s">
        <v>439</v>
      </c>
      <c r="B3" s="4"/>
      <c r="C3" s="4"/>
      <c r="D3" s="4"/>
      <c r="E3" s="4"/>
      <c r="F3" s="4"/>
    </row>
    <row r="4" ht="18.75" customHeight="1" spans="1:6">
      <c r="A4" s="44" t="s">
        <v>2</v>
      </c>
      <c r="B4" s="44"/>
      <c r="C4" s="44"/>
      <c r="D4" s="45"/>
      <c r="E4" s="45"/>
      <c r="F4" s="46" t="s">
        <v>30</v>
      </c>
    </row>
    <row r="5" ht="18.75" customHeight="1" spans="1:6">
      <c r="A5" s="13" t="s">
        <v>167</v>
      </c>
      <c r="B5" s="13" t="s">
        <v>60</v>
      </c>
      <c r="C5" s="13" t="s">
        <v>61</v>
      </c>
      <c r="D5" s="47" t="s">
        <v>440</v>
      </c>
      <c r="E5" s="47"/>
      <c r="F5" s="47"/>
    </row>
    <row r="6" ht="18.75" customHeight="1" spans="1:6">
      <c r="A6" s="13" t="s">
        <v>60</v>
      </c>
      <c r="B6" s="13" t="s">
        <v>60</v>
      </c>
      <c r="C6" s="13" t="s">
        <v>61</v>
      </c>
      <c r="D6" s="47" t="s">
        <v>35</v>
      </c>
      <c r="E6" s="47" t="s">
        <v>64</v>
      </c>
      <c r="F6" s="47" t="s">
        <v>65</v>
      </c>
    </row>
    <row r="7" ht="18.75" customHeight="1" spans="1:6">
      <c r="A7" s="14" t="s">
        <v>47</v>
      </c>
      <c r="B7" s="14">
        <v>2</v>
      </c>
      <c r="C7" s="14">
        <v>3</v>
      </c>
      <c r="D7" s="14" t="s">
        <v>50</v>
      </c>
      <c r="E7" s="14" t="s">
        <v>51</v>
      </c>
      <c r="F7" s="14" t="s">
        <v>52</v>
      </c>
    </row>
    <row r="8" ht="20.25" customHeight="1" spans="1:6">
      <c r="A8" s="16"/>
      <c r="B8" s="16"/>
      <c r="C8" s="16"/>
      <c r="D8" s="17"/>
      <c r="E8" s="17"/>
      <c r="F8" s="17"/>
    </row>
    <row r="9" ht="20.25" customHeight="1" spans="1:6">
      <c r="A9" s="48" t="s">
        <v>139</v>
      </c>
      <c r="B9" s="48"/>
      <c r="C9" s="48"/>
      <c r="D9" s="49"/>
      <c r="E9" s="49"/>
      <c r="F9" s="49"/>
    </row>
    <row r="10" customHeight="1" spans="1:1">
      <c r="A10" t="s">
        <v>441</v>
      </c>
    </row>
  </sheetData>
  <mergeCells count="7">
    <mergeCell ref="A3:F3"/>
    <mergeCell ref="A4:C4"/>
    <mergeCell ref="D5:F5"/>
    <mergeCell ref="A9:C9"/>
    <mergeCell ref="A5:A6"/>
    <mergeCell ref="B5:B6"/>
    <mergeCell ref="C5:C6"/>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1"/>
  <sheetViews>
    <sheetView showZeros="0" tabSelected="1" workbookViewId="0">
      <pane ySplit="1" topLeftCell="A2" activePane="bottomLeft" state="frozen"/>
      <selection/>
      <selection pane="bottomLeft" activeCell="D10" sqref="D10"/>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31"/>
      <c r="B1" s="31"/>
      <c r="C1" s="31"/>
      <c r="D1" s="31"/>
      <c r="E1" s="31"/>
      <c r="F1" s="31"/>
      <c r="G1" s="31"/>
      <c r="H1" s="31"/>
      <c r="I1" s="31"/>
      <c r="J1" s="31"/>
      <c r="K1" s="31"/>
      <c r="L1" s="31"/>
      <c r="M1" s="31"/>
      <c r="N1" s="31"/>
      <c r="O1" s="31"/>
      <c r="P1" s="31"/>
      <c r="Q1" s="31"/>
    </row>
    <row r="2" customHeight="1" spans="1:17">
      <c r="A2" s="37"/>
      <c r="B2" s="37"/>
      <c r="C2" s="37"/>
      <c r="D2" s="37"/>
      <c r="E2" s="37"/>
      <c r="F2" s="37"/>
      <c r="G2" s="37"/>
      <c r="H2" s="37"/>
      <c r="I2" s="37"/>
      <c r="J2" s="37"/>
      <c r="K2" s="37"/>
      <c r="L2" s="37"/>
      <c r="M2" s="37"/>
      <c r="N2" s="37"/>
      <c r="O2" s="37"/>
      <c r="P2" s="37"/>
      <c r="Q2" s="21" t="s">
        <v>442</v>
      </c>
    </row>
    <row r="3" ht="45" customHeight="1" spans="1:17">
      <c r="A3" s="32" t="s">
        <v>443</v>
      </c>
      <c r="B3" s="32"/>
      <c r="C3" s="32"/>
      <c r="D3" s="32"/>
      <c r="E3" s="32"/>
      <c r="F3" s="32"/>
      <c r="G3" s="32"/>
      <c r="H3" s="32"/>
      <c r="I3" s="32"/>
      <c r="J3" s="32"/>
      <c r="K3" s="32"/>
      <c r="L3" s="32"/>
      <c r="M3" s="32"/>
      <c r="N3" s="41"/>
      <c r="O3" s="41"/>
      <c r="P3" s="41"/>
      <c r="Q3" s="41"/>
    </row>
    <row r="4" ht="20.25" customHeight="1" spans="1:17">
      <c r="A4" s="20" t="s">
        <v>2</v>
      </c>
      <c r="B4" s="20"/>
      <c r="C4" s="20"/>
      <c r="D4" s="20"/>
      <c r="E4" s="20"/>
      <c r="F4" s="20"/>
      <c r="G4" s="20"/>
      <c r="H4" s="20"/>
      <c r="I4" s="20"/>
      <c r="J4" s="20"/>
      <c r="K4" s="20"/>
      <c r="L4" s="20"/>
      <c r="M4" s="20"/>
      <c r="N4" s="20"/>
      <c r="O4" s="20"/>
      <c r="P4" s="20"/>
      <c r="Q4" s="21" t="s">
        <v>30</v>
      </c>
    </row>
    <row r="5" ht="20.25" customHeight="1" spans="1:17">
      <c r="A5" s="23" t="s">
        <v>444</v>
      </c>
      <c r="B5" s="23" t="s">
        <v>445</v>
      </c>
      <c r="C5" s="23" t="s">
        <v>446</v>
      </c>
      <c r="D5" s="23" t="s">
        <v>447</v>
      </c>
      <c r="E5" s="23" t="s">
        <v>448</v>
      </c>
      <c r="F5" s="23" t="s">
        <v>449</v>
      </c>
      <c r="G5" s="23" t="s">
        <v>174</v>
      </c>
      <c r="H5" s="23"/>
      <c r="I5" s="23"/>
      <c r="J5" s="23"/>
      <c r="K5" s="23"/>
      <c r="L5" s="23"/>
      <c r="M5" s="23"/>
      <c r="N5" s="23"/>
      <c r="O5" s="23"/>
      <c r="P5" s="23"/>
      <c r="Q5" s="23"/>
    </row>
    <row r="6" ht="20.25" customHeight="1" spans="1:17">
      <c r="A6" s="23" t="s">
        <v>450</v>
      </c>
      <c r="B6" s="23" t="s">
        <v>445</v>
      </c>
      <c r="C6" s="23" t="s">
        <v>446</v>
      </c>
      <c r="D6" s="23" t="s">
        <v>447</v>
      </c>
      <c r="E6" s="23" t="s">
        <v>448</v>
      </c>
      <c r="F6" s="23" t="s">
        <v>449</v>
      </c>
      <c r="G6" s="23" t="s">
        <v>33</v>
      </c>
      <c r="H6" s="23" t="s">
        <v>36</v>
      </c>
      <c r="I6" s="23" t="s">
        <v>451</v>
      </c>
      <c r="J6" s="23" t="s">
        <v>452</v>
      </c>
      <c r="K6" s="23" t="s">
        <v>39</v>
      </c>
      <c r="L6" s="23" t="s">
        <v>453</v>
      </c>
      <c r="M6" s="23" t="s">
        <v>63</v>
      </c>
      <c r="N6" s="23"/>
      <c r="O6" s="23"/>
      <c r="P6" s="23"/>
      <c r="Q6" s="23"/>
    </row>
    <row r="7" ht="32.4" customHeight="1" spans="1:17">
      <c r="A7" s="23"/>
      <c r="B7" s="23"/>
      <c r="C7" s="23"/>
      <c r="D7" s="23"/>
      <c r="E7" s="23"/>
      <c r="F7" s="23"/>
      <c r="G7" s="23"/>
      <c r="H7" s="23" t="s">
        <v>35</v>
      </c>
      <c r="I7" s="23"/>
      <c r="J7" s="23"/>
      <c r="K7" s="23"/>
      <c r="L7" s="23" t="s">
        <v>35</v>
      </c>
      <c r="M7" s="23" t="s">
        <v>42</v>
      </c>
      <c r="N7" s="23" t="s">
        <v>43</v>
      </c>
      <c r="O7" s="42" t="s">
        <v>44</v>
      </c>
      <c r="P7" s="42" t="s">
        <v>45</v>
      </c>
      <c r="Q7" s="42" t="s">
        <v>46</v>
      </c>
    </row>
    <row r="8" ht="20.25" customHeight="1" spans="1:17">
      <c r="A8" s="34">
        <v>1</v>
      </c>
      <c r="B8" s="34">
        <v>2</v>
      </c>
      <c r="C8" s="34">
        <v>3</v>
      </c>
      <c r="D8" s="34">
        <v>4</v>
      </c>
      <c r="E8" s="34">
        <v>5</v>
      </c>
      <c r="F8" s="34">
        <v>6</v>
      </c>
      <c r="G8" s="34">
        <v>7</v>
      </c>
      <c r="H8" s="34">
        <v>8</v>
      </c>
      <c r="I8" s="34">
        <v>9</v>
      </c>
      <c r="J8" s="34">
        <v>10</v>
      </c>
      <c r="K8" s="34">
        <v>11</v>
      </c>
      <c r="L8" s="34">
        <v>12</v>
      </c>
      <c r="M8" s="34">
        <v>13</v>
      </c>
      <c r="N8" s="34">
        <v>14</v>
      </c>
      <c r="O8" s="34">
        <v>15</v>
      </c>
      <c r="P8" s="34">
        <v>16</v>
      </c>
      <c r="Q8" s="34">
        <v>17</v>
      </c>
    </row>
    <row r="9" ht="20.25" customHeight="1" spans="1:17">
      <c r="A9" s="38" t="s">
        <v>191</v>
      </c>
      <c r="B9" s="24"/>
      <c r="C9" s="24"/>
      <c r="D9" s="39"/>
      <c r="E9" s="39"/>
      <c r="F9" s="39">
        <v>10000</v>
      </c>
      <c r="G9" s="39">
        <v>10000</v>
      </c>
      <c r="H9" s="39">
        <v>10000</v>
      </c>
      <c r="I9" s="39"/>
      <c r="J9" s="35"/>
      <c r="K9" s="35"/>
      <c r="L9" s="39"/>
      <c r="M9" s="39"/>
      <c r="N9" s="39"/>
      <c r="O9" s="39"/>
      <c r="P9" s="39"/>
      <c r="Q9" s="39"/>
    </row>
    <row r="10" ht="20.25" customHeight="1" spans="1:17">
      <c r="A10" s="24"/>
      <c r="B10" s="24" t="s">
        <v>454</v>
      </c>
      <c r="C10" s="24" t="str">
        <f>"A02010105"&amp;"  "&amp;"台式计算机"</f>
        <v>A02010105  台式计算机</v>
      </c>
      <c r="D10" s="40" t="s">
        <v>455</v>
      </c>
      <c r="E10" s="25">
        <v>2</v>
      </c>
      <c r="F10" s="39">
        <v>10000</v>
      </c>
      <c r="G10" s="39">
        <v>10000</v>
      </c>
      <c r="H10" s="35">
        <v>10000</v>
      </c>
      <c r="I10" s="35"/>
      <c r="J10" s="35"/>
      <c r="K10" s="35"/>
      <c r="L10" s="39"/>
      <c r="M10" s="39"/>
      <c r="N10" s="39"/>
      <c r="O10" s="39"/>
      <c r="P10" s="39"/>
      <c r="Q10" s="39"/>
    </row>
    <row r="11" ht="20.25" customHeight="1" spans="1:17">
      <c r="A11" s="25" t="s">
        <v>33</v>
      </c>
      <c r="B11" s="25"/>
      <c r="C11" s="25"/>
      <c r="D11" s="40"/>
      <c r="E11" s="40"/>
      <c r="F11" s="39">
        <v>10000</v>
      </c>
      <c r="G11" s="39">
        <v>10000</v>
      </c>
      <c r="H11" s="39">
        <v>10000</v>
      </c>
      <c r="I11" s="39"/>
      <c r="J11" s="39"/>
      <c r="K11" s="39"/>
      <c r="L11" s="39"/>
      <c r="M11" s="39"/>
      <c r="N11" s="39"/>
      <c r="O11" s="39"/>
      <c r="P11" s="39"/>
      <c r="Q11" s="39"/>
    </row>
  </sheetData>
  <mergeCells count="17">
    <mergeCell ref="A2:M2"/>
    <mergeCell ref="A3:Q3"/>
    <mergeCell ref="A4:M4"/>
    <mergeCell ref="G5:Q5"/>
    <mergeCell ref="L6:Q6"/>
    <mergeCell ref="A11:E11"/>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2"/>
  <sheetViews>
    <sheetView showZeros="0" workbookViewId="0">
      <pane ySplit="1" topLeftCell="A2" activePane="bottomLeft" state="frozen"/>
      <selection/>
      <selection pane="bottomLeft" activeCell="A12" sqref="A12"/>
    </sheetView>
  </sheetViews>
  <sheetFormatPr defaultColWidth="8.85" defaultRowHeight="15" customHeight="1"/>
  <cols>
    <col min="1" max="1" width="35.1333333333333" customWidth="1"/>
    <col min="2" max="2" width="28.2833333333333" customWidth="1"/>
    <col min="3" max="3" width="28.4166666666667" customWidth="1"/>
    <col min="4" max="4" width="16.2833333333333" customWidth="1"/>
    <col min="5" max="9" width="16.4166666666667" customWidth="1"/>
    <col min="10" max="14" width="16.2833333333333" customWidth="1"/>
  </cols>
  <sheetData>
    <row r="1" customHeight="1" spans="1:14">
      <c r="A1" s="31"/>
      <c r="B1" s="31"/>
      <c r="C1" s="31"/>
      <c r="D1" s="31"/>
      <c r="E1" s="31"/>
      <c r="F1" s="31"/>
      <c r="G1" s="31"/>
      <c r="H1" s="31"/>
      <c r="I1" s="31"/>
      <c r="J1" s="31"/>
      <c r="K1" s="31"/>
      <c r="L1" s="31"/>
      <c r="M1" s="31"/>
      <c r="N1" s="31"/>
    </row>
    <row r="2" customHeight="1" spans="1:14">
      <c r="A2" s="21"/>
      <c r="B2" s="21"/>
      <c r="C2" s="21"/>
      <c r="D2" s="21"/>
      <c r="E2" s="21"/>
      <c r="F2" s="21"/>
      <c r="G2" s="21"/>
      <c r="H2" s="21"/>
      <c r="I2" s="21"/>
      <c r="J2" s="21"/>
      <c r="K2" s="21"/>
      <c r="L2" s="21"/>
      <c r="M2" s="21"/>
      <c r="N2" s="21" t="s">
        <v>456</v>
      </c>
    </row>
    <row r="3" ht="45" customHeight="1" spans="1:14">
      <c r="A3" s="32" t="s">
        <v>457</v>
      </c>
      <c r="B3" s="32"/>
      <c r="C3" s="32"/>
      <c r="D3" s="32"/>
      <c r="E3" s="32"/>
      <c r="F3" s="32"/>
      <c r="G3" s="32"/>
      <c r="H3" s="32"/>
      <c r="I3" s="32"/>
      <c r="J3" s="32"/>
      <c r="K3" s="32"/>
      <c r="L3" s="32"/>
      <c r="M3" s="32"/>
      <c r="N3" s="32"/>
    </row>
    <row r="4" ht="20.25" customHeight="1" spans="1:14">
      <c r="A4" s="20" t="s">
        <v>2</v>
      </c>
      <c r="B4" s="20"/>
      <c r="C4" s="20"/>
      <c r="D4" s="20"/>
      <c r="E4" s="20"/>
      <c r="F4" s="20"/>
      <c r="G4" s="20"/>
      <c r="H4" s="20"/>
      <c r="I4" s="21"/>
      <c r="J4" s="21"/>
      <c r="K4" s="21"/>
      <c r="L4" s="21"/>
      <c r="M4" s="21"/>
      <c r="N4" s="21" t="s">
        <v>30</v>
      </c>
    </row>
    <row r="5" ht="27.15" customHeight="1" spans="1:14">
      <c r="A5" s="33" t="s">
        <v>444</v>
      </c>
      <c r="B5" s="33" t="s">
        <v>458</v>
      </c>
      <c r="C5" s="33" t="s">
        <v>459</v>
      </c>
      <c r="D5" s="33" t="s">
        <v>174</v>
      </c>
      <c r="E5" s="33"/>
      <c r="F5" s="33"/>
      <c r="G5" s="33"/>
      <c r="H5" s="33"/>
      <c r="I5" s="33"/>
      <c r="J5" s="33"/>
      <c r="K5" s="33"/>
      <c r="L5" s="33"/>
      <c r="M5" s="33"/>
      <c r="N5" s="33"/>
    </row>
    <row r="6" ht="23.4" customHeight="1" spans="1:14">
      <c r="A6" s="33" t="s">
        <v>450</v>
      </c>
      <c r="B6" s="33"/>
      <c r="C6" s="33" t="s">
        <v>460</v>
      </c>
      <c r="D6" s="33" t="s">
        <v>33</v>
      </c>
      <c r="E6" s="33" t="s">
        <v>36</v>
      </c>
      <c r="F6" s="33" t="s">
        <v>451</v>
      </c>
      <c r="G6" s="33" t="s">
        <v>452</v>
      </c>
      <c r="H6" s="33" t="s">
        <v>39</v>
      </c>
      <c r="I6" s="33" t="s">
        <v>453</v>
      </c>
      <c r="J6" s="33"/>
      <c r="K6" s="33"/>
      <c r="L6" s="33"/>
      <c r="M6" s="33"/>
      <c r="N6" s="33"/>
    </row>
    <row r="7" ht="28.65" customHeight="1" spans="1:14">
      <c r="A7" s="33"/>
      <c r="B7" s="33"/>
      <c r="C7" s="33"/>
      <c r="D7" s="33"/>
      <c r="E7" s="33" t="s">
        <v>35</v>
      </c>
      <c r="F7" s="33"/>
      <c r="G7" s="33"/>
      <c r="H7" s="33"/>
      <c r="I7" s="33" t="s">
        <v>35</v>
      </c>
      <c r="J7" s="33" t="s">
        <v>42</v>
      </c>
      <c r="K7" s="33" t="s">
        <v>43</v>
      </c>
      <c r="L7" s="36" t="s">
        <v>44</v>
      </c>
      <c r="M7" s="36" t="s">
        <v>45</v>
      </c>
      <c r="N7" s="36" t="s">
        <v>46</v>
      </c>
    </row>
    <row r="8" ht="20.25" customHeight="1" spans="1:14">
      <c r="A8" s="34">
        <v>1</v>
      </c>
      <c r="B8" s="34">
        <v>2</v>
      </c>
      <c r="C8" s="34">
        <v>3</v>
      </c>
      <c r="D8" s="34">
        <v>4</v>
      </c>
      <c r="E8" s="34">
        <v>5</v>
      </c>
      <c r="F8" s="34">
        <v>6</v>
      </c>
      <c r="G8" s="34">
        <v>7</v>
      </c>
      <c r="H8" s="34">
        <v>8</v>
      </c>
      <c r="I8" s="34">
        <v>9</v>
      </c>
      <c r="J8" s="34">
        <v>10</v>
      </c>
      <c r="K8" s="34">
        <v>11</v>
      </c>
      <c r="L8" s="34">
        <v>12</v>
      </c>
      <c r="M8" s="34">
        <v>13</v>
      </c>
      <c r="N8" s="34">
        <v>14</v>
      </c>
    </row>
    <row r="9" ht="20.25" customHeight="1" spans="1:14">
      <c r="A9" s="24"/>
      <c r="B9" s="24"/>
      <c r="C9" s="24"/>
      <c r="D9" s="35"/>
      <c r="E9" s="35"/>
      <c r="F9" s="35"/>
      <c r="G9" s="35"/>
      <c r="H9" s="35"/>
      <c r="I9" s="35"/>
      <c r="J9" s="35"/>
      <c r="K9" s="35"/>
      <c r="L9" s="35"/>
      <c r="M9" s="35"/>
      <c r="N9" s="35"/>
    </row>
    <row r="10" ht="20.25" customHeight="1" spans="1:14">
      <c r="A10" s="24"/>
      <c r="B10" s="24"/>
      <c r="C10" s="24"/>
      <c r="D10" s="35"/>
      <c r="E10" s="35"/>
      <c r="F10" s="35"/>
      <c r="G10" s="35"/>
      <c r="H10" s="35"/>
      <c r="I10" s="35"/>
      <c r="J10" s="35"/>
      <c r="K10" s="35"/>
      <c r="L10" s="35"/>
      <c r="M10" s="35"/>
      <c r="N10" s="35"/>
    </row>
    <row r="11" ht="20.25" customHeight="1" spans="1:14">
      <c r="A11" s="25" t="s">
        <v>33</v>
      </c>
      <c r="B11" s="25"/>
      <c r="C11" s="25"/>
      <c r="D11" s="35"/>
      <c r="E11" s="35"/>
      <c r="F11" s="35"/>
      <c r="G11" s="35"/>
      <c r="H11" s="35"/>
      <c r="I11" s="35"/>
      <c r="J11" s="35"/>
      <c r="K11" s="35"/>
      <c r="L11" s="35"/>
      <c r="M11" s="35"/>
      <c r="N11" s="35"/>
    </row>
    <row r="12" customHeight="1" spans="1:1">
      <c r="A12" t="s">
        <v>441</v>
      </c>
    </row>
  </sheetData>
  <mergeCells count="14">
    <mergeCell ref="A2:I2"/>
    <mergeCell ref="A3:N3"/>
    <mergeCell ref="A4:H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0"/>
  <sheetViews>
    <sheetView showZeros="0" workbookViewId="0">
      <pane ySplit="1" topLeftCell="A2" activePane="bottomLeft" state="frozen"/>
      <selection/>
      <selection pane="bottomLeft" activeCell="A4" sqref="A4:C4"/>
    </sheetView>
  </sheetViews>
  <sheetFormatPr defaultColWidth="8.85" defaultRowHeight="15" customHeight="1"/>
  <cols>
    <col min="1" max="1" width="37.1416666666667" customWidth="1"/>
    <col min="2" max="11" width="17.1416666666667" customWidth="1"/>
  </cols>
  <sheetData>
    <row r="1" customHeight="1" spans="1:11">
      <c r="A1" s="1"/>
      <c r="B1" s="1"/>
      <c r="C1" s="1"/>
      <c r="D1" s="1"/>
      <c r="E1" s="1"/>
      <c r="F1" s="1"/>
      <c r="G1" s="1"/>
      <c r="H1" s="1"/>
      <c r="I1" s="1"/>
      <c r="J1" s="1"/>
      <c r="K1" s="1"/>
    </row>
    <row r="2" ht="24.15" customHeight="1" spans="1:11">
      <c r="A2" s="20"/>
      <c r="B2" s="20"/>
      <c r="C2" s="20"/>
      <c r="D2" s="20"/>
      <c r="E2" s="20"/>
      <c r="F2" s="20"/>
      <c r="G2" s="20"/>
      <c r="H2" s="20"/>
      <c r="I2" s="20"/>
      <c r="J2" s="20"/>
      <c r="K2" s="21" t="s">
        <v>461</v>
      </c>
    </row>
    <row r="3" ht="45.15" customHeight="1" spans="1:11">
      <c r="A3" s="26" t="s">
        <v>462</v>
      </c>
      <c r="B3" s="26"/>
      <c r="C3" s="26"/>
      <c r="D3" s="26"/>
      <c r="E3" s="26"/>
      <c r="F3" s="26"/>
      <c r="G3" s="26"/>
      <c r="H3" s="26"/>
      <c r="I3" s="26"/>
      <c r="J3" s="26"/>
      <c r="K3" s="26"/>
    </row>
    <row r="4" ht="18.75" customHeight="1" spans="1:11">
      <c r="A4" s="20" t="s">
        <v>2</v>
      </c>
      <c r="B4" s="20"/>
      <c r="C4" s="20"/>
      <c r="D4" s="20"/>
      <c r="E4" s="20"/>
      <c r="F4" s="20"/>
      <c r="G4" s="20"/>
      <c r="H4" s="20"/>
      <c r="I4" s="20"/>
      <c r="J4" s="20"/>
      <c r="K4" s="21" t="s">
        <v>30</v>
      </c>
    </row>
    <row r="5" ht="22.5" customHeight="1" spans="1:11">
      <c r="A5" s="29" t="s">
        <v>463</v>
      </c>
      <c r="B5" s="29" t="s">
        <v>174</v>
      </c>
      <c r="C5" s="29"/>
      <c r="D5" s="29"/>
      <c r="E5" s="29" t="s">
        <v>464</v>
      </c>
      <c r="F5" s="29"/>
      <c r="G5" s="29"/>
      <c r="H5" s="29"/>
      <c r="I5" s="29"/>
      <c r="J5" s="29"/>
      <c r="K5" s="29"/>
    </row>
    <row r="6" ht="22.5" customHeight="1" spans="1:11">
      <c r="A6" s="29"/>
      <c r="B6" s="29" t="s">
        <v>33</v>
      </c>
      <c r="C6" s="29" t="s">
        <v>36</v>
      </c>
      <c r="D6" s="29" t="s">
        <v>451</v>
      </c>
      <c r="E6" s="30" t="s">
        <v>465</v>
      </c>
      <c r="F6" s="30" t="s">
        <v>466</v>
      </c>
      <c r="G6" s="30" t="s">
        <v>467</v>
      </c>
      <c r="H6" s="30" t="s">
        <v>468</v>
      </c>
      <c r="I6" s="30" t="s">
        <v>469</v>
      </c>
      <c r="J6" s="30" t="s">
        <v>470</v>
      </c>
      <c r="K6" s="30" t="s">
        <v>471</v>
      </c>
    </row>
    <row r="7" ht="18.75" customHeight="1" spans="1:11">
      <c r="A7" s="25" t="s">
        <v>47</v>
      </c>
      <c r="B7" s="25" t="s">
        <v>48</v>
      </c>
      <c r="C7" s="25" t="s">
        <v>49</v>
      </c>
      <c r="D7" s="25" t="s">
        <v>50</v>
      </c>
      <c r="E7" s="25" t="s">
        <v>51</v>
      </c>
      <c r="F7" s="25" t="s">
        <v>52</v>
      </c>
      <c r="G7" s="25" t="s">
        <v>53</v>
      </c>
      <c r="H7" s="25" t="s">
        <v>54</v>
      </c>
      <c r="I7" s="25" t="s">
        <v>55</v>
      </c>
      <c r="J7" s="25" t="s">
        <v>71</v>
      </c>
      <c r="K7" s="25" t="s">
        <v>472</v>
      </c>
    </row>
    <row r="8" ht="18.75" customHeight="1" spans="1:11">
      <c r="A8" s="24"/>
      <c r="B8" s="24"/>
      <c r="C8" s="24"/>
      <c r="D8" s="24"/>
      <c r="E8" s="24"/>
      <c r="F8" s="24"/>
      <c r="G8" s="24"/>
      <c r="H8" s="24"/>
      <c r="I8" s="24"/>
      <c r="J8" s="24"/>
      <c r="K8" s="24"/>
    </row>
    <row r="9" ht="18.75" customHeight="1" spans="1:11">
      <c r="A9" s="25"/>
      <c r="B9" s="24"/>
      <c r="C9" s="24"/>
      <c r="D9" s="24"/>
      <c r="E9" s="24"/>
      <c r="F9" s="24"/>
      <c r="G9" s="24"/>
      <c r="H9" s="24"/>
      <c r="I9" s="24"/>
      <c r="J9" s="24"/>
      <c r="K9" s="24"/>
    </row>
    <row r="10" customHeight="1" spans="1:1">
      <c r="A10" s="19" t="s">
        <v>441</v>
      </c>
    </row>
  </sheetData>
  <mergeCells count="5">
    <mergeCell ref="A3:K3"/>
    <mergeCell ref="A4:C4"/>
    <mergeCell ref="B5:D5"/>
    <mergeCell ref="E5:K5"/>
    <mergeCell ref="A5:A6"/>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pane ySplit="1" topLeftCell="A2" activePane="bottomLeft" state="frozen"/>
      <selection/>
      <selection pane="bottomLeft" activeCell="B23" sqref="B23"/>
    </sheetView>
  </sheetViews>
  <sheetFormatPr defaultColWidth="8.85" defaultRowHeight="15" customHeight="1"/>
  <cols>
    <col min="1" max="10" width="28.575" customWidth="1"/>
  </cols>
  <sheetData>
    <row r="1" customHeight="1" spans="1:10">
      <c r="A1" s="1"/>
      <c r="B1" s="1"/>
      <c r="C1" s="1"/>
      <c r="D1" s="1"/>
      <c r="E1" s="1"/>
      <c r="F1" s="1"/>
      <c r="G1" s="1"/>
      <c r="H1" s="1"/>
      <c r="I1" s="1"/>
      <c r="J1" s="1"/>
    </row>
    <row r="2" ht="18.75" customHeight="1" spans="1:10">
      <c r="A2" s="20"/>
      <c r="B2" s="20"/>
      <c r="C2" s="20"/>
      <c r="D2" s="20"/>
      <c r="E2" s="20"/>
      <c r="F2" s="20"/>
      <c r="G2" s="20"/>
      <c r="H2" s="20"/>
      <c r="I2" s="20"/>
      <c r="J2" s="21" t="s">
        <v>473</v>
      </c>
    </row>
    <row r="3" ht="52.05" customHeight="1" spans="1:10">
      <c r="A3" s="26" t="s">
        <v>474</v>
      </c>
      <c r="B3" s="27"/>
      <c r="C3" s="27"/>
      <c r="D3" s="27"/>
      <c r="E3" s="27"/>
      <c r="F3" s="27"/>
      <c r="G3" s="27"/>
      <c r="H3" s="27"/>
      <c r="I3" s="27"/>
      <c r="J3" s="27"/>
    </row>
    <row r="4" ht="21.3" customHeight="1" spans="1:10">
      <c r="A4" s="20" t="s">
        <v>2</v>
      </c>
      <c r="B4" s="20"/>
      <c r="C4" s="20"/>
      <c r="D4" s="28"/>
      <c r="E4" s="28"/>
      <c r="F4" s="28"/>
      <c r="G4" s="28"/>
      <c r="H4" s="28"/>
      <c r="I4" s="28"/>
      <c r="J4" s="28"/>
    </row>
    <row r="5" ht="27.15" customHeight="1" spans="1:10">
      <c r="A5" s="23" t="s">
        <v>463</v>
      </c>
      <c r="B5" s="23" t="s">
        <v>297</v>
      </c>
      <c r="C5" s="23" t="s">
        <v>298</v>
      </c>
      <c r="D5" s="23" t="s">
        <v>299</v>
      </c>
      <c r="E5" s="23" t="s">
        <v>300</v>
      </c>
      <c r="F5" s="23" t="s">
        <v>301</v>
      </c>
      <c r="G5" s="23" t="s">
        <v>302</v>
      </c>
      <c r="H5" s="23" t="s">
        <v>303</v>
      </c>
      <c r="I5" s="23" t="s">
        <v>304</v>
      </c>
      <c r="J5" s="23" t="s">
        <v>305</v>
      </c>
    </row>
    <row r="6" ht="18.75" customHeight="1" spans="1:10">
      <c r="A6" s="23" t="s">
        <v>47</v>
      </c>
      <c r="B6" s="23" t="s">
        <v>48</v>
      </c>
      <c r="C6" s="23" t="s">
        <v>49</v>
      </c>
      <c r="D6" s="23" t="s">
        <v>50</v>
      </c>
      <c r="E6" s="23" t="s">
        <v>51</v>
      </c>
      <c r="F6" s="23" t="s">
        <v>52</v>
      </c>
      <c r="G6" s="23" t="s">
        <v>53</v>
      </c>
      <c r="H6" s="23" t="s">
        <v>54</v>
      </c>
      <c r="I6" s="23" t="s">
        <v>55</v>
      </c>
      <c r="J6" s="23" t="s">
        <v>71</v>
      </c>
    </row>
    <row r="7" ht="18.75" customHeight="1" spans="1:10">
      <c r="A7" s="24"/>
      <c r="B7" s="24"/>
      <c r="C7" s="24"/>
      <c r="D7" s="24"/>
      <c r="E7" s="24"/>
      <c r="F7" s="24"/>
      <c r="G7" s="24"/>
      <c r="H7" s="24"/>
      <c r="I7" s="24"/>
      <c r="J7" s="24"/>
    </row>
    <row r="8" ht="18.75" customHeight="1" spans="1:10">
      <c r="A8" s="24"/>
      <c r="B8" s="24"/>
      <c r="C8" s="24"/>
      <c r="D8" s="24"/>
      <c r="E8" s="24"/>
      <c r="F8" s="24"/>
      <c r="G8" s="24"/>
      <c r="H8" s="24"/>
      <c r="I8" s="24"/>
      <c r="J8" s="24"/>
    </row>
    <row r="9" customHeight="1" spans="1:1">
      <c r="A9" s="19" t="s">
        <v>441</v>
      </c>
    </row>
  </sheetData>
  <mergeCells count="2">
    <mergeCell ref="A3:J3"/>
    <mergeCell ref="A4:C4"/>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workbookViewId="0">
      <pane ySplit="1" topLeftCell="A2" activePane="bottomLeft" state="frozen"/>
      <selection/>
      <selection pane="bottomLeft" activeCell="C29" sqref="C29"/>
    </sheetView>
  </sheetViews>
  <sheetFormatPr defaultColWidth="8.85" defaultRowHeight="15" customHeight="1" outlineLevelCol="7"/>
  <cols>
    <col min="1" max="8" width="28.575" customWidth="1"/>
  </cols>
  <sheetData>
    <row r="1" customHeight="1" spans="1:8">
      <c r="A1" s="1"/>
      <c r="B1" s="1"/>
      <c r="C1" s="1"/>
      <c r="D1" s="1"/>
      <c r="E1" s="1"/>
      <c r="F1" s="1"/>
      <c r="G1" s="1"/>
      <c r="H1" s="1"/>
    </row>
    <row r="2" ht="18.75" customHeight="1" spans="1:8">
      <c r="A2" s="20"/>
      <c r="B2" s="20"/>
      <c r="C2" s="20"/>
      <c r="D2" s="20"/>
      <c r="E2" s="20"/>
      <c r="F2" s="20"/>
      <c r="G2" s="20"/>
      <c r="H2" s="21" t="s">
        <v>475</v>
      </c>
    </row>
    <row r="3" ht="41.4" customHeight="1" spans="1:8">
      <c r="A3" s="22" t="s">
        <v>476</v>
      </c>
      <c r="B3" s="22"/>
      <c r="C3" s="22"/>
      <c r="D3" s="22"/>
      <c r="E3" s="22"/>
      <c r="F3" s="22"/>
      <c r="G3" s="22"/>
      <c r="H3" s="22"/>
    </row>
    <row r="4" ht="18.75" customHeight="1" spans="1:8">
      <c r="A4" s="20" t="s">
        <v>2</v>
      </c>
      <c r="B4" s="20"/>
      <c r="C4" s="20"/>
      <c r="D4" s="20"/>
      <c r="E4" s="20"/>
      <c r="F4" s="20"/>
      <c r="G4" s="20"/>
      <c r="H4" s="20"/>
    </row>
    <row r="5" ht="18.75" customHeight="1" spans="1:8">
      <c r="A5" s="23" t="s">
        <v>167</v>
      </c>
      <c r="B5" s="23" t="s">
        <v>477</v>
      </c>
      <c r="C5" s="23" t="s">
        <v>478</v>
      </c>
      <c r="D5" s="23" t="s">
        <v>479</v>
      </c>
      <c r="E5" s="23" t="s">
        <v>447</v>
      </c>
      <c r="F5" s="23" t="s">
        <v>480</v>
      </c>
      <c r="G5" s="23"/>
      <c r="H5" s="23"/>
    </row>
    <row r="6" ht="18.75" customHeight="1" spans="1:8">
      <c r="A6" s="23"/>
      <c r="B6" s="23"/>
      <c r="C6" s="23"/>
      <c r="D6" s="23"/>
      <c r="E6" s="23"/>
      <c r="F6" s="23" t="s">
        <v>448</v>
      </c>
      <c r="G6" s="23" t="s">
        <v>481</v>
      </c>
      <c r="H6" s="23" t="s">
        <v>482</v>
      </c>
    </row>
    <row r="7" ht="18.75" customHeight="1" spans="1:8">
      <c r="A7" s="23" t="s">
        <v>47</v>
      </c>
      <c r="B7" s="23" t="s">
        <v>48</v>
      </c>
      <c r="C7" s="23" t="s">
        <v>49</v>
      </c>
      <c r="D7" s="23" t="s">
        <v>50</v>
      </c>
      <c r="E7" s="23" t="s">
        <v>51</v>
      </c>
      <c r="F7" s="23" t="s">
        <v>52</v>
      </c>
      <c r="G7" s="23" t="s">
        <v>53</v>
      </c>
      <c r="H7" s="23" t="s">
        <v>54</v>
      </c>
    </row>
    <row r="8" ht="18.75" customHeight="1" spans="1:8">
      <c r="A8" s="24"/>
      <c r="B8" s="24"/>
      <c r="C8" s="24"/>
      <c r="D8" s="24"/>
      <c r="E8" s="25"/>
      <c r="F8" s="25"/>
      <c r="G8" s="17"/>
      <c r="H8" s="17"/>
    </row>
    <row r="9" customHeight="1" spans="1:1">
      <c r="A9" s="19" t="s">
        <v>441</v>
      </c>
    </row>
  </sheetData>
  <mergeCells count="8">
    <mergeCell ref="A3:H3"/>
    <mergeCell ref="A4:C4"/>
    <mergeCell ref="F5:H5"/>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showZeros="0" workbookViewId="0">
      <pane ySplit="1" topLeftCell="A2" activePane="bottomLeft" state="frozen"/>
      <selection/>
      <selection pane="bottomLeft" activeCell="B12" sqref="B12"/>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483</v>
      </c>
    </row>
    <row r="3" ht="45" customHeight="1" spans="1:11">
      <c r="A3" s="4" t="s">
        <v>484</v>
      </c>
      <c r="B3" s="4"/>
      <c r="C3" s="4"/>
      <c r="D3" s="4"/>
      <c r="E3" s="4"/>
      <c r="F3" s="4"/>
      <c r="G3" s="4"/>
      <c r="H3" s="4"/>
      <c r="I3" s="4"/>
      <c r="J3" s="4"/>
      <c r="K3" s="4"/>
    </row>
    <row r="4" ht="18.75" customHeight="1" spans="1:11">
      <c r="A4" s="5" t="s">
        <v>2</v>
      </c>
      <c r="B4" s="5"/>
      <c r="C4" s="5"/>
      <c r="D4" s="5"/>
      <c r="E4" s="5"/>
      <c r="F4" s="5"/>
      <c r="G4" s="5"/>
      <c r="H4" s="6"/>
      <c r="I4" s="6"/>
      <c r="J4" s="6"/>
      <c r="K4" s="6" t="s">
        <v>30</v>
      </c>
    </row>
    <row r="5" ht="18.75" customHeight="1" spans="1:11">
      <c r="A5" s="13" t="s">
        <v>260</v>
      </c>
      <c r="B5" s="13" t="s">
        <v>169</v>
      </c>
      <c r="C5" s="13" t="s">
        <v>261</v>
      </c>
      <c r="D5" s="13" t="s">
        <v>170</v>
      </c>
      <c r="E5" s="13" t="s">
        <v>171</v>
      </c>
      <c r="F5" s="13" t="s">
        <v>262</v>
      </c>
      <c r="G5" s="13" t="s">
        <v>173</v>
      </c>
      <c r="H5" s="13" t="s">
        <v>33</v>
      </c>
      <c r="I5" s="13" t="s">
        <v>485</v>
      </c>
      <c r="J5" s="13"/>
      <c r="K5" s="13"/>
    </row>
    <row r="6" ht="18.75" customHeight="1" spans="1:11">
      <c r="A6" s="13"/>
      <c r="B6" s="13"/>
      <c r="C6" s="13"/>
      <c r="D6" s="13"/>
      <c r="E6" s="13"/>
      <c r="F6" s="13"/>
      <c r="G6" s="13"/>
      <c r="H6" s="13"/>
      <c r="I6" s="13" t="s">
        <v>36</v>
      </c>
      <c r="J6" s="13" t="s">
        <v>37</v>
      </c>
      <c r="K6" s="13" t="s">
        <v>38</v>
      </c>
    </row>
    <row r="7" ht="22.65" customHeight="1" spans="1:11">
      <c r="A7" s="13"/>
      <c r="B7" s="13"/>
      <c r="C7" s="13"/>
      <c r="D7" s="13"/>
      <c r="E7" s="13"/>
      <c r="F7" s="13"/>
      <c r="G7" s="13"/>
      <c r="H7" s="13"/>
      <c r="I7" s="13"/>
      <c r="J7" s="13"/>
      <c r="K7" s="13"/>
    </row>
    <row r="8" ht="18.75" customHeight="1" spans="1:11">
      <c r="A8" s="14" t="s">
        <v>47</v>
      </c>
      <c r="B8" s="14">
        <v>2</v>
      </c>
      <c r="C8" s="14">
        <v>3</v>
      </c>
      <c r="D8" s="14">
        <v>4</v>
      </c>
      <c r="E8" s="14">
        <v>5</v>
      </c>
      <c r="F8" s="14">
        <v>6</v>
      </c>
      <c r="G8" s="14">
        <v>7</v>
      </c>
      <c r="H8" s="14">
        <v>8</v>
      </c>
      <c r="I8" s="14">
        <v>9</v>
      </c>
      <c r="J8" s="14">
        <v>10</v>
      </c>
      <c r="K8" s="14">
        <v>11</v>
      </c>
    </row>
    <row r="9" ht="20.25" customHeight="1" spans="1:11">
      <c r="A9" s="15"/>
      <c r="B9" s="16"/>
      <c r="C9" s="15"/>
      <c r="D9" s="15"/>
      <c r="E9" s="15"/>
      <c r="F9" s="15"/>
      <c r="G9" s="15"/>
      <c r="H9" s="17"/>
      <c r="I9" s="17"/>
      <c r="J9" s="17"/>
      <c r="K9" s="17"/>
    </row>
    <row r="10" ht="20.25" customHeight="1" spans="1:11">
      <c r="A10" s="15"/>
      <c r="B10" s="16"/>
      <c r="C10" s="15"/>
      <c r="D10" s="15"/>
      <c r="E10" s="15"/>
      <c r="F10" s="15"/>
      <c r="G10" s="15"/>
      <c r="H10" s="17"/>
      <c r="I10" s="17"/>
      <c r="J10" s="17"/>
      <c r="K10" s="17"/>
    </row>
    <row r="11" ht="20.25" customHeight="1" spans="1:11">
      <c r="A11" s="18" t="s">
        <v>33</v>
      </c>
      <c r="B11" s="18"/>
      <c r="C11" s="18"/>
      <c r="D11" s="18"/>
      <c r="E11" s="18"/>
      <c r="F11" s="18"/>
      <c r="G11" s="18"/>
      <c r="H11" s="17"/>
      <c r="I11" s="17"/>
      <c r="J11" s="17"/>
      <c r="K11" s="17"/>
    </row>
    <row r="12" customHeight="1" spans="1:1">
      <c r="A12" s="19" t="s">
        <v>441</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7"/>
  <sheetViews>
    <sheetView showZeros="0" workbookViewId="0">
      <pane ySplit="1" topLeftCell="A2" activePane="bottomLeft" state="frozen"/>
      <selection/>
      <selection pane="bottomLeft" activeCell="B10" sqref="B10"/>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customHeight="1" spans="1:7">
      <c r="A1" s="1"/>
      <c r="B1" s="1"/>
      <c r="C1" s="1"/>
      <c r="D1" s="1"/>
      <c r="E1" s="1"/>
      <c r="F1" s="1"/>
      <c r="G1" s="1"/>
    </row>
    <row r="2" ht="18.75" customHeight="1" spans="1:7">
      <c r="A2" s="2"/>
      <c r="B2" s="2"/>
      <c r="C2" s="2"/>
      <c r="D2" s="2"/>
      <c r="E2" s="3"/>
      <c r="F2" s="3"/>
      <c r="G2" s="3" t="s">
        <v>486</v>
      </c>
    </row>
    <row r="3" ht="45" customHeight="1" spans="1:7">
      <c r="A3" s="4" t="s">
        <v>487</v>
      </c>
      <c r="B3" s="4"/>
      <c r="C3" s="4"/>
      <c r="D3" s="4"/>
      <c r="E3" s="4"/>
      <c r="F3" s="4"/>
      <c r="G3" s="4"/>
    </row>
    <row r="4" ht="24.15" customHeight="1" spans="1:7">
      <c r="A4" s="5" t="s">
        <v>2</v>
      </c>
      <c r="B4" s="5"/>
      <c r="C4" s="5"/>
      <c r="D4" s="5"/>
      <c r="E4" s="6"/>
      <c r="F4" s="6"/>
      <c r="G4" s="6" t="s">
        <v>30</v>
      </c>
    </row>
    <row r="5" ht="18.75" customHeight="1" spans="1:7">
      <c r="A5" s="7" t="s">
        <v>261</v>
      </c>
      <c r="B5" s="7" t="s">
        <v>260</v>
      </c>
      <c r="C5" s="7" t="s">
        <v>169</v>
      </c>
      <c r="D5" s="7" t="s">
        <v>488</v>
      </c>
      <c r="E5" s="7" t="s">
        <v>36</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47</v>
      </c>
      <c r="B8" s="8">
        <v>2</v>
      </c>
      <c r="C8" s="8">
        <v>3</v>
      </c>
      <c r="D8" s="8">
        <v>4</v>
      </c>
      <c r="E8" s="8">
        <v>5</v>
      </c>
      <c r="F8" s="8">
        <v>6</v>
      </c>
      <c r="G8" s="8">
        <v>7</v>
      </c>
    </row>
    <row r="9" ht="20.25" customHeight="1" spans="1:7">
      <c r="A9" s="9" t="s">
        <v>57</v>
      </c>
      <c r="B9" s="9" t="s">
        <v>266</v>
      </c>
      <c r="C9" s="10" t="s">
        <v>265</v>
      </c>
      <c r="D9" s="9" t="s">
        <v>489</v>
      </c>
      <c r="E9" s="11">
        <v>245000</v>
      </c>
      <c r="F9" s="11"/>
      <c r="G9" s="11"/>
    </row>
    <row r="10" ht="20.25" customHeight="1" spans="1:7">
      <c r="A10" s="9" t="s">
        <v>57</v>
      </c>
      <c r="B10" s="9" t="s">
        <v>266</v>
      </c>
      <c r="C10" s="10" t="s">
        <v>268</v>
      </c>
      <c r="D10" s="9" t="s">
        <v>489</v>
      </c>
      <c r="E10" s="11">
        <v>150000</v>
      </c>
      <c r="F10" s="11"/>
      <c r="G10" s="11"/>
    </row>
    <row r="11" ht="20.25" customHeight="1" spans="1:7">
      <c r="A11" s="9" t="s">
        <v>57</v>
      </c>
      <c r="B11" s="9" t="s">
        <v>273</v>
      </c>
      <c r="C11" s="10" t="s">
        <v>272</v>
      </c>
      <c r="D11" s="9" t="s">
        <v>489</v>
      </c>
      <c r="E11" s="11">
        <v>200000</v>
      </c>
      <c r="F11" s="11"/>
      <c r="G11" s="11"/>
    </row>
    <row r="12" ht="20.25" customHeight="1" spans="1:7">
      <c r="A12" s="9" t="s">
        <v>57</v>
      </c>
      <c r="B12" s="9" t="s">
        <v>284</v>
      </c>
      <c r="C12" s="10" t="s">
        <v>283</v>
      </c>
      <c r="D12" s="9" t="s">
        <v>489</v>
      </c>
      <c r="E12" s="11">
        <v>223200</v>
      </c>
      <c r="F12" s="11"/>
      <c r="G12" s="11"/>
    </row>
    <row r="13" ht="20.25" customHeight="1" spans="1:7">
      <c r="A13" s="9" t="s">
        <v>57</v>
      </c>
      <c r="B13" s="9" t="s">
        <v>266</v>
      </c>
      <c r="C13" s="10" t="s">
        <v>286</v>
      </c>
      <c r="D13" s="9" t="s">
        <v>489</v>
      </c>
      <c r="E13" s="11">
        <v>500000</v>
      </c>
      <c r="F13" s="11"/>
      <c r="G13" s="11"/>
    </row>
    <row r="14" ht="20.25" customHeight="1" spans="1:7">
      <c r="A14" s="9" t="s">
        <v>57</v>
      </c>
      <c r="B14" s="9" t="s">
        <v>266</v>
      </c>
      <c r="C14" s="10" t="s">
        <v>288</v>
      </c>
      <c r="D14" s="9" t="s">
        <v>489</v>
      </c>
      <c r="E14" s="11">
        <v>60000</v>
      </c>
      <c r="F14" s="11"/>
      <c r="G14" s="11"/>
    </row>
    <row r="15" ht="20.25" customHeight="1" spans="1:7">
      <c r="A15" s="9" t="s">
        <v>57</v>
      </c>
      <c r="B15" s="9" t="s">
        <v>266</v>
      </c>
      <c r="C15" s="10" t="s">
        <v>290</v>
      </c>
      <c r="D15" s="9" t="s">
        <v>489</v>
      </c>
      <c r="E15" s="11">
        <v>415000</v>
      </c>
      <c r="F15" s="11"/>
      <c r="G15" s="11"/>
    </row>
    <row r="16" ht="20.25" customHeight="1" spans="1:7">
      <c r="A16" s="9" t="s">
        <v>57</v>
      </c>
      <c r="B16" s="9" t="s">
        <v>273</v>
      </c>
      <c r="C16" s="10" t="s">
        <v>292</v>
      </c>
      <c r="D16" s="9" t="s">
        <v>489</v>
      </c>
      <c r="E16" s="11">
        <v>6199968</v>
      </c>
      <c r="F16" s="11"/>
      <c r="G16" s="11"/>
    </row>
    <row r="17" ht="20.25" customHeight="1" spans="1:7">
      <c r="A17" s="12" t="s">
        <v>33</v>
      </c>
      <c r="B17" s="12"/>
      <c r="C17" s="12"/>
      <c r="D17" s="12"/>
      <c r="E17" s="11">
        <v>7993168</v>
      </c>
      <c r="F17" s="11"/>
      <c r="G17" s="11"/>
    </row>
  </sheetData>
  <mergeCells count="11">
    <mergeCell ref="A3:G3"/>
    <mergeCell ref="A4:D4"/>
    <mergeCell ref="E5:G5"/>
    <mergeCell ref="A17:D17"/>
    <mergeCell ref="A5:A7"/>
    <mergeCell ref="B5:B7"/>
    <mergeCell ref="C5:C7"/>
    <mergeCell ref="D5:D7"/>
    <mergeCell ref="E6:E7"/>
    <mergeCell ref="F6:F7"/>
    <mergeCell ref="G6:G7"/>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0"/>
  <sheetViews>
    <sheetView showZeros="0" workbookViewId="0">
      <pane ySplit="1" topLeftCell="A2" activePane="bottomLeft" state="frozen"/>
      <selection/>
      <selection pane="bottomLeft" activeCell="A4" sqref="A4:D4"/>
    </sheetView>
  </sheetViews>
  <sheetFormatPr defaultColWidth="8.85" defaultRowHeight="15" customHeight="1"/>
  <cols>
    <col min="1" max="1" width="25.275" customWidth="1"/>
    <col min="2" max="2" width="29.9833333333333" customWidth="1"/>
    <col min="3" max="19" width="17.1416666666667" customWidth="1"/>
  </cols>
  <sheetData>
    <row r="1" customHeight="1" spans="1:19">
      <c r="A1" s="1"/>
      <c r="B1" s="1"/>
      <c r="C1" s="1"/>
      <c r="D1" s="1"/>
      <c r="E1" s="1"/>
      <c r="F1" s="1"/>
      <c r="G1" s="1"/>
      <c r="H1" s="1"/>
      <c r="I1" s="1"/>
      <c r="J1" s="1"/>
      <c r="K1" s="1"/>
      <c r="L1" s="1"/>
      <c r="M1" s="1"/>
      <c r="N1" s="1"/>
      <c r="O1" s="1"/>
      <c r="P1" s="1"/>
      <c r="Q1" s="1"/>
      <c r="R1" s="1"/>
      <c r="S1" s="1"/>
    </row>
    <row r="2" ht="18.75" customHeight="1" spans="1:19">
      <c r="A2" s="2"/>
      <c r="B2" s="2"/>
      <c r="C2" s="2"/>
      <c r="D2" s="2"/>
      <c r="E2" s="2"/>
      <c r="F2" s="2"/>
      <c r="G2" s="2"/>
      <c r="H2" s="2"/>
      <c r="I2" s="3"/>
      <c r="J2" s="3"/>
      <c r="K2" s="3"/>
      <c r="L2" s="3"/>
      <c r="M2" s="3"/>
      <c r="N2" s="3"/>
      <c r="O2" s="3"/>
      <c r="P2" s="3"/>
      <c r="Q2" s="3"/>
      <c r="R2" s="3"/>
      <c r="S2" s="3" t="s">
        <v>28</v>
      </c>
    </row>
    <row r="3" ht="37.5" customHeight="1" spans="1:19">
      <c r="A3" s="4" t="s">
        <v>29</v>
      </c>
      <c r="B3" s="4"/>
      <c r="C3" s="4"/>
      <c r="D3" s="4"/>
      <c r="E3" s="4"/>
      <c r="F3" s="4"/>
      <c r="G3" s="4"/>
      <c r="H3" s="4"/>
      <c r="I3" s="4"/>
      <c r="J3" s="4"/>
      <c r="K3" s="4"/>
      <c r="L3" s="4"/>
      <c r="M3" s="4"/>
      <c r="N3" s="4"/>
      <c r="O3" s="4"/>
      <c r="P3" s="4"/>
      <c r="Q3" s="4"/>
      <c r="R3" s="4"/>
      <c r="S3" s="4"/>
    </row>
    <row r="4" ht="18.75" customHeight="1" spans="1:19">
      <c r="A4" s="5" t="s">
        <v>2</v>
      </c>
      <c r="B4" s="5"/>
      <c r="C4" s="5"/>
      <c r="D4" s="5"/>
      <c r="E4" s="54"/>
      <c r="F4" s="54"/>
      <c r="G4" s="54"/>
      <c r="H4" s="54"/>
      <c r="I4" s="6"/>
      <c r="J4" s="6"/>
      <c r="K4" s="6"/>
      <c r="L4" s="6"/>
      <c r="M4" s="6"/>
      <c r="N4" s="6"/>
      <c r="O4" s="6"/>
      <c r="P4" s="6"/>
      <c r="Q4" s="6"/>
      <c r="R4" s="6"/>
      <c r="S4" s="6" t="s">
        <v>30</v>
      </c>
    </row>
    <row r="5" ht="18.75" customHeight="1" spans="1:19">
      <c r="A5" s="13" t="s">
        <v>31</v>
      </c>
      <c r="B5" s="71" t="s">
        <v>32</v>
      </c>
      <c r="C5" s="71" t="s">
        <v>33</v>
      </c>
      <c r="D5" s="71" t="s">
        <v>34</v>
      </c>
      <c r="E5" s="71"/>
      <c r="F5" s="71"/>
      <c r="G5" s="71"/>
      <c r="H5" s="71"/>
      <c r="I5" s="71"/>
      <c r="J5" s="74"/>
      <c r="K5" s="74"/>
      <c r="L5" s="74"/>
      <c r="M5" s="74"/>
      <c r="N5" s="74"/>
      <c r="O5" s="71" t="s">
        <v>21</v>
      </c>
      <c r="P5" s="71"/>
      <c r="Q5" s="71"/>
      <c r="R5" s="71"/>
      <c r="S5" s="71"/>
    </row>
    <row r="6" ht="18.75" customHeight="1" spans="1:19">
      <c r="A6" s="13"/>
      <c r="B6" s="71"/>
      <c r="C6" s="71"/>
      <c r="D6" s="72" t="s">
        <v>35</v>
      </c>
      <c r="E6" s="72" t="s">
        <v>36</v>
      </c>
      <c r="F6" s="72" t="s">
        <v>37</v>
      </c>
      <c r="G6" s="72" t="s">
        <v>38</v>
      </c>
      <c r="H6" s="72" t="s">
        <v>39</v>
      </c>
      <c r="I6" s="75" t="s">
        <v>40</v>
      </c>
      <c r="J6" s="76"/>
      <c r="K6" s="76"/>
      <c r="L6" s="76"/>
      <c r="M6" s="76"/>
      <c r="N6" s="76"/>
      <c r="O6" s="75" t="s">
        <v>35</v>
      </c>
      <c r="P6" s="75" t="s">
        <v>36</v>
      </c>
      <c r="Q6" s="75" t="s">
        <v>37</v>
      </c>
      <c r="R6" s="75" t="s">
        <v>38</v>
      </c>
      <c r="S6" s="72" t="s">
        <v>41</v>
      </c>
    </row>
    <row r="7" ht="18.75" customHeight="1" spans="1:19">
      <c r="A7" s="13"/>
      <c r="B7" s="71"/>
      <c r="C7" s="71"/>
      <c r="D7" s="72"/>
      <c r="E7" s="72"/>
      <c r="F7" s="72"/>
      <c r="G7" s="72"/>
      <c r="H7" s="72"/>
      <c r="I7" s="75" t="s">
        <v>35</v>
      </c>
      <c r="J7" s="75" t="s">
        <v>42</v>
      </c>
      <c r="K7" s="75" t="s">
        <v>43</v>
      </c>
      <c r="L7" s="75" t="s">
        <v>44</v>
      </c>
      <c r="M7" s="75" t="s">
        <v>45</v>
      </c>
      <c r="N7" s="75" t="s">
        <v>46</v>
      </c>
      <c r="O7" s="75"/>
      <c r="P7" s="75"/>
      <c r="Q7" s="75"/>
      <c r="R7" s="75"/>
      <c r="S7" s="72"/>
    </row>
    <row r="8" ht="18.75" customHeight="1" spans="1:19">
      <c r="A8" s="73" t="s">
        <v>47</v>
      </c>
      <c r="B8" s="14" t="s">
        <v>48</v>
      </c>
      <c r="C8" s="14" t="s">
        <v>49</v>
      </c>
      <c r="D8" s="14" t="s">
        <v>50</v>
      </c>
      <c r="E8" s="73" t="s">
        <v>51</v>
      </c>
      <c r="F8" s="14" t="s">
        <v>52</v>
      </c>
      <c r="G8" s="14" t="s">
        <v>53</v>
      </c>
      <c r="H8" s="73" t="s">
        <v>54</v>
      </c>
      <c r="I8" s="14" t="s">
        <v>55</v>
      </c>
      <c r="J8" s="14">
        <v>10</v>
      </c>
      <c r="K8" s="14">
        <v>11</v>
      </c>
      <c r="L8" s="14">
        <v>12</v>
      </c>
      <c r="M8" s="14">
        <v>13</v>
      </c>
      <c r="N8" s="14">
        <v>14</v>
      </c>
      <c r="O8" s="14">
        <v>15</v>
      </c>
      <c r="P8" s="14">
        <v>16</v>
      </c>
      <c r="Q8" s="14">
        <v>17</v>
      </c>
      <c r="R8" s="14">
        <v>18</v>
      </c>
      <c r="S8" s="14">
        <v>19</v>
      </c>
    </row>
    <row r="9" ht="20.25" customHeight="1" spans="1:19">
      <c r="A9" s="16" t="s">
        <v>56</v>
      </c>
      <c r="B9" s="16" t="s">
        <v>57</v>
      </c>
      <c r="C9" s="17">
        <v>15553296.05</v>
      </c>
      <c r="D9" s="17">
        <v>13118196.05</v>
      </c>
      <c r="E9" s="17">
        <v>13118196.05</v>
      </c>
      <c r="F9" s="17"/>
      <c r="G9" s="17"/>
      <c r="H9" s="17"/>
      <c r="I9" s="17">
        <v>2435100</v>
      </c>
      <c r="J9" s="17"/>
      <c r="K9" s="17"/>
      <c r="L9" s="17"/>
      <c r="M9" s="17"/>
      <c r="N9" s="17">
        <v>2435100</v>
      </c>
      <c r="O9" s="17"/>
      <c r="P9" s="17"/>
      <c r="Q9" s="17"/>
      <c r="R9" s="17"/>
      <c r="S9" s="17"/>
    </row>
    <row r="10" ht="20.25" customHeight="1" spans="1:19">
      <c r="A10" s="48" t="s">
        <v>33</v>
      </c>
      <c r="B10" s="48"/>
      <c r="C10" s="17">
        <v>15553296.05</v>
      </c>
      <c r="D10" s="17">
        <v>13118196.05</v>
      </c>
      <c r="E10" s="17">
        <v>13118196.05</v>
      </c>
      <c r="F10" s="17"/>
      <c r="G10" s="17"/>
      <c r="H10" s="17"/>
      <c r="I10" s="17">
        <v>2435100</v>
      </c>
      <c r="J10" s="17"/>
      <c r="K10" s="17"/>
      <c r="L10" s="17"/>
      <c r="M10" s="17"/>
      <c r="N10" s="17">
        <v>2435100</v>
      </c>
      <c r="O10" s="17"/>
      <c r="P10" s="17"/>
      <c r="Q10" s="17"/>
      <c r="R10" s="17"/>
      <c r="S10" s="17"/>
    </row>
  </sheetData>
  <mergeCells count="19">
    <mergeCell ref="A3:S3"/>
    <mergeCell ref="A4:D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42"/>
  <sheetViews>
    <sheetView showZeros="0" workbookViewId="0">
      <pane ySplit="1" topLeftCell="A2" activePane="bottomLeft" state="frozen"/>
      <selection/>
      <selection pane="bottomLeft" activeCell="A4" sqref="A4:I4"/>
    </sheetView>
  </sheetViews>
  <sheetFormatPr defaultColWidth="8.85" defaultRowHeight="15" customHeight="1"/>
  <cols>
    <col min="1" max="1" width="21.55" customWidth="1"/>
    <col min="2" max="2" width="28.575" customWidth="1"/>
    <col min="3" max="15" width="17.1416666666667"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58</v>
      </c>
    </row>
    <row r="3" ht="37.5" customHeight="1" spans="1:15">
      <c r="A3" s="4" t="s">
        <v>59</v>
      </c>
      <c r="B3" s="4"/>
      <c r="C3" s="4"/>
      <c r="D3" s="4"/>
      <c r="E3" s="4"/>
      <c r="F3" s="4"/>
      <c r="G3" s="4"/>
      <c r="H3" s="4"/>
      <c r="I3" s="4"/>
      <c r="J3" s="4"/>
      <c r="K3" s="53"/>
      <c r="L3" s="53"/>
      <c r="M3" s="53"/>
      <c r="N3" s="53"/>
      <c r="O3" s="53"/>
    </row>
    <row r="4" ht="18.75" customHeight="1" spans="1:15">
      <c r="A4" s="44" t="s">
        <v>2</v>
      </c>
      <c r="B4" s="44"/>
      <c r="C4" s="44"/>
      <c r="D4" s="44"/>
      <c r="E4" s="44"/>
      <c r="F4" s="44"/>
      <c r="G4" s="44"/>
      <c r="H4" s="44"/>
      <c r="I4" s="44"/>
      <c r="J4" s="3"/>
      <c r="K4" s="3"/>
      <c r="L4" s="3"/>
      <c r="M4" s="3"/>
      <c r="N4" s="3"/>
      <c r="O4" s="3" t="s">
        <v>30</v>
      </c>
    </row>
    <row r="5" ht="18.75" customHeight="1" spans="1:15">
      <c r="A5" s="13" t="s">
        <v>60</v>
      </c>
      <c r="B5" s="13" t="s">
        <v>61</v>
      </c>
      <c r="C5" s="47" t="s">
        <v>33</v>
      </c>
      <c r="D5" s="47" t="s">
        <v>36</v>
      </c>
      <c r="E5" s="47"/>
      <c r="F5" s="47"/>
      <c r="G5" s="13" t="s">
        <v>37</v>
      </c>
      <c r="H5" s="47" t="s">
        <v>38</v>
      </c>
      <c r="I5" s="13" t="s">
        <v>62</v>
      </c>
      <c r="J5" s="47" t="s">
        <v>63</v>
      </c>
      <c r="K5" s="47"/>
      <c r="L5" s="47"/>
      <c r="M5" s="47"/>
      <c r="N5" s="47"/>
      <c r="O5" s="47"/>
    </row>
    <row r="6" ht="18.75" customHeight="1" spans="1:15">
      <c r="A6" s="13"/>
      <c r="B6" s="13"/>
      <c r="C6" s="47"/>
      <c r="D6" s="47" t="s">
        <v>35</v>
      </c>
      <c r="E6" s="47" t="s">
        <v>64</v>
      </c>
      <c r="F6" s="47" t="s">
        <v>65</v>
      </c>
      <c r="G6" s="13"/>
      <c r="H6" s="47"/>
      <c r="I6" s="13"/>
      <c r="J6" s="47" t="s">
        <v>35</v>
      </c>
      <c r="K6" s="47" t="s">
        <v>66</v>
      </c>
      <c r="L6" s="14" t="s">
        <v>67</v>
      </c>
      <c r="M6" s="14" t="s">
        <v>68</v>
      </c>
      <c r="N6" s="14" t="s">
        <v>69</v>
      </c>
      <c r="O6" s="14" t="s">
        <v>70</v>
      </c>
    </row>
    <row r="7" ht="18.75" customHeight="1" spans="1:15">
      <c r="A7" s="14" t="s">
        <v>47</v>
      </c>
      <c r="B7" s="14" t="s">
        <v>48</v>
      </c>
      <c r="C7" s="14" t="s">
        <v>49</v>
      </c>
      <c r="D7" s="14" t="s">
        <v>50</v>
      </c>
      <c r="E7" s="14" t="s">
        <v>51</v>
      </c>
      <c r="F7" s="14" t="s">
        <v>52</v>
      </c>
      <c r="G7" s="14" t="s">
        <v>53</v>
      </c>
      <c r="H7" s="14" t="s">
        <v>54</v>
      </c>
      <c r="I7" s="14" t="s">
        <v>55</v>
      </c>
      <c r="J7" s="14" t="s">
        <v>71</v>
      </c>
      <c r="K7" s="14">
        <v>11</v>
      </c>
      <c r="L7" s="14">
        <v>12</v>
      </c>
      <c r="M7" s="14">
        <v>13</v>
      </c>
      <c r="N7" s="14">
        <v>14</v>
      </c>
      <c r="O7" s="14">
        <v>15</v>
      </c>
    </row>
    <row r="8" ht="20.25" customHeight="1" spans="1:15">
      <c r="A8" s="16" t="s">
        <v>72</v>
      </c>
      <c r="B8" s="16" t="s">
        <v>73</v>
      </c>
      <c r="C8" s="17">
        <v>5100</v>
      </c>
      <c r="D8" s="17"/>
      <c r="E8" s="17"/>
      <c r="F8" s="17"/>
      <c r="G8" s="17"/>
      <c r="H8" s="17"/>
      <c r="I8" s="17"/>
      <c r="J8" s="17">
        <v>5100</v>
      </c>
      <c r="K8" s="17"/>
      <c r="L8" s="17"/>
      <c r="M8" s="17"/>
      <c r="N8" s="17"/>
      <c r="O8" s="17">
        <v>5100</v>
      </c>
    </row>
    <row r="9" ht="20.25" customHeight="1" spans="1:15">
      <c r="A9" s="64" t="s">
        <v>74</v>
      </c>
      <c r="B9" s="64" t="s">
        <v>75</v>
      </c>
      <c r="C9" s="17">
        <v>100</v>
      </c>
      <c r="D9" s="17"/>
      <c r="E9" s="17"/>
      <c r="F9" s="17"/>
      <c r="G9" s="17"/>
      <c r="H9" s="17"/>
      <c r="I9" s="17"/>
      <c r="J9" s="17">
        <v>100</v>
      </c>
      <c r="K9" s="17"/>
      <c r="L9" s="17"/>
      <c r="M9" s="17"/>
      <c r="N9" s="17"/>
      <c r="O9" s="17">
        <v>100</v>
      </c>
    </row>
    <row r="10" ht="20.25" customHeight="1" spans="1:15">
      <c r="A10" s="65" t="s">
        <v>76</v>
      </c>
      <c r="B10" s="65" t="s">
        <v>77</v>
      </c>
      <c r="C10" s="17">
        <v>100</v>
      </c>
      <c r="D10" s="17"/>
      <c r="E10" s="17"/>
      <c r="F10" s="17"/>
      <c r="G10" s="17"/>
      <c r="H10" s="17"/>
      <c r="I10" s="17"/>
      <c r="J10" s="17">
        <v>100</v>
      </c>
      <c r="K10" s="17"/>
      <c r="L10" s="17"/>
      <c r="M10" s="17"/>
      <c r="N10" s="17"/>
      <c r="O10" s="17">
        <v>100</v>
      </c>
    </row>
    <row r="11" ht="20.25" customHeight="1" spans="1:15">
      <c r="A11" s="64" t="s">
        <v>78</v>
      </c>
      <c r="B11" s="64" t="s">
        <v>79</v>
      </c>
      <c r="C11" s="17">
        <v>5000</v>
      </c>
      <c r="D11" s="17"/>
      <c r="E11" s="17"/>
      <c r="F11" s="17"/>
      <c r="G11" s="17"/>
      <c r="H11" s="17"/>
      <c r="I11" s="17"/>
      <c r="J11" s="17">
        <v>5000</v>
      </c>
      <c r="K11" s="17"/>
      <c r="L11" s="17"/>
      <c r="M11" s="17"/>
      <c r="N11" s="17"/>
      <c r="O11" s="17">
        <v>5000</v>
      </c>
    </row>
    <row r="12" ht="20.25" customHeight="1" spans="1:15">
      <c r="A12" s="65" t="s">
        <v>80</v>
      </c>
      <c r="B12" s="65" t="s">
        <v>79</v>
      </c>
      <c r="C12" s="17">
        <v>5000</v>
      </c>
      <c r="D12" s="17"/>
      <c r="E12" s="17"/>
      <c r="F12" s="17"/>
      <c r="G12" s="17"/>
      <c r="H12" s="17"/>
      <c r="I12" s="17"/>
      <c r="J12" s="17">
        <v>5000</v>
      </c>
      <c r="K12" s="17"/>
      <c r="L12" s="17"/>
      <c r="M12" s="17"/>
      <c r="N12" s="17"/>
      <c r="O12" s="17">
        <v>5000</v>
      </c>
    </row>
    <row r="13" ht="20.25" customHeight="1" spans="1:15">
      <c r="A13" s="16" t="s">
        <v>81</v>
      </c>
      <c r="B13" s="16" t="s">
        <v>82</v>
      </c>
      <c r="C13" s="17">
        <v>13955444.25</v>
      </c>
      <c r="D13" s="17">
        <v>11525444.25</v>
      </c>
      <c r="E13" s="17">
        <v>3532276.25</v>
      </c>
      <c r="F13" s="17">
        <v>7993168</v>
      </c>
      <c r="G13" s="17"/>
      <c r="H13" s="17"/>
      <c r="I13" s="17"/>
      <c r="J13" s="17">
        <v>2430000</v>
      </c>
      <c r="K13" s="17"/>
      <c r="L13" s="17"/>
      <c r="M13" s="17"/>
      <c r="N13" s="17"/>
      <c r="O13" s="17">
        <v>2430000</v>
      </c>
    </row>
    <row r="14" ht="20.25" customHeight="1" spans="1:15">
      <c r="A14" s="64" t="s">
        <v>83</v>
      </c>
      <c r="B14" s="64" t="s">
        <v>84</v>
      </c>
      <c r="C14" s="17">
        <v>6680476.25</v>
      </c>
      <c r="D14" s="17">
        <v>4580476.25</v>
      </c>
      <c r="E14" s="17">
        <v>3532276.25</v>
      </c>
      <c r="F14" s="17">
        <v>1048200</v>
      </c>
      <c r="G14" s="17"/>
      <c r="H14" s="17"/>
      <c r="I14" s="17"/>
      <c r="J14" s="17">
        <v>2100000</v>
      </c>
      <c r="K14" s="17"/>
      <c r="L14" s="17"/>
      <c r="M14" s="17"/>
      <c r="N14" s="17"/>
      <c r="O14" s="17">
        <v>2100000</v>
      </c>
    </row>
    <row r="15" ht="20.25" customHeight="1" spans="1:15">
      <c r="A15" s="65" t="s">
        <v>85</v>
      </c>
      <c r="B15" s="65" t="s">
        <v>86</v>
      </c>
      <c r="C15" s="17">
        <v>1744641.09</v>
      </c>
      <c r="D15" s="17">
        <v>1544641.09</v>
      </c>
      <c r="E15" s="17">
        <v>1544641.09</v>
      </c>
      <c r="F15" s="17"/>
      <c r="G15" s="17"/>
      <c r="H15" s="17"/>
      <c r="I15" s="17"/>
      <c r="J15" s="17">
        <v>200000</v>
      </c>
      <c r="K15" s="17"/>
      <c r="L15" s="17"/>
      <c r="M15" s="17"/>
      <c r="N15" s="17"/>
      <c r="O15" s="17">
        <v>200000</v>
      </c>
    </row>
    <row r="16" ht="20.25" customHeight="1" spans="1:15">
      <c r="A16" s="65" t="s">
        <v>87</v>
      </c>
      <c r="B16" s="65" t="s">
        <v>88</v>
      </c>
      <c r="C16" s="17">
        <v>4935835.16</v>
      </c>
      <c r="D16" s="17">
        <v>3035835.16</v>
      </c>
      <c r="E16" s="17">
        <v>1987635.16</v>
      </c>
      <c r="F16" s="17">
        <v>1048200</v>
      </c>
      <c r="G16" s="17"/>
      <c r="H16" s="17"/>
      <c r="I16" s="17"/>
      <c r="J16" s="17">
        <v>1900000</v>
      </c>
      <c r="K16" s="17"/>
      <c r="L16" s="17"/>
      <c r="M16" s="17"/>
      <c r="N16" s="17"/>
      <c r="O16" s="17">
        <v>1900000</v>
      </c>
    </row>
    <row r="17" ht="20.25" customHeight="1" spans="1:15">
      <c r="A17" s="64" t="s">
        <v>89</v>
      </c>
      <c r="B17" s="64" t="s">
        <v>90</v>
      </c>
      <c r="C17" s="17">
        <v>6587900</v>
      </c>
      <c r="D17" s="17">
        <v>6257900</v>
      </c>
      <c r="E17" s="17"/>
      <c r="F17" s="17">
        <v>6257900</v>
      </c>
      <c r="G17" s="17"/>
      <c r="H17" s="17"/>
      <c r="I17" s="17"/>
      <c r="J17" s="17">
        <v>330000</v>
      </c>
      <c r="K17" s="17"/>
      <c r="L17" s="17"/>
      <c r="M17" s="17"/>
      <c r="N17" s="17"/>
      <c r="O17" s="17">
        <v>330000</v>
      </c>
    </row>
    <row r="18" ht="20.25" customHeight="1" spans="1:15">
      <c r="A18" s="65" t="s">
        <v>91</v>
      </c>
      <c r="B18" s="65" t="s">
        <v>92</v>
      </c>
      <c r="C18" s="17">
        <v>543964</v>
      </c>
      <c r="D18" s="17">
        <v>293964</v>
      </c>
      <c r="E18" s="17"/>
      <c r="F18" s="17">
        <v>293964</v>
      </c>
      <c r="G18" s="17"/>
      <c r="H18" s="17"/>
      <c r="I18" s="17"/>
      <c r="J18" s="17">
        <v>250000</v>
      </c>
      <c r="K18" s="17"/>
      <c r="L18" s="17"/>
      <c r="M18" s="17"/>
      <c r="N18" s="17"/>
      <c r="O18" s="17">
        <v>250000</v>
      </c>
    </row>
    <row r="19" ht="20.25" customHeight="1" spans="1:15">
      <c r="A19" s="65" t="s">
        <v>93</v>
      </c>
      <c r="B19" s="65" t="s">
        <v>94</v>
      </c>
      <c r="C19" s="17">
        <v>3928428</v>
      </c>
      <c r="D19" s="17">
        <v>3928428</v>
      </c>
      <c r="E19" s="17"/>
      <c r="F19" s="17">
        <v>3928428</v>
      </c>
      <c r="G19" s="17"/>
      <c r="H19" s="17"/>
      <c r="I19" s="17"/>
      <c r="J19" s="17"/>
      <c r="K19" s="17"/>
      <c r="L19" s="17"/>
      <c r="M19" s="17"/>
      <c r="N19" s="17"/>
      <c r="O19" s="17"/>
    </row>
    <row r="20" ht="20.25" customHeight="1" spans="1:15">
      <c r="A20" s="65" t="s">
        <v>95</v>
      </c>
      <c r="B20" s="65" t="s">
        <v>96</v>
      </c>
      <c r="C20" s="17">
        <v>1095684</v>
      </c>
      <c r="D20" s="17">
        <v>1095684</v>
      </c>
      <c r="E20" s="17"/>
      <c r="F20" s="17">
        <v>1095684</v>
      </c>
      <c r="G20" s="17"/>
      <c r="H20" s="17"/>
      <c r="I20" s="17"/>
      <c r="J20" s="17"/>
      <c r="K20" s="17"/>
      <c r="L20" s="17"/>
      <c r="M20" s="17"/>
      <c r="N20" s="17"/>
      <c r="O20" s="17"/>
    </row>
    <row r="21" ht="20.25" customHeight="1" spans="1:15">
      <c r="A21" s="65" t="s">
        <v>97</v>
      </c>
      <c r="B21" s="65" t="s">
        <v>98</v>
      </c>
      <c r="C21" s="17">
        <v>694824</v>
      </c>
      <c r="D21" s="17">
        <v>694824</v>
      </c>
      <c r="E21" s="17"/>
      <c r="F21" s="17">
        <v>694824</v>
      </c>
      <c r="G21" s="17"/>
      <c r="H21" s="17"/>
      <c r="I21" s="17"/>
      <c r="J21" s="17"/>
      <c r="K21" s="17"/>
      <c r="L21" s="17"/>
      <c r="M21" s="17"/>
      <c r="N21" s="17"/>
      <c r="O21" s="17"/>
    </row>
    <row r="22" ht="20.25" customHeight="1" spans="1:15">
      <c r="A22" s="65" t="s">
        <v>99</v>
      </c>
      <c r="B22" s="65" t="s">
        <v>100</v>
      </c>
      <c r="C22" s="17">
        <v>325000</v>
      </c>
      <c r="D22" s="17">
        <v>245000</v>
      </c>
      <c r="E22" s="17"/>
      <c r="F22" s="17">
        <v>245000</v>
      </c>
      <c r="G22" s="17"/>
      <c r="H22" s="17"/>
      <c r="I22" s="17"/>
      <c r="J22" s="17">
        <v>80000</v>
      </c>
      <c r="K22" s="17"/>
      <c r="L22" s="17"/>
      <c r="M22" s="17"/>
      <c r="N22" s="17"/>
      <c r="O22" s="17">
        <v>80000</v>
      </c>
    </row>
    <row r="23" ht="20.25" customHeight="1" spans="1:15">
      <c r="A23" s="64" t="s">
        <v>101</v>
      </c>
      <c r="B23" s="64" t="s">
        <v>102</v>
      </c>
      <c r="C23" s="17">
        <v>187068</v>
      </c>
      <c r="D23" s="17">
        <v>187068</v>
      </c>
      <c r="E23" s="17"/>
      <c r="F23" s="17">
        <v>187068</v>
      </c>
      <c r="G23" s="17"/>
      <c r="H23" s="17"/>
      <c r="I23" s="17"/>
      <c r="J23" s="17"/>
      <c r="K23" s="17"/>
      <c r="L23" s="17"/>
      <c r="M23" s="17"/>
      <c r="N23" s="17"/>
      <c r="O23" s="17"/>
    </row>
    <row r="24" ht="20.25" customHeight="1" spans="1:15">
      <c r="A24" s="65" t="s">
        <v>103</v>
      </c>
      <c r="B24" s="65" t="s">
        <v>104</v>
      </c>
      <c r="C24" s="17">
        <v>187068</v>
      </c>
      <c r="D24" s="17">
        <v>187068</v>
      </c>
      <c r="E24" s="17"/>
      <c r="F24" s="17">
        <v>187068</v>
      </c>
      <c r="G24" s="17"/>
      <c r="H24" s="17"/>
      <c r="I24" s="17"/>
      <c r="J24" s="17"/>
      <c r="K24" s="17"/>
      <c r="L24" s="17"/>
      <c r="M24" s="17"/>
      <c r="N24" s="17"/>
      <c r="O24" s="17"/>
    </row>
    <row r="25" ht="20.25" customHeight="1" spans="1:15">
      <c r="A25" s="64" t="s">
        <v>105</v>
      </c>
      <c r="B25" s="64" t="s">
        <v>106</v>
      </c>
      <c r="C25" s="17">
        <v>500000</v>
      </c>
      <c r="D25" s="17">
        <v>500000</v>
      </c>
      <c r="E25" s="17"/>
      <c r="F25" s="17">
        <v>500000</v>
      </c>
      <c r="G25" s="17"/>
      <c r="H25" s="17"/>
      <c r="I25" s="17"/>
      <c r="J25" s="17"/>
      <c r="K25" s="17"/>
      <c r="L25" s="17"/>
      <c r="M25" s="17"/>
      <c r="N25" s="17"/>
      <c r="O25" s="17"/>
    </row>
    <row r="26" ht="20.25" customHeight="1" spans="1:15">
      <c r="A26" s="65" t="s">
        <v>107</v>
      </c>
      <c r="B26" s="65" t="s">
        <v>108</v>
      </c>
      <c r="C26" s="17">
        <v>500000</v>
      </c>
      <c r="D26" s="17">
        <v>500000</v>
      </c>
      <c r="E26" s="17"/>
      <c r="F26" s="17">
        <v>500000</v>
      </c>
      <c r="G26" s="17"/>
      <c r="H26" s="17"/>
      <c r="I26" s="17"/>
      <c r="J26" s="17"/>
      <c r="K26" s="17"/>
      <c r="L26" s="17"/>
      <c r="M26" s="17"/>
      <c r="N26" s="17"/>
      <c r="O26" s="17"/>
    </row>
    <row r="27" ht="20.25" customHeight="1" spans="1:15">
      <c r="A27" s="16" t="s">
        <v>109</v>
      </c>
      <c r="B27" s="16" t="s">
        <v>110</v>
      </c>
      <c r="C27" s="17">
        <v>731841.44</v>
      </c>
      <c r="D27" s="17">
        <v>731841.44</v>
      </c>
      <c r="E27" s="17">
        <v>731841.44</v>
      </c>
      <c r="F27" s="17"/>
      <c r="G27" s="17"/>
      <c r="H27" s="17"/>
      <c r="I27" s="17"/>
      <c r="J27" s="17"/>
      <c r="K27" s="17"/>
      <c r="L27" s="17"/>
      <c r="M27" s="17"/>
      <c r="N27" s="17"/>
      <c r="O27" s="17"/>
    </row>
    <row r="28" ht="20.25" customHeight="1" spans="1:15">
      <c r="A28" s="64" t="s">
        <v>111</v>
      </c>
      <c r="B28" s="64" t="s">
        <v>112</v>
      </c>
      <c r="C28" s="17">
        <v>731841.44</v>
      </c>
      <c r="D28" s="17">
        <v>731841.44</v>
      </c>
      <c r="E28" s="17">
        <v>731841.44</v>
      </c>
      <c r="F28" s="17"/>
      <c r="G28" s="17"/>
      <c r="H28" s="17"/>
      <c r="I28" s="17"/>
      <c r="J28" s="17"/>
      <c r="K28" s="17"/>
      <c r="L28" s="17"/>
      <c r="M28" s="17"/>
      <c r="N28" s="17"/>
      <c r="O28" s="17"/>
    </row>
    <row r="29" ht="20.25" customHeight="1" spans="1:15">
      <c r="A29" s="65" t="s">
        <v>113</v>
      </c>
      <c r="B29" s="65" t="s">
        <v>114</v>
      </c>
      <c r="C29" s="17">
        <v>165000</v>
      </c>
      <c r="D29" s="17">
        <v>165000</v>
      </c>
      <c r="E29" s="17">
        <v>165000</v>
      </c>
      <c r="F29" s="17"/>
      <c r="G29" s="17"/>
      <c r="H29" s="17"/>
      <c r="I29" s="17"/>
      <c r="J29" s="17"/>
      <c r="K29" s="17"/>
      <c r="L29" s="17"/>
      <c r="M29" s="17"/>
      <c r="N29" s="17"/>
      <c r="O29" s="17"/>
    </row>
    <row r="30" ht="20.25" customHeight="1" spans="1:15">
      <c r="A30" s="65" t="s">
        <v>115</v>
      </c>
      <c r="B30" s="65" t="s">
        <v>116</v>
      </c>
      <c r="C30" s="17">
        <v>60000</v>
      </c>
      <c r="D30" s="17">
        <v>60000</v>
      </c>
      <c r="E30" s="17">
        <v>60000</v>
      </c>
      <c r="F30" s="17"/>
      <c r="G30" s="17"/>
      <c r="H30" s="17"/>
      <c r="I30" s="17"/>
      <c r="J30" s="17"/>
      <c r="K30" s="17"/>
      <c r="L30" s="17"/>
      <c r="M30" s="17"/>
      <c r="N30" s="17"/>
      <c r="O30" s="17"/>
    </row>
    <row r="31" ht="20.25" customHeight="1" spans="1:15">
      <c r="A31" s="65" t="s">
        <v>117</v>
      </c>
      <c r="B31" s="65" t="s">
        <v>118</v>
      </c>
      <c r="C31" s="17">
        <v>8640</v>
      </c>
      <c r="D31" s="17">
        <v>8640</v>
      </c>
      <c r="E31" s="17">
        <v>8640</v>
      </c>
      <c r="F31" s="17"/>
      <c r="G31" s="17"/>
      <c r="H31" s="17"/>
      <c r="I31" s="17"/>
      <c r="J31" s="17"/>
      <c r="K31" s="17"/>
      <c r="L31" s="17"/>
      <c r="M31" s="17"/>
      <c r="N31" s="17"/>
      <c r="O31" s="17"/>
    </row>
    <row r="32" ht="20.25" customHeight="1" spans="1:15">
      <c r="A32" s="65" t="s">
        <v>119</v>
      </c>
      <c r="B32" s="65" t="s">
        <v>120</v>
      </c>
      <c r="C32" s="17">
        <v>498201.44</v>
      </c>
      <c r="D32" s="17">
        <v>498201.44</v>
      </c>
      <c r="E32" s="17">
        <v>498201.44</v>
      </c>
      <c r="F32" s="17"/>
      <c r="G32" s="17"/>
      <c r="H32" s="17"/>
      <c r="I32" s="17"/>
      <c r="J32" s="17"/>
      <c r="K32" s="17"/>
      <c r="L32" s="17"/>
      <c r="M32" s="17"/>
      <c r="N32" s="17"/>
      <c r="O32" s="17"/>
    </row>
    <row r="33" ht="20.25" customHeight="1" spans="1:15">
      <c r="A33" s="16" t="s">
        <v>121</v>
      </c>
      <c r="B33" s="16" t="s">
        <v>122</v>
      </c>
      <c r="C33" s="17">
        <v>455562.36</v>
      </c>
      <c r="D33" s="17">
        <v>455562.36</v>
      </c>
      <c r="E33" s="17">
        <v>455562.36</v>
      </c>
      <c r="F33" s="17"/>
      <c r="G33" s="17"/>
      <c r="H33" s="17"/>
      <c r="I33" s="17"/>
      <c r="J33" s="17"/>
      <c r="K33" s="17"/>
      <c r="L33" s="17"/>
      <c r="M33" s="17"/>
      <c r="N33" s="17"/>
      <c r="O33" s="17"/>
    </row>
    <row r="34" ht="20.25" customHeight="1" spans="1:15">
      <c r="A34" s="64" t="s">
        <v>123</v>
      </c>
      <c r="B34" s="64" t="s">
        <v>124</v>
      </c>
      <c r="C34" s="17">
        <v>455562.36</v>
      </c>
      <c r="D34" s="17">
        <v>455562.36</v>
      </c>
      <c r="E34" s="17">
        <v>455562.36</v>
      </c>
      <c r="F34" s="17"/>
      <c r="G34" s="17"/>
      <c r="H34" s="17"/>
      <c r="I34" s="17"/>
      <c r="J34" s="17"/>
      <c r="K34" s="17"/>
      <c r="L34" s="17"/>
      <c r="M34" s="17"/>
      <c r="N34" s="17"/>
      <c r="O34" s="17"/>
    </row>
    <row r="35" ht="20.25" customHeight="1" spans="1:15">
      <c r="A35" s="65" t="s">
        <v>125</v>
      </c>
      <c r="B35" s="65" t="s">
        <v>126</v>
      </c>
      <c r="C35" s="17">
        <v>102803.3</v>
      </c>
      <c r="D35" s="17">
        <v>102803.3</v>
      </c>
      <c r="E35" s="17">
        <v>102803.3</v>
      </c>
      <c r="F35" s="17"/>
      <c r="G35" s="17"/>
      <c r="H35" s="17"/>
      <c r="I35" s="17"/>
      <c r="J35" s="17"/>
      <c r="K35" s="17"/>
      <c r="L35" s="17"/>
      <c r="M35" s="17"/>
      <c r="N35" s="17"/>
      <c r="O35" s="17"/>
    </row>
    <row r="36" ht="20.25" customHeight="1" spans="1:15">
      <c r="A36" s="65" t="s">
        <v>127</v>
      </c>
      <c r="B36" s="65" t="s">
        <v>128</v>
      </c>
      <c r="C36" s="17">
        <v>155638.7</v>
      </c>
      <c r="D36" s="17">
        <v>155638.7</v>
      </c>
      <c r="E36" s="17">
        <v>155638.7</v>
      </c>
      <c r="F36" s="17"/>
      <c r="G36" s="17"/>
      <c r="H36" s="17"/>
      <c r="I36" s="17"/>
      <c r="J36" s="17"/>
      <c r="K36" s="17"/>
      <c r="L36" s="17"/>
      <c r="M36" s="17"/>
      <c r="N36" s="17"/>
      <c r="O36" s="17"/>
    </row>
    <row r="37" ht="20.25" customHeight="1" spans="1:15">
      <c r="A37" s="65" t="s">
        <v>129</v>
      </c>
      <c r="B37" s="65" t="s">
        <v>130</v>
      </c>
      <c r="C37" s="17">
        <v>170462.07</v>
      </c>
      <c r="D37" s="17">
        <v>170462.07</v>
      </c>
      <c r="E37" s="17">
        <v>170462.07</v>
      </c>
      <c r="F37" s="17"/>
      <c r="G37" s="17"/>
      <c r="H37" s="17"/>
      <c r="I37" s="17"/>
      <c r="J37" s="17"/>
      <c r="K37" s="17"/>
      <c r="L37" s="17"/>
      <c r="M37" s="17"/>
      <c r="N37" s="17"/>
      <c r="O37" s="17"/>
    </row>
    <row r="38" ht="20.25" customHeight="1" spans="1:15">
      <c r="A38" s="65" t="s">
        <v>131</v>
      </c>
      <c r="B38" s="65" t="s">
        <v>132</v>
      </c>
      <c r="C38" s="17">
        <v>26658.29</v>
      </c>
      <c r="D38" s="17">
        <v>26658.29</v>
      </c>
      <c r="E38" s="17">
        <v>26658.29</v>
      </c>
      <c r="F38" s="17"/>
      <c r="G38" s="17"/>
      <c r="H38" s="17"/>
      <c r="I38" s="17"/>
      <c r="J38" s="17"/>
      <c r="K38" s="17"/>
      <c r="L38" s="17"/>
      <c r="M38" s="17"/>
      <c r="N38" s="17"/>
      <c r="O38" s="17"/>
    </row>
    <row r="39" ht="20.25" customHeight="1" spans="1:15">
      <c r="A39" s="16" t="s">
        <v>133</v>
      </c>
      <c r="B39" s="16" t="s">
        <v>134</v>
      </c>
      <c r="C39" s="17">
        <v>405348</v>
      </c>
      <c r="D39" s="17">
        <v>405348</v>
      </c>
      <c r="E39" s="17">
        <v>405348</v>
      </c>
      <c r="F39" s="17"/>
      <c r="G39" s="17"/>
      <c r="H39" s="17"/>
      <c r="I39" s="17"/>
      <c r="J39" s="17"/>
      <c r="K39" s="17"/>
      <c r="L39" s="17"/>
      <c r="M39" s="17"/>
      <c r="N39" s="17"/>
      <c r="O39" s="17"/>
    </row>
    <row r="40" ht="20.25" customHeight="1" spans="1:15">
      <c r="A40" s="64" t="s">
        <v>135</v>
      </c>
      <c r="B40" s="64" t="s">
        <v>136</v>
      </c>
      <c r="C40" s="17">
        <v>405348</v>
      </c>
      <c r="D40" s="17">
        <v>405348</v>
      </c>
      <c r="E40" s="17">
        <v>405348</v>
      </c>
      <c r="F40" s="17"/>
      <c r="G40" s="17"/>
      <c r="H40" s="17"/>
      <c r="I40" s="17"/>
      <c r="J40" s="17"/>
      <c r="K40" s="17"/>
      <c r="L40" s="17"/>
      <c r="M40" s="17"/>
      <c r="N40" s="17"/>
      <c r="O40" s="17"/>
    </row>
    <row r="41" ht="20.25" customHeight="1" spans="1:15">
      <c r="A41" s="65" t="s">
        <v>137</v>
      </c>
      <c r="B41" s="65" t="s">
        <v>138</v>
      </c>
      <c r="C41" s="17">
        <v>405348</v>
      </c>
      <c r="D41" s="17">
        <v>405348</v>
      </c>
      <c r="E41" s="17">
        <v>405348</v>
      </c>
      <c r="F41" s="17"/>
      <c r="G41" s="17"/>
      <c r="H41" s="17"/>
      <c r="I41" s="17"/>
      <c r="J41" s="17"/>
      <c r="K41" s="17"/>
      <c r="L41" s="17"/>
      <c r="M41" s="17"/>
      <c r="N41" s="17"/>
      <c r="O41" s="17"/>
    </row>
    <row r="42" ht="20.25" customHeight="1" spans="1:15">
      <c r="A42" s="48" t="s">
        <v>139</v>
      </c>
      <c r="B42" s="48"/>
      <c r="C42" s="17">
        <v>15553296.05</v>
      </c>
      <c r="D42" s="17">
        <v>13118196.05</v>
      </c>
      <c r="E42" s="17">
        <v>5125028.05</v>
      </c>
      <c r="F42" s="17">
        <v>7993168</v>
      </c>
      <c r="G42" s="17"/>
      <c r="H42" s="17"/>
      <c r="I42" s="17"/>
      <c r="J42" s="17">
        <v>2435100</v>
      </c>
      <c r="K42" s="17"/>
      <c r="L42" s="17"/>
      <c r="M42" s="17"/>
      <c r="N42" s="17"/>
      <c r="O42" s="17">
        <v>2435100</v>
      </c>
    </row>
  </sheetData>
  <mergeCells count="11">
    <mergeCell ref="A3:O3"/>
    <mergeCell ref="A4:I4"/>
    <mergeCell ref="D5:F5"/>
    <mergeCell ref="J5:O5"/>
    <mergeCell ref="A42:B42"/>
    <mergeCell ref="A5:A6"/>
    <mergeCell ref="B5:B6"/>
    <mergeCell ref="C5:C6"/>
    <mergeCell ref="G5:G6"/>
    <mergeCell ref="H5:H6"/>
    <mergeCell ref="I5:I6"/>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7"/>
  <sheetViews>
    <sheetView showZeros="0" workbookViewId="0">
      <pane ySplit="1" topLeftCell="A2" activePane="bottomLeft" state="frozen"/>
      <selection/>
      <selection pane="bottomLeft" activeCell="A4" sqref="A4:B4"/>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140</v>
      </c>
    </row>
    <row r="3" ht="45" customHeight="1" spans="1:4">
      <c r="A3" s="4" t="s">
        <v>141</v>
      </c>
      <c r="B3" s="4"/>
      <c r="C3" s="4"/>
      <c r="D3" s="4"/>
    </row>
    <row r="4" ht="18.75" customHeight="1" spans="1:4">
      <c r="A4" s="5" t="s">
        <v>2</v>
      </c>
      <c r="B4" s="5"/>
      <c r="C4" s="66"/>
      <c r="D4" s="6" t="s">
        <v>3</v>
      </c>
    </row>
    <row r="5" ht="22.5" customHeight="1" spans="1:4">
      <c r="A5" s="8" t="s">
        <v>4</v>
      </c>
      <c r="B5" s="8"/>
      <c r="C5" s="8" t="s">
        <v>5</v>
      </c>
      <c r="D5" s="8"/>
    </row>
    <row r="6" ht="18.75" customHeight="1" spans="1:4">
      <c r="A6" s="8" t="s">
        <v>6</v>
      </c>
      <c r="B6" s="8" t="s">
        <v>7</v>
      </c>
      <c r="C6" s="8" t="s">
        <v>142</v>
      </c>
      <c r="D6" s="8" t="s">
        <v>7</v>
      </c>
    </row>
    <row r="7" ht="18.75" customHeight="1" spans="1:4">
      <c r="A7" s="8"/>
      <c r="B7" s="8"/>
      <c r="C7" s="8"/>
      <c r="D7" s="8"/>
    </row>
    <row r="8" ht="22.5" customHeight="1" spans="1:4">
      <c r="A8" s="15" t="s">
        <v>143</v>
      </c>
      <c r="B8" s="17">
        <v>13118196.05</v>
      </c>
      <c r="C8" s="15" t="s">
        <v>144</v>
      </c>
      <c r="D8" s="17">
        <v>13118196.05</v>
      </c>
    </row>
    <row r="9" ht="22.5" customHeight="1" spans="1:4">
      <c r="A9" s="15" t="s">
        <v>145</v>
      </c>
      <c r="B9" s="17">
        <v>13118196.05</v>
      </c>
      <c r="C9" s="15" t="str">
        <f>"（"&amp;"一"&amp;"）"&amp;"一般公共服务支出"</f>
        <v>（一）一般公共服务支出</v>
      </c>
      <c r="D9" s="17"/>
    </row>
    <row r="10" ht="22.5" customHeight="1" spans="1:4">
      <c r="A10" s="15" t="s">
        <v>146</v>
      </c>
      <c r="B10" s="17"/>
      <c r="C10" s="15" t="str">
        <f>"（"&amp;"二"&amp;"）"&amp;"教育支出"</f>
        <v>（二）教育支出</v>
      </c>
      <c r="D10" s="17">
        <v>11525444.25</v>
      </c>
    </row>
    <row r="11" ht="22.5" customHeight="1" spans="1:4">
      <c r="A11" s="15" t="s">
        <v>147</v>
      </c>
      <c r="B11" s="17"/>
      <c r="C11" s="15" t="str">
        <f>"（"&amp;"三"&amp;"）"&amp;"社会保障和就业支出"</f>
        <v>（三）社会保障和就业支出</v>
      </c>
      <c r="D11" s="17">
        <v>731841.44</v>
      </c>
    </row>
    <row r="12" ht="22.5" customHeight="1" spans="1:4">
      <c r="A12" s="15" t="s">
        <v>148</v>
      </c>
      <c r="B12" s="17"/>
      <c r="C12" s="15" t="str">
        <f>"（"&amp;"四"&amp;"）"&amp;"卫生健康支出"</f>
        <v>（四）卫生健康支出</v>
      </c>
      <c r="D12" s="17">
        <v>455562.36</v>
      </c>
    </row>
    <row r="13" ht="22.5" customHeight="1" spans="1:4">
      <c r="A13" s="15" t="s">
        <v>145</v>
      </c>
      <c r="B13" s="17"/>
      <c r="C13" s="15" t="str">
        <f>"（"&amp;"五"&amp;"）"&amp;"住房保障支出"</f>
        <v>（五）住房保障支出</v>
      </c>
      <c r="D13" s="17">
        <v>405348</v>
      </c>
    </row>
    <row r="14" ht="22.5" customHeight="1" spans="1:4">
      <c r="A14" s="15" t="s">
        <v>146</v>
      </c>
      <c r="B14" s="17"/>
      <c r="C14" s="15"/>
      <c r="D14" s="17"/>
    </row>
    <row r="15" ht="22.5" customHeight="1" spans="1:4">
      <c r="A15" s="15" t="s">
        <v>147</v>
      </c>
      <c r="B15" s="17"/>
      <c r="C15" s="15"/>
      <c r="D15" s="17"/>
    </row>
    <row r="16" ht="22.5" customHeight="1" spans="1:4">
      <c r="A16" s="67"/>
      <c r="B16" s="17"/>
      <c r="C16" s="15" t="s">
        <v>149</v>
      </c>
      <c r="D16" s="17"/>
    </row>
    <row r="17" ht="22.5" customHeight="1" spans="1:4">
      <c r="A17" s="68" t="s">
        <v>150</v>
      </c>
      <c r="B17" s="69">
        <v>13118196.05</v>
      </c>
      <c r="C17" s="70" t="s">
        <v>151</v>
      </c>
      <c r="D17" s="69">
        <v>13118196.05</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7"/>
  <sheetViews>
    <sheetView showZeros="0" workbookViewId="0">
      <pane ySplit="1" topLeftCell="A2" activePane="bottomLeft" state="frozen"/>
      <selection/>
      <selection pane="bottomLeft" activeCell="A4" sqref="A4:C4"/>
    </sheetView>
  </sheetViews>
  <sheetFormatPr defaultColWidth="8.85" defaultRowHeight="15" customHeight="1" outlineLevelCol="6"/>
  <cols>
    <col min="1" max="1" width="21.425" customWidth="1"/>
    <col min="2" max="2" width="28.575" customWidth="1"/>
    <col min="3" max="7" width="21.425" customWidth="1"/>
  </cols>
  <sheetData>
    <row r="1" customHeight="1" spans="1:7">
      <c r="A1" s="1"/>
      <c r="B1" s="1"/>
      <c r="C1" s="1"/>
      <c r="D1" s="1"/>
      <c r="E1" s="1"/>
      <c r="F1" s="1"/>
      <c r="G1" s="1"/>
    </row>
    <row r="2" ht="18.75" customHeight="1" spans="1:7">
      <c r="A2" s="2"/>
      <c r="B2" s="2"/>
      <c r="C2" s="2"/>
      <c r="D2" s="2"/>
      <c r="E2" s="2"/>
      <c r="F2" s="2"/>
      <c r="G2" s="43" t="s">
        <v>152</v>
      </c>
    </row>
    <row r="3" ht="37.5" customHeight="1" spans="1:7">
      <c r="A3" s="4" t="s">
        <v>153</v>
      </c>
      <c r="B3" s="4"/>
      <c r="C3" s="4"/>
      <c r="D3" s="4"/>
      <c r="E3" s="4"/>
      <c r="F3" s="4"/>
      <c r="G3" s="4"/>
    </row>
    <row r="4" ht="18.75" customHeight="1" spans="1:7">
      <c r="A4" s="44" t="s">
        <v>2</v>
      </c>
      <c r="B4" s="44"/>
      <c r="C4" s="44"/>
      <c r="D4" s="45"/>
      <c r="E4" s="45"/>
      <c r="F4" s="45"/>
      <c r="G4" s="46" t="s">
        <v>30</v>
      </c>
    </row>
    <row r="5" ht="18.75" customHeight="1" spans="1:7">
      <c r="A5" s="13" t="s">
        <v>154</v>
      </c>
      <c r="B5" s="13" t="s">
        <v>61</v>
      </c>
      <c r="C5" s="47" t="s">
        <v>33</v>
      </c>
      <c r="D5" s="47" t="s">
        <v>64</v>
      </c>
      <c r="E5" s="47"/>
      <c r="F5" s="47"/>
      <c r="G5" s="13" t="s">
        <v>65</v>
      </c>
    </row>
    <row r="6" ht="18.75" customHeight="1" spans="1:7">
      <c r="A6" s="13" t="s">
        <v>60</v>
      </c>
      <c r="B6" s="13" t="s">
        <v>61</v>
      </c>
      <c r="C6" s="47"/>
      <c r="D6" s="47" t="s">
        <v>35</v>
      </c>
      <c r="E6" s="47" t="s">
        <v>155</v>
      </c>
      <c r="F6" s="47" t="s">
        <v>156</v>
      </c>
      <c r="G6" s="13"/>
    </row>
    <row r="7" ht="18.75" customHeight="1" spans="1:7">
      <c r="A7" s="14" t="s">
        <v>47</v>
      </c>
      <c r="B7" s="14" t="s">
        <v>48</v>
      </c>
      <c r="C7" s="14" t="s">
        <v>49</v>
      </c>
      <c r="D7" s="14" t="s">
        <v>50</v>
      </c>
      <c r="E7" s="14" t="s">
        <v>51</v>
      </c>
      <c r="F7" s="14" t="s">
        <v>52</v>
      </c>
      <c r="G7" s="14" t="s">
        <v>53</v>
      </c>
    </row>
    <row r="8" ht="20.25" customHeight="1" spans="1:7">
      <c r="A8" s="16" t="s">
        <v>81</v>
      </c>
      <c r="B8" s="16" t="s">
        <v>82</v>
      </c>
      <c r="C8" s="17">
        <v>11525444.25</v>
      </c>
      <c r="D8" s="17">
        <v>3532276.25</v>
      </c>
      <c r="E8" s="17">
        <v>3247246.25</v>
      </c>
      <c r="F8" s="17">
        <v>285030</v>
      </c>
      <c r="G8" s="17">
        <v>7993168</v>
      </c>
    </row>
    <row r="9" ht="20.25" customHeight="1" spans="1:7">
      <c r="A9" s="64" t="s">
        <v>83</v>
      </c>
      <c r="B9" s="64" t="s">
        <v>84</v>
      </c>
      <c r="C9" s="17">
        <v>4580476.25</v>
      </c>
      <c r="D9" s="17">
        <v>3532276.25</v>
      </c>
      <c r="E9" s="17">
        <v>3247246.25</v>
      </c>
      <c r="F9" s="17">
        <v>285030</v>
      </c>
      <c r="G9" s="17">
        <v>1048200</v>
      </c>
    </row>
    <row r="10" ht="20.25" customHeight="1" spans="1:7">
      <c r="A10" s="65" t="s">
        <v>85</v>
      </c>
      <c r="B10" s="65" t="s">
        <v>86</v>
      </c>
      <c r="C10" s="17">
        <v>1544641.09</v>
      </c>
      <c r="D10" s="17">
        <v>1544641.09</v>
      </c>
      <c r="E10" s="17">
        <v>1368411.09</v>
      </c>
      <c r="F10" s="17">
        <v>176230</v>
      </c>
      <c r="G10" s="17"/>
    </row>
    <row r="11" ht="20.25" customHeight="1" spans="1:7">
      <c r="A11" s="65" t="s">
        <v>87</v>
      </c>
      <c r="B11" s="65" t="s">
        <v>88</v>
      </c>
      <c r="C11" s="17">
        <v>3035835.16</v>
      </c>
      <c r="D11" s="17">
        <v>1987635.16</v>
      </c>
      <c r="E11" s="17">
        <v>1878835.16</v>
      </c>
      <c r="F11" s="17">
        <v>108800</v>
      </c>
      <c r="G11" s="17">
        <v>1048200</v>
      </c>
    </row>
    <row r="12" ht="20.25" customHeight="1" spans="1:7">
      <c r="A12" s="64" t="s">
        <v>89</v>
      </c>
      <c r="B12" s="64" t="s">
        <v>90</v>
      </c>
      <c r="C12" s="17">
        <v>6257900</v>
      </c>
      <c r="D12" s="17"/>
      <c r="E12" s="17"/>
      <c r="F12" s="17"/>
      <c r="G12" s="17">
        <v>6257900</v>
      </c>
    </row>
    <row r="13" ht="20.25" customHeight="1" spans="1:7">
      <c r="A13" s="65" t="s">
        <v>91</v>
      </c>
      <c r="B13" s="65" t="s">
        <v>92</v>
      </c>
      <c r="C13" s="17">
        <v>293964</v>
      </c>
      <c r="D13" s="17"/>
      <c r="E13" s="17"/>
      <c r="F13" s="17"/>
      <c r="G13" s="17">
        <v>293964</v>
      </c>
    </row>
    <row r="14" ht="20.25" customHeight="1" spans="1:7">
      <c r="A14" s="65" t="s">
        <v>93</v>
      </c>
      <c r="B14" s="65" t="s">
        <v>94</v>
      </c>
      <c r="C14" s="17">
        <v>3928428</v>
      </c>
      <c r="D14" s="17"/>
      <c r="E14" s="17"/>
      <c r="F14" s="17"/>
      <c r="G14" s="17">
        <v>3928428</v>
      </c>
    </row>
    <row r="15" ht="20.25" customHeight="1" spans="1:7">
      <c r="A15" s="65" t="s">
        <v>95</v>
      </c>
      <c r="B15" s="65" t="s">
        <v>96</v>
      </c>
      <c r="C15" s="17">
        <v>1095684</v>
      </c>
      <c r="D15" s="17"/>
      <c r="E15" s="17"/>
      <c r="F15" s="17"/>
      <c r="G15" s="17">
        <v>1095684</v>
      </c>
    </row>
    <row r="16" ht="20.25" customHeight="1" spans="1:7">
      <c r="A16" s="65" t="s">
        <v>97</v>
      </c>
      <c r="B16" s="65" t="s">
        <v>98</v>
      </c>
      <c r="C16" s="17">
        <v>694824</v>
      </c>
      <c r="D16" s="17"/>
      <c r="E16" s="17"/>
      <c r="F16" s="17"/>
      <c r="G16" s="17">
        <v>694824</v>
      </c>
    </row>
    <row r="17" ht="20.25" customHeight="1" spans="1:7">
      <c r="A17" s="65" t="s">
        <v>99</v>
      </c>
      <c r="B17" s="65" t="s">
        <v>100</v>
      </c>
      <c r="C17" s="17">
        <v>245000</v>
      </c>
      <c r="D17" s="17"/>
      <c r="E17" s="17"/>
      <c r="F17" s="17"/>
      <c r="G17" s="17">
        <v>245000</v>
      </c>
    </row>
    <row r="18" ht="20.25" customHeight="1" spans="1:7">
      <c r="A18" s="64" t="s">
        <v>101</v>
      </c>
      <c r="B18" s="64" t="s">
        <v>102</v>
      </c>
      <c r="C18" s="17">
        <v>187068</v>
      </c>
      <c r="D18" s="17"/>
      <c r="E18" s="17"/>
      <c r="F18" s="17"/>
      <c r="G18" s="17">
        <v>187068</v>
      </c>
    </row>
    <row r="19" ht="20.25" customHeight="1" spans="1:7">
      <c r="A19" s="65" t="s">
        <v>103</v>
      </c>
      <c r="B19" s="65" t="s">
        <v>104</v>
      </c>
      <c r="C19" s="17">
        <v>187068</v>
      </c>
      <c r="D19" s="17"/>
      <c r="E19" s="17"/>
      <c r="F19" s="17"/>
      <c r="G19" s="17">
        <v>187068</v>
      </c>
    </row>
    <row r="20" ht="20.25" customHeight="1" spans="1:7">
      <c r="A20" s="64" t="s">
        <v>105</v>
      </c>
      <c r="B20" s="64" t="s">
        <v>106</v>
      </c>
      <c r="C20" s="17">
        <v>500000</v>
      </c>
      <c r="D20" s="17"/>
      <c r="E20" s="17"/>
      <c r="F20" s="17"/>
      <c r="G20" s="17">
        <v>500000</v>
      </c>
    </row>
    <row r="21" ht="20.25" customHeight="1" spans="1:7">
      <c r="A21" s="65" t="s">
        <v>107</v>
      </c>
      <c r="B21" s="65" t="s">
        <v>108</v>
      </c>
      <c r="C21" s="17">
        <v>500000</v>
      </c>
      <c r="D21" s="17"/>
      <c r="E21" s="17"/>
      <c r="F21" s="17"/>
      <c r="G21" s="17">
        <v>500000</v>
      </c>
    </row>
    <row r="22" ht="20.25" customHeight="1" spans="1:7">
      <c r="A22" s="16" t="s">
        <v>109</v>
      </c>
      <c r="B22" s="16" t="s">
        <v>110</v>
      </c>
      <c r="C22" s="17">
        <v>731841.44</v>
      </c>
      <c r="D22" s="17">
        <v>731841.44</v>
      </c>
      <c r="E22" s="17">
        <v>722841.44</v>
      </c>
      <c r="F22" s="17">
        <v>9000</v>
      </c>
      <c r="G22" s="17"/>
    </row>
    <row r="23" ht="20.25" customHeight="1" spans="1:7">
      <c r="A23" s="64" t="s">
        <v>111</v>
      </c>
      <c r="B23" s="64" t="s">
        <v>112</v>
      </c>
      <c r="C23" s="17">
        <v>731841.44</v>
      </c>
      <c r="D23" s="17">
        <v>731841.44</v>
      </c>
      <c r="E23" s="17">
        <v>722841.44</v>
      </c>
      <c r="F23" s="17">
        <v>9000</v>
      </c>
      <c r="G23" s="17"/>
    </row>
    <row r="24" ht="20.25" customHeight="1" spans="1:7">
      <c r="A24" s="65" t="s">
        <v>113</v>
      </c>
      <c r="B24" s="65" t="s">
        <v>114</v>
      </c>
      <c r="C24" s="17">
        <v>165000</v>
      </c>
      <c r="D24" s="17">
        <v>165000</v>
      </c>
      <c r="E24" s="17">
        <v>158400</v>
      </c>
      <c r="F24" s="17">
        <v>6600</v>
      </c>
      <c r="G24" s="17"/>
    </row>
    <row r="25" ht="20.25" customHeight="1" spans="1:7">
      <c r="A25" s="65" t="s">
        <v>115</v>
      </c>
      <c r="B25" s="65" t="s">
        <v>116</v>
      </c>
      <c r="C25" s="17">
        <v>60000</v>
      </c>
      <c r="D25" s="17">
        <v>60000</v>
      </c>
      <c r="E25" s="17">
        <v>57600</v>
      </c>
      <c r="F25" s="17">
        <v>2400</v>
      </c>
      <c r="G25" s="17"/>
    </row>
    <row r="26" ht="20.25" customHeight="1" spans="1:7">
      <c r="A26" s="65" t="s">
        <v>117</v>
      </c>
      <c r="B26" s="65" t="s">
        <v>118</v>
      </c>
      <c r="C26" s="17">
        <v>8640</v>
      </c>
      <c r="D26" s="17">
        <v>8640</v>
      </c>
      <c r="E26" s="17">
        <v>8640</v>
      </c>
      <c r="F26" s="17"/>
      <c r="G26" s="17"/>
    </row>
    <row r="27" ht="20.25" customHeight="1" spans="1:7">
      <c r="A27" s="65" t="s">
        <v>119</v>
      </c>
      <c r="B27" s="65" t="s">
        <v>120</v>
      </c>
      <c r="C27" s="17">
        <v>498201.44</v>
      </c>
      <c r="D27" s="17">
        <v>498201.44</v>
      </c>
      <c r="E27" s="17">
        <v>498201.44</v>
      </c>
      <c r="F27" s="17"/>
      <c r="G27" s="17"/>
    </row>
    <row r="28" ht="20.25" customHeight="1" spans="1:7">
      <c r="A28" s="16" t="s">
        <v>121</v>
      </c>
      <c r="B28" s="16" t="s">
        <v>122</v>
      </c>
      <c r="C28" s="17">
        <v>455562.36</v>
      </c>
      <c r="D28" s="17">
        <v>455562.36</v>
      </c>
      <c r="E28" s="17">
        <v>455562.36</v>
      </c>
      <c r="F28" s="17"/>
      <c r="G28" s="17"/>
    </row>
    <row r="29" ht="20.25" customHeight="1" spans="1:7">
      <c r="A29" s="64" t="s">
        <v>123</v>
      </c>
      <c r="B29" s="64" t="s">
        <v>124</v>
      </c>
      <c r="C29" s="17">
        <v>455562.36</v>
      </c>
      <c r="D29" s="17">
        <v>455562.36</v>
      </c>
      <c r="E29" s="17">
        <v>455562.36</v>
      </c>
      <c r="F29" s="17"/>
      <c r="G29" s="17"/>
    </row>
    <row r="30" ht="20.25" customHeight="1" spans="1:7">
      <c r="A30" s="65" t="s">
        <v>125</v>
      </c>
      <c r="B30" s="65" t="s">
        <v>126</v>
      </c>
      <c r="C30" s="17">
        <v>102803.3</v>
      </c>
      <c r="D30" s="17">
        <v>102803.3</v>
      </c>
      <c r="E30" s="17">
        <v>102803.3</v>
      </c>
      <c r="F30" s="17"/>
      <c r="G30" s="17"/>
    </row>
    <row r="31" ht="20.25" customHeight="1" spans="1:7">
      <c r="A31" s="65" t="s">
        <v>127</v>
      </c>
      <c r="B31" s="65" t="s">
        <v>128</v>
      </c>
      <c r="C31" s="17">
        <v>155638.7</v>
      </c>
      <c r="D31" s="17">
        <v>155638.7</v>
      </c>
      <c r="E31" s="17">
        <v>155638.7</v>
      </c>
      <c r="F31" s="17"/>
      <c r="G31" s="17"/>
    </row>
    <row r="32" ht="20.25" customHeight="1" spans="1:7">
      <c r="A32" s="65" t="s">
        <v>129</v>
      </c>
      <c r="B32" s="65" t="s">
        <v>130</v>
      </c>
      <c r="C32" s="17">
        <v>170462.07</v>
      </c>
      <c r="D32" s="17">
        <v>170462.07</v>
      </c>
      <c r="E32" s="17">
        <v>170462.07</v>
      </c>
      <c r="F32" s="17"/>
      <c r="G32" s="17"/>
    </row>
    <row r="33" ht="20.25" customHeight="1" spans="1:7">
      <c r="A33" s="65" t="s">
        <v>131</v>
      </c>
      <c r="B33" s="65" t="s">
        <v>132</v>
      </c>
      <c r="C33" s="17">
        <v>26658.29</v>
      </c>
      <c r="D33" s="17">
        <v>26658.29</v>
      </c>
      <c r="E33" s="17">
        <v>26658.29</v>
      </c>
      <c r="F33" s="17"/>
      <c r="G33" s="17"/>
    </row>
    <row r="34" ht="20.25" customHeight="1" spans="1:7">
      <c r="A34" s="16" t="s">
        <v>133</v>
      </c>
      <c r="B34" s="16" t="s">
        <v>134</v>
      </c>
      <c r="C34" s="17">
        <v>405348</v>
      </c>
      <c r="D34" s="17">
        <v>405348</v>
      </c>
      <c r="E34" s="17">
        <v>405348</v>
      </c>
      <c r="F34" s="17"/>
      <c r="G34" s="17"/>
    </row>
    <row r="35" ht="20.25" customHeight="1" spans="1:7">
      <c r="A35" s="64" t="s">
        <v>135</v>
      </c>
      <c r="B35" s="64" t="s">
        <v>136</v>
      </c>
      <c r="C35" s="17">
        <v>405348</v>
      </c>
      <c r="D35" s="17">
        <v>405348</v>
      </c>
      <c r="E35" s="17">
        <v>405348</v>
      </c>
      <c r="F35" s="17"/>
      <c r="G35" s="17"/>
    </row>
    <row r="36" ht="20.25" customHeight="1" spans="1:7">
      <c r="A36" s="65" t="s">
        <v>137</v>
      </c>
      <c r="B36" s="65" t="s">
        <v>138</v>
      </c>
      <c r="C36" s="17">
        <v>405348</v>
      </c>
      <c r="D36" s="17">
        <v>405348</v>
      </c>
      <c r="E36" s="17">
        <v>405348</v>
      </c>
      <c r="F36" s="17"/>
      <c r="G36" s="17"/>
    </row>
    <row r="37" ht="20.25" customHeight="1" spans="1:7">
      <c r="A37" s="48" t="s">
        <v>139</v>
      </c>
      <c r="B37" s="48"/>
      <c r="C37" s="49">
        <v>13118196.05</v>
      </c>
      <c r="D37" s="49">
        <v>5125028.05</v>
      </c>
      <c r="E37" s="49">
        <v>4830998.05</v>
      </c>
      <c r="F37" s="49">
        <v>294030</v>
      </c>
      <c r="G37" s="49">
        <v>7993168</v>
      </c>
    </row>
  </sheetData>
  <mergeCells count="7">
    <mergeCell ref="A3:G3"/>
    <mergeCell ref="A4:C4"/>
    <mergeCell ref="A5:B5"/>
    <mergeCell ref="D5:F5"/>
    <mergeCell ref="A37:B37"/>
    <mergeCell ref="C5:C6"/>
    <mergeCell ref="G5:G6"/>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A4" sqref="A4:C4"/>
    </sheetView>
  </sheetViews>
  <sheetFormatPr defaultColWidth="8.85" defaultRowHeight="15" customHeight="1" outlineLevelRow="7" outlineLevelCol="5"/>
  <cols>
    <col min="1" max="6" width="28.575" customWidth="1"/>
  </cols>
  <sheetData>
    <row r="1" customHeight="1" spans="1:6">
      <c r="A1" s="1"/>
      <c r="B1" s="1"/>
      <c r="C1" s="1"/>
      <c r="D1" s="1"/>
      <c r="E1" s="1"/>
      <c r="F1" s="1"/>
    </row>
    <row r="2" ht="18.75" customHeight="1" spans="1:6">
      <c r="A2" s="57"/>
      <c r="B2" s="57"/>
      <c r="C2" s="58"/>
      <c r="D2" s="2"/>
      <c r="E2" s="2"/>
      <c r="F2" s="59" t="s">
        <v>157</v>
      </c>
    </row>
    <row r="3" ht="41.25" customHeight="1" spans="1:6">
      <c r="A3" s="60" t="s">
        <v>158</v>
      </c>
      <c r="B3" s="60"/>
      <c r="C3" s="60"/>
      <c r="D3" s="60"/>
      <c r="E3" s="60"/>
      <c r="F3" s="60"/>
    </row>
    <row r="4" ht="18.75" customHeight="1" spans="1:6">
      <c r="A4" s="5" t="s">
        <v>2</v>
      </c>
      <c r="B4" s="5"/>
      <c r="C4" s="5"/>
      <c r="D4" s="61"/>
      <c r="E4" s="2"/>
      <c r="F4" s="59" t="s">
        <v>30</v>
      </c>
    </row>
    <row r="5" ht="18.75" customHeight="1" spans="1:6">
      <c r="A5" s="13" t="s">
        <v>159</v>
      </c>
      <c r="B5" s="47" t="s">
        <v>160</v>
      </c>
      <c r="C5" s="47" t="s">
        <v>161</v>
      </c>
      <c r="D5" s="47"/>
      <c r="E5" s="47"/>
      <c r="F5" s="47" t="s">
        <v>162</v>
      </c>
    </row>
    <row r="6" ht="18.75" customHeight="1" spans="1:6">
      <c r="A6" s="13"/>
      <c r="B6" s="47"/>
      <c r="C6" s="47" t="s">
        <v>35</v>
      </c>
      <c r="D6" s="47" t="s">
        <v>163</v>
      </c>
      <c r="E6" s="47" t="s">
        <v>164</v>
      </c>
      <c r="F6" s="47"/>
    </row>
    <row r="7" ht="18.75" customHeight="1" spans="1:6">
      <c r="A7" s="62">
        <v>1</v>
      </c>
      <c r="B7" s="63">
        <v>2</v>
      </c>
      <c r="C7" s="62">
        <v>3</v>
      </c>
      <c r="D7" s="62">
        <v>4</v>
      </c>
      <c r="E7" s="62">
        <v>5</v>
      </c>
      <c r="F7" s="62">
        <v>6</v>
      </c>
    </row>
    <row r="8" ht="20.25" customHeight="1" spans="1:6">
      <c r="A8" s="17">
        <v>24000</v>
      </c>
      <c r="B8" s="17"/>
      <c r="C8" s="17"/>
      <c r="D8" s="17"/>
      <c r="E8" s="17"/>
      <c r="F8" s="17">
        <v>24000</v>
      </c>
    </row>
  </sheetData>
  <mergeCells count="6">
    <mergeCell ref="A3:F3"/>
    <mergeCell ref="A4:C4"/>
    <mergeCell ref="C5:E5"/>
    <mergeCell ref="A5:A6"/>
    <mergeCell ref="B5:B6"/>
    <mergeCell ref="F5:F6"/>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58"/>
  <sheetViews>
    <sheetView showZeros="0" workbookViewId="0">
      <pane ySplit="1" topLeftCell="A2" activePane="bottomLeft" state="frozen"/>
      <selection/>
      <selection pane="bottomLeft" activeCell="A4" sqref="A4:G4"/>
    </sheetView>
  </sheetViews>
  <sheetFormatPr defaultColWidth="8.85" defaultRowHeight="15" customHeight="1"/>
  <cols>
    <col min="1" max="7" width="28.575" customWidth="1"/>
    <col min="8"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3"/>
      <c r="M2" s="3"/>
      <c r="N2" s="3"/>
      <c r="O2" s="3"/>
      <c r="P2" s="3"/>
      <c r="Q2" s="3"/>
      <c r="R2" s="3"/>
      <c r="S2" s="3"/>
      <c r="T2" s="3"/>
      <c r="U2" s="3"/>
      <c r="V2" s="3"/>
      <c r="W2" s="3" t="s">
        <v>165</v>
      </c>
    </row>
    <row r="3" ht="45" customHeight="1" spans="1:23">
      <c r="A3" s="4" t="s">
        <v>166</v>
      </c>
      <c r="B3" s="4"/>
      <c r="C3" s="4"/>
      <c r="D3" s="4"/>
      <c r="E3" s="4"/>
      <c r="F3" s="4"/>
      <c r="G3" s="4"/>
      <c r="H3" s="4"/>
      <c r="I3" s="4"/>
      <c r="J3" s="4"/>
      <c r="K3" s="4"/>
      <c r="L3" s="53"/>
      <c r="M3" s="53"/>
      <c r="N3" s="53"/>
      <c r="O3" s="53"/>
      <c r="P3" s="53"/>
      <c r="Q3" s="53"/>
      <c r="R3" s="53"/>
      <c r="S3" s="53"/>
      <c r="T3" s="53"/>
      <c r="U3" s="53"/>
      <c r="V3" s="53"/>
      <c r="W3" s="53"/>
    </row>
    <row r="4" ht="18.75" customHeight="1" spans="1:23">
      <c r="A4" s="5" t="s">
        <v>2</v>
      </c>
      <c r="B4" s="5"/>
      <c r="C4" s="5"/>
      <c r="D4" s="5"/>
      <c r="E4" s="5"/>
      <c r="F4" s="5"/>
      <c r="G4" s="5"/>
      <c r="H4" s="54"/>
      <c r="I4" s="54"/>
      <c r="J4" s="54"/>
      <c r="K4" s="54"/>
      <c r="L4" s="6"/>
      <c r="M4" s="6"/>
      <c r="N4" s="6"/>
      <c r="O4" s="6"/>
      <c r="P4" s="6"/>
      <c r="Q4" s="6"/>
      <c r="R4" s="6"/>
      <c r="S4" s="6"/>
      <c r="T4" s="6"/>
      <c r="U4" s="6"/>
      <c r="V4" s="6"/>
      <c r="W4" s="6" t="s">
        <v>30</v>
      </c>
    </row>
    <row r="5" ht="18.75" customHeight="1" spans="1:23">
      <c r="A5" s="55" t="s">
        <v>167</v>
      </c>
      <c r="B5" s="55" t="s">
        <v>168</v>
      </c>
      <c r="C5" s="55" t="s">
        <v>169</v>
      </c>
      <c r="D5" s="55" t="s">
        <v>170</v>
      </c>
      <c r="E5" s="55" t="s">
        <v>171</v>
      </c>
      <c r="F5" s="55" t="s">
        <v>172</v>
      </c>
      <c r="G5" s="55" t="s">
        <v>173</v>
      </c>
      <c r="H5" s="56" t="s">
        <v>33</v>
      </c>
      <c r="I5" s="56" t="s">
        <v>174</v>
      </c>
      <c r="J5" s="55"/>
      <c r="K5" s="55"/>
      <c r="L5" s="55"/>
      <c r="M5" s="55"/>
      <c r="N5" s="55" t="s">
        <v>175</v>
      </c>
      <c r="O5" s="55"/>
      <c r="P5" s="55"/>
      <c r="Q5" s="55" t="s">
        <v>39</v>
      </c>
      <c r="R5" s="55" t="s">
        <v>63</v>
      </c>
      <c r="S5" s="55"/>
      <c r="T5" s="55"/>
      <c r="U5" s="55"/>
      <c r="V5" s="55"/>
      <c r="W5" s="55"/>
    </row>
    <row r="6" ht="18.75" customHeight="1" spans="1:23">
      <c r="A6" s="55"/>
      <c r="B6" s="55"/>
      <c r="C6" s="55"/>
      <c r="D6" s="55"/>
      <c r="E6" s="55"/>
      <c r="F6" s="55"/>
      <c r="G6" s="55"/>
      <c r="H6" s="56" t="s">
        <v>176</v>
      </c>
      <c r="I6" s="56" t="s">
        <v>177</v>
      </c>
      <c r="J6" s="55" t="s">
        <v>37</v>
      </c>
      <c r="K6" s="55" t="s">
        <v>38</v>
      </c>
      <c r="L6" s="55"/>
      <c r="M6" s="55"/>
      <c r="N6" s="55" t="s">
        <v>175</v>
      </c>
      <c r="O6" s="55" t="s">
        <v>37</v>
      </c>
      <c r="P6" s="55" t="s">
        <v>38</v>
      </c>
      <c r="Q6" s="55" t="s">
        <v>39</v>
      </c>
      <c r="R6" s="55" t="s">
        <v>63</v>
      </c>
      <c r="S6" s="55" t="s">
        <v>42</v>
      </c>
      <c r="T6" s="55" t="s">
        <v>43</v>
      </c>
      <c r="U6" s="55" t="s">
        <v>44</v>
      </c>
      <c r="V6" s="55" t="s">
        <v>45</v>
      </c>
      <c r="W6" s="55" t="s">
        <v>46</v>
      </c>
    </row>
    <row r="7" ht="18.75" customHeight="1" spans="1:23">
      <c r="A7" s="55"/>
      <c r="B7" s="55"/>
      <c r="C7" s="55"/>
      <c r="D7" s="55"/>
      <c r="E7" s="55"/>
      <c r="F7" s="55"/>
      <c r="G7" s="55"/>
      <c r="H7" s="56"/>
      <c r="I7" s="56" t="s">
        <v>178</v>
      </c>
      <c r="J7" s="55" t="s">
        <v>179</v>
      </c>
      <c r="K7" s="55" t="s">
        <v>180</v>
      </c>
      <c r="L7" s="55" t="s">
        <v>181</v>
      </c>
      <c r="M7" s="55" t="s">
        <v>182</v>
      </c>
      <c r="N7" s="55" t="s">
        <v>36</v>
      </c>
      <c r="O7" s="55" t="s">
        <v>37</v>
      </c>
      <c r="P7" s="55" t="s">
        <v>38</v>
      </c>
      <c r="Q7" s="55"/>
      <c r="R7" s="55" t="s">
        <v>35</v>
      </c>
      <c r="S7" s="55" t="s">
        <v>42</v>
      </c>
      <c r="T7" s="55" t="s">
        <v>43</v>
      </c>
      <c r="U7" s="55" t="s">
        <v>44</v>
      </c>
      <c r="V7" s="55" t="s">
        <v>45</v>
      </c>
      <c r="W7" s="55" t="s">
        <v>46</v>
      </c>
    </row>
    <row r="8" ht="22.65" customHeight="1" spans="1:23">
      <c r="A8" s="55"/>
      <c r="B8" s="55"/>
      <c r="C8" s="55"/>
      <c r="D8" s="55"/>
      <c r="E8" s="55"/>
      <c r="F8" s="55"/>
      <c r="G8" s="55"/>
      <c r="H8" s="56"/>
      <c r="I8" s="56" t="s">
        <v>35</v>
      </c>
      <c r="J8" s="55"/>
      <c r="K8" s="55"/>
      <c r="L8" s="55"/>
      <c r="M8" s="55"/>
      <c r="N8" s="55"/>
      <c r="O8" s="55"/>
      <c r="P8" s="55"/>
      <c r="Q8" s="55"/>
      <c r="R8" s="55"/>
      <c r="S8" s="55"/>
      <c r="T8" s="55"/>
      <c r="U8" s="55"/>
      <c r="V8" s="55"/>
      <c r="W8" s="55"/>
    </row>
    <row r="9" ht="18.75" customHeight="1" spans="1:23">
      <c r="A9" s="56" t="s">
        <v>47</v>
      </c>
      <c r="B9" s="56">
        <v>2</v>
      </c>
      <c r="C9" s="56">
        <v>3</v>
      </c>
      <c r="D9" s="56">
        <v>4</v>
      </c>
      <c r="E9" s="56">
        <v>5</v>
      </c>
      <c r="F9" s="56">
        <v>6</v>
      </c>
      <c r="G9" s="56">
        <v>7</v>
      </c>
      <c r="H9" s="56">
        <v>8</v>
      </c>
      <c r="I9" s="56">
        <v>9</v>
      </c>
      <c r="J9" s="56">
        <v>10</v>
      </c>
      <c r="K9" s="56">
        <v>11</v>
      </c>
      <c r="L9" s="56">
        <v>12</v>
      </c>
      <c r="M9" s="56">
        <v>13</v>
      </c>
      <c r="N9" s="56">
        <v>14</v>
      </c>
      <c r="O9" s="56">
        <v>15</v>
      </c>
      <c r="P9" s="56">
        <v>16</v>
      </c>
      <c r="Q9" s="56">
        <v>17</v>
      </c>
      <c r="R9" s="56">
        <v>18</v>
      </c>
      <c r="S9" s="56">
        <v>19</v>
      </c>
      <c r="T9" s="56">
        <v>20</v>
      </c>
      <c r="U9" s="56">
        <v>21</v>
      </c>
      <c r="V9" s="56">
        <v>22</v>
      </c>
      <c r="W9" s="56">
        <v>23</v>
      </c>
    </row>
    <row r="10" ht="18.75" customHeight="1" spans="1:23">
      <c r="A10" s="9" t="s">
        <v>57</v>
      </c>
      <c r="B10" s="9" t="s">
        <v>183</v>
      </c>
      <c r="C10" s="10" t="s">
        <v>184</v>
      </c>
      <c r="D10" s="9" t="s">
        <v>85</v>
      </c>
      <c r="E10" s="9" t="s">
        <v>86</v>
      </c>
      <c r="F10" s="9" t="s">
        <v>185</v>
      </c>
      <c r="G10" s="9" t="s">
        <v>186</v>
      </c>
      <c r="H10" s="17">
        <v>96600</v>
      </c>
      <c r="I10" s="17">
        <v>96600</v>
      </c>
      <c r="J10" s="17"/>
      <c r="K10" s="17"/>
      <c r="L10" s="17">
        <v>96600</v>
      </c>
      <c r="M10" s="17"/>
      <c r="N10" s="17"/>
      <c r="O10" s="17"/>
      <c r="P10" s="17"/>
      <c r="Q10" s="17"/>
      <c r="R10" s="17"/>
      <c r="S10" s="17"/>
      <c r="T10" s="17"/>
      <c r="U10" s="17"/>
      <c r="V10" s="17"/>
      <c r="W10" s="17"/>
    </row>
    <row r="11" ht="18.75" customHeight="1" spans="1:23">
      <c r="A11" s="9" t="s">
        <v>57</v>
      </c>
      <c r="B11" s="9" t="s">
        <v>187</v>
      </c>
      <c r="C11" s="10" t="s">
        <v>188</v>
      </c>
      <c r="D11" s="9" t="s">
        <v>85</v>
      </c>
      <c r="E11" s="9" t="s">
        <v>86</v>
      </c>
      <c r="F11" s="9" t="s">
        <v>189</v>
      </c>
      <c r="G11" s="9" t="s">
        <v>188</v>
      </c>
      <c r="H11" s="17">
        <v>6600</v>
      </c>
      <c r="I11" s="17">
        <v>6600</v>
      </c>
      <c r="J11" s="17"/>
      <c r="K11" s="17"/>
      <c r="L11" s="17">
        <v>6600</v>
      </c>
      <c r="M11" s="17"/>
      <c r="N11" s="17"/>
      <c r="O11" s="17"/>
      <c r="P11" s="24"/>
      <c r="Q11" s="17"/>
      <c r="R11" s="17"/>
      <c r="S11" s="17"/>
      <c r="T11" s="17"/>
      <c r="U11" s="17"/>
      <c r="V11" s="17"/>
      <c r="W11" s="17"/>
    </row>
    <row r="12" ht="18.75" customHeight="1" spans="1:23">
      <c r="A12" s="9" t="s">
        <v>57</v>
      </c>
      <c r="B12" s="9" t="s">
        <v>187</v>
      </c>
      <c r="C12" s="10" t="s">
        <v>188</v>
      </c>
      <c r="D12" s="9" t="s">
        <v>87</v>
      </c>
      <c r="E12" s="9" t="s">
        <v>88</v>
      </c>
      <c r="F12" s="9" t="s">
        <v>189</v>
      </c>
      <c r="G12" s="9" t="s">
        <v>188</v>
      </c>
      <c r="H12" s="17">
        <v>9600</v>
      </c>
      <c r="I12" s="17">
        <v>9600</v>
      </c>
      <c r="J12" s="17"/>
      <c r="K12" s="17"/>
      <c r="L12" s="17">
        <v>9600</v>
      </c>
      <c r="M12" s="17"/>
      <c r="N12" s="17"/>
      <c r="O12" s="17"/>
      <c r="P12" s="24"/>
      <c r="Q12" s="17"/>
      <c r="R12" s="17"/>
      <c r="S12" s="17"/>
      <c r="T12" s="17"/>
      <c r="U12" s="17"/>
      <c r="V12" s="17"/>
      <c r="W12" s="17"/>
    </row>
    <row r="13" ht="18.75" customHeight="1" spans="1:23">
      <c r="A13" s="9" t="s">
        <v>57</v>
      </c>
      <c r="B13" s="9" t="s">
        <v>190</v>
      </c>
      <c r="C13" s="10" t="s">
        <v>191</v>
      </c>
      <c r="D13" s="9" t="s">
        <v>85</v>
      </c>
      <c r="E13" s="9" t="s">
        <v>86</v>
      </c>
      <c r="F13" s="9" t="s">
        <v>192</v>
      </c>
      <c r="G13" s="9" t="s">
        <v>193</v>
      </c>
      <c r="H13" s="17">
        <v>8000</v>
      </c>
      <c r="I13" s="17">
        <v>8000</v>
      </c>
      <c r="J13" s="17"/>
      <c r="K13" s="17"/>
      <c r="L13" s="17">
        <v>8000</v>
      </c>
      <c r="M13" s="17"/>
      <c r="N13" s="17"/>
      <c r="O13" s="17"/>
      <c r="P13" s="24"/>
      <c r="Q13" s="17"/>
      <c r="R13" s="17"/>
      <c r="S13" s="17"/>
      <c r="T13" s="17"/>
      <c r="U13" s="17"/>
      <c r="V13" s="17"/>
      <c r="W13" s="17"/>
    </row>
    <row r="14" ht="18.75" customHeight="1" spans="1:23">
      <c r="A14" s="9" t="s">
        <v>57</v>
      </c>
      <c r="B14" s="9" t="s">
        <v>190</v>
      </c>
      <c r="C14" s="10" t="s">
        <v>191</v>
      </c>
      <c r="D14" s="9" t="s">
        <v>85</v>
      </c>
      <c r="E14" s="9" t="s">
        <v>86</v>
      </c>
      <c r="F14" s="9" t="s">
        <v>194</v>
      </c>
      <c r="G14" s="9" t="s">
        <v>195</v>
      </c>
      <c r="H14" s="17">
        <v>21000</v>
      </c>
      <c r="I14" s="17">
        <v>21000</v>
      </c>
      <c r="J14" s="17"/>
      <c r="K14" s="17"/>
      <c r="L14" s="17">
        <v>21000</v>
      </c>
      <c r="M14" s="17"/>
      <c r="N14" s="17"/>
      <c r="O14" s="17"/>
      <c r="P14" s="24"/>
      <c r="Q14" s="17"/>
      <c r="R14" s="17"/>
      <c r="S14" s="17"/>
      <c r="T14" s="17"/>
      <c r="U14" s="17"/>
      <c r="V14" s="17"/>
      <c r="W14" s="17"/>
    </row>
    <row r="15" ht="18.75" customHeight="1" spans="1:23">
      <c r="A15" s="9" t="s">
        <v>57</v>
      </c>
      <c r="B15" s="9" t="s">
        <v>190</v>
      </c>
      <c r="C15" s="10" t="s">
        <v>191</v>
      </c>
      <c r="D15" s="9" t="s">
        <v>85</v>
      </c>
      <c r="E15" s="9" t="s">
        <v>86</v>
      </c>
      <c r="F15" s="9" t="s">
        <v>196</v>
      </c>
      <c r="G15" s="9" t="s">
        <v>197</v>
      </c>
      <c r="H15" s="17">
        <v>5000</v>
      </c>
      <c r="I15" s="17">
        <v>5000</v>
      </c>
      <c r="J15" s="17"/>
      <c r="K15" s="17"/>
      <c r="L15" s="17">
        <v>5000</v>
      </c>
      <c r="M15" s="17"/>
      <c r="N15" s="17"/>
      <c r="O15" s="17"/>
      <c r="P15" s="24"/>
      <c r="Q15" s="17"/>
      <c r="R15" s="17"/>
      <c r="S15" s="17"/>
      <c r="T15" s="17"/>
      <c r="U15" s="17"/>
      <c r="V15" s="17"/>
      <c r="W15" s="17"/>
    </row>
    <row r="16" ht="18.75" customHeight="1" spans="1:23">
      <c r="A16" s="9" t="s">
        <v>57</v>
      </c>
      <c r="B16" s="9" t="s">
        <v>190</v>
      </c>
      <c r="C16" s="10" t="s">
        <v>191</v>
      </c>
      <c r="D16" s="9" t="s">
        <v>85</v>
      </c>
      <c r="E16" s="9" t="s">
        <v>86</v>
      </c>
      <c r="F16" s="9" t="s">
        <v>198</v>
      </c>
      <c r="G16" s="9" t="s">
        <v>199</v>
      </c>
      <c r="H16" s="17">
        <v>18000</v>
      </c>
      <c r="I16" s="17">
        <v>18000</v>
      </c>
      <c r="J16" s="17"/>
      <c r="K16" s="17"/>
      <c r="L16" s="17">
        <v>18000</v>
      </c>
      <c r="M16" s="17"/>
      <c r="N16" s="17"/>
      <c r="O16" s="17"/>
      <c r="P16" s="24"/>
      <c r="Q16" s="17"/>
      <c r="R16" s="17"/>
      <c r="S16" s="17"/>
      <c r="T16" s="17"/>
      <c r="U16" s="17"/>
      <c r="V16" s="17"/>
      <c r="W16" s="17"/>
    </row>
    <row r="17" ht="18.75" customHeight="1" spans="1:23">
      <c r="A17" s="9" t="s">
        <v>57</v>
      </c>
      <c r="B17" s="9" t="s">
        <v>190</v>
      </c>
      <c r="C17" s="10" t="s">
        <v>191</v>
      </c>
      <c r="D17" s="9" t="s">
        <v>85</v>
      </c>
      <c r="E17" s="9" t="s">
        <v>86</v>
      </c>
      <c r="F17" s="9" t="s">
        <v>200</v>
      </c>
      <c r="G17" s="9" t="s">
        <v>201</v>
      </c>
      <c r="H17" s="17">
        <v>3000</v>
      </c>
      <c r="I17" s="17">
        <v>3000</v>
      </c>
      <c r="J17" s="17"/>
      <c r="K17" s="17"/>
      <c r="L17" s="17">
        <v>3000</v>
      </c>
      <c r="M17" s="17"/>
      <c r="N17" s="17"/>
      <c r="O17" s="17"/>
      <c r="P17" s="24"/>
      <c r="Q17" s="17"/>
      <c r="R17" s="17"/>
      <c r="S17" s="17"/>
      <c r="T17" s="17"/>
      <c r="U17" s="17"/>
      <c r="V17" s="17"/>
      <c r="W17" s="17"/>
    </row>
    <row r="18" ht="18.75" customHeight="1" spans="1:23">
      <c r="A18" s="9" t="s">
        <v>57</v>
      </c>
      <c r="B18" s="9" t="s">
        <v>190</v>
      </c>
      <c r="C18" s="10" t="s">
        <v>191</v>
      </c>
      <c r="D18" s="9" t="s">
        <v>85</v>
      </c>
      <c r="E18" s="9" t="s">
        <v>86</v>
      </c>
      <c r="F18" s="9" t="s">
        <v>185</v>
      </c>
      <c r="G18" s="9" t="s">
        <v>186</v>
      </c>
      <c r="H18" s="17">
        <v>4830</v>
      </c>
      <c r="I18" s="17">
        <v>4830</v>
      </c>
      <c r="J18" s="17"/>
      <c r="K18" s="17"/>
      <c r="L18" s="17">
        <v>4830</v>
      </c>
      <c r="M18" s="17"/>
      <c r="N18" s="17"/>
      <c r="O18" s="17"/>
      <c r="P18" s="24"/>
      <c r="Q18" s="17"/>
      <c r="R18" s="17"/>
      <c r="S18" s="17"/>
      <c r="T18" s="17"/>
      <c r="U18" s="17"/>
      <c r="V18" s="17"/>
      <c r="W18" s="17"/>
    </row>
    <row r="19" ht="18.75" customHeight="1" spans="1:23">
      <c r="A19" s="9" t="s">
        <v>57</v>
      </c>
      <c r="B19" s="9" t="s">
        <v>190</v>
      </c>
      <c r="C19" s="10" t="s">
        <v>191</v>
      </c>
      <c r="D19" s="9" t="s">
        <v>87</v>
      </c>
      <c r="E19" s="9" t="s">
        <v>88</v>
      </c>
      <c r="F19" s="9" t="s">
        <v>202</v>
      </c>
      <c r="G19" s="9" t="s">
        <v>203</v>
      </c>
      <c r="H19" s="17">
        <v>10850</v>
      </c>
      <c r="I19" s="17">
        <v>10850</v>
      </c>
      <c r="J19" s="17"/>
      <c r="K19" s="17"/>
      <c r="L19" s="17">
        <v>10850</v>
      </c>
      <c r="M19" s="17"/>
      <c r="N19" s="17"/>
      <c r="O19" s="17"/>
      <c r="P19" s="24"/>
      <c r="Q19" s="17"/>
      <c r="R19" s="17"/>
      <c r="S19" s="17"/>
      <c r="T19" s="17"/>
      <c r="U19" s="17"/>
      <c r="V19" s="17"/>
      <c r="W19" s="17"/>
    </row>
    <row r="20" ht="18.75" customHeight="1" spans="1:23">
      <c r="A20" s="9" t="s">
        <v>57</v>
      </c>
      <c r="B20" s="9" t="s">
        <v>190</v>
      </c>
      <c r="C20" s="10" t="s">
        <v>191</v>
      </c>
      <c r="D20" s="9" t="s">
        <v>87</v>
      </c>
      <c r="E20" s="9" t="s">
        <v>88</v>
      </c>
      <c r="F20" s="9" t="s">
        <v>192</v>
      </c>
      <c r="G20" s="9" t="s">
        <v>193</v>
      </c>
      <c r="H20" s="17">
        <v>2000</v>
      </c>
      <c r="I20" s="17">
        <v>2000</v>
      </c>
      <c r="J20" s="17"/>
      <c r="K20" s="17"/>
      <c r="L20" s="17">
        <v>2000</v>
      </c>
      <c r="M20" s="17"/>
      <c r="N20" s="17"/>
      <c r="O20" s="17"/>
      <c r="P20" s="24"/>
      <c r="Q20" s="17"/>
      <c r="R20" s="17"/>
      <c r="S20" s="17"/>
      <c r="T20" s="17"/>
      <c r="U20" s="17"/>
      <c r="V20" s="17"/>
      <c r="W20" s="17"/>
    </row>
    <row r="21" ht="18.75" customHeight="1" spans="1:23">
      <c r="A21" s="9" t="s">
        <v>57</v>
      </c>
      <c r="B21" s="9" t="s">
        <v>190</v>
      </c>
      <c r="C21" s="10" t="s">
        <v>191</v>
      </c>
      <c r="D21" s="9" t="s">
        <v>87</v>
      </c>
      <c r="E21" s="9" t="s">
        <v>88</v>
      </c>
      <c r="F21" s="9" t="s">
        <v>204</v>
      </c>
      <c r="G21" s="9" t="s">
        <v>205</v>
      </c>
      <c r="H21" s="17">
        <v>20000</v>
      </c>
      <c r="I21" s="17">
        <v>20000</v>
      </c>
      <c r="J21" s="17"/>
      <c r="K21" s="17"/>
      <c r="L21" s="17">
        <v>20000</v>
      </c>
      <c r="M21" s="17"/>
      <c r="N21" s="17"/>
      <c r="O21" s="17"/>
      <c r="P21" s="24"/>
      <c r="Q21" s="17"/>
      <c r="R21" s="17"/>
      <c r="S21" s="17"/>
      <c r="T21" s="17"/>
      <c r="U21" s="17"/>
      <c r="V21" s="17"/>
      <c r="W21" s="17"/>
    </row>
    <row r="22" ht="18.75" customHeight="1" spans="1:23">
      <c r="A22" s="9" t="s">
        <v>57</v>
      </c>
      <c r="B22" s="9" t="s">
        <v>190</v>
      </c>
      <c r="C22" s="10" t="s">
        <v>191</v>
      </c>
      <c r="D22" s="9" t="s">
        <v>87</v>
      </c>
      <c r="E22" s="9" t="s">
        <v>88</v>
      </c>
      <c r="F22" s="9" t="s">
        <v>206</v>
      </c>
      <c r="G22" s="9" t="s">
        <v>207</v>
      </c>
      <c r="H22" s="17">
        <v>1000</v>
      </c>
      <c r="I22" s="17">
        <v>1000</v>
      </c>
      <c r="J22" s="17"/>
      <c r="K22" s="17"/>
      <c r="L22" s="17">
        <v>1000</v>
      </c>
      <c r="M22" s="17"/>
      <c r="N22" s="17"/>
      <c r="O22" s="17"/>
      <c r="P22" s="24"/>
      <c r="Q22" s="17"/>
      <c r="R22" s="17"/>
      <c r="S22" s="17"/>
      <c r="T22" s="17"/>
      <c r="U22" s="17"/>
      <c r="V22" s="17"/>
      <c r="W22" s="17"/>
    </row>
    <row r="23" ht="18.75" customHeight="1" spans="1:23">
      <c r="A23" s="9" t="s">
        <v>57</v>
      </c>
      <c r="B23" s="9" t="s">
        <v>190</v>
      </c>
      <c r="C23" s="10" t="s">
        <v>191</v>
      </c>
      <c r="D23" s="9" t="s">
        <v>87</v>
      </c>
      <c r="E23" s="9" t="s">
        <v>88</v>
      </c>
      <c r="F23" s="9" t="s">
        <v>208</v>
      </c>
      <c r="G23" s="9" t="s">
        <v>209</v>
      </c>
      <c r="H23" s="17">
        <v>12150</v>
      </c>
      <c r="I23" s="17">
        <v>12150</v>
      </c>
      <c r="J23" s="17"/>
      <c r="K23" s="17"/>
      <c r="L23" s="17">
        <v>12150</v>
      </c>
      <c r="M23" s="17"/>
      <c r="N23" s="17"/>
      <c r="O23" s="17"/>
      <c r="P23" s="24"/>
      <c r="Q23" s="17"/>
      <c r="R23" s="17"/>
      <c r="S23" s="17"/>
      <c r="T23" s="17"/>
      <c r="U23" s="17"/>
      <c r="V23" s="17"/>
      <c r="W23" s="17"/>
    </row>
    <row r="24" ht="18.75" customHeight="1" spans="1:23">
      <c r="A24" s="9" t="s">
        <v>57</v>
      </c>
      <c r="B24" s="9" t="s">
        <v>190</v>
      </c>
      <c r="C24" s="10" t="s">
        <v>191</v>
      </c>
      <c r="D24" s="9" t="s">
        <v>87</v>
      </c>
      <c r="E24" s="9" t="s">
        <v>88</v>
      </c>
      <c r="F24" s="9" t="s">
        <v>210</v>
      </c>
      <c r="G24" s="9" t="s">
        <v>211</v>
      </c>
      <c r="H24" s="17">
        <v>10000</v>
      </c>
      <c r="I24" s="17">
        <v>10000</v>
      </c>
      <c r="J24" s="17"/>
      <c r="K24" s="17"/>
      <c r="L24" s="17">
        <v>10000</v>
      </c>
      <c r="M24" s="17"/>
      <c r="N24" s="17"/>
      <c r="O24" s="17"/>
      <c r="P24" s="24"/>
      <c r="Q24" s="17"/>
      <c r="R24" s="17"/>
      <c r="S24" s="17"/>
      <c r="T24" s="17"/>
      <c r="U24" s="17"/>
      <c r="V24" s="17"/>
      <c r="W24" s="17"/>
    </row>
    <row r="25" ht="18.75" customHeight="1" spans="1:23">
      <c r="A25" s="9" t="s">
        <v>57</v>
      </c>
      <c r="B25" s="9" t="s">
        <v>190</v>
      </c>
      <c r="C25" s="10" t="s">
        <v>191</v>
      </c>
      <c r="D25" s="9" t="s">
        <v>113</v>
      </c>
      <c r="E25" s="9" t="s">
        <v>114</v>
      </c>
      <c r="F25" s="9" t="s">
        <v>208</v>
      </c>
      <c r="G25" s="9" t="s">
        <v>209</v>
      </c>
      <c r="H25" s="17">
        <v>6600</v>
      </c>
      <c r="I25" s="17">
        <v>6600</v>
      </c>
      <c r="J25" s="17"/>
      <c r="K25" s="17"/>
      <c r="L25" s="17">
        <v>6600</v>
      </c>
      <c r="M25" s="17"/>
      <c r="N25" s="17"/>
      <c r="O25" s="17"/>
      <c r="P25" s="24"/>
      <c r="Q25" s="17"/>
      <c r="R25" s="17"/>
      <c r="S25" s="17"/>
      <c r="T25" s="17"/>
      <c r="U25" s="17"/>
      <c r="V25" s="17"/>
      <c r="W25" s="17"/>
    </row>
    <row r="26" ht="18.75" customHeight="1" spans="1:23">
      <c r="A26" s="9" t="s">
        <v>57</v>
      </c>
      <c r="B26" s="9" t="s">
        <v>190</v>
      </c>
      <c r="C26" s="10" t="s">
        <v>191</v>
      </c>
      <c r="D26" s="9" t="s">
        <v>115</v>
      </c>
      <c r="E26" s="9" t="s">
        <v>116</v>
      </c>
      <c r="F26" s="9" t="s">
        <v>208</v>
      </c>
      <c r="G26" s="9" t="s">
        <v>209</v>
      </c>
      <c r="H26" s="17">
        <v>2400</v>
      </c>
      <c r="I26" s="17">
        <v>2400</v>
      </c>
      <c r="J26" s="17"/>
      <c r="K26" s="17"/>
      <c r="L26" s="17">
        <v>2400</v>
      </c>
      <c r="M26" s="17"/>
      <c r="N26" s="17"/>
      <c r="O26" s="17"/>
      <c r="P26" s="24"/>
      <c r="Q26" s="17"/>
      <c r="R26" s="17"/>
      <c r="S26" s="17"/>
      <c r="T26" s="17"/>
      <c r="U26" s="17"/>
      <c r="V26" s="17"/>
      <c r="W26" s="17"/>
    </row>
    <row r="27" ht="18.75" customHeight="1" spans="1:23">
      <c r="A27" s="9" t="s">
        <v>57</v>
      </c>
      <c r="B27" s="9" t="s">
        <v>212</v>
      </c>
      <c r="C27" s="10" t="s">
        <v>213</v>
      </c>
      <c r="D27" s="9" t="s">
        <v>85</v>
      </c>
      <c r="E27" s="9" t="s">
        <v>86</v>
      </c>
      <c r="F27" s="9" t="s">
        <v>214</v>
      </c>
      <c r="G27" s="9" t="s">
        <v>215</v>
      </c>
      <c r="H27" s="17">
        <v>481560</v>
      </c>
      <c r="I27" s="17">
        <v>481560</v>
      </c>
      <c r="J27" s="17"/>
      <c r="K27" s="17"/>
      <c r="L27" s="17">
        <v>481560</v>
      </c>
      <c r="M27" s="17"/>
      <c r="N27" s="17"/>
      <c r="O27" s="17"/>
      <c r="P27" s="24"/>
      <c r="Q27" s="17"/>
      <c r="R27" s="17"/>
      <c r="S27" s="17"/>
      <c r="T27" s="17"/>
      <c r="U27" s="17"/>
      <c r="V27" s="17"/>
      <c r="W27" s="17"/>
    </row>
    <row r="28" ht="18.75" customHeight="1" spans="1:23">
      <c r="A28" s="9" t="s">
        <v>57</v>
      </c>
      <c r="B28" s="9" t="s">
        <v>212</v>
      </c>
      <c r="C28" s="10" t="s">
        <v>213</v>
      </c>
      <c r="D28" s="9" t="s">
        <v>85</v>
      </c>
      <c r="E28" s="9" t="s">
        <v>86</v>
      </c>
      <c r="F28" s="9" t="s">
        <v>216</v>
      </c>
      <c r="G28" s="9" t="s">
        <v>217</v>
      </c>
      <c r="H28" s="17">
        <v>650400</v>
      </c>
      <c r="I28" s="17">
        <v>650400</v>
      </c>
      <c r="J28" s="17"/>
      <c r="K28" s="17"/>
      <c r="L28" s="17">
        <v>650400</v>
      </c>
      <c r="M28" s="17"/>
      <c r="N28" s="17"/>
      <c r="O28" s="17"/>
      <c r="P28" s="24"/>
      <c r="Q28" s="17"/>
      <c r="R28" s="17"/>
      <c r="S28" s="17"/>
      <c r="T28" s="17"/>
      <c r="U28" s="17"/>
      <c r="V28" s="17"/>
      <c r="W28" s="17"/>
    </row>
    <row r="29" ht="18.75" customHeight="1" spans="1:23">
      <c r="A29" s="9" t="s">
        <v>57</v>
      </c>
      <c r="B29" s="9" t="s">
        <v>212</v>
      </c>
      <c r="C29" s="10" t="s">
        <v>213</v>
      </c>
      <c r="D29" s="9" t="s">
        <v>85</v>
      </c>
      <c r="E29" s="9" t="s">
        <v>86</v>
      </c>
      <c r="F29" s="9" t="s">
        <v>218</v>
      </c>
      <c r="G29" s="9" t="s">
        <v>219</v>
      </c>
      <c r="H29" s="17">
        <v>40130</v>
      </c>
      <c r="I29" s="17">
        <v>40130</v>
      </c>
      <c r="J29" s="17"/>
      <c r="K29" s="17"/>
      <c r="L29" s="17">
        <v>40130</v>
      </c>
      <c r="M29" s="17"/>
      <c r="N29" s="17"/>
      <c r="O29" s="17"/>
      <c r="P29" s="24"/>
      <c r="Q29" s="17"/>
      <c r="R29" s="17"/>
      <c r="S29" s="17"/>
      <c r="T29" s="17"/>
      <c r="U29" s="17"/>
      <c r="V29" s="17"/>
      <c r="W29" s="17"/>
    </row>
    <row r="30" ht="18.75" customHeight="1" spans="1:23">
      <c r="A30" s="9" t="s">
        <v>57</v>
      </c>
      <c r="B30" s="9" t="s">
        <v>220</v>
      </c>
      <c r="C30" s="10" t="s">
        <v>221</v>
      </c>
      <c r="D30" s="9" t="s">
        <v>87</v>
      </c>
      <c r="E30" s="9" t="s">
        <v>88</v>
      </c>
      <c r="F30" s="9" t="s">
        <v>214</v>
      </c>
      <c r="G30" s="9" t="s">
        <v>215</v>
      </c>
      <c r="H30" s="17">
        <v>766764</v>
      </c>
      <c r="I30" s="17">
        <v>766764</v>
      </c>
      <c r="J30" s="17"/>
      <c r="K30" s="17"/>
      <c r="L30" s="17">
        <v>766764</v>
      </c>
      <c r="M30" s="17"/>
      <c r="N30" s="17"/>
      <c r="O30" s="17"/>
      <c r="P30" s="24"/>
      <c r="Q30" s="17"/>
      <c r="R30" s="17"/>
      <c r="S30" s="17"/>
      <c r="T30" s="17"/>
      <c r="U30" s="17"/>
      <c r="V30" s="17"/>
      <c r="W30" s="17"/>
    </row>
    <row r="31" ht="18.75" customHeight="1" spans="1:23">
      <c r="A31" s="9" t="s">
        <v>57</v>
      </c>
      <c r="B31" s="9" t="s">
        <v>220</v>
      </c>
      <c r="C31" s="10" t="s">
        <v>221</v>
      </c>
      <c r="D31" s="9" t="s">
        <v>87</v>
      </c>
      <c r="E31" s="9" t="s">
        <v>88</v>
      </c>
      <c r="F31" s="9" t="s">
        <v>216</v>
      </c>
      <c r="G31" s="9" t="s">
        <v>217</v>
      </c>
      <c r="H31" s="17">
        <v>53460</v>
      </c>
      <c r="I31" s="17">
        <v>53460</v>
      </c>
      <c r="J31" s="17"/>
      <c r="K31" s="17"/>
      <c r="L31" s="17">
        <v>53460</v>
      </c>
      <c r="M31" s="17"/>
      <c r="N31" s="17"/>
      <c r="O31" s="17"/>
      <c r="P31" s="24"/>
      <c r="Q31" s="17"/>
      <c r="R31" s="17"/>
      <c r="S31" s="17"/>
      <c r="T31" s="17"/>
      <c r="U31" s="17"/>
      <c r="V31" s="17"/>
      <c r="W31" s="17"/>
    </row>
    <row r="32" ht="18.75" customHeight="1" spans="1:23">
      <c r="A32" s="9" t="s">
        <v>57</v>
      </c>
      <c r="B32" s="9" t="s">
        <v>220</v>
      </c>
      <c r="C32" s="10" t="s">
        <v>221</v>
      </c>
      <c r="D32" s="9" t="s">
        <v>87</v>
      </c>
      <c r="E32" s="9" t="s">
        <v>88</v>
      </c>
      <c r="F32" s="9" t="s">
        <v>222</v>
      </c>
      <c r="G32" s="9" t="s">
        <v>223</v>
      </c>
      <c r="H32" s="17">
        <v>265860</v>
      </c>
      <c r="I32" s="17">
        <v>265860</v>
      </c>
      <c r="J32" s="17"/>
      <c r="K32" s="17"/>
      <c r="L32" s="17">
        <v>265860</v>
      </c>
      <c r="M32" s="17"/>
      <c r="N32" s="17"/>
      <c r="O32" s="17"/>
      <c r="P32" s="24"/>
      <c r="Q32" s="17"/>
      <c r="R32" s="17"/>
      <c r="S32" s="17"/>
      <c r="T32" s="17"/>
      <c r="U32" s="17"/>
      <c r="V32" s="17"/>
      <c r="W32" s="17"/>
    </row>
    <row r="33" ht="18.75" customHeight="1" spans="1:23">
      <c r="A33" s="9" t="s">
        <v>57</v>
      </c>
      <c r="B33" s="9" t="s">
        <v>220</v>
      </c>
      <c r="C33" s="10" t="s">
        <v>221</v>
      </c>
      <c r="D33" s="9" t="s">
        <v>87</v>
      </c>
      <c r="E33" s="9" t="s">
        <v>88</v>
      </c>
      <c r="F33" s="9" t="s">
        <v>222</v>
      </c>
      <c r="G33" s="9" t="s">
        <v>223</v>
      </c>
      <c r="H33" s="17">
        <v>271908</v>
      </c>
      <c r="I33" s="17">
        <v>271908</v>
      </c>
      <c r="J33" s="17"/>
      <c r="K33" s="17"/>
      <c r="L33" s="17">
        <v>271908</v>
      </c>
      <c r="M33" s="17"/>
      <c r="N33" s="17"/>
      <c r="O33" s="17"/>
      <c r="P33" s="24"/>
      <c r="Q33" s="17"/>
      <c r="R33" s="17"/>
      <c r="S33" s="17"/>
      <c r="T33" s="17"/>
      <c r="U33" s="17"/>
      <c r="V33" s="17"/>
      <c r="W33" s="17"/>
    </row>
    <row r="34" ht="18.75" customHeight="1" spans="1:23">
      <c r="A34" s="9" t="s">
        <v>57</v>
      </c>
      <c r="B34" s="9" t="s">
        <v>220</v>
      </c>
      <c r="C34" s="10" t="s">
        <v>221</v>
      </c>
      <c r="D34" s="9" t="s">
        <v>87</v>
      </c>
      <c r="E34" s="9" t="s">
        <v>88</v>
      </c>
      <c r="F34" s="9" t="s">
        <v>222</v>
      </c>
      <c r="G34" s="9" t="s">
        <v>223</v>
      </c>
      <c r="H34" s="17">
        <v>63897</v>
      </c>
      <c r="I34" s="17">
        <v>63897</v>
      </c>
      <c r="J34" s="17"/>
      <c r="K34" s="17"/>
      <c r="L34" s="17">
        <v>63897</v>
      </c>
      <c r="M34" s="17"/>
      <c r="N34" s="17"/>
      <c r="O34" s="17"/>
      <c r="P34" s="24"/>
      <c r="Q34" s="17"/>
      <c r="R34" s="17"/>
      <c r="S34" s="17"/>
      <c r="T34" s="17"/>
      <c r="U34" s="17"/>
      <c r="V34" s="17"/>
      <c r="W34" s="17"/>
    </row>
    <row r="35" ht="18.75" customHeight="1" spans="1:23">
      <c r="A35" s="9" t="s">
        <v>57</v>
      </c>
      <c r="B35" s="9" t="s">
        <v>220</v>
      </c>
      <c r="C35" s="10" t="s">
        <v>221</v>
      </c>
      <c r="D35" s="9" t="s">
        <v>87</v>
      </c>
      <c r="E35" s="9" t="s">
        <v>88</v>
      </c>
      <c r="F35" s="9" t="s">
        <v>222</v>
      </c>
      <c r="G35" s="9" t="s">
        <v>223</v>
      </c>
      <c r="H35" s="17">
        <v>155820</v>
      </c>
      <c r="I35" s="17">
        <v>155820</v>
      </c>
      <c r="J35" s="17"/>
      <c r="K35" s="17"/>
      <c r="L35" s="17">
        <v>155820</v>
      </c>
      <c r="M35" s="17"/>
      <c r="N35" s="17"/>
      <c r="O35" s="17"/>
      <c r="P35" s="24"/>
      <c r="Q35" s="17"/>
      <c r="R35" s="17"/>
      <c r="S35" s="17"/>
      <c r="T35" s="17"/>
      <c r="U35" s="17"/>
      <c r="V35" s="17"/>
      <c r="W35" s="17"/>
    </row>
    <row r="36" ht="18.75" customHeight="1" spans="1:23">
      <c r="A36" s="9" t="s">
        <v>57</v>
      </c>
      <c r="B36" s="9" t="s">
        <v>224</v>
      </c>
      <c r="C36" s="10" t="s">
        <v>225</v>
      </c>
      <c r="D36" s="9" t="s">
        <v>85</v>
      </c>
      <c r="E36" s="9" t="s">
        <v>86</v>
      </c>
      <c r="F36" s="9" t="s">
        <v>226</v>
      </c>
      <c r="G36" s="9" t="s">
        <v>227</v>
      </c>
      <c r="H36" s="17">
        <v>1417.09</v>
      </c>
      <c r="I36" s="17">
        <v>1417.09</v>
      </c>
      <c r="J36" s="17"/>
      <c r="K36" s="17"/>
      <c r="L36" s="17">
        <v>1417.09</v>
      </c>
      <c r="M36" s="17"/>
      <c r="N36" s="17"/>
      <c r="O36" s="17"/>
      <c r="P36" s="24"/>
      <c r="Q36" s="17"/>
      <c r="R36" s="17"/>
      <c r="S36" s="17"/>
      <c r="T36" s="17"/>
      <c r="U36" s="17"/>
      <c r="V36" s="17"/>
      <c r="W36" s="17"/>
    </row>
    <row r="37" ht="18.75" customHeight="1" spans="1:23">
      <c r="A37" s="9" t="s">
        <v>57</v>
      </c>
      <c r="B37" s="9" t="s">
        <v>224</v>
      </c>
      <c r="C37" s="10" t="s">
        <v>225</v>
      </c>
      <c r="D37" s="9" t="s">
        <v>87</v>
      </c>
      <c r="E37" s="9" t="s">
        <v>88</v>
      </c>
      <c r="F37" s="9" t="s">
        <v>226</v>
      </c>
      <c r="G37" s="9" t="s">
        <v>227</v>
      </c>
      <c r="H37" s="17">
        <v>13126.16</v>
      </c>
      <c r="I37" s="17">
        <v>13126.16</v>
      </c>
      <c r="J37" s="17"/>
      <c r="K37" s="17"/>
      <c r="L37" s="17">
        <v>13126.16</v>
      </c>
      <c r="M37" s="17"/>
      <c r="N37" s="17"/>
      <c r="O37" s="17"/>
      <c r="P37" s="24"/>
      <c r="Q37" s="17"/>
      <c r="R37" s="17"/>
      <c r="S37" s="17"/>
      <c r="T37" s="17"/>
      <c r="U37" s="17"/>
      <c r="V37" s="17"/>
      <c r="W37" s="17"/>
    </row>
    <row r="38" ht="18.75" customHeight="1" spans="1:23">
      <c r="A38" s="9" t="s">
        <v>57</v>
      </c>
      <c r="B38" s="9" t="s">
        <v>224</v>
      </c>
      <c r="C38" s="10" t="s">
        <v>225</v>
      </c>
      <c r="D38" s="9" t="s">
        <v>119</v>
      </c>
      <c r="E38" s="9" t="s">
        <v>120</v>
      </c>
      <c r="F38" s="9" t="s">
        <v>228</v>
      </c>
      <c r="G38" s="9" t="s">
        <v>229</v>
      </c>
      <c r="H38" s="17">
        <v>498201.44</v>
      </c>
      <c r="I38" s="17">
        <v>498201.44</v>
      </c>
      <c r="J38" s="17"/>
      <c r="K38" s="17"/>
      <c r="L38" s="17">
        <v>498201.44</v>
      </c>
      <c r="M38" s="17"/>
      <c r="N38" s="17"/>
      <c r="O38" s="17"/>
      <c r="P38" s="24"/>
      <c r="Q38" s="17"/>
      <c r="R38" s="17"/>
      <c r="S38" s="17"/>
      <c r="T38" s="17"/>
      <c r="U38" s="17"/>
      <c r="V38" s="17"/>
      <c r="W38" s="17"/>
    </row>
    <row r="39" ht="18.75" customHeight="1" spans="1:23">
      <c r="A39" s="9" t="s">
        <v>57</v>
      </c>
      <c r="B39" s="9" t="s">
        <v>224</v>
      </c>
      <c r="C39" s="10" t="s">
        <v>225</v>
      </c>
      <c r="D39" s="9" t="s">
        <v>125</v>
      </c>
      <c r="E39" s="9" t="s">
        <v>126</v>
      </c>
      <c r="F39" s="9" t="s">
        <v>230</v>
      </c>
      <c r="G39" s="9" t="s">
        <v>231</v>
      </c>
      <c r="H39" s="17">
        <v>102803.3</v>
      </c>
      <c r="I39" s="17">
        <v>102803.3</v>
      </c>
      <c r="J39" s="17"/>
      <c r="K39" s="17"/>
      <c r="L39" s="17">
        <v>102803.3</v>
      </c>
      <c r="M39" s="17"/>
      <c r="N39" s="17"/>
      <c r="O39" s="17"/>
      <c r="P39" s="24"/>
      <c r="Q39" s="17"/>
      <c r="R39" s="17"/>
      <c r="S39" s="17"/>
      <c r="T39" s="17"/>
      <c r="U39" s="17"/>
      <c r="V39" s="17"/>
      <c r="W39" s="17"/>
    </row>
    <row r="40" ht="18.75" customHeight="1" spans="1:23">
      <c r="A40" s="9" t="s">
        <v>57</v>
      </c>
      <c r="B40" s="9" t="s">
        <v>224</v>
      </c>
      <c r="C40" s="10" t="s">
        <v>225</v>
      </c>
      <c r="D40" s="9" t="s">
        <v>127</v>
      </c>
      <c r="E40" s="9" t="s">
        <v>128</v>
      </c>
      <c r="F40" s="9" t="s">
        <v>230</v>
      </c>
      <c r="G40" s="9" t="s">
        <v>231</v>
      </c>
      <c r="H40" s="17">
        <v>155638.7</v>
      </c>
      <c r="I40" s="17">
        <v>155638.7</v>
      </c>
      <c r="J40" s="17"/>
      <c r="K40" s="17"/>
      <c r="L40" s="17">
        <v>155638.7</v>
      </c>
      <c r="M40" s="17"/>
      <c r="N40" s="17"/>
      <c r="O40" s="17"/>
      <c r="P40" s="24"/>
      <c r="Q40" s="17"/>
      <c r="R40" s="17"/>
      <c r="S40" s="17"/>
      <c r="T40" s="17"/>
      <c r="U40" s="17"/>
      <c r="V40" s="17"/>
      <c r="W40" s="17"/>
    </row>
    <row r="41" ht="18.75" customHeight="1" spans="1:23">
      <c r="A41" s="9" t="s">
        <v>57</v>
      </c>
      <c r="B41" s="9" t="s">
        <v>224</v>
      </c>
      <c r="C41" s="10" t="s">
        <v>225</v>
      </c>
      <c r="D41" s="9" t="s">
        <v>129</v>
      </c>
      <c r="E41" s="9" t="s">
        <v>130</v>
      </c>
      <c r="F41" s="9" t="s">
        <v>232</v>
      </c>
      <c r="G41" s="9" t="s">
        <v>233</v>
      </c>
      <c r="H41" s="17">
        <v>170462.07</v>
      </c>
      <c r="I41" s="17">
        <v>170462.07</v>
      </c>
      <c r="J41" s="17"/>
      <c r="K41" s="17"/>
      <c r="L41" s="17">
        <v>170462.07</v>
      </c>
      <c r="M41" s="17"/>
      <c r="N41" s="17"/>
      <c r="O41" s="17"/>
      <c r="P41" s="24"/>
      <c r="Q41" s="17"/>
      <c r="R41" s="17"/>
      <c r="S41" s="17"/>
      <c r="T41" s="17"/>
      <c r="U41" s="17"/>
      <c r="V41" s="17"/>
      <c r="W41" s="17"/>
    </row>
    <row r="42" ht="18.75" customHeight="1" spans="1:23">
      <c r="A42" s="9" t="s">
        <v>57</v>
      </c>
      <c r="B42" s="9" t="s">
        <v>224</v>
      </c>
      <c r="C42" s="10" t="s">
        <v>225</v>
      </c>
      <c r="D42" s="9" t="s">
        <v>131</v>
      </c>
      <c r="E42" s="9" t="s">
        <v>132</v>
      </c>
      <c r="F42" s="9" t="s">
        <v>226</v>
      </c>
      <c r="G42" s="9" t="s">
        <v>227</v>
      </c>
      <c r="H42" s="17">
        <v>7060</v>
      </c>
      <c r="I42" s="17">
        <v>7060</v>
      </c>
      <c r="J42" s="17"/>
      <c r="K42" s="17"/>
      <c r="L42" s="17">
        <v>7060</v>
      </c>
      <c r="M42" s="17"/>
      <c r="N42" s="17"/>
      <c r="O42" s="17"/>
      <c r="P42" s="24"/>
      <c r="Q42" s="17"/>
      <c r="R42" s="17"/>
      <c r="S42" s="17"/>
      <c r="T42" s="17"/>
      <c r="U42" s="17"/>
      <c r="V42" s="17"/>
      <c r="W42" s="17"/>
    </row>
    <row r="43" ht="18.75" customHeight="1" spans="1:23">
      <c r="A43" s="9" t="s">
        <v>57</v>
      </c>
      <c r="B43" s="9" t="s">
        <v>224</v>
      </c>
      <c r="C43" s="10" t="s">
        <v>225</v>
      </c>
      <c r="D43" s="9" t="s">
        <v>131</v>
      </c>
      <c r="E43" s="9" t="s">
        <v>132</v>
      </c>
      <c r="F43" s="9" t="s">
        <v>226</v>
      </c>
      <c r="G43" s="9" t="s">
        <v>227</v>
      </c>
      <c r="H43" s="17">
        <v>4706.66</v>
      </c>
      <c r="I43" s="17">
        <v>4706.66</v>
      </c>
      <c r="J43" s="17"/>
      <c r="K43" s="17"/>
      <c r="L43" s="17">
        <v>4706.66</v>
      </c>
      <c r="M43" s="17"/>
      <c r="N43" s="17"/>
      <c r="O43" s="17"/>
      <c r="P43" s="24"/>
      <c r="Q43" s="17"/>
      <c r="R43" s="17"/>
      <c r="S43" s="17"/>
      <c r="T43" s="17"/>
      <c r="U43" s="17"/>
      <c r="V43" s="17"/>
      <c r="W43" s="17"/>
    </row>
    <row r="44" ht="18.75" customHeight="1" spans="1:23">
      <c r="A44" s="9" t="s">
        <v>57</v>
      </c>
      <c r="B44" s="9" t="s">
        <v>224</v>
      </c>
      <c r="C44" s="10" t="s">
        <v>225</v>
      </c>
      <c r="D44" s="9" t="s">
        <v>131</v>
      </c>
      <c r="E44" s="9" t="s">
        <v>132</v>
      </c>
      <c r="F44" s="9" t="s">
        <v>226</v>
      </c>
      <c r="G44" s="9" t="s">
        <v>227</v>
      </c>
      <c r="H44" s="17">
        <v>7766</v>
      </c>
      <c r="I44" s="17">
        <v>7766</v>
      </c>
      <c r="J44" s="17"/>
      <c r="K44" s="17"/>
      <c r="L44" s="17">
        <v>7766</v>
      </c>
      <c r="M44" s="17"/>
      <c r="N44" s="17"/>
      <c r="O44" s="17"/>
      <c r="P44" s="24"/>
      <c r="Q44" s="17"/>
      <c r="R44" s="17"/>
      <c r="S44" s="17"/>
      <c r="T44" s="17"/>
      <c r="U44" s="17"/>
      <c r="V44" s="17"/>
      <c r="W44" s="17"/>
    </row>
    <row r="45" ht="18.75" customHeight="1" spans="1:23">
      <c r="A45" s="9" t="s">
        <v>57</v>
      </c>
      <c r="B45" s="9" t="s">
        <v>224</v>
      </c>
      <c r="C45" s="10" t="s">
        <v>225</v>
      </c>
      <c r="D45" s="9" t="s">
        <v>131</v>
      </c>
      <c r="E45" s="9" t="s">
        <v>132</v>
      </c>
      <c r="F45" s="9" t="s">
        <v>226</v>
      </c>
      <c r="G45" s="9" t="s">
        <v>227</v>
      </c>
      <c r="H45" s="17">
        <v>7125.63</v>
      </c>
      <c r="I45" s="17">
        <v>7125.63</v>
      </c>
      <c r="J45" s="17"/>
      <c r="K45" s="17"/>
      <c r="L45" s="17">
        <v>7125.63</v>
      </c>
      <c r="M45" s="17"/>
      <c r="N45" s="17"/>
      <c r="O45" s="17"/>
      <c r="P45" s="24"/>
      <c r="Q45" s="17"/>
      <c r="R45" s="17"/>
      <c r="S45" s="17"/>
      <c r="T45" s="17"/>
      <c r="U45" s="17"/>
      <c r="V45" s="17"/>
      <c r="W45" s="17"/>
    </row>
    <row r="46" ht="18.75" customHeight="1" spans="1:23">
      <c r="A46" s="9" t="s">
        <v>57</v>
      </c>
      <c r="B46" s="9" t="s">
        <v>234</v>
      </c>
      <c r="C46" s="10" t="s">
        <v>138</v>
      </c>
      <c r="D46" s="9" t="s">
        <v>137</v>
      </c>
      <c r="E46" s="9" t="s">
        <v>138</v>
      </c>
      <c r="F46" s="9" t="s">
        <v>235</v>
      </c>
      <c r="G46" s="9" t="s">
        <v>138</v>
      </c>
      <c r="H46" s="17">
        <v>405348</v>
      </c>
      <c r="I46" s="17">
        <v>405348</v>
      </c>
      <c r="J46" s="17"/>
      <c r="K46" s="17"/>
      <c r="L46" s="17">
        <v>405348</v>
      </c>
      <c r="M46" s="17"/>
      <c r="N46" s="17"/>
      <c r="O46" s="17"/>
      <c r="P46" s="24"/>
      <c r="Q46" s="17"/>
      <c r="R46" s="17"/>
      <c r="S46" s="17"/>
      <c r="T46" s="17"/>
      <c r="U46" s="17"/>
      <c r="V46" s="17"/>
      <c r="W46" s="17"/>
    </row>
    <row r="47" ht="18.75" customHeight="1" spans="1:23">
      <c r="A47" s="9" t="s">
        <v>57</v>
      </c>
      <c r="B47" s="9" t="s">
        <v>236</v>
      </c>
      <c r="C47" s="10" t="s">
        <v>162</v>
      </c>
      <c r="D47" s="9" t="s">
        <v>87</v>
      </c>
      <c r="E47" s="9" t="s">
        <v>88</v>
      </c>
      <c r="F47" s="9" t="s">
        <v>237</v>
      </c>
      <c r="G47" s="9" t="s">
        <v>162</v>
      </c>
      <c r="H47" s="17">
        <v>24000</v>
      </c>
      <c r="I47" s="17">
        <v>24000</v>
      </c>
      <c r="J47" s="17"/>
      <c r="K47" s="17"/>
      <c r="L47" s="17">
        <v>24000</v>
      </c>
      <c r="M47" s="17"/>
      <c r="N47" s="17"/>
      <c r="O47" s="17"/>
      <c r="P47" s="24"/>
      <c r="Q47" s="17"/>
      <c r="R47" s="17"/>
      <c r="S47" s="17"/>
      <c r="T47" s="17"/>
      <c r="U47" s="17"/>
      <c r="V47" s="17"/>
      <c r="W47" s="17"/>
    </row>
    <row r="48" ht="18.75" customHeight="1" spans="1:23">
      <c r="A48" s="9" t="s">
        <v>57</v>
      </c>
      <c r="B48" s="9" t="s">
        <v>238</v>
      </c>
      <c r="C48" s="10" t="s">
        <v>239</v>
      </c>
      <c r="D48" s="9" t="s">
        <v>85</v>
      </c>
      <c r="E48" s="9" t="s">
        <v>86</v>
      </c>
      <c r="F48" s="9" t="s">
        <v>240</v>
      </c>
      <c r="G48" s="9" t="s">
        <v>239</v>
      </c>
      <c r="H48" s="17">
        <v>4400</v>
      </c>
      <c r="I48" s="17">
        <v>4400</v>
      </c>
      <c r="J48" s="17"/>
      <c r="K48" s="17"/>
      <c r="L48" s="17">
        <v>4400</v>
      </c>
      <c r="M48" s="17"/>
      <c r="N48" s="17"/>
      <c r="O48" s="17"/>
      <c r="P48" s="24"/>
      <c r="Q48" s="17"/>
      <c r="R48" s="17"/>
      <c r="S48" s="17"/>
      <c r="T48" s="17"/>
      <c r="U48" s="17"/>
      <c r="V48" s="17"/>
      <c r="W48" s="17"/>
    </row>
    <row r="49" ht="18.75" customHeight="1" spans="1:23">
      <c r="A49" s="9" t="s">
        <v>57</v>
      </c>
      <c r="B49" s="9" t="s">
        <v>238</v>
      </c>
      <c r="C49" s="10" t="s">
        <v>239</v>
      </c>
      <c r="D49" s="9" t="s">
        <v>87</v>
      </c>
      <c r="E49" s="9" t="s">
        <v>88</v>
      </c>
      <c r="F49" s="9" t="s">
        <v>240</v>
      </c>
      <c r="G49" s="9" t="s">
        <v>239</v>
      </c>
      <c r="H49" s="17">
        <v>6400</v>
      </c>
      <c r="I49" s="17">
        <v>6400</v>
      </c>
      <c r="J49" s="17"/>
      <c r="K49" s="17"/>
      <c r="L49" s="17">
        <v>6400</v>
      </c>
      <c r="M49" s="17"/>
      <c r="N49" s="17"/>
      <c r="O49" s="17"/>
      <c r="P49" s="24"/>
      <c r="Q49" s="17"/>
      <c r="R49" s="17"/>
      <c r="S49" s="17"/>
      <c r="T49" s="17"/>
      <c r="U49" s="17"/>
      <c r="V49" s="17"/>
      <c r="W49" s="17"/>
    </row>
    <row r="50" ht="18.75" customHeight="1" spans="1:23">
      <c r="A50" s="9" t="s">
        <v>57</v>
      </c>
      <c r="B50" s="9" t="s">
        <v>241</v>
      </c>
      <c r="C50" s="10" t="s">
        <v>242</v>
      </c>
      <c r="D50" s="9" t="s">
        <v>87</v>
      </c>
      <c r="E50" s="9" t="s">
        <v>88</v>
      </c>
      <c r="F50" s="9" t="s">
        <v>222</v>
      </c>
      <c r="G50" s="9" t="s">
        <v>223</v>
      </c>
      <c r="H50" s="17">
        <v>230400</v>
      </c>
      <c r="I50" s="17">
        <v>230400</v>
      </c>
      <c r="J50" s="17"/>
      <c r="K50" s="17"/>
      <c r="L50" s="17">
        <v>230400</v>
      </c>
      <c r="M50" s="17"/>
      <c r="N50" s="17"/>
      <c r="O50" s="17"/>
      <c r="P50" s="24"/>
      <c r="Q50" s="17"/>
      <c r="R50" s="17"/>
      <c r="S50" s="17"/>
      <c r="T50" s="17"/>
      <c r="U50" s="17"/>
      <c r="V50" s="17"/>
      <c r="W50" s="17"/>
    </row>
    <row r="51" ht="18.75" customHeight="1" spans="1:23">
      <c r="A51" s="9" t="s">
        <v>57</v>
      </c>
      <c r="B51" s="9" t="s">
        <v>243</v>
      </c>
      <c r="C51" s="10" t="s">
        <v>244</v>
      </c>
      <c r="D51" s="9" t="s">
        <v>85</v>
      </c>
      <c r="E51" s="9" t="s">
        <v>86</v>
      </c>
      <c r="F51" s="9" t="s">
        <v>218</v>
      </c>
      <c r="G51" s="9" t="s">
        <v>219</v>
      </c>
      <c r="H51" s="17">
        <v>194904</v>
      </c>
      <c r="I51" s="17">
        <v>194904</v>
      </c>
      <c r="J51" s="17"/>
      <c r="K51" s="17"/>
      <c r="L51" s="17">
        <v>194904</v>
      </c>
      <c r="M51" s="17"/>
      <c r="N51" s="17"/>
      <c r="O51" s="17"/>
      <c r="P51" s="24"/>
      <c r="Q51" s="17"/>
      <c r="R51" s="17"/>
      <c r="S51" s="17"/>
      <c r="T51" s="17"/>
      <c r="U51" s="17"/>
      <c r="V51" s="17"/>
      <c r="W51" s="17"/>
    </row>
    <row r="52" ht="18.75" customHeight="1" spans="1:23">
      <c r="A52" s="9" t="s">
        <v>57</v>
      </c>
      <c r="B52" s="9" t="s">
        <v>245</v>
      </c>
      <c r="C52" s="10" t="s">
        <v>246</v>
      </c>
      <c r="D52" s="9" t="s">
        <v>85</v>
      </c>
      <c r="E52" s="9" t="s">
        <v>86</v>
      </c>
      <c r="F52" s="9" t="s">
        <v>247</v>
      </c>
      <c r="G52" s="9" t="s">
        <v>246</v>
      </c>
      <c r="H52" s="17">
        <v>8800</v>
      </c>
      <c r="I52" s="17">
        <v>8800</v>
      </c>
      <c r="J52" s="17"/>
      <c r="K52" s="17"/>
      <c r="L52" s="17">
        <v>8800</v>
      </c>
      <c r="M52" s="17"/>
      <c r="N52" s="17"/>
      <c r="O52" s="17"/>
      <c r="P52" s="24"/>
      <c r="Q52" s="17"/>
      <c r="R52" s="17"/>
      <c r="S52" s="17"/>
      <c r="T52" s="17"/>
      <c r="U52" s="17"/>
      <c r="V52" s="17"/>
      <c r="W52" s="17"/>
    </row>
    <row r="53" ht="18.75" customHeight="1" spans="1:23">
      <c r="A53" s="9" t="s">
        <v>57</v>
      </c>
      <c r="B53" s="9" t="s">
        <v>245</v>
      </c>
      <c r="C53" s="10" t="s">
        <v>246</v>
      </c>
      <c r="D53" s="9" t="s">
        <v>87</v>
      </c>
      <c r="E53" s="9" t="s">
        <v>88</v>
      </c>
      <c r="F53" s="9" t="s">
        <v>247</v>
      </c>
      <c r="G53" s="9" t="s">
        <v>246</v>
      </c>
      <c r="H53" s="17">
        <v>12800</v>
      </c>
      <c r="I53" s="17">
        <v>12800</v>
      </c>
      <c r="J53" s="17"/>
      <c r="K53" s="17"/>
      <c r="L53" s="17">
        <v>12800</v>
      </c>
      <c r="M53" s="17"/>
      <c r="N53" s="17"/>
      <c r="O53" s="17"/>
      <c r="P53" s="24"/>
      <c r="Q53" s="17"/>
      <c r="R53" s="17"/>
      <c r="S53" s="17"/>
      <c r="T53" s="17"/>
      <c r="U53" s="17"/>
      <c r="V53" s="17"/>
      <c r="W53" s="17"/>
    </row>
    <row r="54" ht="18.75" customHeight="1" spans="1:23">
      <c r="A54" s="9" t="s">
        <v>57</v>
      </c>
      <c r="B54" s="9" t="s">
        <v>248</v>
      </c>
      <c r="C54" s="10" t="s">
        <v>249</v>
      </c>
      <c r="D54" s="9" t="s">
        <v>87</v>
      </c>
      <c r="E54" s="9" t="s">
        <v>88</v>
      </c>
      <c r="F54" s="9" t="s">
        <v>222</v>
      </c>
      <c r="G54" s="9" t="s">
        <v>223</v>
      </c>
      <c r="H54" s="17">
        <v>57600</v>
      </c>
      <c r="I54" s="17">
        <v>57600</v>
      </c>
      <c r="J54" s="17"/>
      <c r="K54" s="17"/>
      <c r="L54" s="17">
        <v>57600</v>
      </c>
      <c r="M54" s="17"/>
      <c r="N54" s="17"/>
      <c r="O54" s="17"/>
      <c r="P54" s="24"/>
      <c r="Q54" s="17"/>
      <c r="R54" s="17"/>
      <c r="S54" s="17"/>
      <c r="T54" s="17"/>
      <c r="U54" s="17"/>
      <c r="V54" s="17"/>
      <c r="W54" s="17"/>
    </row>
    <row r="55" ht="18.75" customHeight="1" spans="1:23">
      <c r="A55" s="9" t="s">
        <v>57</v>
      </c>
      <c r="B55" s="9" t="s">
        <v>250</v>
      </c>
      <c r="C55" s="10" t="s">
        <v>251</v>
      </c>
      <c r="D55" s="9" t="s">
        <v>113</v>
      </c>
      <c r="E55" s="9" t="s">
        <v>114</v>
      </c>
      <c r="F55" s="9" t="s">
        <v>252</v>
      </c>
      <c r="G55" s="9" t="s">
        <v>253</v>
      </c>
      <c r="H55" s="17">
        <v>158400</v>
      </c>
      <c r="I55" s="17">
        <v>158400</v>
      </c>
      <c r="J55" s="17"/>
      <c r="K55" s="17"/>
      <c r="L55" s="17">
        <v>158400</v>
      </c>
      <c r="M55" s="17"/>
      <c r="N55" s="17"/>
      <c r="O55" s="17"/>
      <c r="P55" s="24"/>
      <c r="Q55" s="17"/>
      <c r="R55" s="17"/>
      <c r="S55" s="17"/>
      <c r="T55" s="17"/>
      <c r="U55" s="17"/>
      <c r="V55" s="17"/>
      <c r="W55" s="17"/>
    </row>
    <row r="56" ht="18.75" customHeight="1" spans="1:23">
      <c r="A56" s="9" t="s">
        <v>57</v>
      </c>
      <c r="B56" s="9" t="s">
        <v>250</v>
      </c>
      <c r="C56" s="10" t="s">
        <v>251</v>
      </c>
      <c r="D56" s="9" t="s">
        <v>115</v>
      </c>
      <c r="E56" s="9" t="s">
        <v>116</v>
      </c>
      <c r="F56" s="9" t="s">
        <v>252</v>
      </c>
      <c r="G56" s="9" t="s">
        <v>253</v>
      </c>
      <c r="H56" s="17">
        <v>57600</v>
      </c>
      <c r="I56" s="17">
        <v>57600</v>
      </c>
      <c r="J56" s="17"/>
      <c r="K56" s="17"/>
      <c r="L56" s="17">
        <v>57600</v>
      </c>
      <c r="M56" s="17"/>
      <c r="N56" s="17"/>
      <c r="O56" s="17"/>
      <c r="P56" s="24"/>
      <c r="Q56" s="17"/>
      <c r="R56" s="17"/>
      <c r="S56" s="17"/>
      <c r="T56" s="17"/>
      <c r="U56" s="17"/>
      <c r="V56" s="17"/>
      <c r="W56" s="17"/>
    </row>
    <row r="57" ht="18.75" customHeight="1" spans="1:23">
      <c r="A57" s="9" t="s">
        <v>57</v>
      </c>
      <c r="B57" s="9" t="s">
        <v>254</v>
      </c>
      <c r="C57" s="10" t="s">
        <v>255</v>
      </c>
      <c r="D57" s="9" t="s">
        <v>117</v>
      </c>
      <c r="E57" s="9" t="s">
        <v>118</v>
      </c>
      <c r="F57" s="9" t="s">
        <v>256</v>
      </c>
      <c r="G57" s="9" t="s">
        <v>257</v>
      </c>
      <c r="H57" s="17">
        <v>8640</v>
      </c>
      <c r="I57" s="17">
        <v>8640</v>
      </c>
      <c r="J57" s="17"/>
      <c r="K57" s="17"/>
      <c r="L57" s="17">
        <v>8640</v>
      </c>
      <c r="M57" s="17"/>
      <c r="N57" s="17"/>
      <c r="O57" s="17"/>
      <c r="P57" s="24"/>
      <c r="Q57" s="17"/>
      <c r="R57" s="17"/>
      <c r="S57" s="17"/>
      <c r="T57" s="17"/>
      <c r="U57" s="17"/>
      <c r="V57" s="17"/>
      <c r="W57" s="17"/>
    </row>
    <row r="58" ht="18.75" customHeight="1" spans="1:23">
      <c r="A58" s="12" t="s">
        <v>33</v>
      </c>
      <c r="B58" s="12"/>
      <c r="C58" s="12"/>
      <c r="D58" s="12"/>
      <c r="E58" s="12"/>
      <c r="F58" s="12"/>
      <c r="G58" s="12"/>
      <c r="H58" s="17">
        <v>5125028.05</v>
      </c>
      <c r="I58" s="17">
        <v>5125028.05</v>
      </c>
      <c r="J58" s="17"/>
      <c r="K58" s="17"/>
      <c r="L58" s="17">
        <v>5125028.05</v>
      </c>
      <c r="M58" s="17"/>
      <c r="N58" s="17"/>
      <c r="O58" s="17"/>
      <c r="P58" s="17"/>
      <c r="Q58" s="17"/>
      <c r="R58" s="17"/>
      <c r="S58" s="17"/>
      <c r="T58" s="17"/>
      <c r="U58" s="17"/>
      <c r="V58" s="17"/>
      <c r="W58" s="17"/>
    </row>
  </sheetData>
  <autoFilter xmlns:etc="http://www.wps.cn/officeDocument/2017/etCustomData" ref="A9:W58" etc:filterBottomFollowUsedRange="0">
    <extLst/>
  </autoFilter>
  <mergeCells count="30">
    <mergeCell ref="A3:W3"/>
    <mergeCell ref="A4:G4"/>
    <mergeCell ref="I5:W5"/>
    <mergeCell ref="I6:M6"/>
    <mergeCell ref="N6:P6"/>
    <mergeCell ref="R6:W6"/>
    <mergeCell ref="A58:G58"/>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59"/>
  <sheetViews>
    <sheetView showZeros="0" workbookViewId="0">
      <pane ySplit="1" topLeftCell="A2" activePane="bottomLeft" state="frozen"/>
      <selection/>
      <selection pane="bottomLeft" activeCell="A4" sqref="A4:H4"/>
    </sheetView>
  </sheetViews>
  <sheetFormatPr defaultColWidth="8.85" defaultRowHeight="15" customHeight="1"/>
  <cols>
    <col min="1" max="8" width="28.575" customWidth="1"/>
    <col min="9"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258</v>
      </c>
    </row>
    <row r="3" ht="45" customHeight="1" spans="1:23">
      <c r="A3" s="4" t="s">
        <v>259</v>
      </c>
      <c r="B3" s="4"/>
      <c r="C3" s="4"/>
      <c r="D3" s="4"/>
      <c r="E3" s="4"/>
      <c r="F3" s="4"/>
      <c r="G3" s="4"/>
      <c r="H3" s="4"/>
      <c r="I3" s="4"/>
      <c r="J3" s="4"/>
      <c r="K3" s="4"/>
      <c r="L3" s="4"/>
      <c r="M3" s="4"/>
      <c r="N3" s="53"/>
      <c r="O3" s="53"/>
      <c r="P3" s="53"/>
      <c r="Q3" s="53"/>
      <c r="R3" s="53"/>
      <c r="S3" s="53"/>
      <c r="T3" s="53"/>
      <c r="U3" s="53"/>
      <c r="V3" s="53"/>
      <c r="W3" s="53"/>
    </row>
    <row r="4" ht="18.75" customHeight="1" spans="1:23">
      <c r="A4" s="5" t="s">
        <v>2</v>
      </c>
      <c r="B4" s="5"/>
      <c r="C4" s="5"/>
      <c r="D4" s="5"/>
      <c r="E4" s="5"/>
      <c r="F4" s="5"/>
      <c r="G4" s="5"/>
      <c r="H4" s="5"/>
      <c r="I4" s="54"/>
      <c r="J4" s="54"/>
      <c r="K4" s="54"/>
      <c r="L4" s="54"/>
      <c r="M4" s="54"/>
      <c r="N4" s="6"/>
      <c r="O4" s="6"/>
      <c r="P4" s="6"/>
      <c r="Q4" s="6"/>
      <c r="R4" s="6"/>
      <c r="S4" s="6"/>
      <c r="T4" s="6"/>
      <c r="U4" s="6"/>
      <c r="V4" s="6"/>
      <c r="W4" s="6" t="s">
        <v>30</v>
      </c>
    </row>
    <row r="5" ht="18.75" customHeight="1" spans="1:23">
      <c r="A5" s="13" t="s">
        <v>260</v>
      </c>
      <c r="B5" s="13" t="s">
        <v>168</v>
      </c>
      <c r="C5" s="13" t="s">
        <v>169</v>
      </c>
      <c r="D5" s="13" t="s">
        <v>261</v>
      </c>
      <c r="E5" s="13" t="s">
        <v>170</v>
      </c>
      <c r="F5" s="13" t="s">
        <v>171</v>
      </c>
      <c r="G5" s="13" t="s">
        <v>262</v>
      </c>
      <c r="H5" s="13" t="s">
        <v>173</v>
      </c>
      <c r="I5" s="47" t="s">
        <v>33</v>
      </c>
      <c r="J5" s="47" t="s">
        <v>263</v>
      </c>
      <c r="K5" s="13"/>
      <c r="L5" s="13"/>
      <c r="M5" s="13"/>
      <c r="N5" s="13" t="s">
        <v>175</v>
      </c>
      <c r="O5" s="13"/>
      <c r="P5" s="13"/>
      <c r="Q5" s="13" t="s">
        <v>39</v>
      </c>
      <c r="R5" s="13" t="s">
        <v>63</v>
      </c>
      <c r="S5" s="13"/>
      <c r="T5" s="13"/>
      <c r="U5" s="13"/>
      <c r="V5" s="13"/>
      <c r="W5" s="13"/>
    </row>
    <row r="6" ht="18.75" customHeight="1" spans="1:23">
      <c r="A6" s="13"/>
      <c r="B6" s="13"/>
      <c r="C6" s="13"/>
      <c r="D6" s="13"/>
      <c r="E6" s="13"/>
      <c r="F6" s="13"/>
      <c r="G6" s="13"/>
      <c r="H6" s="13"/>
      <c r="I6" s="47" t="s">
        <v>176</v>
      </c>
      <c r="J6" s="47" t="s">
        <v>36</v>
      </c>
      <c r="K6" s="13"/>
      <c r="L6" s="13" t="s">
        <v>37</v>
      </c>
      <c r="M6" s="13" t="s">
        <v>38</v>
      </c>
      <c r="N6" s="13" t="s">
        <v>36</v>
      </c>
      <c r="O6" s="13" t="s">
        <v>37</v>
      </c>
      <c r="P6" s="13" t="s">
        <v>38</v>
      </c>
      <c r="Q6" s="13" t="s">
        <v>39</v>
      </c>
      <c r="R6" s="13" t="s">
        <v>35</v>
      </c>
      <c r="S6" s="13" t="s">
        <v>42</v>
      </c>
      <c r="T6" s="13" t="s">
        <v>43</v>
      </c>
      <c r="U6" s="13" t="s">
        <v>44</v>
      </c>
      <c r="V6" s="13" t="s">
        <v>45</v>
      </c>
      <c r="W6" s="13" t="s">
        <v>46</v>
      </c>
    </row>
    <row r="7" ht="18.75" customHeight="1" spans="1:23">
      <c r="A7" s="13"/>
      <c r="B7" s="13"/>
      <c r="C7" s="13"/>
      <c r="D7" s="13"/>
      <c r="E7" s="13"/>
      <c r="F7" s="13"/>
      <c r="G7" s="13"/>
      <c r="H7" s="13"/>
      <c r="I7" s="47"/>
      <c r="J7" s="47" t="s">
        <v>36</v>
      </c>
      <c r="K7" s="13"/>
      <c r="L7" s="13" t="s">
        <v>37</v>
      </c>
      <c r="M7" s="13" t="s">
        <v>38</v>
      </c>
      <c r="N7" s="13" t="s">
        <v>36</v>
      </c>
      <c r="O7" s="13" t="s">
        <v>37</v>
      </c>
      <c r="P7" s="13" t="s">
        <v>38</v>
      </c>
      <c r="Q7" s="13"/>
      <c r="R7" s="13" t="s">
        <v>35</v>
      </c>
      <c r="S7" s="13" t="s">
        <v>42</v>
      </c>
      <c r="T7" s="13" t="s">
        <v>43</v>
      </c>
      <c r="U7" s="13" t="s">
        <v>44</v>
      </c>
      <c r="V7" s="13" t="s">
        <v>45</v>
      </c>
      <c r="W7" s="13" t="s">
        <v>46</v>
      </c>
    </row>
    <row r="8" ht="22.65" customHeight="1" spans="1:23">
      <c r="A8" s="13"/>
      <c r="B8" s="13"/>
      <c r="C8" s="13"/>
      <c r="D8" s="13"/>
      <c r="E8" s="13"/>
      <c r="F8" s="13"/>
      <c r="G8" s="13"/>
      <c r="H8" s="13"/>
      <c r="I8" s="47"/>
      <c r="J8" s="47" t="s">
        <v>35</v>
      </c>
      <c r="K8" s="13" t="s">
        <v>264</v>
      </c>
      <c r="L8" s="13"/>
      <c r="M8" s="13"/>
      <c r="N8" s="13"/>
      <c r="O8" s="13"/>
      <c r="P8" s="13"/>
      <c r="Q8" s="13"/>
      <c r="R8" s="13"/>
      <c r="S8" s="13"/>
      <c r="T8" s="13"/>
      <c r="U8" s="13"/>
      <c r="V8" s="13"/>
      <c r="W8" s="13"/>
    </row>
    <row r="9" ht="18.75" customHeight="1" spans="1:23">
      <c r="A9" s="14" t="s">
        <v>47</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18.75" customHeight="1" spans="1:23">
      <c r="A10" s="9"/>
      <c r="B10" s="9"/>
      <c r="C10" s="10" t="s">
        <v>265</v>
      </c>
      <c r="D10" s="9"/>
      <c r="E10" s="9"/>
      <c r="F10" s="9"/>
      <c r="G10" s="9"/>
      <c r="H10" s="9"/>
      <c r="I10" s="11">
        <v>245000</v>
      </c>
      <c r="J10" s="11">
        <v>245000</v>
      </c>
      <c r="K10" s="11">
        <v>245000</v>
      </c>
      <c r="L10" s="11"/>
      <c r="M10" s="11"/>
      <c r="N10" s="11"/>
      <c r="O10" s="11"/>
      <c r="P10" s="11"/>
      <c r="Q10" s="11"/>
      <c r="R10" s="11"/>
      <c r="S10" s="11"/>
      <c r="T10" s="11"/>
      <c r="U10" s="11"/>
      <c r="V10" s="11"/>
      <c r="W10" s="11"/>
    </row>
    <row r="11" ht="18.75" customHeight="1" spans="1:23">
      <c r="A11" s="9" t="s">
        <v>266</v>
      </c>
      <c r="B11" s="9" t="s">
        <v>267</v>
      </c>
      <c r="C11" s="10" t="s">
        <v>265</v>
      </c>
      <c r="D11" s="9" t="s">
        <v>57</v>
      </c>
      <c r="E11" s="9" t="s">
        <v>99</v>
      </c>
      <c r="F11" s="9" t="s">
        <v>100</v>
      </c>
      <c r="G11" s="9" t="s">
        <v>252</v>
      </c>
      <c r="H11" s="9" t="s">
        <v>253</v>
      </c>
      <c r="I11" s="11">
        <v>245000</v>
      </c>
      <c r="J11" s="11">
        <v>245000</v>
      </c>
      <c r="K11" s="11">
        <v>245000</v>
      </c>
      <c r="L11" s="11"/>
      <c r="M11" s="11"/>
      <c r="N11" s="11"/>
      <c r="O11" s="11"/>
      <c r="P11" s="11"/>
      <c r="Q11" s="11"/>
      <c r="R11" s="11"/>
      <c r="S11" s="11"/>
      <c r="T11" s="11"/>
      <c r="U11" s="11"/>
      <c r="V11" s="11"/>
      <c r="W11" s="11"/>
    </row>
    <row r="12" ht="18.75" customHeight="1" spans="1:23">
      <c r="A12" s="24"/>
      <c r="B12" s="24"/>
      <c r="C12" s="10" t="s">
        <v>268</v>
      </c>
      <c r="D12" s="24"/>
      <c r="E12" s="24"/>
      <c r="F12" s="24"/>
      <c r="G12" s="24"/>
      <c r="H12" s="24"/>
      <c r="I12" s="11">
        <v>150000</v>
      </c>
      <c r="J12" s="11">
        <v>150000</v>
      </c>
      <c r="K12" s="11">
        <v>150000</v>
      </c>
      <c r="L12" s="11"/>
      <c r="M12" s="11"/>
      <c r="N12" s="11"/>
      <c r="O12" s="11"/>
      <c r="P12" s="24"/>
      <c r="Q12" s="11"/>
      <c r="R12" s="11"/>
      <c r="S12" s="11"/>
      <c r="T12" s="11"/>
      <c r="U12" s="11"/>
      <c r="V12" s="11"/>
      <c r="W12" s="11"/>
    </row>
    <row r="13" ht="18.75" customHeight="1" spans="1:23">
      <c r="A13" s="9" t="s">
        <v>266</v>
      </c>
      <c r="B13" s="9" t="s">
        <v>269</v>
      </c>
      <c r="C13" s="10" t="s">
        <v>268</v>
      </c>
      <c r="D13" s="9" t="s">
        <v>57</v>
      </c>
      <c r="E13" s="9" t="s">
        <v>87</v>
      </c>
      <c r="F13" s="9" t="s">
        <v>88</v>
      </c>
      <c r="G13" s="9" t="s">
        <v>270</v>
      </c>
      <c r="H13" s="9" t="s">
        <v>271</v>
      </c>
      <c r="I13" s="11">
        <v>150000</v>
      </c>
      <c r="J13" s="11">
        <v>150000</v>
      </c>
      <c r="K13" s="11">
        <v>150000</v>
      </c>
      <c r="L13" s="11"/>
      <c r="M13" s="11"/>
      <c r="N13" s="11"/>
      <c r="O13" s="11"/>
      <c r="P13" s="24"/>
      <c r="Q13" s="11"/>
      <c r="R13" s="11"/>
      <c r="S13" s="11"/>
      <c r="T13" s="11"/>
      <c r="U13" s="11"/>
      <c r="V13" s="11"/>
      <c r="W13" s="11"/>
    </row>
    <row r="14" ht="18.75" customHeight="1" spans="1:23">
      <c r="A14" s="24"/>
      <c r="B14" s="24"/>
      <c r="C14" s="10" t="s">
        <v>272</v>
      </c>
      <c r="D14" s="24"/>
      <c r="E14" s="24"/>
      <c r="F14" s="24"/>
      <c r="G14" s="24"/>
      <c r="H14" s="24"/>
      <c r="I14" s="11">
        <v>200000</v>
      </c>
      <c r="J14" s="11">
        <v>200000</v>
      </c>
      <c r="K14" s="11">
        <v>200000</v>
      </c>
      <c r="L14" s="11"/>
      <c r="M14" s="11"/>
      <c r="N14" s="11"/>
      <c r="O14" s="11"/>
      <c r="P14" s="24"/>
      <c r="Q14" s="11"/>
      <c r="R14" s="11"/>
      <c r="S14" s="11"/>
      <c r="T14" s="11"/>
      <c r="U14" s="11"/>
      <c r="V14" s="11"/>
      <c r="W14" s="11"/>
    </row>
    <row r="15" ht="18.75" customHeight="1" spans="1:23">
      <c r="A15" s="9" t="s">
        <v>273</v>
      </c>
      <c r="B15" s="9" t="s">
        <v>274</v>
      </c>
      <c r="C15" s="10" t="s">
        <v>272</v>
      </c>
      <c r="D15" s="9" t="s">
        <v>57</v>
      </c>
      <c r="E15" s="9" t="s">
        <v>87</v>
      </c>
      <c r="F15" s="9" t="s">
        <v>88</v>
      </c>
      <c r="G15" s="9" t="s">
        <v>202</v>
      </c>
      <c r="H15" s="9" t="s">
        <v>203</v>
      </c>
      <c r="I15" s="11">
        <v>200000</v>
      </c>
      <c r="J15" s="11">
        <v>200000</v>
      </c>
      <c r="K15" s="11">
        <v>200000</v>
      </c>
      <c r="L15" s="11"/>
      <c r="M15" s="11"/>
      <c r="N15" s="11"/>
      <c r="O15" s="11"/>
      <c r="P15" s="24"/>
      <c r="Q15" s="11"/>
      <c r="R15" s="11"/>
      <c r="S15" s="11"/>
      <c r="T15" s="11"/>
      <c r="U15" s="11"/>
      <c r="V15" s="11"/>
      <c r="W15" s="11"/>
    </row>
    <row r="16" ht="18.75" customHeight="1" spans="1:23">
      <c r="A16" s="24"/>
      <c r="B16" s="24"/>
      <c r="C16" s="10" t="s">
        <v>275</v>
      </c>
      <c r="D16" s="24"/>
      <c r="E16" s="24"/>
      <c r="F16" s="24"/>
      <c r="G16" s="24"/>
      <c r="H16" s="24"/>
      <c r="I16" s="11">
        <v>1835100</v>
      </c>
      <c r="J16" s="11"/>
      <c r="K16" s="11"/>
      <c r="L16" s="11"/>
      <c r="M16" s="11"/>
      <c r="N16" s="11"/>
      <c r="O16" s="11"/>
      <c r="P16" s="24"/>
      <c r="Q16" s="11"/>
      <c r="R16" s="11">
        <v>1835100</v>
      </c>
      <c r="S16" s="11"/>
      <c r="T16" s="11"/>
      <c r="U16" s="11"/>
      <c r="V16" s="11"/>
      <c r="W16" s="11">
        <v>1835100</v>
      </c>
    </row>
    <row r="17" ht="18.75" customHeight="1" spans="1:23">
      <c r="A17" s="9" t="s">
        <v>266</v>
      </c>
      <c r="B17" s="9" t="s">
        <v>276</v>
      </c>
      <c r="C17" s="10" t="s">
        <v>275</v>
      </c>
      <c r="D17" s="9" t="s">
        <v>57</v>
      </c>
      <c r="E17" s="9" t="s">
        <v>76</v>
      </c>
      <c r="F17" s="9" t="s">
        <v>77</v>
      </c>
      <c r="G17" s="9" t="s">
        <v>202</v>
      </c>
      <c r="H17" s="9" t="s">
        <v>203</v>
      </c>
      <c r="I17" s="11">
        <v>100</v>
      </c>
      <c r="J17" s="11"/>
      <c r="K17" s="11"/>
      <c r="L17" s="11"/>
      <c r="M17" s="11"/>
      <c r="N17" s="11"/>
      <c r="O17" s="11"/>
      <c r="P17" s="24"/>
      <c r="Q17" s="11"/>
      <c r="R17" s="11">
        <v>100</v>
      </c>
      <c r="S17" s="11"/>
      <c r="T17" s="11"/>
      <c r="U17" s="11"/>
      <c r="V17" s="11"/>
      <c r="W17" s="11">
        <v>100</v>
      </c>
    </row>
    <row r="18" ht="18.75" customHeight="1" spans="1:23">
      <c r="A18" s="9" t="s">
        <v>266</v>
      </c>
      <c r="B18" s="9" t="s">
        <v>276</v>
      </c>
      <c r="C18" s="10" t="s">
        <v>275</v>
      </c>
      <c r="D18" s="9" t="s">
        <v>57</v>
      </c>
      <c r="E18" s="9" t="s">
        <v>80</v>
      </c>
      <c r="F18" s="9" t="s">
        <v>79</v>
      </c>
      <c r="G18" s="9" t="s">
        <v>192</v>
      </c>
      <c r="H18" s="9" t="s">
        <v>193</v>
      </c>
      <c r="I18" s="11">
        <v>5000</v>
      </c>
      <c r="J18" s="11"/>
      <c r="K18" s="11"/>
      <c r="L18" s="11"/>
      <c r="M18" s="11"/>
      <c r="N18" s="11"/>
      <c r="O18" s="11"/>
      <c r="P18" s="24"/>
      <c r="Q18" s="11"/>
      <c r="R18" s="11">
        <v>5000</v>
      </c>
      <c r="S18" s="11"/>
      <c r="T18" s="11"/>
      <c r="U18" s="11"/>
      <c r="V18" s="11"/>
      <c r="W18" s="11">
        <v>5000</v>
      </c>
    </row>
    <row r="19" ht="18.75" customHeight="1" spans="1:23">
      <c r="A19" s="9" t="s">
        <v>266</v>
      </c>
      <c r="B19" s="9" t="s">
        <v>276</v>
      </c>
      <c r="C19" s="10" t="s">
        <v>275</v>
      </c>
      <c r="D19" s="9" t="s">
        <v>57</v>
      </c>
      <c r="E19" s="9" t="s">
        <v>85</v>
      </c>
      <c r="F19" s="9" t="s">
        <v>86</v>
      </c>
      <c r="G19" s="9" t="s">
        <v>202</v>
      </c>
      <c r="H19" s="9" t="s">
        <v>203</v>
      </c>
      <c r="I19" s="11">
        <v>200000</v>
      </c>
      <c r="J19" s="11"/>
      <c r="K19" s="11"/>
      <c r="L19" s="11"/>
      <c r="M19" s="11"/>
      <c r="N19" s="11"/>
      <c r="O19" s="11"/>
      <c r="P19" s="24"/>
      <c r="Q19" s="11"/>
      <c r="R19" s="11">
        <v>200000</v>
      </c>
      <c r="S19" s="11"/>
      <c r="T19" s="11"/>
      <c r="U19" s="11"/>
      <c r="V19" s="11"/>
      <c r="W19" s="11">
        <v>200000</v>
      </c>
    </row>
    <row r="20" ht="18.75" customHeight="1" spans="1:23">
      <c r="A20" s="9" t="s">
        <v>266</v>
      </c>
      <c r="B20" s="9" t="s">
        <v>276</v>
      </c>
      <c r="C20" s="10" t="s">
        <v>275</v>
      </c>
      <c r="D20" s="9" t="s">
        <v>57</v>
      </c>
      <c r="E20" s="9" t="s">
        <v>87</v>
      </c>
      <c r="F20" s="9" t="s">
        <v>88</v>
      </c>
      <c r="G20" s="9" t="s">
        <v>202</v>
      </c>
      <c r="H20" s="9" t="s">
        <v>203</v>
      </c>
      <c r="I20" s="11">
        <v>400000</v>
      </c>
      <c r="J20" s="11"/>
      <c r="K20" s="11"/>
      <c r="L20" s="11"/>
      <c r="M20" s="11"/>
      <c r="N20" s="11"/>
      <c r="O20" s="11"/>
      <c r="P20" s="24"/>
      <c r="Q20" s="11"/>
      <c r="R20" s="11">
        <v>400000</v>
      </c>
      <c r="S20" s="11"/>
      <c r="T20" s="11"/>
      <c r="U20" s="11"/>
      <c r="V20" s="11"/>
      <c r="W20" s="11">
        <v>400000</v>
      </c>
    </row>
    <row r="21" ht="18.75" customHeight="1" spans="1:23">
      <c r="A21" s="9" t="s">
        <v>266</v>
      </c>
      <c r="B21" s="9" t="s">
        <v>276</v>
      </c>
      <c r="C21" s="10" t="s">
        <v>275</v>
      </c>
      <c r="D21" s="9" t="s">
        <v>57</v>
      </c>
      <c r="E21" s="9" t="s">
        <v>87</v>
      </c>
      <c r="F21" s="9" t="s">
        <v>88</v>
      </c>
      <c r="G21" s="9" t="s">
        <v>192</v>
      </c>
      <c r="H21" s="9" t="s">
        <v>193</v>
      </c>
      <c r="I21" s="11">
        <v>600000</v>
      </c>
      <c r="J21" s="11"/>
      <c r="K21" s="11"/>
      <c r="L21" s="11"/>
      <c r="M21" s="11"/>
      <c r="N21" s="11"/>
      <c r="O21" s="11"/>
      <c r="P21" s="24"/>
      <c r="Q21" s="11"/>
      <c r="R21" s="11">
        <v>600000</v>
      </c>
      <c r="S21" s="11"/>
      <c r="T21" s="11"/>
      <c r="U21" s="11"/>
      <c r="V21" s="11"/>
      <c r="W21" s="11">
        <v>600000</v>
      </c>
    </row>
    <row r="22" ht="18.75" customHeight="1" spans="1:23">
      <c r="A22" s="9" t="s">
        <v>266</v>
      </c>
      <c r="B22" s="9" t="s">
        <v>276</v>
      </c>
      <c r="C22" s="10" t="s">
        <v>275</v>
      </c>
      <c r="D22" s="9" t="s">
        <v>57</v>
      </c>
      <c r="E22" s="9" t="s">
        <v>87</v>
      </c>
      <c r="F22" s="9" t="s">
        <v>88</v>
      </c>
      <c r="G22" s="9" t="s">
        <v>204</v>
      </c>
      <c r="H22" s="9" t="s">
        <v>205</v>
      </c>
      <c r="I22" s="11">
        <v>160000</v>
      </c>
      <c r="J22" s="11"/>
      <c r="K22" s="11"/>
      <c r="L22" s="11"/>
      <c r="M22" s="11"/>
      <c r="N22" s="11"/>
      <c r="O22" s="11"/>
      <c r="P22" s="24"/>
      <c r="Q22" s="11"/>
      <c r="R22" s="11">
        <v>160000</v>
      </c>
      <c r="S22" s="11"/>
      <c r="T22" s="11"/>
      <c r="U22" s="11"/>
      <c r="V22" s="11"/>
      <c r="W22" s="11">
        <v>160000</v>
      </c>
    </row>
    <row r="23" ht="18.75" customHeight="1" spans="1:23">
      <c r="A23" s="9" t="s">
        <v>266</v>
      </c>
      <c r="B23" s="9" t="s">
        <v>276</v>
      </c>
      <c r="C23" s="10" t="s">
        <v>275</v>
      </c>
      <c r="D23" s="9" t="s">
        <v>57</v>
      </c>
      <c r="E23" s="9" t="s">
        <v>87</v>
      </c>
      <c r="F23" s="9" t="s">
        <v>88</v>
      </c>
      <c r="G23" s="9" t="s">
        <v>200</v>
      </c>
      <c r="H23" s="9" t="s">
        <v>201</v>
      </c>
      <c r="I23" s="11">
        <v>50000</v>
      </c>
      <c r="J23" s="11"/>
      <c r="K23" s="11"/>
      <c r="L23" s="11"/>
      <c r="M23" s="11"/>
      <c r="N23" s="11"/>
      <c r="O23" s="11"/>
      <c r="P23" s="24"/>
      <c r="Q23" s="11"/>
      <c r="R23" s="11">
        <v>50000</v>
      </c>
      <c r="S23" s="11"/>
      <c r="T23" s="11"/>
      <c r="U23" s="11"/>
      <c r="V23" s="11"/>
      <c r="W23" s="11">
        <v>50000</v>
      </c>
    </row>
    <row r="24" ht="18.75" customHeight="1" spans="1:23">
      <c r="A24" s="9" t="s">
        <v>266</v>
      </c>
      <c r="B24" s="9" t="s">
        <v>276</v>
      </c>
      <c r="C24" s="10" t="s">
        <v>275</v>
      </c>
      <c r="D24" s="9" t="s">
        <v>57</v>
      </c>
      <c r="E24" s="9" t="s">
        <v>87</v>
      </c>
      <c r="F24" s="9" t="s">
        <v>88</v>
      </c>
      <c r="G24" s="9" t="s">
        <v>208</v>
      </c>
      <c r="H24" s="9" t="s">
        <v>209</v>
      </c>
      <c r="I24" s="11">
        <v>50000</v>
      </c>
      <c r="J24" s="11"/>
      <c r="K24" s="11"/>
      <c r="L24" s="11"/>
      <c r="M24" s="11"/>
      <c r="N24" s="11"/>
      <c r="O24" s="11"/>
      <c r="P24" s="24"/>
      <c r="Q24" s="11"/>
      <c r="R24" s="11">
        <v>50000</v>
      </c>
      <c r="S24" s="11"/>
      <c r="T24" s="11"/>
      <c r="U24" s="11"/>
      <c r="V24" s="11"/>
      <c r="W24" s="11">
        <v>50000</v>
      </c>
    </row>
    <row r="25" ht="18.75" customHeight="1" spans="1:23">
      <c r="A25" s="9" t="s">
        <v>266</v>
      </c>
      <c r="B25" s="9" t="s">
        <v>276</v>
      </c>
      <c r="C25" s="10" t="s">
        <v>275</v>
      </c>
      <c r="D25" s="9" t="s">
        <v>57</v>
      </c>
      <c r="E25" s="9" t="s">
        <v>87</v>
      </c>
      <c r="F25" s="9" t="s">
        <v>88</v>
      </c>
      <c r="G25" s="9" t="s">
        <v>210</v>
      </c>
      <c r="H25" s="9" t="s">
        <v>211</v>
      </c>
      <c r="I25" s="11">
        <v>40000</v>
      </c>
      <c r="J25" s="11"/>
      <c r="K25" s="11"/>
      <c r="L25" s="11"/>
      <c r="M25" s="11"/>
      <c r="N25" s="11"/>
      <c r="O25" s="11"/>
      <c r="P25" s="24"/>
      <c r="Q25" s="11"/>
      <c r="R25" s="11">
        <v>40000</v>
      </c>
      <c r="S25" s="11"/>
      <c r="T25" s="11"/>
      <c r="U25" s="11"/>
      <c r="V25" s="11"/>
      <c r="W25" s="11">
        <v>40000</v>
      </c>
    </row>
    <row r="26" ht="18.75" customHeight="1" spans="1:23">
      <c r="A26" s="9" t="s">
        <v>266</v>
      </c>
      <c r="B26" s="9" t="s">
        <v>276</v>
      </c>
      <c r="C26" s="10" t="s">
        <v>275</v>
      </c>
      <c r="D26" s="9" t="s">
        <v>57</v>
      </c>
      <c r="E26" s="9" t="s">
        <v>91</v>
      </c>
      <c r="F26" s="9" t="s">
        <v>92</v>
      </c>
      <c r="G26" s="9" t="s">
        <v>202</v>
      </c>
      <c r="H26" s="9" t="s">
        <v>203</v>
      </c>
      <c r="I26" s="11">
        <v>250000</v>
      </c>
      <c r="J26" s="11"/>
      <c r="K26" s="11"/>
      <c r="L26" s="11"/>
      <c r="M26" s="11"/>
      <c r="N26" s="11"/>
      <c r="O26" s="11"/>
      <c r="P26" s="24"/>
      <c r="Q26" s="11"/>
      <c r="R26" s="11">
        <v>250000</v>
      </c>
      <c r="S26" s="11"/>
      <c r="T26" s="11"/>
      <c r="U26" s="11"/>
      <c r="V26" s="11"/>
      <c r="W26" s="11">
        <v>250000</v>
      </c>
    </row>
    <row r="27" ht="18.75" customHeight="1" spans="1:23">
      <c r="A27" s="9" t="s">
        <v>266</v>
      </c>
      <c r="B27" s="9" t="s">
        <v>276</v>
      </c>
      <c r="C27" s="10" t="s">
        <v>275</v>
      </c>
      <c r="D27" s="9" t="s">
        <v>57</v>
      </c>
      <c r="E27" s="9" t="s">
        <v>99</v>
      </c>
      <c r="F27" s="9" t="s">
        <v>100</v>
      </c>
      <c r="G27" s="9" t="s">
        <v>202</v>
      </c>
      <c r="H27" s="9" t="s">
        <v>203</v>
      </c>
      <c r="I27" s="11">
        <v>80000</v>
      </c>
      <c r="J27" s="11"/>
      <c r="K27" s="11"/>
      <c r="L27" s="11"/>
      <c r="M27" s="11"/>
      <c r="N27" s="11"/>
      <c r="O27" s="11"/>
      <c r="P27" s="24"/>
      <c r="Q27" s="11"/>
      <c r="R27" s="11">
        <v>80000</v>
      </c>
      <c r="S27" s="11"/>
      <c r="T27" s="11"/>
      <c r="U27" s="11"/>
      <c r="V27" s="11"/>
      <c r="W27" s="11">
        <v>80000</v>
      </c>
    </row>
    <row r="28" ht="18.75" customHeight="1" spans="1:23">
      <c r="A28" s="24"/>
      <c r="B28" s="24"/>
      <c r="C28" s="10" t="s">
        <v>277</v>
      </c>
      <c r="D28" s="24"/>
      <c r="E28" s="24"/>
      <c r="F28" s="24"/>
      <c r="G28" s="24"/>
      <c r="H28" s="24"/>
      <c r="I28" s="11">
        <v>600000</v>
      </c>
      <c r="J28" s="11"/>
      <c r="K28" s="11"/>
      <c r="L28" s="11"/>
      <c r="M28" s="11"/>
      <c r="N28" s="11"/>
      <c r="O28" s="11"/>
      <c r="P28" s="24"/>
      <c r="Q28" s="11"/>
      <c r="R28" s="11">
        <v>600000</v>
      </c>
      <c r="S28" s="11"/>
      <c r="T28" s="11"/>
      <c r="U28" s="11"/>
      <c r="V28" s="11"/>
      <c r="W28" s="11">
        <v>600000</v>
      </c>
    </row>
    <row r="29" ht="18.75" customHeight="1" spans="1:23">
      <c r="A29" s="9" t="s">
        <v>273</v>
      </c>
      <c r="B29" s="9" t="s">
        <v>278</v>
      </c>
      <c r="C29" s="10" t="s">
        <v>277</v>
      </c>
      <c r="D29" s="9" t="s">
        <v>57</v>
      </c>
      <c r="E29" s="9" t="s">
        <v>87</v>
      </c>
      <c r="F29" s="9" t="s">
        <v>88</v>
      </c>
      <c r="G29" s="9" t="s">
        <v>202</v>
      </c>
      <c r="H29" s="9" t="s">
        <v>203</v>
      </c>
      <c r="I29" s="11">
        <v>53000</v>
      </c>
      <c r="J29" s="11"/>
      <c r="K29" s="11"/>
      <c r="L29" s="11"/>
      <c r="M29" s="11"/>
      <c r="N29" s="11"/>
      <c r="O29" s="11"/>
      <c r="P29" s="24"/>
      <c r="Q29" s="11"/>
      <c r="R29" s="11">
        <v>53000</v>
      </c>
      <c r="S29" s="11"/>
      <c r="T29" s="11"/>
      <c r="U29" s="11"/>
      <c r="V29" s="11"/>
      <c r="W29" s="11">
        <v>53000</v>
      </c>
    </row>
    <row r="30" ht="18.75" customHeight="1" spans="1:23">
      <c r="A30" s="9" t="s">
        <v>273</v>
      </c>
      <c r="B30" s="9" t="s">
        <v>278</v>
      </c>
      <c r="C30" s="10" t="s">
        <v>277</v>
      </c>
      <c r="D30" s="9" t="s">
        <v>57</v>
      </c>
      <c r="E30" s="9" t="s">
        <v>87</v>
      </c>
      <c r="F30" s="9" t="s">
        <v>88</v>
      </c>
      <c r="G30" s="9" t="s">
        <v>194</v>
      </c>
      <c r="H30" s="9" t="s">
        <v>195</v>
      </c>
      <c r="I30" s="11">
        <v>5000</v>
      </c>
      <c r="J30" s="11"/>
      <c r="K30" s="11"/>
      <c r="L30" s="11"/>
      <c r="M30" s="11"/>
      <c r="N30" s="11"/>
      <c r="O30" s="11"/>
      <c r="P30" s="24"/>
      <c r="Q30" s="11"/>
      <c r="R30" s="11">
        <v>5000</v>
      </c>
      <c r="S30" s="11"/>
      <c r="T30" s="11"/>
      <c r="U30" s="11"/>
      <c r="V30" s="11"/>
      <c r="W30" s="11">
        <v>5000</v>
      </c>
    </row>
    <row r="31" ht="18.75" customHeight="1" spans="1:23">
      <c r="A31" s="9" t="s">
        <v>273</v>
      </c>
      <c r="B31" s="9" t="s">
        <v>278</v>
      </c>
      <c r="C31" s="10" t="s">
        <v>277</v>
      </c>
      <c r="D31" s="9" t="s">
        <v>57</v>
      </c>
      <c r="E31" s="9" t="s">
        <v>87</v>
      </c>
      <c r="F31" s="9" t="s">
        <v>88</v>
      </c>
      <c r="G31" s="9" t="s">
        <v>196</v>
      </c>
      <c r="H31" s="9" t="s">
        <v>197</v>
      </c>
      <c r="I31" s="11">
        <v>10000</v>
      </c>
      <c r="J31" s="11"/>
      <c r="K31" s="11"/>
      <c r="L31" s="11"/>
      <c r="M31" s="11"/>
      <c r="N31" s="11"/>
      <c r="O31" s="11"/>
      <c r="P31" s="24"/>
      <c r="Q31" s="11"/>
      <c r="R31" s="11">
        <v>10000</v>
      </c>
      <c r="S31" s="11"/>
      <c r="T31" s="11"/>
      <c r="U31" s="11"/>
      <c r="V31" s="11"/>
      <c r="W31" s="11">
        <v>10000</v>
      </c>
    </row>
    <row r="32" ht="18.75" customHeight="1" spans="1:23">
      <c r="A32" s="9" t="s">
        <v>273</v>
      </c>
      <c r="B32" s="9" t="s">
        <v>278</v>
      </c>
      <c r="C32" s="10" t="s">
        <v>277</v>
      </c>
      <c r="D32" s="9" t="s">
        <v>57</v>
      </c>
      <c r="E32" s="9" t="s">
        <v>87</v>
      </c>
      <c r="F32" s="9" t="s">
        <v>88</v>
      </c>
      <c r="G32" s="9" t="s">
        <v>198</v>
      </c>
      <c r="H32" s="9" t="s">
        <v>199</v>
      </c>
      <c r="I32" s="11">
        <v>7000</v>
      </c>
      <c r="J32" s="11"/>
      <c r="K32" s="11"/>
      <c r="L32" s="11"/>
      <c r="M32" s="11"/>
      <c r="N32" s="11"/>
      <c r="O32" s="11"/>
      <c r="P32" s="24"/>
      <c r="Q32" s="11"/>
      <c r="R32" s="11">
        <v>7000</v>
      </c>
      <c r="S32" s="11"/>
      <c r="T32" s="11"/>
      <c r="U32" s="11"/>
      <c r="V32" s="11"/>
      <c r="W32" s="11">
        <v>7000</v>
      </c>
    </row>
    <row r="33" ht="18.75" customHeight="1" spans="1:23">
      <c r="A33" s="9" t="s">
        <v>273</v>
      </c>
      <c r="B33" s="9" t="s">
        <v>278</v>
      </c>
      <c r="C33" s="10" t="s">
        <v>277</v>
      </c>
      <c r="D33" s="9" t="s">
        <v>57</v>
      </c>
      <c r="E33" s="9" t="s">
        <v>87</v>
      </c>
      <c r="F33" s="9" t="s">
        <v>88</v>
      </c>
      <c r="G33" s="9" t="s">
        <v>204</v>
      </c>
      <c r="H33" s="9" t="s">
        <v>205</v>
      </c>
      <c r="I33" s="11">
        <v>5000</v>
      </c>
      <c r="J33" s="11"/>
      <c r="K33" s="11"/>
      <c r="L33" s="11"/>
      <c r="M33" s="11"/>
      <c r="N33" s="11"/>
      <c r="O33" s="11"/>
      <c r="P33" s="24"/>
      <c r="Q33" s="11"/>
      <c r="R33" s="11">
        <v>5000</v>
      </c>
      <c r="S33" s="11"/>
      <c r="T33" s="11"/>
      <c r="U33" s="11"/>
      <c r="V33" s="11"/>
      <c r="W33" s="11">
        <v>5000</v>
      </c>
    </row>
    <row r="34" ht="18.75" customHeight="1" spans="1:23">
      <c r="A34" s="9" t="s">
        <v>273</v>
      </c>
      <c r="B34" s="9" t="s">
        <v>278</v>
      </c>
      <c r="C34" s="10" t="s">
        <v>277</v>
      </c>
      <c r="D34" s="9" t="s">
        <v>57</v>
      </c>
      <c r="E34" s="9" t="s">
        <v>87</v>
      </c>
      <c r="F34" s="9" t="s">
        <v>88</v>
      </c>
      <c r="G34" s="9" t="s">
        <v>206</v>
      </c>
      <c r="H34" s="9" t="s">
        <v>207</v>
      </c>
      <c r="I34" s="11">
        <v>10000</v>
      </c>
      <c r="J34" s="11"/>
      <c r="K34" s="11"/>
      <c r="L34" s="11"/>
      <c r="M34" s="11"/>
      <c r="N34" s="11"/>
      <c r="O34" s="11"/>
      <c r="P34" s="24"/>
      <c r="Q34" s="11"/>
      <c r="R34" s="11">
        <v>10000</v>
      </c>
      <c r="S34" s="11"/>
      <c r="T34" s="11"/>
      <c r="U34" s="11"/>
      <c r="V34" s="11"/>
      <c r="W34" s="11">
        <v>10000</v>
      </c>
    </row>
    <row r="35" ht="18.75" customHeight="1" spans="1:23">
      <c r="A35" s="9" t="s">
        <v>273</v>
      </c>
      <c r="B35" s="9" t="s">
        <v>278</v>
      </c>
      <c r="C35" s="10" t="s">
        <v>277</v>
      </c>
      <c r="D35" s="9" t="s">
        <v>57</v>
      </c>
      <c r="E35" s="9" t="s">
        <v>87</v>
      </c>
      <c r="F35" s="9" t="s">
        <v>88</v>
      </c>
      <c r="G35" s="9" t="s">
        <v>279</v>
      </c>
      <c r="H35" s="9" t="s">
        <v>280</v>
      </c>
      <c r="I35" s="11">
        <v>450000</v>
      </c>
      <c r="J35" s="11"/>
      <c r="K35" s="11"/>
      <c r="L35" s="11"/>
      <c r="M35" s="11"/>
      <c r="N35" s="11"/>
      <c r="O35" s="11"/>
      <c r="P35" s="24"/>
      <c r="Q35" s="11"/>
      <c r="R35" s="11">
        <v>450000</v>
      </c>
      <c r="S35" s="11"/>
      <c r="T35" s="11"/>
      <c r="U35" s="11"/>
      <c r="V35" s="11"/>
      <c r="W35" s="11">
        <v>450000</v>
      </c>
    </row>
    <row r="36" ht="18.75" customHeight="1" spans="1:23">
      <c r="A36" s="9" t="s">
        <v>273</v>
      </c>
      <c r="B36" s="9" t="s">
        <v>278</v>
      </c>
      <c r="C36" s="10" t="s">
        <v>277</v>
      </c>
      <c r="D36" s="9" t="s">
        <v>57</v>
      </c>
      <c r="E36" s="9" t="s">
        <v>87</v>
      </c>
      <c r="F36" s="9" t="s">
        <v>88</v>
      </c>
      <c r="G36" s="9" t="s">
        <v>281</v>
      </c>
      <c r="H36" s="9" t="s">
        <v>282</v>
      </c>
      <c r="I36" s="11">
        <v>60000</v>
      </c>
      <c r="J36" s="11"/>
      <c r="K36" s="11"/>
      <c r="L36" s="11"/>
      <c r="M36" s="11"/>
      <c r="N36" s="11"/>
      <c r="O36" s="11"/>
      <c r="P36" s="24"/>
      <c r="Q36" s="11"/>
      <c r="R36" s="11">
        <v>60000</v>
      </c>
      <c r="S36" s="11"/>
      <c r="T36" s="11"/>
      <c r="U36" s="11"/>
      <c r="V36" s="11"/>
      <c r="W36" s="11">
        <v>60000</v>
      </c>
    </row>
    <row r="37" ht="18.75" customHeight="1" spans="1:23">
      <c r="A37" s="24"/>
      <c r="B37" s="24"/>
      <c r="C37" s="10" t="s">
        <v>283</v>
      </c>
      <c r="D37" s="24"/>
      <c r="E37" s="24"/>
      <c r="F37" s="24"/>
      <c r="G37" s="24"/>
      <c r="H37" s="24"/>
      <c r="I37" s="11">
        <v>223200</v>
      </c>
      <c r="J37" s="11">
        <v>223200</v>
      </c>
      <c r="K37" s="11">
        <v>223200</v>
      </c>
      <c r="L37" s="11"/>
      <c r="M37" s="11"/>
      <c r="N37" s="11"/>
      <c r="O37" s="11"/>
      <c r="P37" s="24"/>
      <c r="Q37" s="11"/>
      <c r="R37" s="11"/>
      <c r="S37" s="11"/>
      <c r="T37" s="11"/>
      <c r="U37" s="11"/>
      <c r="V37" s="11"/>
      <c r="W37" s="11"/>
    </row>
    <row r="38" ht="18.75" customHeight="1" spans="1:23">
      <c r="A38" s="9" t="s">
        <v>284</v>
      </c>
      <c r="B38" s="9" t="s">
        <v>285</v>
      </c>
      <c r="C38" s="10" t="s">
        <v>283</v>
      </c>
      <c r="D38" s="9" t="s">
        <v>57</v>
      </c>
      <c r="E38" s="9" t="s">
        <v>87</v>
      </c>
      <c r="F38" s="9" t="s">
        <v>88</v>
      </c>
      <c r="G38" s="9" t="s">
        <v>252</v>
      </c>
      <c r="H38" s="9" t="s">
        <v>253</v>
      </c>
      <c r="I38" s="11">
        <v>223200</v>
      </c>
      <c r="J38" s="11">
        <v>223200</v>
      </c>
      <c r="K38" s="11">
        <v>223200</v>
      </c>
      <c r="L38" s="11"/>
      <c r="M38" s="11"/>
      <c r="N38" s="11"/>
      <c r="O38" s="11"/>
      <c r="P38" s="24"/>
      <c r="Q38" s="11"/>
      <c r="R38" s="11"/>
      <c r="S38" s="11"/>
      <c r="T38" s="11"/>
      <c r="U38" s="11"/>
      <c r="V38" s="11"/>
      <c r="W38" s="11"/>
    </row>
    <row r="39" ht="18.75" customHeight="1" spans="1:23">
      <c r="A39" s="24"/>
      <c r="B39" s="24"/>
      <c r="C39" s="10" t="s">
        <v>286</v>
      </c>
      <c r="D39" s="24"/>
      <c r="E39" s="24"/>
      <c r="F39" s="24"/>
      <c r="G39" s="24"/>
      <c r="H39" s="24"/>
      <c r="I39" s="11">
        <v>500000</v>
      </c>
      <c r="J39" s="11">
        <v>500000</v>
      </c>
      <c r="K39" s="11">
        <v>500000</v>
      </c>
      <c r="L39" s="11"/>
      <c r="M39" s="11"/>
      <c r="N39" s="11"/>
      <c r="O39" s="11"/>
      <c r="P39" s="24"/>
      <c r="Q39" s="11"/>
      <c r="R39" s="11"/>
      <c r="S39" s="11"/>
      <c r="T39" s="11"/>
      <c r="U39" s="11"/>
      <c r="V39" s="11"/>
      <c r="W39" s="11"/>
    </row>
    <row r="40" ht="18.75" customHeight="1" spans="1:23">
      <c r="A40" s="9" t="s">
        <v>266</v>
      </c>
      <c r="B40" s="9" t="s">
        <v>287</v>
      </c>
      <c r="C40" s="10" t="s">
        <v>286</v>
      </c>
      <c r="D40" s="9" t="s">
        <v>57</v>
      </c>
      <c r="E40" s="9" t="s">
        <v>107</v>
      </c>
      <c r="F40" s="9" t="s">
        <v>108</v>
      </c>
      <c r="G40" s="9" t="s">
        <v>240</v>
      </c>
      <c r="H40" s="9" t="s">
        <v>239</v>
      </c>
      <c r="I40" s="11">
        <v>500000</v>
      </c>
      <c r="J40" s="11">
        <v>500000</v>
      </c>
      <c r="K40" s="11">
        <v>500000</v>
      </c>
      <c r="L40" s="11"/>
      <c r="M40" s="11"/>
      <c r="N40" s="11"/>
      <c r="O40" s="11"/>
      <c r="P40" s="24"/>
      <c r="Q40" s="11"/>
      <c r="R40" s="11"/>
      <c r="S40" s="11"/>
      <c r="T40" s="11"/>
      <c r="U40" s="11"/>
      <c r="V40" s="11"/>
      <c r="W40" s="11"/>
    </row>
    <row r="41" ht="18.75" customHeight="1" spans="1:23">
      <c r="A41" s="24"/>
      <c r="B41" s="24"/>
      <c r="C41" s="10" t="s">
        <v>288</v>
      </c>
      <c r="D41" s="24"/>
      <c r="E41" s="24"/>
      <c r="F41" s="24"/>
      <c r="G41" s="24"/>
      <c r="H41" s="24"/>
      <c r="I41" s="11">
        <v>60000</v>
      </c>
      <c r="J41" s="11">
        <v>60000</v>
      </c>
      <c r="K41" s="11">
        <v>60000</v>
      </c>
      <c r="L41" s="11"/>
      <c r="M41" s="11"/>
      <c r="N41" s="11"/>
      <c r="O41" s="11"/>
      <c r="P41" s="24"/>
      <c r="Q41" s="11"/>
      <c r="R41" s="11"/>
      <c r="S41" s="11"/>
      <c r="T41" s="11"/>
      <c r="U41" s="11"/>
      <c r="V41" s="11"/>
      <c r="W41" s="11"/>
    </row>
    <row r="42" ht="18.75" customHeight="1" spans="1:23">
      <c r="A42" s="9" t="s">
        <v>266</v>
      </c>
      <c r="B42" s="9" t="s">
        <v>289</v>
      </c>
      <c r="C42" s="10" t="s">
        <v>288</v>
      </c>
      <c r="D42" s="9" t="s">
        <v>57</v>
      </c>
      <c r="E42" s="9" t="s">
        <v>87</v>
      </c>
      <c r="F42" s="9" t="s">
        <v>88</v>
      </c>
      <c r="G42" s="9" t="s">
        <v>202</v>
      </c>
      <c r="H42" s="9" t="s">
        <v>203</v>
      </c>
      <c r="I42" s="11">
        <v>10000</v>
      </c>
      <c r="J42" s="11">
        <v>10000</v>
      </c>
      <c r="K42" s="11">
        <v>10000</v>
      </c>
      <c r="L42" s="11"/>
      <c r="M42" s="11"/>
      <c r="N42" s="11"/>
      <c r="O42" s="11"/>
      <c r="P42" s="24"/>
      <c r="Q42" s="11"/>
      <c r="R42" s="11"/>
      <c r="S42" s="11"/>
      <c r="T42" s="11"/>
      <c r="U42" s="11"/>
      <c r="V42" s="11"/>
      <c r="W42" s="11"/>
    </row>
    <row r="43" ht="18.75" customHeight="1" spans="1:23">
      <c r="A43" s="9" t="s">
        <v>266</v>
      </c>
      <c r="B43" s="9" t="s">
        <v>289</v>
      </c>
      <c r="C43" s="10" t="s">
        <v>288</v>
      </c>
      <c r="D43" s="9" t="s">
        <v>57</v>
      </c>
      <c r="E43" s="9" t="s">
        <v>87</v>
      </c>
      <c r="F43" s="9" t="s">
        <v>88</v>
      </c>
      <c r="G43" s="9" t="s">
        <v>202</v>
      </c>
      <c r="H43" s="9" t="s">
        <v>203</v>
      </c>
      <c r="I43" s="11">
        <v>50000</v>
      </c>
      <c r="J43" s="11">
        <v>50000</v>
      </c>
      <c r="K43" s="11">
        <v>50000</v>
      </c>
      <c r="L43" s="11"/>
      <c r="M43" s="11"/>
      <c r="N43" s="11"/>
      <c r="O43" s="11"/>
      <c r="P43" s="24"/>
      <c r="Q43" s="11"/>
      <c r="R43" s="11"/>
      <c r="S43" s="11"/>
      <c r="T43" s="11"/>
      <c r="U43" s="11"/>
      <c r="V43" s="11"/>
      <c r="W43" s="11"/>
    </row>
    <row r="44" ht="18.75" customHeight="1" spans="1:23">
      <c r="A44" s="24"/>
      <c r="B44" s="24"/>
      <c r="C44" s="10" t="s">
        <v>290</v>
      </c>
      <c r="D44" s="24"/>
      <c r="E44" s="24"/>
      <c r="F44" s="24"/>
      <c r="G44" s="24"/>
      <c r="H44" s="24"/>
      <c r="I44" s="11">
        <v>415000</v>
      </c>
      <c r="J44" s="11">
        <v>415000</v>
      </c>
      <c r="K44" s="11">
        <v>415000</v>
      </c>
      <c r="L44" s="11"/>
      <c r="M44" s="11"/>
      <c r="N44" s="11"/>
      <c r="O44" s="11"/>
      <c r="P44" s="24"/>
      <c r="Q44" s="11"/>
      <c r="R44" s="11"/>
      <c r="S44" s="11"/>
      <c r="T44" s="11"/>
      <c r="U44" s="11"/>
      <c r="V44" s="11"/>
      <c r="W44" s="11"/>
    </row>
    <row r="45" ht="18.75" customHeight="1" spans="1:23">
      <c r="A45" s="9" t="s">
        <v>266</v>
      </c>
      <c r="B45" s="9" t="s">
        <v>291</v>
      </c>
      <c r="C45" s="10" t="s">
        <v>290</v>
      </c>
      <c r="D45" s="9" t="s">
        <v>57</v>
      </c>
      <c r="E45" s="9" t="s">
        <v>87</v>
      </c>
      <c r="F45" s="9" t="s">
        <v>88</v>
      </c>
      <c r="G45" s="9" t="s">
        <v>202</v>
      </c>
      <c r="H45" s="9" t="s">
        <v>203</v>
      </c>
      <c r="I45" s="11">
        <v>38000</v>
      </c>
      <c r="J45" s="11">
        <v>38000</v>
      </c>
      <c r="K45" s="11">
        <v>38000</v>
      </c>
      <c r="L45" s="11"/>
      <c r="M45" s="11"/>
      <c r="N45" s="11"/>
      <c r="O45" s="11"/>
      <c r="P45" s="24"/>
      <c r="Q45" s="11"/>
      <c r="R45" s="11"/>
      <c r="S45" s="11"/>
      <c r="T45" s="11"/>
      <c r="U45" s="11"/>
      <c r="V45" s="11"/>
      <c r="W45" s="11"/>
    </row>
    <row r="46" ht="18.75" customHeight="1" spans="1:23">
      <c r="A46" s="9" t="s">
        <v>266</v>
      </c>
      <c r="B46" s="9" t="s">
        <v>291</v>
      </c>
      <c r="C46" s="10" t="s">
        <v>290</v>
      </c>
      <c r="D46" s="9" t="s">
        <v>57</v>
      </c>
      <c r="E46" s="9" t="s">
        <v>87</v>
      </c>
      <c r="F46" s="9" t="s">
        <v>88</v>
      </c>
      <c r="G46" s="9" t="s">
        <v>192</v>
      </c>
      <c r="H46" s="9" t="s">
        <v>193</v>
      </c>
      <c r="I46" s="11">
        <v>25000</v>
      </c>
      <c r="J46" s="11">
        <v>25000</v>
      </c>
      <c r="K46" s="11">
        <v>25000</v>
      </c>
      <c r="L46" s="11"/>
      <c r="M46" s="11"/>
      <c r="N46" s="11"/>
      <c r="O46" s="11"/>
      <c r="P46" s="24"/>
      <c r="Q46" s="11"/>
      <c r="R46" s="11"/>
      <c r="S46" s="11"/>
      <c r="T46" s="11"/>
      <c r="U46" s="11"/>
      <c r="V46" s="11"/>
      <c r="W46" s="11"/>
    </row>
    <row r="47" ht="18.75" customHeight="1" spans="1:23">
      <c r="A47" s="9" t="s">
        <v>266</v>
      </c>
      <c r="B47" s="9" t="s">
        <v>291</v>
      </c>
      <c r="C47" s="10" t="s">
        <v>290</v>
      </c>
      <c r="D47" s="9" t="s">
        <v>57</v>
      </c>
      <c r="E47" s="9" t="s">
        <v>87</v>
      </c>
      <c r="F47" s="9" t="s">
        <v>88</v>
      </c>
      <c r="G47" s="9" t="s">
        <v>194</v>
      </c>
      <c r="H47" s="9" t="s">
        <v>195</v>
      </c>
      <c r="I47" s="11">
        <v>900</v>
      </c>
      <c r="J47" s="11">
        <v>900</v>
      </c>
      <c r="K47" s="11">
        <v>900</v>
      </c>
      <c r="L47" s="11"/>
      <c r="M47" s="11"/>
      <c r="N47" s="11"/>
      <c r="O47" s="11"/>
      <c r="P47" s="24"/>
      <c r="Q47" s="11"/>
      <c r="R47" s="11"/>
      <c r="S47" s="11"/>
      <c r="T47" s="11"/>
      <c r="U47" s="11"/>
      <c r="V47" s="11"/>
      <c r="W47" s="11"/>
    </row>
    <row r="48" ht="18.75" customHeight="1" spans="1:23">
      <c r="A48" s="9" t="s">
        <v>266</v>
      </c>
      <c r="B48" s="9" t="s">
        <v>291</v>
      </c>
      <c r="C48" s="10" t="s">
        <v>290</v>
      </c>
      <c r="D48" s="9" t="s">
        <v>57</v>
      </c>
      <c r="E48" s="9" t="s">
        <v>87</v>
      </c>
      <c r="F48" s="9" t="s">
        <v>88</v>
      </c>
      <c r="G48" s="9" t="s">
        <v>196</v>
      </c>
      <c r="H48" s="9" t="s">
        <v>197</v>
      </c>
      <c r="I48" s="11">
        <v>3000</v>
      </c>
      <c r="J48" s="11">
        <v>3000</v>
      </c>
      <c r="K48" s="11">
        <v>3000</v>
      </c>
      <c r="L48" s="11"/>
      <c r="M48" s="11"/>
      <c r="N48" s="11"/>
      <c r="O48" s="11"/>
      <c r="P48" s="24"/>
      <c r="Q48" s="11"/>
      <c r="R48" s="11"/>
      <c r="S48" s="11"/>
      <c r="T48" s="11"/>
      <c r="U48" s="11"/>
      <c r="V48" s="11"/>
      <c r="W48" s="11"/>
    </row>
    <row r="49" ht="18.75" customHeight="1" spans="1:23">
      <c r="A49" s="9" t="s">
        <v>266</v>
      </c>
      <c r="B49" s="9" t="s">
        <v>291</v>
      </c>
      <c r="C49" s="10" t="s">
        <v>290</v>
      </c>
      <c r="D49" s="9" t="s">
        <v>57</v>
      </c>
      <c r="E49" s="9" t="s">
        <v>87</v>
      </c>
      <c r="F49" s="9" t="s">
        <v>88</v>
      </c>
      <c r="G49" s="9" t="s">
        <v>240</v>
      </c>
      <c r="H49" s="9" t="s">
        <v>239</v>
      </c>
      <c r="I49" s="11">
        <v>40000</v>
      </c>
      <c r="J49" s="11">
        <v>40000</v>
      </c>
      <c r="K49" s="11">
        <v>40000</v>
      </c>
      <c r="L49" s="11"/>
      <c r="M49" s="11"/>
      <c r="N49" s="11"/>
      <c r="O49" s="11"/>
      <c r="P49" s="24"/>
      <c r="Q49" s="11"/>
      <c r="R49" s="11"/>
      <c r="S49" s="11"/>
      <c r="T49" s="11"/>
      <c r="U49" s="11"/>
      <c r="V49" s="11"/>
      <c r="W49" s="11"/>
    </row>
    <row r="50" ht="18.75" customHeight="1" spans="1:23">
      <c r="A50" s="9" t="s">
        <v>266</v>
      </c>
      <c r="B50" s="9" t="s">
        <v>291</v>
      </c>
      <c r="C50" s="10" t="s">
        <v>290</v>
      </c>
      <c r="D50" s="9" t="s">
        <v>57</v>
      </c>
      <c r="E50" s="9" t="s">
        <v>87</v>
      </c>
      <c r="F50" s="9" t="s">
        <v>88</v>
      </c>
      <c r="G50" s="9" t="s">
        <v>279</v>
      </c>
      <c r="H50" s="9" t="s">
        <v>280</v>
      </c>
      <c r="I50" s="11">
        <v>299000</v>
      </c>
      <c r="J50" s="11">
        <v>299000</v>
      </c>
      <c r="K50" s="11">
        <v>299000</v>
      </c>
      <c r="L50" s="11"/>
      <c r="M50" s="11"/>
      <c r="N50" s="11"/>
      <c r="O50" s="11"/>
      <c r="P50" s="24"/>
      <c r="Q50" s="11"/>
      <c r="R50" s="11"/>
      <c r="S50" s="11"/>
      <c r="T50" s="11"/>
      <c r="U50" s="11"/>
      <c r="V50" s="11"/>
      <c r="W50" s="11"/>
    </row>
    <row r="51" ht="18.75" customHeight="1" spans="1:23">
      <c r="A51" s="9" t="s">
        <v>266</v>
      </c>
      <c r="B51" s="9" t="s">
        <v>291</v>
      </c>
      <c r="C51" s="10" t="s">
        <v>290</v>
      </c>
      <c r="D51" s="9" t="s">
        <v>57</v>
      </c>
      <c r="E51" s="9" t="s">
        <v>87</v>
      </c>
      <c r="F51" s="9" t="s">
        <v>88</v>
      </c>
      <c r="G51" s="9" t="s">
        <v>185</v>
      </c>
      <c r="H51" s="9" t="s">
        <v>186</v>
      </c>
      <c r="I51" s="11">
        <v>2100</v>
      </c>
      <c r="J51" s="11">
        <v>2100</v>
      </c>
      <c r="K51" s="11">
        <v>2100</v>
      </c>
      <c r="L51" s="11"/>
      <c r="M51" s="11"/>
      <c r="N51" s="11"/>
      <c r="O51" s="11"/>
      <c r="P51" s="24"/>
      <c r="Q51" s="11"/>
      <c r="R51" s="11"/>
      <c r="S51" s="11"/>
      <c r="T51" s="11"/>
      <c r="U51" s="11"/>
      <c r="V51" s="11"/>
      <c r="W51" s="11"/>
    </row>
    <row r="52" ht="18.75" customHeight="1" spans="1:23">
      <c r="A52" s="9" t="s">
        <v>266</v>
      </c>
      <c r="B52" s="9" t="s">
        <v>291</v>
      </c>
      <c r="C52" s="10" t="s">
        <v>290</v>
      </c>
      <c r="D52" s="9" t="s">
        <v>57</v>
      </c>
      <c r="E52" s="9" t="s">
        <v>87</v>
      </c>
      <c r="F52" s="9" t="s">
        <v>88</v>
      </c>
      <c r="G52" s="9" t="s">
        <v>210</v>
      </c>
      <c r="H52" s="9" t="s">
        <v>211</v>
      </c>
      <c r="I52" s="11">
        <v>7000</v>
      </c>
      <c r="J52" s="11">
        <v>7000</v>
      </c>
      <c r="K52" s="11">
        <v>7000</v>
      </c>
      <c r="L52" s="11"/>
      <c r="M52" s="11"/>
      <c r="N52" s="11"/>
      <c r="O52" s="11"/>
      <c r="P52" s="24"/>
      <c r="Q52" s="11"/>
      <c r="R52" s="11"/>
      <c r="S52" s="11"/>
      <c r="T52" s="11"/>
      <c r="U52" s="11"/>
      <c r="V52" s="11"/>
      <c r="W52" s="11"/>
    </row>
    <row r="53" ht="18.75" customHeight="1" spans="1:23">
      <c r="A53" s="24"/>
      <c r="B53" s="24"/>
      <c r="C53" s="10" t="s">
        <v>292</v>
      </c>
      <c r="D53" s="24"/>
      <c r="E53" s="24"/>
      <c r="F53" s="24"/>
      <c r="G53" s="24"/>
      <c r="H53" s="24"/>
      <c r="I53" s="11">
        <v>6199968</v>
      </c>
      <c r="J53" s="11">
        <v>6199968</v>
      </c>
      <c r="K53" s="11">
        <v>6199968</v>
      </c>
      <c r="L53" s="11"/>
      <c r="M53" s="11"/>
      <c r="N53" s="11"/>
      <c r="O53" s="11"/>
      <c r="P53" s="24"/>
      <c r="Q53" s="11"/>
      <c r="R53" s="11"/>
      <c r="S53" s="11"/>
      <c r="T53" s="11"/>
      <c r="U53" s="11"/>
      <c r="V53" s="11"/>
      <c r="W53" s="11"/>
    </row>
    <row r="54" ht="18.75" customHeight="1" spans="1:23">
      <c r="A54" s="9" t="s">
        <v>273</v>
      </c>
      <c r="B54" s="9" t="s">
        <v>293</v>
      </c>
      <c r="C54" s="10" t="s">
        <v>292</v>
      </c>
      <c r="D54" s="9" t="s">
        <v>57</v>
      </c>
      <c r="E54" s="9" t="s">
        <v>91</v>
      </c>
      <c r="F54" s="9" t="s">
        <v>92</v>
      </c>
      <c r="G54" s="9" t="s">
        <v>279</v>
      </c>
      <c r="H54" s="9" t="s">
        <v>280</v>
      </c>
      <c r="I54" s="11">
        <v>293964</v>
      </c>
      <c r="J54" s="11">
        <v>293964</v>
      </c>
      <c r="K54" s="11">
        <v>293964</v>
      </c>
      <c r="L54" s="11"/>
      <c r="M54" s="11"/>
      <c r="N54" s="11"/>
      <c r="O54" s="11"/>
      <c r="P54" s="24"/>
      <c r="Q54" s="11"/>
      <c r="R54" s="11"/>
      <c r="S54" s="11"/>
      <c r="T54" s="11"/>
      <c r="U54" s="11"/>
      <c r="V54" s="11"/>
      <c r="W54" s="11"/>
    </row>
    <row r="55" ht="18.75" customHeight="1" spans="1:23">
      <c r="A55" s="9" t="s">
        <v>273</v>
      </c>
      <c r="B55" s="9" t="s">
        <v>293</v>
      </c>
      <c r="C55" s="10" t="s">
        <v>292</v>
      </c>
      <c r="D55" s="9" t="s">
        <v>57</v>
      </c>
      <c r="E55" s="9" t="s">
        <v>93</v>
      </c>
      <c r="F55" s="9" t="s">
        <v>94</v>
      </c>
      <c r="G55" s="9" t="s">
        <v>279</v>
      </c>
      <c r="H55" s="9" t="s">
        <v>280</v>
      </c>
      <c r="I55" s="11">
        <v>3928428</v>
      </c>
      <c r="J55" s="11">
        <v>3928428</v>
      </c>
      <c r="K55" s="11">
        <v>3928428</v>
      </c>
      <c r="L55" s="11"/>
      <c r="M55" s="11"/>
      <c r="N55" s="11"/>
      <c r="O55" s="11"/>
      <c r="P55" s="24"/>
      <c r="Q55" s="11"/>
      <c r="R55" s="11"/>
      <c r="S55" s="11"/>
      <c r="T55" s="11"/>
      <c r="U55" s="11"/>
      <c r="V55" s="11"/>
      <c r="W55" s="11"/>
    </row>
    <row r="56" ht="18.75" customHeight="1" spans="1:23">
      <c r="A56" s="9" t="s">
        <v>273</v>
      </c>
      <c r="B56" s="9" t="s">
        <v>293</v>
      </c>
      <c r="C56" s="10" t="s">
        <v>292</v>
      </c>
      <c r="D56" s="9" t="s">
        <v>57</v>
      </c>
      <c r="E56" s="9" t="s">
        <v>95</v>
      </c>
      <c r="F56" s="9" t="s">
        <v>96</v>
      </c>
      <c r="G56" s="9" t="s">
        <v>279</v>
      </c>
      <c r="H56" s="9" t="s">
        <v>280</v>
      </c>
      <c r="I56" s="11">
        <v>1095684</v>
      </c>
      <c r="J56" s="11">
        <v>1095684</v>
      </c>
      <c r="K56" s="11">
        <v>1095684</v>
      </c>
      <c r="L56" s="11"/>
      <c r="M56" s="11"/>
      <c r="N56" s="11"/>
      <c r="O56" s="11"/>
      <c r="P56" s="24"/>
      <c r="Q56" s="11"/>
      <c r="R56" s="11"/>
      <c r="S56" s="11"/>
      <c r="T56" s="11"/>
      <c r="U56" s="11"/>
      <c r="V56" s="11"/>
      <c r="W56" s="11"/>
    </row>
    <row r="57" ht="18.75" customHeight="1" spans="1:23">
      <c r="A57" s="9" t="s">
        <v>273</v>
      </c>
      <c r="B57" s="9" t="s">
        <v>293</v>
      </c>
      <c r="C57" s="10" t="s">
        <v>292</v>
      </c>
      <c r="D57" s="9" t="s">
        <v>57</v>
      </c>
      <c r="E57" s="9" t="s">
        <v>97</v>
      </c>
      <c r="F57" s="9" t="s">
        <v>98</v>
      </c>
      <c r="G57" s="9" t="s">
        <v>279</v>
      </c>
      <c r="H57" s="9" t="s">
        <v>280</v>
      </c>
      <c r="I57" s="11">
        <v>694824</v>
      </c>
      <c r="J57" s="11">
        <v>694824</v>
      </c>
      <c r="K57" s="11">
        <v>694824</v>
      </c>
      <c r="L57" s="11"/>
      <c r="M57" s="11"/>
      <c r="N57" s="11"/>
      <c r="O57" s="11"/>
      <c r="P57" s="24"/>
      <c r="Q57" s="11"/>
      <c r="R57" s="11"/>
      <c r="S57" s="11"/>
      <c r="T57" s="11"/>
      <c r="U57" s="11"/>
      <c r="V57" s="11"/>
      <c r="W57" s="11"/>
    </row>
    <row r="58" ht="18.75" customHeight="1" spans="1:23">
      <c r="A58" s="9" t="s">
        <v>273</v>
      </c>
      <c r="B58" s="9" t="s">
        <v>293</v>
      </c>
      <c r="C58" s="10" t="s">
        <v>292</v>
      </c>
      <c r="D58" s="9" t="s">
        <v>57</v>
      </c>
      <c r="E58" s="9" t="s">
        <v>103</v>
      </c>
      <c r="F58" s="9" t="s">
        <v>104</v>
      </c>
      <c r="G58" s="9" t="s">
        <v>279</v>
      </c>
      <c r="H58" s="9" t="s">
        <v>280</v>
      </c>
      <c r="I58" s="11">
        <v>187068</v>
      </c>
      <c r="J58" s="11">
        <v>187068</v>
      </c>
      <c r="K58" s="11">
        <v>187068</v>
      </c>
      <c r="L58" s="11"/>
      <c r="M58" s="11"/>
      <c r="N58" s="11"/>
      <c r="O58" s="11"/>
      <c r="P58" s="24"/>
      <c r="Q58" s="11"/>
      <c r="R58" s="11"/>
      <c r="S58" s="11"/>
      <c r="T58" s="11"/>
      <c r="U58" s="11"/>
      <c r="V58" s="11"/>
      <c r="W58" s="11"/>
    </row>
    <row r="59" ht="18.75" customHeight="1" spans="1:23">
      <c r="A59" s="12" t="s">
        <v>33</v>
      </c>
      <c r="B59" s="12"/>
      <c r="C59" s="12"/>
      <c r="D59" s="12"/>
      <c r="E59" s="12"/>
      <c r="F59" s="12"/>
      <c r="G59" s="12"/>
      <c r="H59" s="12"/>
      <c r="I59" s="11">
        <v>10428268</v>
      </c>
      <c r="J59" s="11">
        <v>7993168</v>
      </c>
      <c r="K59" s="11">
        <v>7993168</v>
      </c>
      <c r="L59" s="11"/>
      <c r="M59" s="11"/>
      <c r="N59" s="11"/>
      <c r="O59" s="11"/>
      <c r="P59" s="11"/>
      <c r="Q59" s="11"/>
      <c r="R59" s="11">
        <v>2435100</v>
      </c>
      <c r="S59" s="11"/>
      <c r="T59" s="11"/>
      <c r="U59" s="11"/>
      <c r="V59" s="11"/>
      <c r="W59" s="11">
        <v>2435100</v>
      </c>
    </row>
  </sheetData>
  <autoFilter xmlns:etc="http://www.wps.cn/officeDocument/2017/etCustomData" ref="A9:W59" etc:filterBottomFollowUsedRange="0">
    <extLst/>
  </autoFilter>
  <mergeCells count="28">
    <mergeCell ref="A3:W3"/>
    <mergeCell ref="A4:H4"/>
    <mergeCell ref="J5:M5"/>
    <mergeCell ref="N5:P5"/>
    <mergeCell ref="R5:W5"/>
    <mergeCell ref="A59:H59"/>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72"/>
  <sheetViews>
    <sheetView showZeros="0" workbookViewId="0">
      <pane ySplit="1" topLeftCell="A2" activePane="bottomLeft" state="frozen"/>
      <selection/>
      <selection pane="bottomLeft" activeCell="A4" sqref="A4:J4"/>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31"/>
      <c r="B1" s="31"/>
      <c r="C1" s="31"/>
      <c r="D1" s="31"/>
      <c r="E1" s="31"/>
      <c r="F1" s="31"/>
      <c r="G1" s="31"/>
      <c r="H1" s="31"/>
      <c r="I1" s="31"/>
      <c r="J1" s="31"/>
    </row>
    <row r="2" customHeight="1" spans="1:10">
      <c r="A2" s="21" t="s">
        <v>294</v>
      </c>
      <c r="B2" s="21"/>
      <c r="C2" s="21"/>
      <c r="D2" s="21"/>
      <c r="E2" s="21"/>
      <c r="F2" s="21"/>
      <c r="G2" s="21"/>
      <c r="H2" s="21"/>
      <c r="I2" s="21"/>
      <c r="J2" s="21"/>
    </row>
    <row r="3" ht="45" customHeight="1" spans="1:10">
      <c r="A3" s="32" t="s">
        <v>295</v>
      </c>
      <c r="B3" s="32"/>
      <c r="C3" s="32"/>
      <c r="D3" s="32"/>
      <c r="E3" s="32"/>
      <c r="F3" s="32"/>
      <c r="G3" s="32"/>
      <c r="H3" s="32"/>
      <c r="I3" s="32"/>
      <c r="J3" s="32"/>
    </row>
    <row r="4" ht="20.25" customHeight="1" spans="1:10">
      <c r="A4" s="20" t="s">
        <v>2</v>
      </c>
      <c r="B4" s="20"/>
      <c r="C4" s="20"/>
      <c r="D4" s="20"/>
      <c r="E4" s="20"/>
      <c r="F4" s="20"/>
      <c r="G4" s="20"/>
      <c r="H4" s="20"/>
      <c r="I4" s="20"/>
      <c r="J4" s="20"/>
    </row>
    <row r="5" ht="20.25" customHeight="1" spans="1:10">
      <c r="A5" s="33" t="s">
        <v>296</v>
      </c>
      <c r="B5" s="33" t="s">
        <v>297</v>
      </c>
      <c r="C5" s="33" t="s">
        <v>298</v>
      </c>
      <c r="D5" s="33" t="s">
        <v>299</v>
      </c>
      <c r="E5" s="33" t="s">
        <v>300</v>
      </c>
      <c r="F5" s="33" t="s">
        <v>301</v>
      </c>
      <c r="G5" s="33" t="s">
        <v>302</v>
      </c>
      <c r="H5" s="33" t="s">
        <v>303</v>
      </c>
      <c r="I5" s="33" t="s">
        <v>304</v>
      </c>
      <c r="J5" s="33" t="s">
        <v>305</v>
      </c>
    </row>
    <row r="6" ht="46.5" customHeight="1" spans="1:10">
      <c r="A6" s="33"/>
      <c r="B6" s="33"/>
      <c r="C6" s="33"/>
      <c r="D6" s="33"/>
      <c r="E6" s="33"/>
      <c r="F6" s="33"/>
      <c r="G6" s="33"/>
      <c r="H6" s="33"/>
      <c r="I6" s="33"/>
      <c r="J6" s="33"/>
    </row>
    <row r="7" ht="20.25" customHeight="1" spans="1:10">
      <c r="A7" s="34">
        <v>1</v>
      </c>
      <c r="B7" s="34">
        <v>2</v>
      </c>
      <c r="C7" s="34">
        <v>3</v>
      </c>
      <c r="D7" s="34">
        <v>4</v>
      </c>
      <c r="E7" s="34">
        <v>5</v>
      </c>
      <c r="F7" s="34">
        <v>6</v>
      </c>
      <c r="G7" s="34">
        <v>7</v>
      </c>
      <c r="H7" s="34">
        <v>8</v>
      </c>
      <c r="I7" s="34">
        <v>9</v>
      </c>
      <c r="J7" s="34">
        <v>10</v>
      </c>
    </row>
    <row r="8" ht="20.25" customHeight="1" spans="1:10">
      <c r="A8" t="s">
        <v>57</v>
      </c>
      <c r="B8" s="24"/>
      <c r="C8" s="24"/>
      <c r="E8" s="39"/>
      <c r="F8" s="39"/>
      <c r="G8" s="39"/>
      <c r="H8" s="39"/>
      <c r="I8" s="39"/>
      <c r="J8" s="39"/>
    </row>
    <row r="9" ht="20.25" customHeight="1" spans="1:10">
      <c r="A9" s="50" t="s">
        <v>275</v>
      </c>
      <c r="B9" s="24" t="s">
        <v>306</v>
      </c>
      <c r="C9" s="25"/>
      <c r="D9" s="25"/>
      <c r="E9" s="39"/>
      <c r="F9" s="39"/>
      <c r="G9" s="39"/>
      <c r="H9" s="39"/>
      <c r="I9" s="39"/>
      <c r="J9" s="39"/>
    </row>
    <row r="10" ht="20.25" customHeight="1" spans="1:10">
      <c r="A10" s="24"/>
      <c r="B10" s="24"/>
      <c r="C10" s="24" t="s">
        <v>307</v>
      </c>
      <c r="D10" s="51" t="s">
        <v>308</v>
      </c>
      <c r="E10" s="52" t="s">
        <v>309</v>
      </c>
      <c r="F10" s="40" t="s">
        <v>310</v>
      </c>
      <c r="G10" s="25" t="s">
        <v>311</v>
      </c>
      <c r="H10" s="40" t="s">
        <v>312</v>
      </c>
      <c r="I10" s="40" t="s">
        <v>313</v>
      </c>
      <c r="J10" s="52" t="s">
        <v>306</v>
      </c>
    </row>
    <row r="11" ht="20.25" customHeight="1" spans="1:10">
      <c r="A11" s="24"/>
      <c r="B11" s="24"/>
      <c r="C11" s="24" t="s">
        <v>307</v>
      </c>
      <c r="D11" s="51" t="s">
        <v>314</v>
      </c>
      <c r="E11" s="52" t="s">
        <v>315</v>
      </c>
      <c r="F11" s="40" t="s">
        <v>316</v>
      </c>
      <c r="G11" s="25" t="s">
        <v>47</v>
      </c>
      <c r="H11" s="40" t="s">
        <v>317</v>
      </c>
      <c r="I11" s="40" t="s">
        <v>313</v>
      </c>
      <c r="J11" s="52" t="s">
        <v>306</v>
      </c>
    </row>
    <row r="12" ht="20.25" customHeight="1" spans="1:10">
      <c r="A12" s="24"/>
      <c r="B12" s="24"/>
      <c r="C12" s="24" t="s">
        <v>318</v>
      </c>
      <c r="D12" s="51" t="s">
        <v>319</v>
      </c>
      <c r="E12" s="52" t="s">
        <v>320</v>
      </c>
      <c r="F12" s="40" t="s">
        <v>316</v>
      </c>
      <c r="G12" s="25" t="s">
        <v>311</v>
      </c>
      <c r="H12" s="40" t="s">
        <v>312</v>
      </c>
      <c r="I12" s="40" t="s">
        <v>313</v>
      </c>
      <c r="J12" s="52" t="s">
        <v>306</v>
      </c>
    </row>
    <row r="13" ht="20.25" customHeight="1" spans="1:10">
      <c r="A13" s="24"/>
      <c r="B13" s="24"/>
      <c r="C13" s="24" t="s">
        <v>318</v>
      </c>
      <c r="D13" s="51" t="s">
        <v>321</v>
      </c>
      <c r="E13" s="52" t="s">
        <v>322</v>
      </c>
      <c r="F13" s="40" t="s">
        <v>316</v>
      </c>
      <c r="G13" s="25" t="s">
        <v>47</v>
      </c>
      <c r="H13" s="40" t="s">
        <v>317</v>
      </c>
      <c r="I13" s="40" t="s">
        <v>313</v>
      </c>
      <c r="J13" s="52" t="s">
        <v>306</v>
      </c>
    </row>
    <row r="14" ht="20.25" customHeight="1" spans="1:10">
      <c r="A14" s="24"/>
      <c r="B14" s="24"/>
      <c r="C14" s="24" t="s">
        <v>323</v>
      </c>
      <c r="D14" s="51" t="s">
        <v>324</v>
      </c>
      <c r="E14" s="52" t="s">
        <v>325</v>
      </c>
      <c r="F14" s="40" t="s">
        <v>316</v>
      </c>
      <c r="G14" s="25" t="s">
        <v>326</v>
      </c>
      <c r="H14" s="40" t="s">
        <v>327</v>
      </c>
      <c r="I14" s="40" t="s">
        <v>313</v>
      </c>
      <c r="J14" s="52" t="s">
        <v>306</v>
      </c>
    </row>
    <row r="15" ht="20.25" customHeight="1" spans="1:10">
      <c r="A15" s="50" t="s">
        <v>288</v>
      </c>
      <c r="B15" s="24" t="s">
        <v>328</v>
      </c>
      <c r="C15" s="24"/>
      <c r="D15" s="24"/>
      <c r="E15" s="24"/>
      <c r="F15" s="24"/>
      <c r="G15" s="24"/>
      <c r="H15" s="24"/>
      <c r="I15" s="24"/>
      <c r="J15" s="24"/>
    </row>
    <row r="16" ht="20.25" customHeight="1" spans="1:10">
      <c r="A16" s="24"/>
      <c r="B16" s="24"/>
      <c r="C16" s="24" t="s">
        <v>307</v>
      </c>
      <c r="D16" s="51" t="s">
        <v>308</v>
      </c>
      <c r="E16" s="52" t="s">
        <v>329</v>
      </c>
      <c r="F16" s="40" t="s">
        <v>310</v>
      </c>
      <c r="G16" s="25" t="s">
        <v>47</v>
      </c>
      <c r="H16" s="40" t="s">
        <v>330</v>
      </c>
      <c r="I16" s="40" t="s">
        <v>313</v>
      </c>
      <c r="J16" s="52" t="s">
        <v>331</v>
      </c>
    </row>
    <row r="17" ht="20.25" customHeight="1" spans="1:10">
      <c r="A17" s="24"/>
      <c r="B17" s="24"/>
      <c r="C17" s="24" t="s">
        <v>307</v>
      </c>
      <c r="D17" s="51" t="s">
        <v>308</v>
      </c>
      <c r="E17" s="52" t="s">
        <v>332</v>
      </c>
      <c r="F17" s="40" t="s">
        <v>310</v>
      </c>
      <c r="G17" s="25" t="s">
        <v>333</v>
      </c>
      <c r="H17" s="40" t="s">
        <v>334</v>
      </c>
      <c r="I17" s="40" t="s">
        <v>313</v>
      </c>
      <c r="J17" s="52" t="s">
        <v>335</v>
      </c>
    </row>
    <row r="18" ht="20.25" customHeight="1" spans="1:10">
      <c r="A18" s="24"/>
      <c r="B18" s="24"/>
      <c r="C18" s="24" t="s">
        <v>307</v>
      </c>
      <c r="D18" s="51" t="s">
        <v>308</v>
      </c>
      <c r="E18" s="52" t="s">
        <v>336</v>
      </c>
      <c r="F18" s="40" t="s">
        <v>310</v>
      </c>
      <c r="G18" s="25" t="s">
        <v>47</v>
      </c>
      <c r="H18" s="40" t="s">
        <v>330</v>
      </c>
      <c r="I18" s="40" t="s">
        <v>313</v>
      </c>
      <c r="J18" s="52" t="s">
        <v>337</v>
      </c>
    </row>
    <row r="19" ht="20.25" customHeight="1" spans="1:10">
      <c r="A19" s="24"/>
      <c r="B19" s="24"/>
      <c r="C19" s="24" t="s">
        <v>318</v>
      </c>
      <c r="D19" s="51" t="s">
        <v>338</v>
      </c>
      <c r="E19" s="52" t="s">
        <v>339</v>
      </c>
      <c r="F19" s="40" t="s">
        <v>310</v>
      </c>
      <c r="G19" s="25" t="s">
        <v>340</v>
      </c>
      <c r="H19" s="40"/>
      <c r="I19" s="40" t="s">
        <v>341</v>
      </c>
      <c r="J19" s="52" t="s">
        <v>331</v>
      </c>
    </row>
    <row r="20" ht="20.25" customHeight="1" spans="1:10">
      <c r="A20" s="24"/>
      <c r="B20" s="24"/>
      <c r="C20" s="24" t="s">
        <v>318</v>
      </c>
      <c r="D20" s="51" t="s">
        <v>338</v>
      </c>
      <c r="E20" s="52" t="s">
        <v>342</v>
      </c>
      <c r="F20" s="40" t="s">
        <v>310</v>
      </c>
      <c r="G20" s="25" t="s">
        <v>340</v>
      </c>
      <c r="H20" s="40"/>
      <c r="I20" s="40" t="s">
        <v>341</v>
      </c>
      <c r="J20" s="52" t="s">
        <v>335</v>
      </c>
    </row>
    <row r="21" ht="20.25" customHeight="1" spans="1:10">
      <c r="A21" s="24"/>
      <c r="B21" s="24"/>
      <c r="C21" s="24" t="s">
        <v>318</v>
      </c>
      <c r="D21" s="51" t="s">
        <v>338</v>
      </c>
      <c r="E21" s="52" t="s">
        <v>343</v>
      </c>
      <c r="F21" s="40" t="s">
        <v>310</v>
      </c>
      <c r="G21" s="25" t="s">
        <v>340</v>
      </c>
      <c r="H21" s="40"/>
      <c r="I21" s="40" t="s">
        <v>341</v>
      </c>
      <c r="J21" s="52" t="s">
        <v>344</v>
      </c>
    </row>
    <row r="22" ht="20.25" customHeight="1" spans="1:10">
      <c r="A22" s="24"/>
      <c r="B22" s="24"/>
      <c r="C22" s="24" t="s">
        <v>323</v>
      </c>
      <c r="D22" s="51" t="s">
        <v>324</v>
      </c>
      <c r="E22" s="52" t="s">
        <v>345</v>
      </c>
      <c r="F22" s="40" t="s">
        <v>316</v>
      </c>
      <c r="G22" s="25" t="s">
        <v>346</v>
      </c>
      <c r="H22" s="40" t="s">
        <v>327</v>
      </c>
      <c r="I22" s="40" t="s">
        <v>313</v>
      </c>
      <c r="J22" s="52" t="s">
        <v>347</v>
      </c>
    </row>
    <row r="23" ht="20.25" customHeight="1" spans="1:10">
      <c r="A23" s="50" t="s">
        <v>283</v>
      </c>
      <c r="B23" s="24" t="s">
        <v>348</v>
      </c>
      <c r="C23" s="24"/>
      <c r="D23" s="24"/>
      <c r="E23" s="24"/>
      <c r="F23" s="24"/>
      <c r="G23" s="24"/>
      <c r="H23" s="24"/>
      <c r="I23" s="24"/>
      <c r="J23" s="24"/>
    </row>
    <row r="24" ht="20.25" customHeight="1" spans="1:10">
      <c r="A24" s="24"/>
      <c r="B24" s="24"/>
      <c r="C24" s="24" t="s">
        <v>307</v>
      </c>
      <c r="D24" s="51" t="s">
        <v>308</v>
      </c>
      <c r="E24" s="52" t="s">
        <v>349</v>
      </c>
      <c r="F24" s="40" t="s">
        <v>310</v>
      </c>
      <c r="G24" s="25" t="s">
        <v>346</v>
      </c>
      <c r="H24" s="40" t="s">
        <v>327</v>
      </c>
      <c r="I24" s="40" t="s">
        <v>313</v>
      </c>
      <c r="J24" s="52" t="s">
        <v>350</v>
      </c>
    </row>
    <row r="25" ht="20.25" customHeight="1" spans="1:10">
      <c r="A25" s="24"/>
      <c r="B25" s="24"/>
      <c r="C25" s="24" t="s">
        <v>307</v>
      </c>
      <c r="D25" s="51" t="s">
        <v>308</v>
      </c>
      <c r="E25" s="52" t="s">
        <v>351</v>
      </c>
      <c r="F25" s="40" t="s">
        <v>310</v>
      </c>
      <c r="G25" s="25" t="s">
        <v>346</v>
      </c>
      <c r="H25" s="40" t="s">
        <v>327</v>
      </c>
      <c r="I25" s="40" t="s">
        <v>313</v>
      </c>
      <c r="J25" s="52" t="s">
        <v>352</v>
      </c>
    </row>
    <row r="26" ht="20.25" customHeight="1" spans="1:10">
      <c r="A26" s="24"/>
      <c r="B26" s="24"/>
      <c r="C26" s="24" t="s">
        <v>307</v>
      </c>
      <c r="D26" s="51" t="s">
        <v>314</v>
      </c>
      <c r="E26" s="52" t="s">
        <v>353</v>
      </c>
      <c r="F26" s="40" t="s">
        <v>316</v>
      </c>
      <c r="G26" s="25" t="s">
        <v>354</v>
      </c>
      <c r="H26" s="40" t="s">
        <v>327</v>
      </c>
      <c r="I26" s="40" t="s">
        <v>313</v>
      </c>
      <c r="J26" s="52" t="s">
        <v>355</v>
      </c>
    </row>
    <row r="27" ht="20.25" customHeight="1" spans="1:10">
      <c r="A27" s="24"/>
      <c r="B27" s="24"/>
      <c r="C27" s="24" t="s">
        <v>318</v>
      </c>
      <c r="D27" s="51" t="s">
        <v>338</v>
      </c>
      <c r="E27" s="52" t="s">
        <v>356</v>
      </c>
      <c r="F27" s="40" t="s">
        <v>310</v>
      </c>
      <c r="G27" s="25" t="s">
        <v>346</v>
      </c>
      <c r="H27" s="40" t="s">
        <v>327</v>
      </c>
      <c r="I27" s="40" t="s">
        <v>313</v>
      </c>
      <c r="J27" s="52" t="s">
        <v>357</v>
      </c>
    </row>
    <row r="28" ht="20.25" customHeight="1" spans="1:10">
      <c r="A28" s="24"/>
      <c r="B28" s="24"/>
      <c r="C28" s="24" t="s">
        <v>323</v>
      </c>
      <c r="D28" s="51" t="s">
        <v>324</v>
      </c>
      <c r="E28" s="52" t="s">
        <v>358</v>
      </c>
      <c r="F28" s="40" t="s">
        <v>316</v>
      </c>
      <c r="G28" s="25" t="s">
        <v>359</v>
      </c>
      <c r="H28" s="40" t="s">
        <v>327</v>
      </c>
      <c r="I28" s="40" t="s">
        <v>313</v>
      </c>
      <c r="J28" s="52" t="s">
        <v>360</v>
      </c>
    </row>
    <row r="29" ht="20.25" customHeight="1" spans="1:10">
      <c r="A29" s="50" t="s">
        <v>272</v>
      </c>
      <c r="B29" s="24" t="s">
        <v>361</v>
      </c>
      <c r="C29" s="24"/>
      <c r="D29" s="24"/>
      <c r="E29" s="24"/>
      <c r="F29" s="24"/>
      <c r="G29" s="24"/>
      <c r="H29" s="24"/>
      <c r="I29" s="24"/>
      <c r="J29" s="24"/>
    </row>
    <row r="30" ht="20.25" customHeight="1" spans="1:10">
      <c r="A30" s="24"/>
      <c r="B30" s="24"/>
      <c r="C30" s="24" t="s">
        <v>307</v>
      </c>
      <c r="D30" s="51" t="s">
        <v>308</v>
      </c>
      <c r="E30" s="52" t="s">
        <v>362</v>
      </c>
      <c r="F30" s="40" t="s">
        <v>310</v>
      </c>
      <c r="G30" s="25" t="s">
        <v>363</v>
      </c>
      <c r="H30" s="40" t="s">
        <v>364</v>
      </c>
      <c r="I30" s="40" t="s">
        <v>313</v>
      </c>
      <c r="J30" s="52" t="s">
        <v>365</v>
      </c>
    </row>
    <row r="31" ht="20.25" customHeight="1" spans="1:10">
      <c r="A31" s="24"/>
      <c r="B31" s="24"/>
      <c r="C31" s="24" t="s">
        <v>307</v>
      </c>
      <c r="D31" s="51" t="s">
        <v>366</v>
      </c>
      <c r="E31" s="52" t="s">
        <v>367</v>
      </c>
      <c r="F31" s="40" t="s">
        <v>310</v>
      </c>
      <c r="G31" s="25" t="s">
        <v>346</v>
      </c>
      <c r="H31" s="40" t="s">
        <v>327</v>
      </c>
      <c r="I31" s="40" t="s">
        <v>341</v>
      </c>
      <c r="J31" s="52" t="s">
        <v>368</v>
      </c>
    </row>
    <row r="32" ht="20.25" customHeight="1" spans="1:10">
      <c r="A32" s="24"/>
      <c r="B32" s="24"/>
      <c r="C32" s="24" t="s">
        <v>307</v>
      </c>
      <c r="D32" s="51" t="s">
        <v>366</v>
      </c>
      <c r="E32" s="52" t="s">
        <v>369</v>
      </c>
      <c r="F32" s="40" t="s">
        <v>310</v>
      </c>
      <c r="G32" s="25" t="s">
        <v>370</v>
      </c>
      <c r="H32" s="40"/>
      <c r="I32" s="40" t="s">
        <v>341</v>
      </c>
      <c r="J32" s="52" t="s">
        <v>371</v>
      </c>
    </row>
    <row r="33" ht="20.25" customHeight="1" spans="1:10">
      <c r="A33" s="24"/>
      <c r="B33" s="24"/>
      <c r="C33" s="24" t="s">
        <v>318</v>
      </c>
      <c r="D33" s="51" t="s">
        <v>338</v>
      </c>
      <c r="E33" s="52" t="s">
        <v>372</v>
      </c>
      <c r="F33" s="40" t="s">
        <v>310</v>
      </c>
      <c r="G33" s="25" t="s">
        <v>373</v>
      </c>
      <c r="H33" s="40"/>
      <c r="I33" s="40" t="s">
        <v>341</v>
      </c>
      <c r="J33" s="52" t="s">
        <v>374</v>
      </c>
    </row>
    <row r="34" ht="20.25" customHeight="1" spans="1:10">
      <c r="A34" s="24"/>
      <c r="B34" s="24"/>
      <c r="C34" s="24" t="s">
        <v>323</v>
      </c>
      <c r="D34" s="51" t="s">
        <v>324</v>
      </c>
      <c r="E34" s="52" t="s">
        <v>375</v>
      </c>
      <c r="F34" s="40" t="s">
        <v>316</v>
      </c>
      <c r="G34" s="25" t="s">
        <v>376</v>
      </c>
      <c r="H34" s="40" t="s">
        <v>327</v>
      </c>
      <c r="I34" s="40" t="s">
        <v>313</v>
      </c>
      <c r="J34" s="52" t="s">
        <v>374</v>
      </c>
    </row>
    <row r="35" ht="20.25" customHeight="1" spans="1:10">
      <c r="A35" s="50" t="s">
        <v>286</v>
      </c>
      <c r="B35" s="24" t="s">
        <v>377</v>
      </c>
      <c r="C35" s="24"/>
      <c r="D35" s="24"/>
      <c r="E35" s="24"/>
      <c r="F35" s="24"/>
      <c r="G35" s="24"/>
      <c r="H35" s="24"/>
      <c r="I35" s="24"/>
      <c r="J35" s="24"/>
    </row>
    <row r="36" ht="20.25" customHeight="1" spans="1:10">
      <c r="A36" s="24"/>
      <c r="B36" s="24"/>
      <c r="C36" s="24" t="s">
        <v>307</v>
      </c>
      <c r="D36" s="51" t="s">
        <v>308</v>
      </c>
      <c r="E36" s="52" t="s">
        <v>378</v>
      </c>
      <c r="F36" s="40" t="s">
        <v>310</v>
      </c>
      <c r="G36" s="25" t="s">
        <v>379</v>
      </c>
      <c r="H36" s="40" t="s">
        <v>334</v>
      </c>
      <c r="I36" s="40" t="s">
        <v>313</v>
      </c>
      <c r="J36" s="52" t="s">
        <v>380</v>
      </c>
    </row>
    <row r="37" ht="20.25" customHeight="1" spans="1:10">
      <c r="A37" s="24"/>
      <c r="B37" s="24"/>
      <c r="C37" s="24" t="s">
        <v>307</v>
      </c>
      <c r="D37" s="51" t="s">
        <v>308</v>
      </c>
      <c r="E37" s="52" t="s">
        <v>381</v>
      </c>
      <c r="F37" s="40" t="s">
        <v>310</v>
      </c>
      <c r="G37" s="25" t="s">
        <v>382</v>
      </c>
      <c r="H37" s="40" t="s">
        <v>334</v>
      </c>
      <c r="I37" s="40" t="s">
        <v>313</v>
      </c>
      <c r="J37" s="52" t="s">
        <v>380</v>
      </c>
    </row>
    <row r="38" ht="20.25" customHeight="1" spans="1:10">
      <c r="A38" s="24"/>
      <c r="B38" s="24"/>
      <c r="C38" s="24" t="s">
        <v>307</v>
      </c>
      <c r="D38" s="51" t="s">
        <v>308</v>
      </c>
      <c r="E38" s="52" t="s">
        <v>383</v>
      </c>
      <c r="F38" s="40" t="s">
        <v>310</v>
      </c>
      <c r="G38" s="25" t="s">
        <v>384</v>
      </c>
      <c r="H38" s="40" t="s">
        <v>334</v>
      </c>
      <c r="I38" s="40" t="s">
        <v>313</v>
      </c>
      <c r="J38" s="52" t="s">
        <v>380</v>
      </c>
    </row>
    <row r="39" ht="20.25" customHeight="1" spans="1:10">
      <c r="A39" s="24"/>
      <c r="B39" s="24"/>
      <c r="C39" s="24" t="s">
        <v>318</v>
      </c>
      <c r="D39" s="51" t="s">
        <v>338</v>
      </c>
      <c r="E39" s="52" t="s">
        <v>385</v>
      </c>
      <c r="F39" s="40" t="s">
        <v>310</v>
      </c>
      <c r="G39" s="25" t="s">
        <v>340</v>
      </c>
      <c r="H39" s="40"/>
      <c r="I39" s="40" t="s">
        <v>341</v>
      </c>
      <c r="J39" s="52" t="s">
        <v>380</v>
      </c>
    </row>
    <row r="40" ht="20.25" customHeight="1" spans="1:10">
      <c r="A40" s="24"/>
      <c r="B40" s="24"/>
      <c r="C40" s="24" t="s">
        <v>318</v>
      </c>
      <c r="D40" s="51" t="s">
        <v>338</v>
      </c>
      <c r="E40" s="52" t="s">
        <v>342</v>
      </c>
      <c r="F40" s="40" t="s">
        <v>310</v>
      </c>
      <c r="G40" s="25" t="s">
        <v>340</v>
      </c>
      <c r="H40" s="40"/>
      <c r="I40" s="40" t="s">
        <v>341</v>
      </c>
      <c r="J40" s="52" t="s">
        <v>380</v>
      </c>
    </row>
    <row r="41" ht="20.25" customHeight="1" spans="1:10">
      <c r="A41" s="24"/>
      <c r="B41" s="24"/>
      <c r="C41" s="24" t="s">
        <v>318</v>
      </c>
      <c r="D41" s="51" t="s">
        <v>338</v>
      </c>
      <c r="E41" s="52" t="s">
        <v>343</v>
      </c>
      <c r="F41" s="40" t="s">
        <v>310</v>
      </c>
      <c r="G41" s="25" t="s">
        <v>340</v>
      </c>
      <c r="H41" s="40"/>
      <c r="I41" s="40" t="s">
        <v>341</v>
      </c>
      <c r="J41" s="52" t="s">
        <v>380</v>
      </c>
    </row>
    <row r="42" ht="20.25" customHeight="1" spans="1:10">
      <c r="A42" s="24"/>
      <c r="B42" s="24"/>
      <c r="C42" s="24" t="s">
        <v>323</v>
      </c>
      <c r="D42" s="51" t="s">
        <v>324</v>
      </c>
      <c r="E42" s="52" t="s">
        <v>345</v>
      </c>
      <c r="F42" s="40" t="s">
        <v>316</v>
      </c>
      <c r="G42" s="25" t="s">
        <v>346</v>
      </c>
      <c r="H42" s="40" t="s">
        <v>327</v>
      </c>
      <c r="I42" s="40" t="s">
        <v>313</v>
      </c>
      <c r="J42" s="52" t="s">
        <v>386</v>
      </c>
    </row>
    <row r="43" ht="20.25" customHeight="1" spans="1:10">
      <c r="A43" s="50" t="s">
        <v>268</v>
      </c>
      <c r="B43" s="24" t="s">
        <v>387</v>
      </c>
      <c r="C43" s="24"/>
      <c r="D43" s="24"/>
      <c r="E43" s="24"/>
      <c r="F43" s="24"/>
      <c r="G43" s="24"/>
      <c r="H43" s="24"/>
      <c r="I43" s="24"/>
      <c r="J43" s="24"/>
    </row>
    <row r="44" ht="20.25" customHeight="1" spans="1:10">
      <c r="A44" s="24"/>
      <c r="B44" s="24"/>
      <c r="C44" s="24" t="s">
        <v>307</v>
      </c>
      <c r="D44" s="51" t="s">
        <v>308</v>
      </c>
      <c r="E44" s="52" t="s">
        <v>388</v>
      </c>
      <c r="F44" s="40" t="s">
        <v>310</v>
      </c>
      <c r="G44" s="25" t="s">
        <v>49</v>
      </c>
      <c r="H44" s="40" t="s">
        <v>317</v>
      </c>
      <c r="I44" s="40" t="s">
        <v>313</v>
      </c>
      <c r="J44" s="52" t="s">
        <v>389</v>
      </c>
    </row>
    <row r="45" ht="20.25" customHeight="1" spans="1:10">
      <c r="A45" s="24"/>
      <c r="B45" s="24"/>
      <c r="C45" s="24" t="s">
        <v>307</v>
      </c>
      <c r="D45" s="51" t="s">
        <v>308</v>
      </c>
      <c r="E45" s="52" t="s">
        <v>390</v>
      </c>
      <c r="F45" s="40" t="s">
        <v>310</v>
      </c>
      <c r="G45" s="25" t="s">
        <v>49</v>
      </c>
      <c r="H45" s="40" t="s">
        <v>364</v>
      </c>
      <c r="I45" s="40" t="s">
        <v>313</v>
      </c>
      <c r="J45" s="52" t="s">
        <v>391</v>
      </c>
    </row>
    <row r="46" ht="20.25" customHeight="1" spans="1:10">
      <c r="A46" s="24"/>
      <c r="B46" s="24"/>
      <c r="C46" s="24" t="s">
        <v>318</v>
      </c>
      <c r="D46" s="51" t="s">
        <v>338</v>
      </c>
      <c r="E46" s="52" t="s">
        <v>392</v>
      </c>
      <c r="F46" s="40" t="s">
        <v>310</v>
      </c>
      <c r="G46" s="25" t="s">
        <v>340</v>
      </c>
      <c r="H46" s="40"/>
      <c r="I46" s="40" t="s">
        <v>341</v>
      </c>
      <c r="J46" s="52" t="s">
        <v>393</v>
      </c>
    </row>
    <row r="47" ht="20.25" customHeight="1" spans="1:10">
      <c r="A47" s="24"/>
      <c r="B47" s="24"/>
      <c r="C47" s="24" t="s">
        <v>323</v>
      </c>
      <c r="D47" s="51" t="s">
        <v>324</v>
      </c>
      <c r="E47" s="52" t="s">
        <v>394</v>
      </c>
      <c r="F47" s="40" t="s">
        <v>316</v>
      </c>
      <c r="G47" s="25" t="s">
        <v>359</v>
      </c>
      <c r="H47" s="40" t="s">
        <v>327</v>
      </c>
      <c r="I47" s="40" t="s">
        <v>313</v>
      </c>
      <c r="J47" s="52" t="s">
        <v>386</v>
      </c>
    </row>
    <row r="48" ht="20.25" customHeight="1" spans="1:10">
      <c r="A48" s="24"/>
      <c r="B48" s="24"/>
      <c r="C48" s="24" t="s">
        <v>323</v>
      </c>
      <c r="D48" s="51" t="s">
        <v>324</v>
      </c>
      <c r="E48" s="52" t="s">
        <v>395</v>
      </c>
      <c r="F48" s="40" t="s">
        <v>316</v>
      </c>
      <c r="G48" s="25" t="s">
        <v>359</v>
      </c>
      <c r="H48" s="40" t="s">
        <v>327</v>
      </c>
      <c r="I48" s="40" t="s">
        <v>313</v>
      </c>
      <c r="J48" s="52" t="s">
        <v>386</v>
      </c>
    </row>
    <row r="49" ht="20.25" customHeight="1" spans="1:10">
      <c r="A49" s="50" t="s">
        <v>290</v>
      </c>
      <c r="B49" s="24" t="s">
        <v>396</v>
      </c>
      <c r="C49" s="24"/>
      <c r="D49" s="24"/>
      <c r="E49" s="24"/>
      <c r="F49" s="24"/>
      <c r="G49" s="24"/>
      <c r="H49" s="24"/>
      <c r="I49" s="24"/>
      <c r="J49" s="24"/>
    </row>
    <row r="50" ht="20.25" customHeight="1" spans="1:10">
      <c r="A50" s="24"/>
      <c r="B50" s="24"/>
      <c r="C50" s="24" t="s">
        <v>307</v>
      </c>
      <c r="D50" s="51" t="s">
        <v>308</v>
      </c>
      <c r="E50" s="52" t="s">
        <v>397</v>
      </c>
      <c r="F50" s="40" t="s">
        <v>310</v>
      </c>
      <c r="G50" s="25" t="s">
        <v>346</v>
      </c>
      <c r="H50" s="40" t="s">
        <v>327</v>
      </c>
      <c r="I50" s="40" t="s">
        <v>313</v>
      </c>
      <c r="J50" s="52" t="s">
        <v>398</v>
      </c>
    </row>
    <row r="51" ht="20.25" customHeight="1" spans="1:10">
      <c r="A51" s="24"/>
      <c r="B51" s="24"/>
      <c r="C51" s="24" t="s">
        <v>307</v>
      </c>
      <c r="D51" s="51" t="s">
        <v>366</v>
      </c>
      <c r="E51" s="52" t="s">
        <v>399</v>
      </c>
      <c r="F51" s="40" t="s">
        <v>310</v>
      </c>
      <c r="G51" s="25" t="s">
        <v>346</v>
      </c>
      <c r="H51" s="40" t="s">
        <v>327</v>
      </c>
      <c r="I51" s="40" t="s">
        <v>313</v>
      </c>
      <c r="J51" s="52" t="s">
        <v>400</v>
      </c>
    </row>
    <row r="52" ht="20.25" customHeight="1" spans="1:10">
      <c r="A52" s="24"/>
      <c r="B52" s="24"/>
      <c r="C52" s="24" t="s">
        <v>307</v>
      </c>
      <c r="D52" s="51" t="s">
        <v>314</v>
      </c>
      <c r="E52" s="52" t="s">
        <v>388</v>
      </c>
      <c r="F52" s="40" t="s">
        <v>310</v>
      </c>
      <c r="G52" s="25" t="s">
        <v>47</v>
      </c>
      <c r="H52" s="40" t="s">
        <v>317</v>
      </c>
      <c r="I52" s="40" t="s">
        <v>313</v>
      </c>
      <c r="J52" s="52" t="s">
        <v>401</v>
      </c>
    </row>
    <row r="53" ht="20.25" customHeight="1" spans="1:10">
      <c r="A53" s="24"/>
      <c r="B53" s="24"/>
      <c r="C53" s="24" t="s">
        <v>318</v>
      </c>
      <c r="D53" s="51" t="s">
        <v>338</v>
      </c>
      <c r="E53" s="52" t="s">
        <v>402</v>
      </c>
      <c r="F53" s="40" t="s">
        <v>310</v>
      </c>
      <c r="G53" s="25" t="s">
        <v>403</v>
      </c>
      <c r="H53" s="40"/>
      <c r="I53" s="40" t="s">
        <v>341</v>
      </c>
      <c r="J53" s="52" t="s">
        <v>404</v>
      </c>
    </row>
    <row r="54" ht="20.25" customHeight="1" spans="1:10">
      <c r="A54" s="24"/>
      <c r="B54" s="24"/>
      <c r="C54" s="24" t="s">
        <v>323</v>
      </c>
      <c r="D54" s="51" t="s">
        <v>324</v>
      </c>
      <c r="E54" s="52" t="s">
        <v>405</v>
      </c>
      <c r="F54" s="40" t="s">
        <v>316</v>
      </c>
      <c r="G54" s="25" t="s">
        <v>346</v>
      </c>
      <c r="H54" s="40" t="s">
        <v>327</v>
      </c>
      <c r="I54" s="40" t="s">
        <v>313</v>
      </c>
      <c r="J54" s="52" t="s">
        <v>386</v>
      </c>
    </row>
    <row r="55" ht="20.25" customHeight="1" spans="1:10">
      <c r="A55" s="50" t="s">
        <v>292</v>
      </c>
      <c r="B55" s="24" t="s">
        <v>406</v>
      </c>
      <c r="C55" s="24"/>
      <c r="D55" s="24"/>
      <c r="E55" s="24"/>
      <c r="F55" s="24"/>
      <c r="G55" s="24"/>
      <c r="H55" s="24"/>
      <c r="I55" s="24"/>
      <c r="J55" s="24"/>
    </row>
    <row r="56" ht="20.25" customHeight="1" spans="1:10">
      <c r="A56" s="24"/>
      <c r="B56" s="24"/>
      <c r="C56" s="24" t="s">
        <v>307</v>
      </c>
      <c r="D56" s="51" t="s">
        <v>308</v>
      </c>
      <c r="E56" s="52" t="s">
        <v>407</v>
      </c>
      <c r="F56" s="40" t="s">
        <v>310</v>
      </c>
      <c r="G56" s="25" t="s">
        <v>408</v>
      </c>
      <c r="H56" s="40" t="s">
        <v>334</v>
      </c>
      <c r="I56" s="40" t="s">
        <v>313</v>
      </c>
      <c r="J56" s="52" t="s">
        <v>409</v>
      </c>
    </row>
    <row r="57" ht="20.25" customHeight="1" spans="1:10">
      <c r="A57" s="24"/>
      <c r="B57" s="24"/>
      <c r="C57" s="24" t="s">
        <v>307</v>
      </c>
      <c r="D57" s="51" t="s">
        <v>308</v>
      </c>
      <c r="E57" s="52" t="s">
        <v>410</v>
      </c>
      <c r="F57" s="40" t="s">
        <v>310</v>
      </c>
      <c r="G57" s="25" t="s">
        <v>411</v>
      </c>
      <c r="H57" s="40" t="s">
        <v>364</v>
      </c>
      <c r="I57" s="40" t="s">
        <v>313</v>
      </c>
      <c r="J57" s="52" t="s">
        <v>409</v>
      </c>
    </row>
    <row r="58" ht="20.25" customHeight="1" spans="1:10">
      <c r="A58" s="24"/>
      <c r="B58" s="24"/>
      <c r="C58" s="24" t="s">
        <v>307</v>
      </c>
      <c r="D58" s="51" t="s">
        <v>366</v>
      </c>
      <c r="E58" s="52" t="s">
        <v>412</v>
      </c>
      <c r="F58" s="40" t="s">
        <v>310</v>
      </c>
      <c r="G58" s="25" t="s">
        <v>346</v>
      </c>
      <c r="H58" s="40" t="s">
        <v>327</v>
      </c>
      <c r="I58" s="40" t="s">
        <v>341</v>
      </c>
      <c r="J58" s="52" t="s">
        <v>413</v>
      </c>
    </row>
    <row r="59" ht="20.25" customHeight="1" spans="1:10">
      <c r="A59" s="24"/>
      <c r="B59" s="24"/>
      <c r="C59" s="24" t="s">
        <v>318</v>
      </c>
      <c r="D59" s="51" t="s">
        <v>338</v>
      </c>
      <c r="E59" s="52" t="s">
        <v>414</v>
      </c>
      <c r="F59" s="40" t="s">
        <v>310</v>
      </c>
      <c r="G59" s="25" t="s">
        <v>340</v>
      </c>
      <c r="H59" s="40"/>
      <c r="I59" s="40" t="s">
        <v>341</v>
      </c>
      <c r="J59" s="52" t="s">
        <v>409</v>
      </c>
    </row>
    <row r="60" ht="20.25" customHeight="1" spans="1:10">
      <c r="A60" s="24"/>
      <c r="B60" s="24"/>
      <c r="C60" s="24" t="s">
        <v>323</v>
      </c>
      <c r="D60" s="51" t="s">
        <v>324</v>
      </c>
      <c r="E60" s="52" t="s">
        <v>415</v>
      </c>
      <c r="F60" s="40" t="s">
        <v>310</v>
      </c>
      <c r="G60" s="25" t="s">
        <v>326</v>
      </c>
      <c r="H60" s="40" t="s">
        <v>327</v>
      </c>
      <c r="I60" s="40" t="s">
        <v>313</v>
      </c>
      <c r="J60" s="52" t="s">
        <v>409</v>
      </c>
    </row>
    <row r="61" ht="20.25" customHeight="1" spans="1:10">
      <c r="A61" s="50" t="s">
        <v>277</v>
      </c>
      <c r="B61" s="24" t="s">
        <v>416</v>
      </c>
      <c r="C61" s="24"/>
      <c r="D61" s="24"/>
      <c r="E61" s="24"/>
      <c r="F61" s="24"/>
      <c r="G61" s="24"/>
      <c r="H61" s="24"/>
      <c r="I61" s="24"/>
      <c r="J61" s="24"/>
    </row>
    <row r="62" ht="20.25" customHeight="1" spans="1:10">
      <c r="A62" s="24"/>
      <c r="B62" s="24"/>
      <c r="C62" s="24" t="s">
        <v>307</v>
      </c>
      <c r="D62" s="51" t="s">
        <v>366</v>
      </c>
      <c r="E62" s="52" t="s">
        <v>417</v>
      </c>
      <c r="F62" s="40" t="s">
        <v>316</v>
      </c>
      <c r="G62" s="25" t="s">
        <v>346</v>
      </c>
      <c r="H62" s="40" t="s">
        <v>327</v>
      </c>
      <c r="I62" s="40" t="s">
        <v>313</v>
      </c>
      <c r="J62" s="52" t="s">
        <v>418</v>
      </c>
    </row>
    <row r="63" ht="20.25" customHeight="1" spans="1:10">
      <c r="A63" s="24"/>
      <c r="B63" s="24"/>
      <c r="C63" s="24" t="s">
        <v>307</v>
      </c>
      <c r="D63" s="51" t="s">
        <v>366</v>
      </c>
      <c r="E63" s="52" t="s">
        <v>419</v>
      </c>
      <c r="F63" s="40" t="s">
        <v>316</v>
      </c>
      <c r="G63" s="25" t="s">
        <v>346</v>
      </c>
      <c r="H63" s="40" t="s">
        <v>327</v>
      </c>
      <c r="I63" s="40" t="s">
        <v>313</v>
      </c>
      <c r="J63" s="52" t="s">
        <v>420</v>
      </c>
    </row>
    <row r="64" ht="20.25" customHeight="1" spans="1:10">
      <c r="A64" s="24"/>
      <c r="B64" s="24"/>
      <c r="C64" s="24" t="s">
        <v>307</v>
      </c>
      <c r="D64" s="51" t="s">
        <v>314</v>
      </c>
      <c r="E64" s="52" t="s">
        <v>421</v>
      </c>
      <c r="F64" s="40" t="s">
        <v>316</v>
      </c>
      <c r="G64" s="25" t="s">
        <v>346</v>
      </c>
      <c r="H64" s="40" t="s">
        <v>327</v>
      </c>
      <c r="I64" s="40" t="s">
        <v>313</v>
      </c>
      <c r="J64" s="52" t="s">
        <v>422</v>
      </c>
    </row>
    <row r="65" ht="20.25" customHeight="1" spans="1:10">
      <c r="A65" s="24"/>
      <c r="B65" s="24"/>
      <c r="C65" s="24" t="s">
        <v>318</v>
      </c>
      <c r="D65" s="51" t="s">
        <v>338</v>
      </c>
      <c r="E65" s="52" t="s">
        <v>423</v>
      </c>
      <c r="F65" s="40" t="s">
        <v>316</v>
      </c>
      <c r="G65" s="25" t="s">
        <v>424</v>
      </c>
      <c r="H65" s="40" t="s">
        <v>425</v>
      </c>
      <c r="I65" s="40" t="s">
        <v>313</v>
      </c>
      <c r="J65" s="52" t="s">
        <v>426</v>
      </c>
    </row>
    <row r="66" ht="20.25" customHeight="1" spans="1:10">
      <c r="A66" s="24"/>
      <c r="B66" s="24"/>
      <c r="C66" s="24" t="s">
        <v>323</v>
      </c>
      <c r="D66" s="51" t="s">
        <v>324</v>
      </c>
      <c r="E66" s="52" t="s">
        <v>427</v>
      </c>
      <c r="F66" s="40" t="s">
        <v>316</v>
      </c>
      <c r="G66" s="25" t="s">
        <v>346</v>
      </c>
      <c r="H66" s="40" t="s">
        <v>327</v>
      </c>
      <c r="I66" s="40" t="s">
        <v>313</v>
      </c>
      <c r="J66" s="52" t="s">
        <v>428</v>
      </c>
    </row>
    <row r="67" ht="20.25" customHeight="1" spans="1:10">
      <c r="A67" s="50" t="s">
        <v>265</v>
      </c>
      <c r="B67" s="24" t="s">
        <v>429</v>
      </c>
      <c r="C67" s="24"/>
      <c r="D67" s="24"/>
      <c r="E67" s="24"/>
      <c r="F67" s="24"/>
      <c r="G67" s="24"/>
      <c r="H67" s="24"/>
      <c r="I67" s="24"/>
      <c r="J67" s="24"/>
    </row>
    <row r="68" ht="20.25" customHeight="1" spans="1:10">
      <c r="A68" s="24"/>
      <c r="B68" s="24"/>
      <c r="C68" s="24" t="s">
        <v>307</v>
      </c>
      <c r="D68" s="51" t="s">
        <v>308</v>
      </c>
      <c r="E68" s="52" t="s">
        <v>430</v>
      </c>
      <c r="F68" s="40" t="s">
        <v>310</v>
      </c>
      <c r="G68" s="25" t="s">
        <v>431</v>
      </c>
      <c r="H68" s="40" t="s">
        <v>334</v>
      </c>
      <c r="I68" s="40" t="s">
        <v>313</v>
      </c>
      <c r="J68" s="52" t="s">
        <v>432</v>
      </c>
    </row>
    <row r="69" ht="20.25" customHeight="1" spans="1:10">
      <c r="A69" s="24"/>
      <c r="B69" s="24"/>
      <c r="C69" s="24" t="s">
        <v>307</v>
      </c>
      <c r="D69" s="51" t="s">
        <v>366</v>
      </c>
      <c r="E69" s="52" t="s">
        <v>433</v>
      </c>
      <c r="F69" s="40" t="s">
        <v>310</v>
      </c>
      <c r="G69" s="25" t="s">
        <v>346</v>
      </c>
      <c r="H69" s="40" t="s">
        <v>327</v>
      </c>
      <c r="I69" s="40" t="s">
        <v>313</v>
      </c>
      <c r="J69" s="52" t="s">
        <v>413</v>
      </c>
    </row>
    <row r="70" ht="20.25" customHeight="1" spans="1:10">
      <c r="A70" s="24"/>
      <c r="B70" s="24"/>
      <c r="C70" s="24" t="s">
        <v>307</v>
      </c>
      <c r="D70" s="51" t="s">
        <v>314</v>
      </c>
      <c r="E70" s="52" t="s">
        <v>434</v>
      </c>
      <c r="F70" s="40" t="s">
        <v>310</v>
      </c>
      <c r="G70" s="25" t="s">
        <v>346</v>
      </c>
      <c r="H70" s="40" t="s">
        <v>327</v>
      </c>
      <c r="I70" s="40" t="s">
        <v>313</v>
      </c>
      <c r="J70" s="52" t="s">
        <v>435</v>
      </c>
    </row>
    <row r="71" ht="20.25" customHeight="1" spans="1:10">
      <c r="A71" s="24"/>
      <c r="B71" s="24"/>
      <c r="C71" s="24" t="s">
        <v>318</v>
      </c>
      <c r="D71" s="51" t="s">
        <v>338</v>
      </c>
      <c r="E71" s="52" t="s">
        <v>436</v>
      </c>
      <c r="F71" s="40" t="s">
        <v>310</v>
      </c>
      <c r="G71" s="25" t="s">
        <v>340</v>
      </c>
      <c r="H71" s="40"/>
      <c r="I71" s="40" t="s">
        <v>341</v>
      </c>
      <c r="J71" s="52" t="s">
        <v>437</v>
      </c>
    </row>
    <row r="72" ht="20.25" customHeight="1" spans="1:10">
      <c r="A72" s="24"/>
      <c r="B72" s="24"/>
      <c r="C72" s="24" t="s">
        <v>323</v>
      </c>
      <c r="D72" s="51" t="s">
        <v>324</v>
      </c>
      <c r="E72" s="52" t="s">
        <v>345</v>
      </c>
      <c r="F72" s="40" t="s">
        <v>310</v>
      </c>
      <c r="G72" s="25" t="s">
        <v>346</v>
      </c>
      <c r="H72" s="40" t="s">
        <v>327</v>
      </c>
      <c r="I72" s="40" t="s">
        <v>313</v>
      </c>
      <c r="J72" s="52" t="s">
        <v>347</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区对下转移支付预算表09-1</vt:lpstr>
      <vt:lpstr>区对下转移支付绩效目标表09-2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虾鳞Aragakki</cp:lastModifiedBy>
  <dcterms:created xsi:type="dcterms:W3CDTF">2025-04-24T08:50:00Z</dcterms:created>
  <dcterms:modified xsi:type="dcterms:W3CDTF">2025-05-12T06:53:07Z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2052-12.8.2.18205</vt:lpwstr>
  </property>
  <property fmtid="{D5CDD505-2E9C-101B-9397-08002B2CF9AE}" pid="3" name="ICV">
    <vt:lpwstr>A761091C27A0458A89C26FFE612DB5BB_12</vt:lpwstr>
  </property>
</Properties>
</file>