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<sst xmlns="http://schemas.openxmlformats.org/spreadsheetml/2006/main" count="1073" uniqueCount="395">
  <si>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</si>
  <si>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</si>
  <si>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</si>
  <si>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</si>
  <si>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</si>
  <si>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</si>
  <si>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</si>
  <si>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</si>
  <si>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</si>
  <si>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</si>
  <si>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</si>
  <si>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</si>
  <si>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</si>
  <si>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</si>
  <si>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</si>
  <si>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</si>
  <si>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</si>
  <si>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</si>
  <si>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</si>
  <si>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</si>
  <si>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</si>
  <si>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</si>
  <si>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</si>
  <si>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</si>
  <si>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</si>
  <si>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</si>
  <si>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</si>
  <si>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</si>
  <si>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</si>
  <si>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</si>
  <si>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</si>
  <si>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</si>
  <si>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</si>
  <si>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</si>
  <si>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</si>
  <si>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</si>
  <si>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</si>
  <si>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</si>
  <si>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</si>
  <si>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</si>
  <si>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</si>
  <si>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</si>
  <si>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</si>
  <si>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</si>
  <si>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</si>
  <si>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</si>
  <si>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</si>
  <si>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</si>
  <si>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</si>
  <si>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</si>
  <si>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</si>
  <si>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</si>
  <si>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</si>
  <si>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</si>
  <si>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</si>
  <si>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105014</t>
  </si>
  <si>
    <t>玉溪市江川区宁海街道伏家营中学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</si>
  <si>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</si>
  <si>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</si>
  <si>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</si>
  <si>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</si>
  <si>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</si>
  <si>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</si>
  <si>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</si>
  <si>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</si>
  <si>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</si>
  <si>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</si>
  <si>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</si>
  <si>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</si>
  <si>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</si>
  <si>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</si>
  <si>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</si>
  <si>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</si>
  <si>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</si>
  <si>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</si>
  <si>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</si>
  <si>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</si>
  <si>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</si>
  <si>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</si>
  <si>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</si>
  <si>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</si>
  <si>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</si>
  <si>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</si>
  <si>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</si>
  <si>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</si>
  <si>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</si>
  <si>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</si>
  <si>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</si>
  <si>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</si>
  <si>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</si>
  <si>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</si>
  <si>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</si>
  <si>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</si>
  <si>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</si>
  <si>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</si>
  <si>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</si>
  <si>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</si>
  <si>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</si>
  <si>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</si>
  <si>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</si>
  <si>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</si>
  <si>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</si>
  <si>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</si>
  <si>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</si>
  <si>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</si>
  <si>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</si>
  <si>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</si>
  <si>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</si>
  <si>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</si>
  <si>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</si>
  <si>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</si>
  <si>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</si>
  <si>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</si>
  <si>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</si>
  <si>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</si>
  <si>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</si>
  <si>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</si>
  <si>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</si>
  <si>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</si>
  <si>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</si>
  <si>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</si>
  <si>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</si>
  <si>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</si>
  <si>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</si>
  <si>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</si>
  <si>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</si>
  <si>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</si>
  <si>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</si>
  <si>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</si>
  <si>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</si>
  <si>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</si>
  <si>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</si>
  <si>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</si>
  <si>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</si>
  <si>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</si>
  <si>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</si>
  <si>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</si>
  <si>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</si>
  <si>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</si>
  <si>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</si>
  <si>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</si>
  <si>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</si>
  <si>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</si>
  <si>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</si>
  <si>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</si>
  <si>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</si>
  <si>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</si>
  <si>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</si>
  <si>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</si>
  <si>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</si>
  <si>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</si>
  <si>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530421210000000017023</t>
  </si>
  <si>
    <t>事业人员支出工资</t>
  </si>
  <si>
    <t>30101</t>
  </si>
  <si>
    <t>基本工资</t>
  </si>
  <si>
    <t>30102</t>
  </si>
  <si>
    <t>津贴补贴</t>
  </si>
  <si>
    <t>30107</t>
  </si>
  <si>
    <t>绩效工资</t>
  </si>
  <si>
    <t>530421210000000017024</t>
  </si>
  <si>
    <t>社会保障缴费</t>
  </si>
  <si>
    <t>30112</t>
  </si>
  <si>
    <t>其他社会保障缴费</t>
  </si>
  <si>
    <t>30108</t>
  </si>
  <si>
    <t>机关事业单位基本养老保险缴费</t>
  </si>
  <si>
    <t>30110</t>
  </si>
  <si>
    <t>职工基本医疗保险缴费</t>
  </si>
  <si>
    <t>30111</t>
  </si>
  <si>
    <t>公务员医疗补助缴费</t>
  </si>
  <si>
    <t>530421210000000017025</t>
  </si>
  <si>
    <t>30113</t>
  </si>
  <si>
    <t>530421210000000017029</t>
  </si>
  <si>
    <t>工会经费</t>
  </si>
  <si>
    <t>30228</t>
  </si>
  <si>
    <t>530421210000000017030</t>
  </si>
  <si>
    <t>一般公用经费</t>
  </si>
  <si>
    <t>30299</t>
  </si>
  <si>
    <t>其他商品和服务支出</t>
  </si>
  <si>
    <t>530421231100001397532</t>
  </si>
  <si>
    <t>奖励性绩效（地方）</t>
  </si>
  <si>
    <t>530421231100001397551</t>
  </si>
  <si>
    <t>福利费</t>
  </si>
  <si>
    <t>30229</t>
  </si>
  <si>
    <t>530421241100002255864</t>
  </si>
  <si>
    <t>编外人员经费</t>
  </si>
  <si>
    <t>30199</t>
  </si>
  <si>
    <t>其他工资福利支出</t>
  </si>
  <si>
    <t>530421241100002413224</t>
  </si>
  <si>
    <t>奖励性绩效工资（考核）</t>
  </si>
  <si>
    <t>530421241100002444639</t>
  </si>
  <si>
    <t>离退休生活补助</t>
  </si>
  <si>
    <t>30305</t>
  </si>
  <si>
    <t>生活补助</t>
  </si>
  <si>
    <t>530421251100003608322</t>
  </si>
  <si>
    <t>江川区伏家营中学遗属补助经费项目经费</t>
  </si>
  <si>
    <t>530421251100003608851</t>
  </si>
  <si>
    <t>职业年金纪实资金</t>
  </si>
  <si>
    <t>30109</t>
  </si>
  <si>
    <t>职业年金缴费</t>
  </si>
  <si>
    <t>预算05-1表</t>
  </si>
  <si>
    <t>2025年部门项目支出预算表</t>
  </si>
  <si>
    <t>项目分类</t>
  </si>
  <si>
    <t>项目单位</t>
  </si>
  <si>
    <t>经济科目编码</t>
  </si>
  <si>
    <t>本年拨款</t>
  </si>
  <si>
    <t>其中：本次下达</t>
  </si>
  <si>
    <t>伏家营中学义务教育课后服务资金</t>
  </si>
  <si>
    <t>313 事业发展类</t>
  </si>
  <si>
    <t>530421231100001915020</t>
  </si>
  <si>
    <t>30201</t>
  </si>
  <si>
    <t>办公费</t>
  </si>
  <si>
    <t>30226</t>
  </si>
  <si>
    <t>劳务费</t>
  </si>
  <si>
    <t>伏家营中学义务教育生均公用经费项目资金</t>
  </si>
  <si>
    <t>530421241100002962910</t>
  </si>
  <si>
    <t>30205</t>
  </si>
  <si>
    <t>水费</t>
  </si>
  <si>
    <t>30217</t>
  </si>
  <si>
    <t>伏家营中学营养改善计划项目资金</t>
  </si>
  <si>
    <t>312 民生类</t>
  </si>
  <si>
    <t>530421241100003057802</t>
  </si>
  <si>
    <t>江川区伏家营中学运转类专项经费</t>
  </si>
  <si>
    <t>530421221100000510840</t>
  </si>
  <si>
    <t>30213</t>
  </si>
  <si>
    <t>维修（护）费</t>
  </si>
  <si>
    <t>义务教育困难学生生活费补助资金</t>
  </si>
  <si>
    <t>311 专项业务类</t>
  </si>
  <si>
    <t>530421210000000019815</t>
  </si>
  <si>
    <t>玉溪市江川区宁海街道伏家营中学单位新增自有资金项目</t>
  </si>
  <si>
    <t>530421241100003144679</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</si>
  <si>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</si>
  <si>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</si>
  <si>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</si>
  <si>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</si>
  <si>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</si>
  <si>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</si>
  <si>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</si>
  <si>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</si>
  <si>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</si>
  <si>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</si>
  <si>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</si>
  <si>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</si>
  <si>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</si>
  <si>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</si>
  <si>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第一阶段：2025年8月——2025年9月，完成支付学校学生课桌椅购买费用第二笔款项20000元。
第二阶段：2025年10月——2025年11月，完成支付学校学生课桌椅购买费用第二笔款项20000元。
第三阶段：2025年12月，完成支付学校学生课桌椅购买费用第三笔款项20000元。
第四阶段：2025年1月，完成支付学校学生课桌椅购买费用尾4020.4元。
</t>
  </si>
  <si>
    <t>产出指标</t>
  </si>
  <si>
    <t>数量指标</t>
  </si>
  <si>
    <t>2024购置200套学生课桌椅</t>
  </si>
  <si>
    <t>=</t>
  </si>
  <si>
    <t>200</t>
  </si>
  <si>
    <t>套</t>
  </si>
  <si>
    <t>定量指标</t>
  </si>
  <si>
    <t>时效指标</t>
  </si>
  <si>
    <t>学生课桌椅投入使用时间2024年12月以前</t>
  </si>
  <si>
    <t>2024年12月</t>
  </si>
  <si>
    <t>天/月</t>
  </si>
  <si>
    <t>成本指标</t>
  </si>
  <si>
    <t>经济成本指标</t>
  </si>
  <si>
    <t>&gt;=</t>
  </si>
  <si>
    <t>300</t>
  </si>
  <si>
    <t>元</t>
  </si>
  <si>
    <t>学生课桌椅单价小于等于300元/套</t>
  </si>
  <si>
    <t>效益指标</t>
  </si>
  <si>
    <t>社会效益</t>
  </si>
  <si>
    <t>2024我校学生100%能使用新的课桌椅</t>
  </si>
  <si>
    <t>100%</t>
  </si>
  <si>
    <t>%</t>
  </si>
  <si>
    <t>满意度指标</t>
  </si>
  <si>
    <t>服务对象满意度</t>
  </si>
  <si>
    <t>学生满意度</t>
  </si>
  <si>
    <t>95</t>
  </si>
  <si>
    <t>定性指标</t>
  </si>
  <si>
    <t>学生对新课桌椅满意度达95%以上。</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</si>
  <si>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计划2024年支出食堂临时工绩效工资2.8万元，学校零星修缮工程款及学生桌椅板凳更换支出2万元（两学年），学校日常办公、水电费等日常支出0.7万元（两学年），清还旧账1万元。</t>
  </si>
  <si>
    <t>组织教师培训及学生讲座</t>
  </si>
  <si>
    <t>次</t>
  </si>
  <si>
    <t>组织教师培训学习和组织学生聆听知识性、心理辅导讲座。</t>
  </si>
  <si>
    <t>资金用于学校学生，保障学校正常运转</t>
  </si>
  <si>
    <t>部门（单位）组织开展各类项目的个数</t>
  </si>
  <si>
    <t>质量指标</t>
  </si>
  <si>
    <t>项目组织实施合格率空</t>
  </si>
  <si>
    <t>100</t>
  </si>
  <si>
    <t>反映预算部门（单位）组织开展各类项目的质量。
项目实施合格率=（合格的数量/项目实施的数量）*100%。</t>
  </si>
  <si>
    <t>项目完成时间空</t>
  </si>
  <si>
    <t>2023</t>
  </si>
  <si>
    <t>年</t>
  </si>
  <si>
    <t>反映项目完成情况。
项目完成及时率=（及时完成项目个数/实施项目总数）*100%。</t>
  </si>
  <si>
    <t>经济效益</t>
  </si>
  <si>
    <t>学校办学条件改善情况（修缮情况）</t>
  </si>
  <si>
    <t>学校校舍公共设施修缮情况</t>
  </si>
  <si>
    <t>维持学校后勤、学校日常办公正常运转</t>
  </si>
  <si>
    <t>改善办学条件，办学条件提高程度</t>
  </si>
  <si>
    <t>改善办学条件，办学条件提高</t>
  </si>
  <si>
    <t>全体教职工及学生满意度</t>
  </si>
  <si>
    <t>学校全体教职工及学生对此次项目实施的满意度</t>
  </si>
  <si>
    <t>第一阶段：2024年1月——2024年7月，完成支付学校办公用品购买费用、学校水电费、校舍维修（护）费用、学校文印耗材费用、学生体检费用。
第二阶段：2024年9月——2024年12月，完成支付学校办公用品购买费用、学校水电费、校舍维修（护）费用、学校文印耗材费用、学生运动会费用、学校网络服务费。
第三阶段：2024年12月完成学校之前欠款费用。（债务清还）</t>
  </si>
  <si>
    <t>资金总额</t>
  </si>
  <si>
    <t>529900</t>
  </si>
  <si>
    <t>下达资金金额</t>
  </si>
  <si>
    <t>资金下达及时率</t>
  </si>
  <si>
    <t>当年生均公用经费使用率</t>
  </si>
  <si>
    <t>高中录取率</t>
  </si>
  <si>
    <t>90</t>
  </si>
  <si>
    <t>我校高中录取率</t>
  </si>
  <si>
    <t>家长及当地居民对学校办学的满意度</t>
  </si>
  <si>
    <t>85</t>
  </si>
  <si>
    <t>本年度课后服务项目资金主要用于开展我校正常教学后，利用课余时间对学习有困难的学生进行补习辅导和答疑, 为学有余力的学生拓展学习空间以及组织学生参加丰富多彩的文艺体育、劳动、阅读、兴趣小组及社团活动,满足学生的不同需求所提供的服务。做到因材施教，从而促进学生的全面发展。课后服务资金按学生课后服务参与率、课后服务信息化开展情况、典型案例报送、课后服务经费保障机制等因素下达的省级补助资金和学校收取学生的课后服务费两部分进行测算。资金分配合理，优先用于对完成教学和管理任务后，额外承担体育锻炼和作业辅导的课后服务一线教师和相关人员的补助;学校开展课后服务增加的水电、公用、耗材等支出,优先统筹中小学公用经费安排,不足部分可适当统筹课后服务财政补助经费开支;对聘请校外人员提供课后服务的,课后服务补助可按劳务费管理。根据项目开展情况，项目各月用款计划及支出目标：
1、四月份支付教师课完成课后服务教学和管理任务服务费用24000元。
2、五月份支付教师课完成课后服务教学和管理任务服务费用21000元。
3、六月份支付教师课完成课后服务教学和管理任务服务费用27600元。
4、七月份支付教师课完成课后服务教学和管理任务服务费用15000元。
5、九月份支付教师课完成课后服务教学和管理任务服务费用27600元。
6、十月份支付教师课完成课后服务教学和管理任务服务费用27000元。
7、十一月支付教师课完成课后服务教学和管理任务服务费用26000元。
8、十二月支付教师课完成课后服务教学和管理任务服务费用26000元。</t>
  </si>
  <si>
    <t>学生每天参加课后服务时长</t>
  </si>
  <si>
    <t>小时</t>
  </si>
  <si>
    <t>参与课后服务学生</t>
  </si>
  <si>
    <t>获补助对象数</t>
  </si>
  <si>
    <t>教育教学质量</t>
  </si>
  <si>
    <t>明显提升</t>
  </si>
  <si>
    <t>课程数量</t>
  </si>
  <si>
    <t>种</t>
  </si>
  <si>
    <t>教育服务年度</t>
  </si>
  <si>
    <t>师生满意度</t>
  </si>
  <si>
    <t>为做好家庭经济困难学生资助工作，全面落实家庭经济困难学生资助政策，实现精准资助和扶贫。确实让家庭经济有困难的同学得到资助，不因贫困而影响学习。促进教育资源优质发展使其现有条件下，满足群众需求，提升我校教育水平。</t>
  </si>
  <si>
    <t>救助对象人数（人次）</t>
  </si>
  <si>
    <t>133</t>
  </si>
  <si>
    <t>人/人次</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</si>
  <si>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</si>
  <si>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</si>
  <si>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</si>
  <si>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</si>
  <si>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</si>
  <si>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</si>
  <si>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'98</t>
  </si>
  <si>
    <t>反映救助促进受助对象生活状况的改善情况。</t>
  </si>
  <si>
    <t>救助对象满意度</t>
  </si>
  <si>
    <t>'99</t>
  </si>
  <si>
    <t>反映获救助对象的满意程度。
救助对象满意度=调查中满意和较满意的获救助人员数/调查总人数*100%</t>
  </si>
  <si>
    <t>养餐配发标准为每人每天5元，全年在校时间按200天计算，合计每生每年1000元。标准按政策变化进行调整。提供营养早餐的所需资金由国家财政拨付。学校执行时间从开学至县教育局召标后全县统一配送后止。本次需求资金人数为2023年我校在校学生人数910人，2023年春季学期享受人数455人，秋季学期预估人数455人。预计需要资金45.5万元。其中上级资金38.625万元，本级资金6.825</t>
  </si>
  <si>
    <t>资助学生数</t>
  </si>
  <si>
    <t>499</t>
  </si>
  <si>
    <t>人</t>
  </si>
  <si>
    <t>营养餐资助学生数</t>
  </si>
  <si>
    <t>营养餐标准达到每生每天5元的标准</t>
  </si>
  <si>
    <t>资助标准必须达到每生每天5元</t>
  </si>
  <si>
    <t>98</t>
  </si>
  <si>
    <t xml:space="preserve">营养餐资金使用率
</t>
  </si>
  <si>
    <t>营养改善计划资金利用率</t>
  </si>
  <si>
    <t>学生和家长对学校营养餐的满意度</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</si>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</sst>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49" fontId="3" fillId="0" borderId="1" xfId="5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3"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"单位名称："&amp;"玉溪市江川区宁海街道伏家营中学"</f>
        <v>单位名称：玉溪市江川区宁海街道伏家营中学</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10859542.8</v>
      </c>
      <c r="C8" s="15" t="str">
        <f>"一"&amp;"、"&amp;"教育支出"</f>
        <v>一、教育支出</v>
      </c>
      <c r="D8" s="17">
        <v>7346781.26</v>
      </c>
    </row>
    <row r="9" ht="22.5" customHeight="1" spans="1:4">
      <c r="A9" s="15" t="s">
        <v>9</v>
      </c>
      <c r="B9" s="17"/>
      <c r="C9" s="15" t="str">
        <f>"二"&amp;"、"&amp;"社会保障和就业支出"</f>
        <v>二、社会保障和就业支出</v>
      </c>
      <c r="D9" s="17">
        <v>2164635.04</v>
      </c>
    </row>
    <row r="10" ht="22.5" customHeight="1" spans="1:4">
      <c r="A10" s="15" t="s">
        <v>10</v>
      </c>
      <c r="B10" s="17"/>
      <c r="C10" s="15" t="str">
        <f>"三"&amp;"、"&amp;"卫生健康支出"</f>
        <v>三、卫生健康支出</v>
      </c>
      <c r="D10" s="17">
        <v>929650.5</v>
      </c>
    </row>
    <row r="11" ht="22.5" customHeight="1" spans="1:4">
      <c r="A11" s="15" t="s">
        <v>11</v>
      </c>
      <c r="B11" s="17"/>
      <c r="C11" s="15" t="str">
        <f>"四"&amp;"、"&amp;"住房保障支出"</f>
        <v>四、住房保障支出</v>
      </c>
      <c r="D11" s="17">
        <v>766176</v>
      </c>
    </row>
    <row r="12" ht="22.5" customHeight="1" spans="1:4">
      <c r="A12" s="15" t="s">
        <v>12</v>
      </c>
      <c r="B12" s="17">
        <v>347700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v>347700</v>
      </c>
      <c r="C17" s="70"/>
      <c r="D17" s="17"/>
    </row>
    <row r="18" ht="22.5" customHeight="1" spans="1:4">
      <c r="A18" s="67"/>
      <c r="B18" s="17"/>
      <c r="C18" s="70"/>
      <c r="D18" s="17"/>
    </row>
    <row r="19" ht="22.5" customHeight="1" spans="1:4">
      <c r="A19" s="68" t="s">
        <v>18</v>
      </c>
      <c r="B19" s="69">
        <v>11207242.8</v>
      </c>
      <c r="C19" s="70" t="s">
        <v>19</v>
      </c>
      <c r="D19" s="69">
        <v>11207242.8</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11207242.8</v>
      </c>
      <c r="C23" s="70" t="s">
        <v>26</v>
      </c>
      <c r="D23" s="69">
        <v>11207242.8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"单位名称："&amp;"玉溪市江川区宁海街道伏家营中学"</f>
        <v>单位名称：玉溪市江川区宁海街道伏家营中学</v>
      </c>
      <c r="B4" s="5"/>
      <c r="C4" s="5"/>
      <c r="D4" s="5"/>
      <c r="E4" s="54"/>
      <c r="F4" s="54"/>
      <c r="G4" s="54"/>
      <c r="H4" s="54"/>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11207242.8</v>
      </c>
      <c r="D9" s="17">
        <v>10859542.8</v>
      </c>
      <c r="E9" s="17">
        <v>10859542.8</v>
      </c>
      <c r="F9" s="17"/>
      <c r="G9" s="17"/>
      <c r="H9" s="17"/>
      <c r="I9" s="17">
        <v>347700</v>
      </c>
      <c r="J9" s="17"/>
      <c r="K9" s="17"/>
      <c r="L9" s="17"/>
      <c r="M9" s="17"/>
      <c r="N9" s="17">
        <v>347700</v>
      </c>
      <c r="O9" s="17"/>
      <c r="P9" s="17"/>
      <c r="Q9" s="17"/>
      <c r="R9" s="17"/>
      <c r="S9" s="17"/>
    </row>
    <row r="10" ht="20.25" customHeight="1" spans="1:19">
      <c r="A10" s="47" t="s">
        <v>32</v>
      </c>
      <c r="B10" s="47"/>
      <c r="C10" s="17">
        <v>11207242.8</v>
      </c>
      <c r="D10" s="17">
        <v>10859542.8</v>
      </c>
      <c r="E10" s="17">
        <v>10859542.8</v>
      </c>
      <c r="F10" s="17"/>
      <c r="G10" s="17"/>
      <c r="H10" s="17"/>
      <c r="I10" s="17">
        <v>347700</v>
      </c>
      <c r="J10" s="17"/>
      <c r="K10" s="17"/>
      <c r="L10" s="17"/>
      <c r="M10" s="17"/>
      <c r="N10" s="17">
        <v>347700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7" activePane="bottomLeft" state="frozen"/>
      <selection/>
      <selection pane="bottomLeft" activeCell="C25" sqref="C25"/>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3" t="str">
        <f>"单位名称："&amp;"玉溪市江川区宁海街道伏家营中学"</f>
        <v>单位名称：玉溪市江川区宁海街道伏家营中学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7346781.26</v>
      </c>
      <c r="D8" s="17">
        <v>6999081.26</v>
      </c>
      <c r="E8" s="17">
        <v>6824531.26</v>
      </c>
      <c r="F8" s="17">
        <v>174550</v>
      </c>
      <c r="G8" s="17"/>
      <c r="H8" s="17"/>
      <c r="I8" s="17"/>
      <c r="J8" s="17">
        <v>347700</v>
      </c>
      <c r="K8" s="17"/>
      <c r="L8" s="17"/>
      <c r="M8" s="17"/>
      <c r="N8" s="17"/>
      <c r="O8" s="17">
        <v>347700</v>
      </c>
    </row>
    <row r="9" ht="20.25" customHeight="1" spans="1:15">
      <c r="A9" s="64" t="s">
        <v>73</v>
      </c>
      <c r="B9" s="64" t="s">
        <v>74</v>
      </c>
      <c r="C9" s="17">
        <v>7346781.26</v>
      </c>
      <c r="D9" s="17">
        <v>6999081.26</v>
      </c>
      <c r="E9" s="17">
        <v>6824531.26</v>
      </c>
      <c r="F9" s="17">
        <v>174550</v>
      </c>
      <c r="G9" s="17"/>
      <c r="H9" s="17"/>
      <c r="I9" s="17"/>
      <c r="J9" s="17">
        <v>347700</v>
      </c>
      <c r="K9" s="17"/>
      <c r="L9" s="17"/>
      <c r="M9" s="17"/>
      <c r="N9" s="17"/>
      <c r="O9" s="17">
        <v>347700</v>
      </c>
    </row>
    <row r="10" ht="20.25" customHeight="1" spans="1:15">
      <c r="A10" s="65" t="s">
        <v>75</v>
      </c>
      <c r="B10" s="65" t="s">
        <v>76</v>
      </c>
      <c r="C10" s="17">
        <v>7346781.26</v>
      </c>
      <c r="D10" s="17">
        <v>6999081.26</v>
      </c>
      <c r="E10" s="17">
        <v>6824531.26</v>
      </c>
      <c r="F10" s="17">
        <v>174550</v>
      </c>
      <c r="G10" s="17"/>
      <c r="H10" s="17"/>
      <c r="I10" s="17"/>
      <c r="J10" s="17">
        <v>347700</v>
      </c>
      <c r="K10" s="17"/>
      <c r="L10" s="17"/>
      <c r="M10" s="17"/>
      <c r="N10" s="17"/>
      <c r="O10" s="17">
        <v>347700</v>
      </c>
    </row>
    <row r="11" ht="20.25" customHeight="1" spans="1:15">
      <c r="A11" s="16" t="s">
        <v>77</v>
      </c>
      <c r="B11" s="16" t="s">
        <v>78</v>
      </c>
      <c r="C11" s="17">
        <v>2164635.04</v>
      </c>
      <c r="D11" s="17">
        <v>2164635.04</v>
      </c>
      <c r="E11" s="17">
        <v>2164635.04</v>
      </c>
      <c r="F11" s="17"/>
      <c r="G11" s="17"/>
      <c r="H11" s="17"/>
      <c r="I11" s="17"/>
      <c r="J11" s="17"/>
      <c r="K11" s="17"/>
      <c r="L11" s="17"/>
      <c r="M11" s="17"/>
      <c r="N11" s="17"/>
      <c r="O11" s="17"/>
    </row>
    <row r="12" ht="20.25" customHeight="1" spans="1:15">
      <c r="A12" s="64" t="s">
        <v>79</v>
      </c>
      <c r="B12" s="64" t="s">
        <v>80</v>
      </c>
      <c r="C12" s="17">
        <v>2116743.04</v>
      </c>
      <c r="D12" s="17">
        <v>2116743.04</v>
      </c>
      <c r="E12" s="17">
        <v>2116743.04</v>
      </c>
      <c r="F12" s="17"/>
      <c r="G12" s="17"/>
      <c r="H12" s="17"/>
      <c r="I12" s="17"/>
      <c r="J12" s="17"/>
      <c r="K12" s="17"/>
      <c r="L12" s="17"/>
      <c r="M12" s="17"/>
      <c r="N12" s="17"/>
      <c r="O12" s="17"/>
    </row>
    <row r="13" ht="20.25" customHeight="1" spans="1:15">
      <c r="A13" s="65" t="s">
        <v>81</v>
      </c>
      <c r="B13" s="65" t="s">
        <v>82</v>
      </c>
      <c r="C13" s="17">
        <v>435000</v>
      </c>
      <c r="D13" s="17">
        <v>435000</v>
      </c>
      <c r="E13" s="17">
        <v>435000</v>
      </c>
      <c r="F13" s="17"/>
      <c r="G13" s="17"/>
      <c r="H13" s="17"/>
      <c r="I13" s="17"/>
      <c r="J13" s="17"/>
      <c r="K13" s="17"/>
      <c r="L13" s="17"/>
      <c r="M13" s="17"/>
      <c r="N13" s="17"/>
      <c r="O13" s="17"/>
    </row>
    <row r="14" ht="20.25" customHeight="1" spans="1:15">
      <c r="A14" s="65" t="s">
        <v>83</v>
      </c>
      <c r="B14" s="65" t="s">
        <v>84</v>
      </c>
      <c r="C14" s="17">
        <v>1021743.04</v>
      </c>
      <c r="D14" s="17">
        <v>1021743.04</v>
      </c>
      <c r="E14" s="17">
        <v>1021743.04</v>
      </c>
      <c r="F14" s="17"/>
      <c r="G14" s="17"/>
      <c r="H14" s="17"/>
      <c r="I14" s="17"/>
      <c r="J14" s="17"/>
      <c r="K14" s="17"/>
      <c r="L14" s="17"/>
      <c r="M14" s="17"/>
      <c r="N14" s="17"/>
      <c r="O14" s="17"/>
    </row>
    <row r="15" ht="20.25" customHeight="1" spans="1:15">
      <c r="A15" s="65" t="s">
        <v>85</v>
      </c>
      <c r="B15" s="65" t="s">
        <v>86</v>
      </c>
      <c r="C15" s="17">
        <v>660000</v>
      </c>
      <c r="D15" s="17">
        <v>660000</v>
      </c>
      <c r="E15" s="17">
        <v>660000</v>
      </c>
      <c r="F15" s="17"/>
      <c r="G15" s="17"/>
      <c r="H15" s="17"/>
      <c r="I15" s="17"/>
      <c r="J15" s="17"/>
      <c r="K15" s="17"/>
      <c r="L15" s="17"/>
      <c r="M15" s="17"/>
      <c r="N15" s="17"/>
      <c r="O15" s="17"/>
    </row>
    <row r="16" ht="20.25" customHeight="1" spans="1:15">
      <c r="A16" s="64" t="s">
        <v>87</v>
      </c>
      <c r="B16" s="64" t="s">
        <v>88</v>
      </c>
      <c r="C16" s="17">
        <v>47892</v>
      </c>
      <c r="D16" s="17">
        <v>47892</v>
      </c>
      <c r="E16" s="17">
        <v>47892</v>
      </c>
      <c r="F16" s="17"/>
      <c r="G16" s="17"/>
      <c r="H16" s="17"/>
      <c r="I16" s="17"/>
      <c r="J16" s="17"/>
      <c r="K16" s="17"/>
      <c r="L16" s="17"/>
      <c r="M16" s="17"/>
      <c r="N16" s="17"/>
      <c r="O16" s="17"/>
    </row>
    <row r="17" ht="20.25" customHeight="1" spans="1:15">
      <c r="A17" s="65" t="s">
        <v>89</v>
      </c>
      <c r="B17" s="65" t="s">
        <v>90</v>
      </c>
      <c r="C17" s="17">
        <v>47892</v>
      </c>
      <c r="D17" s="17">
        <v>47892</v>
      </c>
      <c r="E17" s="17">
        <v>47892</v>
      </c>
      <c r="F17" s="17"/>
      <c r="G17" s="17"/>
      <c r="H17" s="17"/>
      <c r="I17" s="17"/>
      <c r="J17" s="17"/>
      <c r="K17" s="17"/>
      <c r="L17" s="17"/>
      <c r="M17" s="17"/>
      <c r="N17" s="17"/>
      <c r="O17" s="17"/>
    </row>
    <row r="18" ht="20.25" customHeight="1" spans="1:15">
      <c r="A18" s="16" t="s">
        <v>91</v>
      </c>
      <c r="B18" s="16" t="s">
        <v>92</v>
      </c>
      <c r="C18" s="17">
        <v>929650.5</v>
      </c>
      <c r="D18" s="17">
        <v>929650.5</v>
      </c>
      <c r="E18" s="17">
        <v>929650.5</v>
      </c>
      <c r="F18" s="17"/>
      <c r="G18" s="17"/>
      <c r="H18" s="17"/>
      <c r="I18" s="17"/>
      <c r="J18" s="17"/>
      <c r="K18" s="17"/>
      <c r="L18" s="17"/>
      <c r="M18" s="17"/>
      <c r="N18" s="17"/>
      <c r="O18" s="17"/>
    </row>
    <row r="19" ht="20.25" customHeight="1" spans="1:15">
      <c r="A19" s="64" t="s">
        <v>93</v>
      </c>
      <c r="B19" s="64" t="s">
        <v>94</v>
      </c>
      <c r="C19" s="17">
        <v>929650.5</v>
      </c>
      <c r="D19" s="17">
        <v>929650.5</v>
      </c>
      <c r="E19" s="17">
        <v>929650.5</v>
      </c>
      <c r="F19" s="17"/>
      <c r="G19" s="17"/>
      <c r="H19" s="17"/>
      <c r="I19" s="17"/>
      <c r="J19" s="17"/>
      <c r="K19" s="17"/>
      <c r="L19" s="17"/>
      <c r="M19" s="17"/>
      <c r="N19" s="17"/>
      <c r="O19" s="17"/>
    </row>
    <row r="20" ht="20.25" customHeight="1" spans="1:15">
      <c r="A20" s="65" t="s">
        <v>95</v>
      </c>
      <c r="B20" s="65" t="s">
        <v>96</v>
      </c>
      <c r="C20" s="17">
        <v>530029.2</v>
      </c>
      <c r="D20" s="17">
        <v>530029.2</v>
      </c>
      <c r="E20" s="17">
        <v>530029.2</v>
      </c>
      <c r="F20" s="17"/>
      <c r="G20" s="17"/>
      <c r="H20" s="17"/>
      <c r="I20" s="17"/>
      <c r="J20" s="17"/>
      <c r="K20" s="17"/>
      <c r="L20" s="17"/>
      <c r="M20" s="17"/>
      <c r="N20" s="17"/>
      <c r="O20" s="17"/>
    </row>
    <row r="21" ht="20.25" customHeight="1" spans="1:15">
      <c r="A21" s="65" t="s">
        <v>97</v>
      </c>
      <c r="B21" s="65" t="s">
        <v>98</v>
      </c>
      <c r="C21" s="17">
        <v>348173.9</v>
      </c>
      <c r="D21" s="17">
        <v>348173.9</v>
      </c>
      <c r="E21" s="17">
        <v>348173.9</v>
      </c>
      <c r="F21" s="17"/>
      <c r="G21" s="17"/>
      <c r="H21" s="17"/>
      <c r="I21" s="17"/>
      <c r="J21" s="17"/>
      <c r="K21" s="17"/>
      <c r="L21" s="17"/>
      <c r="M21" s="17"/>
      <c r="N21" s="17"/>
      <c r="O21" s="17"/>
    </row>
    <row r="22" ht="20.25" customHeight="1" spans="1:15">
      <c r="A22" s="65" t="s">
        <v>99</v>
      </c>
      <c r="B22" s="65" t="s">
        <v>100</v>
      </c>
      <c r="C22" s="17">
        <v>51447.4</v>
      </c>
      <c r="D22" s="17">
        <v>51447.4</v>
      </c>
      <c r="E22" s="17">
        <v>51447.4</v>
      </c>
      <c r="F22" s="17"/>
      <c r="G22" s="17"/>
      <c r="H22" s="17"/>
      <c r="I22" s="17"/>
      <c r="J22" s="17"/>
      <c r="K22" s="17"/>
      <c r="L22" s="17"/>
      <c r="M22" s="17"/>
      <c r="N22" s="17"/>
      <c r="O22" s="17"/>
    </row>
    <row r="23" ht="20.25" customHeight="1" spans="1:15">
      <c r="A23" s="16" t="s">
        <v>101</v>
      </c>
      <c r="B23" s="16" t="s">
        <v>102</v>
      </c>
      <c r="C23" s="17">
        <v>766176</v>
      </c>
      <c r="D23" s="17">
        <v>766176</v>
      </c>
      <c r="E23" s="17">
        <v>766176</v>
      </c>
      <c r="F23" s="17"/>
      <c r="G23" s="17"/>
      <c r="H23" s="17"/>
      <c r="I23" s="17"/>
      <c r="J23" s="17"/>
      <c r="K23" s="17"/>
      <c r="L23" s="17"/>
      <c r="M23" s="17"/>
      <c r="N23" s="17"/>
      <c r="O23" s="17"/>
    </row>
    <row r="24" ht="20.25" customHeight="1" spans="1:15">
      <c r="A24" s="64" t="s">
        <v>103</v>
      </c>
      <c r="B24" s="64" t="s">
        <v>104</v>
      </c>
      <c r="C24" s="17">
        <v>766176</v>
      </c>
      <c r="D24" s="17">
        <v>766176</v>
      </c>
      <c r="E24" s="17">
        <v>766176</v>
      </c>
      <c r="F24" s="17"/>
      <c r="G24" s="17"/>
      <c r="H24" s="17"/>
      <c r="I24" s="17"/>
      <c r="J24" s="17"/>
      <c r="K24" s="17"/>
      <c r="L24" s="17"/>
      <c r="M24" s="17"/>
      <c r="N24" s="17"/>
      <c r="O24" s="17"/>
    </row>
    <row r="25" ht="20.25" customHeight="1" spans="1:15">
      <c r="A25" s="65" t="s">
        <v>105</v>
      </c>
      <c r="B25" s="65" t="s">
        <v>106</v>
      </c>
      <c r="C25" s="17">
        <v>766176</v>
      </c>
      <c r="D25" s="17">
        <v>766176</v>
      </c>
      <c r="E25" s="17">
        <v>766176</v>
      </c>
      <c r="F25" s="17"/>
      <c r="G25" s="17"/>
      <c r="H25" s="17"/>
      <c r="I25" s="17"/>
      <c r="J25" s="17"/>
      <c r="K25" s="17"/>
      <c r="L25" s="17"/>
      <c r="M25" s="17"/>
      <c r="N25" s="17"/>
      <c r="O25" s="17"/>
    </row>
    <row r="26" ht="20.25" customHeight="1" spans="1:15">
      <c r="A26" s="47" t="s">
        <v>107</v>
      </c>
      <c r="B26" s="47"/>
      <c r="C26" s="17">
        <v>11207242.8</v>
      </c>
      <c r="D26" s="17">
        <v>10859542.8</v>
      </c>
      <c r="E26" s="17">
        <v>10684992.8</v>
      </c>
      <c r="F26" s="17">
        <v>174550</v>
      </c>
      <c r="G26" s="17"/>
      <c r="H26" s="17"/>
      <c r="I26" s="17"/>
      <c r="J26" s="17">
        <v>347700</v>
      </c>
      <c r="K26" s="17"/>
      <c r="L26" s="17"/>
      <c r="M26" s="17"/>
      <c r="N26" s="17"/>
      <c r="O26" s="17">
        <v>347700</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108</v>
      </c>
    </row>
    <row r="3" ht="45" customHeight="1" spans="1:4">
      <c r="A3" s="4" t="s">
        <v>109</v>
      </c>
      <c r="B3" s="4"/>
      <c r="C3" s="4"/>
      <c r="D3" s="4"/>
    </row>
    <row r="4" ht="18.75" customHeight="1" spans="1:4">
      <c r="A4" s="5" t="str">
        <f>"单位名称："&amp;"玉溪市江川区宁海街道伏家营中学"</f>
        <v>单位名称：玉溪市江川区宁海街道伏家营中学</v>
      </c>
      <c r="B4" s="5"/>
      <c r="C4" s="66"/>
      <c r="D4" s="6" t="s">
        <v>2</v>
      </c>
    </row>
    <row r="5" ht="22.5" customHeight="1" spans="1:4">
      <c r="A5" s="8" t="s">
        <v>3</v>
      </c>
      <c r="B5" s="8"/>
      <c r="C5" s="8" t="s">
        <v>4</v>
      </c>
      <c r="D5" s="8"/>
    </row>
    <row r="6" ht="18.75" customHeight="1" spans="1:4">
      <c r="A6" s="8" t="s">
        <v>5</v>
      </c>
      <c r="B6" s="8" t="s">
        <v>6</v>
      </c>
      <c r="C6" s="8" t="s">
        <v>110</v>
      </c>
      <c r="D6" s="8" t="s">
        <v>6</v>
      </c>
    </row>
    <row r="7" ht="18.75" customHeight="1" spans="1:4">
      <c r="A7" s="8"/>
      <c r="B7" s="8"/>
      <c r="C7" s="8"/>
      <c r="D7" s="8"/>
    </row>
    <row r="8" ht="22.5" customHeight="1" spans="1:4">
      <c r="A8" s="15" t="s">
        <v>111</v>
      </c>
      <c r="B8" s="17">
        <v>10859542.8</v>
      </c>
      <c r="C8" s="15" t="s">
        <v>112</v>
      </c>
      <c r="D8" s="17">
        <v>10859542.8</v>
      </c>
    </row>
    <row r="9" ht="22.5" customHeight="1" spans="1:4">
      <c r="A9" s="15" t="s">
        <v>113</v>
      </c>
      <c r="B9" s="17">
        <v>10859542.8</v>
      </c>
      <c r="C9" s="15" t="str">
        <f>"（"&amp;"一"&amp;"）"&amp;"教育支出"</f>
        <v>（一）教育支出</v>
      </c>
      <c r="D9" s="17">
        <v>6999081.26</v>
      </c>
    </row>
    <row r="10" ht="22.5" customHeight="1" spans="1:4">
      <c r="A10" s="15" t="s">
        <v>114</v>
      </c>
      <c r="B10" s="17"/>
      <c r="C10" s="15" t="str">
        <f>"（"&amp;"二"&amp;"）"&amp;"社会保障和就业支出"</f>
        <v>（二）社会保障和就业支出</v>
      </c>
      <c r="D10" s="17">
        <v>2164635.04</v>
      </c>
    </row>
    <row r="11" ht="22.5" customHeight="1" spans="1:4">
      <c r="A11" s="15" t="s">
        <v>115</v>
      </c>
      <c r="B11" s="17"/>
      <c r="C11" s="15" t="str">
        <f>"（"&amp;"三"&amp;"）"&amp;"卫生健康支出"</f>
        <v>（三）卫生健康支出</v>
      </c>
      <c r="D11" s="17">
        <v>929650.5</v>
      </c>
    </row>
    <row r="12" ht="22.5" customHeight="1" spans="1:4">
      <c r="A12" s="15" t="s">
        <v>116</v>
      </c>
      <c r="B12" s="17"/>
      <c r="C12" s="15" t="str">
        <f>"（"&amp;"四"&amp;"）"&amp;"住房保障支出"</f>
        <v>（四）住房保障支出</v>
      </c>
      <c r="D12" s="17">
        <v>766176</v>
      </c>
    </row>
    <row r="13" ht="22.5" customHeight="1" spans="1:4">
      <c r="A13" s="15" t="s">
        <v>113</v>
      </c>
      <c r="B13" s="17"/>
      <c r="C13" s="15"/>
      <c r="D13" s="17"/>
    </row>
    <row r="14" ht="22.5" customHeight="1" spans="1:4">
      <c r="A14" s="15" t="s">
        <v>114</v>
      </c>
      <c r="B14" s="17"/>
      <c r="C14" s="15"/>
      <c r="D14" s="17"/>
    </row>
    <row r="15" ht="22.5" customHeight="1" spans="1:4">
      <c r="A15" s="15" t="s">
        <v>115</v>
      </c>
      <c r="B15" s="17"/>
      <c r="C15" s="15"/>
      <c r="D15" s="17"/>
    </row>
    <row r="16" ht="22.5" customHeight="1" spans="1:4">
      <c r="A16" s="67"/>
      <c r="B16" s="17"/>
      <c r="C16" s="15" t="s">
        <v>117</v>
      </c>
      <c r="D16" s="17"/>
    </row>
    <row r="17" ht="22.5" customHeight="1" spans="1:4">
      <c r="A17" s="68" t="s">
        <v>118</v>
      </c>
      <c r="B17" s="69">
        <v>10859542.8</v>
      </c>
      <c r="C17" s="70" t="s">
        <v>119</v>
      </c>
      <c r="D17" s="69">
        <v>10859542.8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120</v>
      </c>
    </row>
    <row r="3" ht="37.5" customHeight="1" spans="1:7">
      <c r="A3" s="4" t="s">
        <v>121</v>
      </c>
      <c r="B3" s="4"/>
      <c r="C3" s="4"/>
      <c r="D3" s="4"/>
      <c r="E3" s="4"/>
      <c r="F3" s="4"/>
      <c r="G3" s="4"/>
    </row>
    <row r="4" ht="18.75" customHeight="1" spans="1:7">
      <c r="A4" s="43" t="str">
        <f>"单位名称："&amp;"玉溪市江川区宁海街道伏家营中学"</f>
        <v>单位名称：玉溪市江川区宁海街道伏家营中学</v>
      </c>
      <c r="B4" s="43"/>
      <c r="C4" s="43"/>
      <c r="D4" s="44"/>
      <c r="E4" s="44"/>
      <c r="F4" s="44"/>
      <c r="G4" s="45" t="s">
        <v>29</v>
      </c>
    </row>
    <row r="5" ht="18.75" customHeight="1" spans="1:7">
      <c r="A5" s="13" t="s">
        <v>122</v>
      </c>
      <c r="B5" s="13" t="s">
        <v>60</v>
      </c>
      <c r="C5" s="46" t="s">
        <v>32</v>
      </c>
      <c r="D5" s="46" t="s">
        <v>63</v>
      </c>
      <c r="E5" s="46"/>
      <c r="F5" s="46"/>
      <c r="G5" s="13" t="s">
        <v>64</v>
      </c>
    </row>
    <row r="6" ht="18.75" customHeight="1" spans="1:7">
      <c r="A6" s="13" t="s">
        <v>59</v>
      </c>
      <c r="B6" s="13" t="s">
        <v>60</v>
      </c>
      <c r="C6" s="46"/>
      <c r="D6" s="46" t="s">
        <v>34</v>
      </c>
      <c r="E6" s="46" t="s">
        <v>123</v>
      </c>
      <c r="F6" s="46" t="s">
        <v>124</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6999081.26</v>
      </c>
      <c r="D8" s="17">
        <v>6824531.26</v>
      </c>
      <c r="E8" s="17">
        <v>6757331.26</v>
      </c>
      <c r="F8" s="17">
        <v>67200</v>
      </c>
      <c r="G8" s="17">
        <v>174550</v>
      </c>
    </row>
    <row r="9" ht="20.25" customHeight="1" spans="1:7">
      <c r="A9" s="64" t="s">
        <v>73</v>
      </c>
      <c r="B9" s="64" t="s">
        <v>74</v>
      </c>
      <c r="C9" s="17">
        <v>6999081.26</v>
      </c>
      <c r="D9" s="17">
        <v>6824531.26</v>
      </c>
      <c r="E9" s="17">
        <v>6757331.26</v>
      </c>
      <c r="F9" s="17">
        <v>67200</v>
      </c>
      <c r="G9" s="17">
        <v>174550</v>
      </c>
    </row>
    <row r="10" ht="20.25" customHeight="1" spans="1:7">
      <c r="A10" s="65" t="s">
        <v>75</v>
      </c>
      <c r="B10" s="65" t="s">
        <v>76</v>
      </c>
      <c r="C10" s="17">
        <v>6999081.26</v>
      </c>
      <c r="D10" s="17">
        <v>6824531.26</v>
      </c>
      <c r="E10" s="17">
        <v>6757331.26</v>
      </c>
      <c r="F10" s="17">
        <v>67200</v>
      </c>
      <c r="G10" s="17">
        <v>174550</v>
      </c>
    </row>
    <row r="11" ht="20.25" customHeight="1" spans="1:7">
      <c r="A11" s="16" t="s">
        <v>77</v>
      </c>
      <c r="B11" s="16" t="s">
        <v>78</v>
      </c>
      <c r="C11" s="17">
        <v>2164635.04</v>
      </c>
      <c r="D11" s="17">
        <v>2164635.04</v>
      </c>
      <c r="E11" s="17">
        <v>2147235.04</v>
      </c>
      <c r="F11" s="17">
        <v>17400</v>
      </c>
      <c r="G11" s="17"/>
    </row>
    <row r="12" ht="20.25" customHeight="1" spans="1:7">
      <c r="A12" s="64" t="s">
        <v>79</v>
      </c>
      <c r="B12" s="64" t="s">
        <v>80</v>
      </c>
      <c r="C12" s="17">
        <v>2116743.04</v>
      </c>
      <c r="D12" s="17">
        <v>2116743.04</v>
      </c>
      <c r="E12" s="17">
        <v>2099343.04</v>
      </c>
      <c r="F12" s="17">
        <v>17400</v>
      </c>
      <c r="G12" s="17"/>
    </row>
    <row r="13" ht="20.25" customHeight="1" spans="1:7">
      <c r="A13" s="65" t="s">
        <v>81</v>
      </c>
      <c r="B13" s="65" t="s">
        <v>82</v>
      </c>
      <c r="C13" s="17">
        <v>435000</v>
      </c>
      <c r="D13" s="17">
        <v>435000</v>
      </c>
      <c r="E13" s="17">
        <v>417600</v>
      </c>
      <c r="F13" s="17">
        <v>17400</v>
      </c>
      <c r="G13" s="17"/>
    </row>
    <row r="14" ht="20.25" customHeight="1" spans="1:7">
      <c r="A14" s="65" t="s">
        <v>83</v>
      </c>
      <c r="B14" s="65" t="s">
        <v>84</v>
      </c>
      <c r="C14" s="17">
        <v>1021743.04</v>
      </c>
      <c r="D14" s="17">
        <v>1021743.04</v>
      </c>
      <c r="E14" s="17">
        <v>1021743.04</v>
      </c>
      <c r="F14" s="17"/>
      <c r="G14" s="17"/>
    </row>
    <row r="15" ht="20.25" customHeight="1" spans="1:7">
      <c r="A15" s="65" t="s">
        <v>85</v>
      </c>
      <c r="B15" s="65" t="s">
        <v>86</v>
      </c>
      <c r="C15" s="17">
        <v>660000</v>
      </c>
      <c r="D15" s="17">
        <v>660000</v>
      </c>
      <c r="E15" s="17">
        <v>660000</v>
      </c>
      <c r="F15" s="17"/>
      <c r="G15" s="17"/>
    </row>
    <row r="16" ht="20.25" customHeight="1" spans="1:7">
      <c r="A16" s="64" t="s">
        <v>87</v>
      </c>
      <c r="B16" s="64" t="s">
        <v>88</v>
      </c>
      <c r="C16" s="17">
        <v>47892</v>
      </c>
      <c r="D16" s="17">
        <v>47892</v>
      </c>
      <c r="E16" s="17">
        <v>47892</v>
      </c>
      <c r="F16" s="17"/>
      <c r="G16" s="17"/>
    </row>
    <row r="17" ht="20.25" customHeight="1" spans="1:7">
      <c r="A17" s="65" t="s">
        <v>89</v>
      </c>
      <c r="B17" s="65" t="s">
        <v>90</v>
      </c>
      <c r="C17" s="17">
        <v>47892</v>
      </c>
      <c r="D17" s="17">
        <v>47892</v>
      </c>
      <c r="E17" s="17">
        <v>47892</v>
      </c>
      <c r="F17" s="17"/>
      <c r="G17" s="17"/>
    </row>
    <row r="18" ht="20.25" customHeight="1" spans="1:7">
      <c r="A18" s="16" t="s">
        <v>91</v>
      </c>
      <c r="B18" s="16" t="s">
        <v>92</v>
      </c>
      <c r="C18" s="17">
        <v>929650.5</v>
      </c>
      <c r="D18" s="17">
        <v>929650.5</v>
      </c>
      <c r="E18" s="17">
        <v>929650.5</v>
      </c>
      <c r="F18" s="17"/>
      <c r="G18" s="17"/>
    </row>
    <row r="19" ht="20.25" customHeight="1" spans="1:7">
      <c r="A19" s="64" t="s">
        <v>93</v>
      </c>
      <c r="B19" s="64" t="s">
        <v>94</v>
      </c>
      <c r="C19" s="17">
        <v>929650.5</v>
      </c>
      <c r="D19" s="17">
        <v>929650.5</v>
      </c>
      <c r="E19" s="17">
        <v>929650.5</v>
      </c>
      <c r="F19" s="17"/>
      <c r="G19" s="17"/>
    </row>
    <row r="20" ht="20.25" customHeight="1" spans="1:7">
      <c r="A20" s="65" t="s">
        <v>95</v>
      </c>
      <c r="B20" s="65" t="s">
        <v>96</v>
      </c>
      <c r="C20" s="17">
        <v>530029.2</v>
      </c>
      <c r="D20" s="17">
        <v>530029.2</v>
      </c>
      <c r="E20" s="17">
        <v>530029.2</v>
      </c>
      <c r="F20" s="17"/>
      <c r="G20" s="17"/>
    </row>
    <row r="21" ht="20.25" customHeight="1" spans="1:7">
      <c r="A21" s="65" t="s">
        <v>97</v>
      </c>
      <c r="B21" s="65" t="s">
        <v>98</v>
      </c>
      <c r="C21" s="17">
        <v>348173.9</v>
      </c>
      <c r="D21" s="17">
        <v>348173.9</v>
      </c>
      <c r="E21" s="17">
        <v>348173.9</v>
      </c>
      <c r="F21" s="17"/>
      <c r="G21" s="17"/>
    </row>
    <row r="22" ht="20.25" customHeight="1" spans="1:7">
      <c r="A22" s="65" t="s">
        <v>99</v>
      </c>
      <c r="B22" s="65" t="s">
        <v>100</v>
      </c>
      <c r="C22" s="17">
        <v>51447.4</v>
      </c>
      <c r="D22" s="17">
        <v>51447.4</v>
      </c>
      <c r="E22" s="17">
        <v>51447.4</v>
      </c>
      <c r="F22" s="17"/>
      <c r="G22" s="17"/>
    </row>
    <row r="23" ht="20.25" customHeight="1" spans="1:7">
      <c r="A23" s="16" t="s">
        <v>101</v>
      </c>
      <c r="B23" s="16" t="s">
        <v>102</v>
      </c>
      <c r="C23" s="17">
        <v>766176</v>
      </c>
      <c r="D23" s="17">
        <v>766176</v>
      </c>
      <c r="E23" s="17">
        <v>766176</v>
      </c>
      <c r="F23" s="17"/>
      <c r="G23" s="17"/>
    </row>
    <row r="24" ht="20.25" customHeight="1" spans="1:7">
      <c r="A24" s="64" t="s">
        <v>103</v>
      </c>
      <c r="B24" s="64" t="s">
        <v>104</v>
      </c>
      <c r="C24" s="17">
        <v>766176</v>
      </c>
      <c r="D24" s="17">
        <v>766176</v>
      </c>
      <c r="E24" s="17">
        <v>766176</v>
      </c>
      <c r="F24" s="17"/>
      <c r="G24" s="17"/>
    </row>
    <row r="25" ht="20.25" customHeight="1" spans="1:7">
      <c r="A25" s="65" t="s">
        <v>105</v>
      </c>
      <c r="B25" s="65" t="s">
        <v>106</v>
      </c>
      <c r="C25" s="17">
        <v>766176</v>
      </c>
      <c r="D25" s="17">
        <v>766176</v>
      </c>
      <c r="E25" s="17">
        <v>766176</v>
      </c>
      <c r="F25" s="17"/>
      <c r="G25" s="17"/>
    </row>
    <row r="26" ht="20.25" customHeight="1" spans="1:7">
      <c r="A26" s="47" t="s">
        <v>107</v>
      </c>
      <c r="B26" s="47"/>
      <c r="C26" s="48">
        <v>10859542.8</v>
      </c>
      <c r="D26" s="48">
        <v>10684992.8</v>
      </c>
      <c r="E26" s="48">
        <v>10600392.8</v>
      </c>
      <c r="F26" s="48">
        <v>84600</v>
      </c>
      <c r="G26" s="48">
        <v>174550</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125</v>
      </c>
    </row>
    <row r="3" ht="41.25" customHeight="1" spans="1:6">
      <c r="A3" s="60" t="s">
        <v>126</v>
      </c>
      <c r="B3" s="60"/>
      <c r="C3" s="60"/>
      <c r="D3" s="60"/>
      <c r="E3" s="60"/>
      <c r="F3" s="60"/>
    </row>
    <row r="4" ht="18.75" customHeight="1" spans="1:6">
      <c r="A4" s="5" t="str">
        <f>"单位名称："&amp;"玉溪市江川区宁海街道伏家营中学"</f>
        <v>单位名称：玉溪市江川区宁海街道伏家营中学</v>
      </c>
      <c r="B4" s="5"/>
      <c r="C4" s="5"/>
      <c r="D4" s="61"/>
      <c r="E4" s="2"/>
      <c r="F4" s="59" t="s">
        <v>29</v>
      </c>
    </row>
    <row r="5" ht="18.75" customHeight="1" spans="1:6">
      <c r="A5" s="13" t="s">
        <v>127</v>
      </c>
      <c r="B5" s="46" t="s">
        <v>128</v>
      </c>
      <c r="C5" s="46" t="s">
        <v>129</v>
      </c>
      <c r="D5" s="46"/>
      <c r="E5" s="46"/>
      <c r="F5" s="46" t="s">
        <v>130</v>
      </c>
    </row>
    <row r="6" ht="18.75" customHeight="1" spans="1:6">
      <c r="A6" s="13"/>
      <c r="B6" s="46"/>
      <c r="C6" s="46" t="s">
        <v>34</v>
      </c>
      <c r="D6" s="46" t="s">
        <v>131</v>
      </c>
      <c r="E6" s="46" t="s">
        <v>132</v>
      </c>
      <c r="F6" s="46"/>
    </row>
    <row r="7" ht="18.75" customHeight="1" spans="1:6">
      <c r="A7" s="62">
        <v>1</v>
      </c>
      <c r="B7" s="63">
        <v>2</v>
      </c>
      <c r="C7" s="62">
        <v>3</v>
      </c>
      <c r="D7" s="62">
        <v>4</v>
      </c>
      <c r="E7" s="62">
        <v>5</v>
      </c>
      <c r="F7" s="62">
        <v>6</v>
      </c>
    </row>
    <row r="8" ht="20.25" customHeight="1" spans="1:6">
      <c r="A8" s="17">
        <v>9700</v>
      </c>
      <c r="B8" s="17"/>
      <c r="C8" s="17"/>
      <c r="D8" s="17"/>
      <c r="E8" s="17"/>
      <c r="F8" s="17">
        <v>9700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opLeftCell="M1"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133</v>
      </c>
    </row>
    <row r="3" ht="45" customHeight="1" spans="1:23">
      <c r="A3" s="4" t="s">
        <v>134</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"单位名称："&amp;"玉溪市江川区宁海街道伏家营中学"</f>
        <v>单位名称：玉溪市江川区宁海街道伏家营中学</v>
      </c>
      <c r="B4" s="5"/>
      <c r="C4" s="5"/>
      <c r="D4" s="5"/>
      <c r="E4" s="5"/>
      <c r="F4" s="5"/>
      <c r="G4" s="5"/>
      <c r="H4" s="54"/>
      <c r="I4" s="54"/>
      <c r="J4" s="54"/>
      <c r="K4" s="54"/>
      <c r="L4" s="6"/>
      <c r="M4" s="6"/>
      <c r="N4" s="6"/>
      <c r="O4" s="6"/>
      <c r="P4" s="6"/>
      <c r="Q4" s="6"/>
      <c r="R4" s="6"/>
      <c r="S4" s="6"/>
      <c r="T4" s="6"/>
      <c r="U4" s="6"/>
      <c r="V4" s="6"/>
      <c r="W4" s="6" t="s">
        <v>29</v>
      </c>
    </row>
    <row r="5" ht="18.75" customHeight="1" spans="1:23">
      <c r="A5" s="55" t="s">
        <v>135</v>
      </c>
      <c r="B5" s="55" t="s">
        <v>136</v>
      </c>
      <c r="C5" s="55" t="s">
        <v>137</v>
      </c>
      <c r="D5" s="55" t="s">
        <v>138</v>
      </c>
      <c r="E5" s="55" t="s">
        <v>139</v>
      </c>
      <c r="F5" s="55" t="s">
        <v>140</v>
      </c>
      <c r="G5" s="55" t="s">
        <v>141</v>
      </c>
      <c r="H5" s="56" t="s">
        <v>32</v>
      </c>
      <c r="I5" s="56" t="s">
        <v>142</v>
      </c>
      <c r="J5" s="55"/>
      <c r="K5" s="55"/>
      <c r="L5" s="55"/>
      <c r="M5" s="55"/>
      <c r="N5" s="55" t="s">
        <v>143</v>
      </c>
      <c r="O5" s="55"/>
      <c r="P5" s="55"/>
      <c r="Q5" s="55" t="s">
        <v>38</v>
      </c>
      <c r="R5" s="55" t="s">
        <v>62</v>
      </c>
      <c r="S5" s="55"/>
      <c r="T5" s="55"/>
      <c r="U5" s="55"/>
      <c r="V5" s="55"/>
      <c r="W5" s="55"/>
    </row>
    <row r="6" ht="18.75" customHeight="1" spans="1:23">
      <c r="A6" s="55"/>
      <c r="B6" s="55"/>
      <c r="C6" s="55"/>
      <c r="D6" s="55"/>
      <c r="E6" s="55"/>
      <c r="F6" s="55"/>
      <c r="G6" s="55"/>
      <c r="H6" s="56" t="s">
        <v>144</v>
      </c>
      <c r="I6" s="56" t="s">
        <v>145</v>
      </c>
      <c r="J6" s="55" t="s">
        <v>36</v>
      </c>
      <c r="K6" s="55" t="s">
        <v>37</v>
      </c>
      <c r="L6" s="55"/>
      <c r="M6" s="55"/>
      <c r="N6" s="55" t="s">
        <v>143</v>
      </c>
      <c r="O6" s="55" t="s">
        <v>36</v>
      </c>
      <c r="P6" s="55" t="s">
        <v>37</v>
      </c>
      <c r="Q6" s="55" t="s">
        <v>38</v>
      </c>
      <c r="R6" s="55" t="s">
        <v>62</v>
      </c>
      <c r="S6" s="55" t="s">
        <v>41</v>
      </c>
      <c r="T6" s="55" t="s">
        <v>42</v>
      </c>
      <c r="U6" s="55" t="s">
        <v>43</v>
      </c>
      <c r="V6" s="55" t="s">
        <v>44</v>
      </c>
      <c r="W6" s="55" t="s">
        <v>45</v>
      </c>
    </row>
    <row r="7" ht="18.75" customHeight="1" spans="1:23">
      <c r="A7" s="55"/>
      <c r="B7" s="55"/>
      <c r="C7" s="55"/>
      <c r="D7" s="55"/>
      <c r="E7" s="55"/>
      <c r="F7" s="55"/>
      <c r="G7" s="55"/>
      <c r="H7" s="56"/>
      <c r="I7" s="56" t="s">
        <v>146</v>
      </c>
      <c r="J7" s="55" t="s">
        <v>147</v>
      </c>
      <c r="K7" s="55" t="s">
        <v>148</v>
      </c>
      <c r="L7" s="55" t="s">
        <v>149</v>
      </c>
      <c r="M7" s="55" t="s">
        <v>150</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t="s">
        <v>151</v>
      </c>
      <c r="C10" s="10" t="s">
        <v>152</v>
      </c>
      <c r="D10" s="9" t="s">
        <v>75</v>
      </c>
      <c r="E10" s="9" t="s">
        <v>76</v>
      </c>
      <c r="F10" s="9" t="s">
        <v>153</v>
      </c>
      <c r="G10" s="9" t="s">
        <v>154</v>
      </c>
      <c r="H10" s="17">
        <v>2767080</v>
      </c>
      <c r="I10" s="17">
        <v>2767080</v>
      </c>
      <c r="J10" s="17"/>
      <c r="K10" s="17"/>
      <c r="L10" s="17">
        <v>2767080</v>
      </c>
      <c r="M10" s="17"/>
      <c r="N10" s="17"/>
      <c r="O10" s="17"/>
      <c r="P10" s="17"/>
      <c r="Q10" s="17"/>
      <c r="R10" s="17"/>
      <c r="S10" s="17"/>
      <c r="T10" s="17"/>
      <c r="U10" s="17"/>
      <c r="V10" s="17"/>
      <c r="W10" s="17"/>
    </row>
    <row r="11" ht="18.75" customHeight="1" spans="1:23">
      <c r="A11" s="9" t="s">
        <v>56</v>
      </c>
      <c r="B11" s="9" t="s">
        <v>151</v>
      </c>
      <c r="C11" s="10" t="s">
        <v>152</v>
      </c>
      <c r="D11" s="9" t="s">
        <v>75</v>
      </c>
      <c r="E11" s="9" t="s">
        <v>76</v>
      </c>
      <c r="F11" s="9" t="s">
        <v>155</v>
      </c>
      <c r="G11" s="9" t="s">
        <v>156</v>
      </c>
      <c r="H11" s="17">
        <v>177828</v>
      </c>
      <c r="I11" s="17">
        <v>177828</v>
      </c>
      <c r="J11" s="17"/>
      <c r="K11" s="17"/>
      <c r="L11" s="17">
        <v>177828</v>
      </c>
      <c r="M11" s="17"/>
      <c r="N11" s="17"/>
      <c r="O11" s="17"/>
      <c r="P11" s="23"/>
      <c r="Q11" s="17"/>
      <c r="R11" s="17"/>
      <c r="S11" s="17"/>
      <c r="T11" s="17"/>
      <c r="U11" s="17"/>
      <c r="V11" s="17"/>
      <c r="W11" s="17"/>
    </row>
    <row r="12" ht="18.75" customHeight="1" spans="1:23">
      <c r="A12" s="9" t="s">
        <v>56</v>
      </c>
      <c r="B12" s="9" t="s">
        <v>151</v>
      </c>
      <c r="C12" s="10" t="s">
        <v>152</v>
      </c>
      <c r="D12" s="9" t="s">
        <v>75</v>
      </c>
      <c r="E12" s="9" t="s">
        <v>76</v>
      </c>
      <c r="F12" s="9" t="s">
        <v>155</v>
      </c>
      <c r="G12" s="9" t="s">
        <v>156</v>
      </c>
      <c r="H12" s="17">
        <v>288000</v>
      </c>
      <c r="I12" s="17">
        <v>288000</v>
      </c>
      <c r="J12" s="17"/>
      <c r="K12" s="17"/>
      <c r="L12" s="17">
        <v>288000</v>
      </c>
      <c r="M12" s="17"/>
      <c r="N12" s="17"/>
      <c r="O12" s="17"/>
      <c r="P12" s="23"/>
      <c r="Q12" s="17"/>
      <c r="R12" s="17"/>
      <c r="S12" s="17"/>
      <c r="T12" s="17"/>
      <c r="U12" s="17"/>
      <c r="V12" s="17"/>
      <c r="W12" s="17"/>
    </row>
    <row r="13" ht="18.75" customHeight="1" spans="1:23">
      <c r="A13" s="9" t="s">
        <v>56</v>
      </c>
      <c r="B13" s="9" t="s">
        <v>151</v>
      </c>
      <c r="C13" s="10" t="s">
        <v>152</v>
      </c>
      <c r="D13" s="9" t="s">
        <v>75</v>
      </c>
      <c r="E13" s="9" t="s">
        <v>76</v>
      </c>
      <c r="F13" s="9" t="s">
        <v>157</v>
      </c>
      <c r="G13" s="9" t="s">
        <v>158</v>
      </c>
      <c r="H13" s="17">
        <v>910032</v>
      </c>
      <c r="I13" s="17">
        <v>910032</v>
      </c>
      <c r="J13" s="17"/>
      <c r="K13" s="17"/>
      <c r="L13" s="17">
        <v>910032</v>
      </c>
      <c r="M13" s="17"/>
      <c r="N13" s="17"/>
      <c r="O13" s="17"/>
      <c r="P13" s="23"/>
      <c r="Q13" s="17"/>
      <c r="R13" s="17"/>
      <c r="S13" s="17"/>
      <c r="T13" s="17"/>
      <c r="U13" s="17"/>
      <c r="V13" s="17"/>
      <c r="W13" s="17"/>
    </row>
    <row r="14" ht="18.75" customHeight="1" spans="1:23">
      <c r="A14" s="9" t="s">
        <v>56</v>
      </c>
      <c r="B14" s="9" t="s">
        <v>151</v>
      </c>
      <c r="C14" s="10" t="s">
        <v>152</v>
      </c>
      <c r="D14" s="9" t="s">
        <v>75</v>
      </c>
      <c r="E14" s="9" t="s">
        <v>76</v>
      </c>
      <c r="F14" s="9" t="s">
        <v>157</v>
      </c>
      <c r="G14" s="9" t="s">
        <v>158</v>
      </c>
      <c r="H14" s="17">
        <v>230590</v>
      </c>
      <c r="I14" s="17">
        <v>230590</v>
      </c>
      <c r="J14" s="17"/>
      <c r="K14" s="17"/>
      <c r="L14" s="17">
        <v>230590</v>
      </c>
      <c r="M14" s="17"/>
      <c r="N14" s="17"/>
      <c r="O14" s="17"/>
      <c r="P14" s="23"/>
      <c r="Q14" s="17"/>
      <c r="R14" s="17"/>
      <c r="S14" s="17"/>
      <c r="T14" s="17"/>
      <c r="U14" s="17"/>
      <c r="V14" s="17"/>
      <c r="W14" s="17"/>
    </row>
    <row r="15" ht="18.75" customHeight="1" spans="1:23">
      <c r="A15" s="9" t="s">
        <v>56</v>
      </c>
      <c r="B15" s="9" t="s">
        <v>151</v>
      </c>
      <c r="C15" s="10" t="s">
        <v>152</v>
      </c>
      <c r="D15" s="9" t="s">
        <v>75</v>
      </c>
      <c r="E15" s="9" t="s">
        <v>76</v>
      </c>
      <c r="F15" s="9" t="s">
        <v>157</v>
      </c>
      <c r="G15" s="9" t="s">
        <v>158</v>
      </c>
      <c r="H15" s="17">
        <v>505860</v>
      </c>
      <c r="I15" s="17">
        <v>505860</v>
      </c>
      <c r="J15" s="17"/>
      <c r="K15" s="17"/>
      <c r="L15" s="17">
        <v>505860</v>
      </c>
      <c r="M15" s="17"/>
      <c r="N15" s="17"/>
      <c r="O15" s="17"/>
      <c r="P15" s="23"/>
      <c r="Q15" s="17"/>
      <c r="R15" s="17"/>
      <c r="S15" s="17"/>
      <c r="T15" s="17"/>
      <c r="U15" s="17"/>
      <c r="V15" s="17"/>
      <c r="W15" s="17"/>
    </row>
    <row r="16" ht="18.75" customHeight="1" spans="1:23">
      <c r="A16" s="9" t="s">
        <v>56</v>
      </c>
      <c r="B16" s="9" t="s">
        <v>151</v>
      </c>
      <c r="C16" s="10" t="s">
        <v>152</v>
      </c>
      <c r="D16" s="9" t="s">
        <v>75</v>
      </c>
      <c r="E16" s="9" t="s">
        <v>76</v>
      </c>
      <c r="F16" s="9" t="s">
        <v>157</v>
      </c>
      <c r="G16" s="9" t="s">
        <v>158</v>
      </c>
      <c r="H16" s="17">
        <v>844440</v>
      </c>
      <c r="I16" s="17">
        <v>844440</v>
      </c>
      <c r="J16" s="17"/>
      <c r="K16" s="17"/>
      <c r="L16" s="17">
        <v>844440</v>
      </c>
      <c r="M16" s="17"/>
      <c r="N16" s="17"/>
      <c r="O16" s="17"/>
      <c r="P16" s="23"/>
      <c r="Q16" s="17"/>
      <c r="R16" s="17"/>
      <c r="S16" s="17"/>
      <c r="T16" s="17"/>
      <c r="U16" s="17"/>
      <c r="V16" s="17"/>
      <c r="W16" s="17"/>
    </row>
    <row r="17" ht="18.75" customHeight="1" spans="1:23">
      <c r="A17" s="9" t="s">
        <v>56</v>
      </c>
      <c r="B17" s="9" t="s">
        <v>159</v>
      </c>
      <c r="C17" s="10" t="s">
        <v>160</v>
      </c>
      <c r="D17" s="9" t="s">
        <v>75</v>
      </c>
      <c r="E17" s="9" t="s">
        <v>76</v>
      </c>
      <c r="F17" s="9" t="s">
        <v>161</v>
      </c>
      <c r="G17" s="9" t="s">
        <v>162</v>
      </c>
      <c r="H17" s="17">
        <v>44701.26</v>
      </c>
      <c r="I17" s="17">
        <v>44701.26</v>
      </c>
      <c r="J17" s="17"/>
      <c r="K17" s="17"/>
      <c r="L17" s="17">
        <v>44701.26</v>
      </c>
      <c r="M17" s="17"/>
      <c r="N17" s="17"/>
      <c r="O17" s="17"/>
      <c r="P17" s="23"/>
      <c r="Q17" s="17"/>
      <c r="R17" s="17"/>
      <c r="S17" s="17"/>
      <c r="T17" s="17"/>
      <c r="U17" s="17"/>
      <c r="V17" s="17"/>
      <c r="W17" s="17"/>
    </row>
    <row r="18" ht="18.75" customHeight="1" spans="1:23">
      <c r="A18" s="9" t="s">
        <v>56</v>
      </c>
      <c r="B18" s="9" t="s">
        <v>159</v>
      </c>
      <c r="C18" s="10" t="s">
        <v>160</v>
      </c>
      <c r="D18" s="9" t="s">
        <v>83</v>
      </c>
      <c r="E18" s="9" t="s">
        <v>84</v>
      </c>
      <c r="F18" s="9" t="s">
        <v>163</v>
      </c>
      <c r="G18" s="9" t="s">
        <v>164</v>
      </c>
      <c r="H18" s="17">
        <v>1021743.04</v>
      </c>
      <c r="I18" s="17">
        <v>1021743.04</v>
      </c>
      <c r="J18" s="17"/>
      <c r="K18" s="17"/>
      <c r="L18" s="17">
        <v>1021743.04</v>
      </c>
      <c r="M18" s="17"/>
      <c r="N18" s="17"/>
      <c r="O18" s="17"/>
      <c r="P18" s="23"/>
      <c r="Q18" s="17"/>
      <c r="R18" s="17"/>
      <c r="S18" s="17"/>
      <c r="T18" s="17"/>
      <c r="U18" s="17"/>
      <c r="V18" s="17"/>
      <c r="W18" s="17"/>
    </row>
    <row r="19" ht="18.75" customHeight="1" spans="1:23">
      <c r="A19" s="9" t="s">
        <v>56</v>
      </c>
      <c r="B19" s="9" t="s">
        <v>159</v>
      </c>
      <c r="C19" s="10" t="s">
        <v>160</v>
      </c>
      <c r="D19" s="9" t="s">
        <v>95</v>
      </c>
      <c r="E19" s="9" t="s">
        <v>96</v>
      </c>
      <c r="F19" s="9" t="s">
        <v>165</v>
      </c>
      <c r="G19" s="9" t="s">
        <v>166</v>
      </c>
      <c r="H19" s="17">
        <v>530029.2</v>
      </c>
      <c r="I19" s="17">
        <v>530029.2</v>
      </c>
      <c r="J19" s="17"/>
      <c r="K19" s="17"/>
      <c r="L19" s="17">
        <v>530029.2</v>
      </c>
      <c r="M19" s="17"/>
      <c r="N19" s="17"/>
      <c r="O19" s="17"/>
      <c r="P19" s="23"/>
      <c r="Q19" s="17"/>
      <c r="R19" s="17"/>
      <c r="S19" s="17"/>
      <c r="T19" s="17"/>
      <c r="U19" s="17"/>
      <c r="V19" s="17"/>
      <c r="W19" s="17"/>
    </row>
    <row r="20" ht="18.75" customHeight="1" spans="1:23">
      <c r="A20" s="9" t="s">
        <v>56</v>
      </c>
      <c r="B20" s="9" t="s">
        <v>159</v>
      </c>
      <c r="C20" s="10" t="s">
        <v>160</v>
      </c>
      <c r="D20" s="9" t="s">
        <v>97</v>
      </c>
      <c r="E20" s="9" t="s">
        <v>98</v>
      </c>
      <c r="F20" s="9" t="s">
        <v>167</v>
      </c>
      <c r="G20" s="9" t="s">
        <v>168</v>
      </c>
      <c r="H20" s="17">
        <v>348173.9</v>
      </c>
      <c r="I20" s="17">
        <v>348173.9</v>
      </c>
      <c r="J20" s="17"/>
      <c r="K20" s="17"/>
      <c r="L20" s="17">
        <v>348173.9</v>
      </c>
      <c r="M20" s="17"/>
      <c r="N20" s="17"/>
      <c r="O20" s="17"/>
      <c r="P20" s="23"/>
      <c r="Q20" s="17"/>
      <c r="R20" s="17"/>
      <c r="S20" s="17"/>
      <c r="T20" s="17"/>
      <c r="U20" s="17"/>
      <c r="V20" s="17"/>
      <c r="W20" s="17"/>
    </row>
    <row r="21" ht="18.75" customHeight="1" spans="1:23">
      <c r="A21" s="9" t="s">
        <v>56</v>
      </c>
      <c r="B21" s="9" t="s">
        <v>159</v>
      </c>
      <c r="C21" s="10" t="s">
        <v>160</v>
      </c>
      <c r="D21" s="9" t="s">
        <v>99</v>
      </c>
      <c r="E21" s="9" t="s">
        <v>100</v>
      </c>
      <c r="F21" s="9" t="s">
        <v>161</v>
      </c>
      <c r="G21" s="9" t="s">
        <v>162</v>
      </c>
      <c r="H21" s="17">
        <v>27181</v>
      </c>
      <c r="I21" s="17">
        <v>27181</v>
      </c>
      <c r="J21" s="17"/>
      <c r="K21" s="17"/>
      <c r="L21" s="17">
        <v>27181</v>
      </c>
      <c r="M21" s="17"/>
      <c r="N21" s="17"/>
      <c r="O21" s="17"/>
      <c r="P21" s="23"/>
      <c r="Q21" s="17"/>
      <c r="R21" s="17"/>
      <c r="S21" s="17"/>
      <c r="T21" s="17"/>
      <c r="U21" s="17"/>
      <c r="V21" s="17"/>
      <c r="W21" s="17"/>
    </row>
    <row r="22" ht="18.75" customHeight="1" spans="1:23">
      <c r="A22" s="9" t="s">
        <v>56</v>
      </c>
      <c r="B22" s="9" t="s">
        <v>159</v>
      </c>
      <c r="C22" s="10" t="s">
        <v>160</v>
      </c>
      <c r="D22" s="9" t="s">
        <v>99</v>
      </c>
      <c r="E22" s="9" t="s">
        <v>100</v>
      </c>
      <c r="F22" s="9" t="s">
        <v>161</v>
      </c>
      <c r="G22" s="9" t="s">
        <v>162</v>
      </c>
      <c r="H22" s="17">
        <v>24266.4</v>
      </c>
      <c r="I22" s="17">
        <v>24266.4</v>
      </c>
      <c r="J22" s="17"/>
      <c r="K22" s="17"/>
      <c r="L22" s="17">
        <v>24266.4</v>
      </c>
      <c r="M22" s="17"/>
      <c r="N22" s="17"/>
      <c r="O22" s="17"/>
      <c r="P22" s="23"/>
      <c r="Q22" s="17"/>
      <c r="R22" s="17"/>
      <c r="S22" s="17"/>
      <c r="T22" s="17"/>
      <c r="U22" s="17"/>
      <c r="V22" s="17"/>
      <c r="W22" s="17"/>
    </row>
    <row r="23" ht="18.75" customHeight="1" spans="1:23">
      <c r="A23" s="9" t="s">
        <v>56</v>
      </c>
      <c r="B23" s="9" t="s">
        <v>169</v>
      </c>
      <c r="C23" s="10" t="s">
        <v>106</v>
      </c>
      <c r="D23" s="9" t="s">
        <v>105</v>
      </c>
      <c r="E23" s="9" t="s">
        <v>106</v>
      </c>
      <c r="F23" s="9" t="s">
        <v>170</v>
      </c>
      <c r="G23" s="9" t="s">
        <v>106</v>
      </c>
      <c r="H23" s="17">
        <v>766176</v>
      </c>
      <c r="I23" s="17">
        <v>766176</v>
      </c>
      <c r="J23" s="17"/>
      <c r="K23" s="17"/>
      <c r="L23" s="17">
        <v>766176</v>
      </c>
      <c r="M23" s="17"/>
      <c r="N23" s="17"/>
      <c r="O23" s="17"/>
      <c r="P23" s="23"/>
      <c r="Q23" s="17"/>
      <c r="R23" s="17"/>
      <c r="S23" s="17"/>
      <c r="T23" s="17"/>
      <c r="U23" s="17"/>
      <c r="V23" s="17"/>
      <c r="W23" s="17"/>
    </row>
    <row r="24" ht="18.75" customHeight="1" spans="1:23">
      <c r="A24" s="9" t="s">
        <v>56</v>
      </c>
      <c r="B24" s="9" t="s">
        <v>171</v>
      </c>
      <c r="C24" s="10" t="s">
        <v>172</v>
      </c>
      <c r="D24" s="9" t="s">
        <v>75</v>
      </c>
      <c r="E24" s="9" t="s">
        <v>76</v>
      </c>
      <c r="F24" s="9" t="s">
        <v>173</v>
      </c>
      <c r="G24" s="9" t="s">
        <v>172</v>
      </c>
      <c r="H24" s="17">
        <v>28800</v>
      </c>
      <c r="I24" s="17">
        <v>28800</v>
      </c>
      <c r="J24" s="17"/>
      <c r="K24" s="17"/>
      <c r="L24" s="17">
        <v>28800</v>
      </c>
      <c r="M24" s="17"/>
      <c r="N24" s="17"/>
      <c r="O24" s="17"/>
      <c r="P24" s="23"/>
      <c r="Q24" s="17"/>
      <c r="R24" s="17"/>
      <c r="S24" s="17"/>
      <c r="T24" s="17"/>
      <c r="U24" s="17"/>
      <c r="V24" s="17"/>
      <c r="W24" s="17"/>
    </row>
    <row r="25" ht="18.75" customHeight="1" spans="1:23">
      <c r="A25" s="9" t="s">
        <v>56</v>
      </c>
      <c r="B25" s="9" t="s">
        <v>174</v>
      </c>
      <c r="C25" s="10" t="s">
        <v>175</v>
      </c>
      <c r="D25" s="9" t="s">
        <v>81</v>
      </c>
      <c r="E25" s="9" t="s">
        <v>82</v>
      </c>
      <c r="F25" s="9" t="s">
        <v>176</v>
      </c>
      <c r="G25" s="9" t="s">
        <v>177</v>
      </c>
      <c r="H25" s="17">
        <v>17400</v>
      </c>
      <c r="I25" s="17">
        <v>17400</v>
      </c>
      <c r="J25" s="17"/>
      <c r="K25" s="17"/>
      <c r="L25" s="17">
        <v>17400</v>
      </c>
      <c r="M25" s="17"/>
      <c r="N25" s="17"/>
      <c r="O25" s="17"/>
      <c r="P25" s="23"/>
      <c r="Q25" s="17"/>
      <c r="R25" s="17"/>
      <c r="S25" s="17"/>
      <c r="T25" s="17"/>
      <c r="U25" s="17"/>
      <c r="V25" s="17"/>
      <c r="W25" s="17"/>
    </row>
    <row r="26" ht="18.75" customHeight="1" spans="1:23">
      <c r="A26" s="9" t="s">
        <v>56</v>
      </c>
      <c r="B26" s="9" t="s">
        <v>178</v>
      </c>
      <c r="C26" s="10" t="s">
        <v>179</v>
      </c>
      <c r="D26" s="9" t="s">
        <v>75</v>
      </c>
      <c r="E26" s="9" t="s">
        <v>76</v>
      </c>
      <c r="F26" s="9" t="s">
        <v>157</v>
      </c>
      <c r="G26" s="9" t="s">
        <v>158</v>
      </c>
      <c r="H26" s="17">
        <v>691200</v>
      </c>
      <c r="I26" s="17">
        <v>691200</v>
      </c>
      <c r="J26" s="17"/>
      <c r="K26" s="17"/>
      <c r="L26" s="17">
        <v>691200</v>
      </c>
      <c r="M26" s="17"/>
      <c r="N26" s="17"/>
      <c r="O26" s="17"/>
      <c r="P26" s="23"/>
      <c r="Q26" s="17"/>
      <c r="R26" s="17"/>
      <c r="S26" s="17"/>
      <c r="T26" s="17"/>
      <c r="U26" s="17"/>
      <c r="V26" s="17"/>
      <c r="W26" s="17"/>
    </row>
    <row r="27" ht="18.75" customHeight="1" spans="1:23">
      <c r="A27" s="9" t="s">
        <v>56</v>
      </c>
      <c r="B27" s="9" t="s">
        <v>180</v>
      </c>
      <c r="C27" s="10" t="s">
        <v>181</v>
      </c>
      <c r="D27" s="9" t="s">
        <v>75</v>
      </c>
      <c r="E27" s="9" t="s">
        <v>76</v>
      </c>
      <c r="F27" s="9" t="s">
        <v>182</v>
      </c>
      <c r="G27" s="9" t="s">
        <v>181</v>
      </c>
      <c r="H27" s="17">
        <v>38400</v>
      </c>
      <c r="I27" s="17">
        <v>38400</v>
      </c>
      <c r="J27" s="17"/>
      <c r="K27" s="17"/>
      <c r="L27" s="17">
        <v>38400</v>
      </c>
      <c r="M27" s="17"/>
      <c r="N27" s="17"/>
      <c r="O27" s="17"/>
      <c r="P27" s="23"/>
      <c r="Q27" s="17"/>
      <c r="R27" s="17"/>
      <c r="S27" s="17"/>
      <c r="T27" s="17"/>
      <c r="U27" s="17"/>
      <c r="V27" s="17"/>
      <c r="W27" s="17"/>
    </row>
    <row r="28" ht="18.75" customHeight="1" spans="1:23">
      <c r="A28" s="9" t="s">
        <v>56</v>
      </c>
      <c r="B28" s="9" t="s">
        <v>183</v>
      </c>
      <c r="C28" s="10" t="s">
        <v>184</v>
      </c>
      <c r="D28" s="9" t="s">
        <v>75</v>
      </c>
      <c r="E28" s="9" t="s">
        <v>76</v>
      </c>
      <c r="F28" s="9" t="s">
        <v>185</v>
      </c>
      <c r="G28" s="9" t="s">
        <v>186</v>
      </c>
      <c r="H28" s="17">
        <v>124800</v>
      </c>
      <c r="I28" s="17">
        <v>124800</v>
      </c>
      <c r="J28" s="17"/>
      <c r="K28" s="17"/>
      <c r="L28" s="17">
        <v>124800</v>
      </c>
      <c r="M28" s="17"/>
      <c r="N28" s="17"/>
      <c r="O28" s="17"/>
      <c r="P28" s="23"/>
      <c r="Q28" s="17"/>
      <c r="R28" s="17"/>
      <c r="S28" s="17"/>
      <c r="T28" s="17"/>
      <c r="U28" s="17"/>
      <c r="V28" s="17"/>
      <c r="W28" s="17"/>
    </row>
    <row r="29" ht="18.75" customHeight="1" spans="1:23">
      <c r="A29" s="9" t="s">
        <v>56</v>
      </c>
      <c r="B29" s="9" t="s">
        <v>187</v>
      </c>
      <c r="C29" s="10" t="s">
        <v>188</v>
      </c>
      <c r="D29" s="9" t="s">
        <v>75</v>
      </c>
      <c r="E29" s="9" t="s">
        <v>76</v>
      </c>
      <c r="F29" s="9" t="s">
        <v>157</v>
      </c>
      <c r="G29" s="9" t="s">
        <v>158</v>
      </c>
      <c r="H29" s="17">
        <v>172800</v>
      </c>
      <c r="I29" s="17">
        <v>172800</v>
      </c>
      <c r="J29" s="17"/>
      <c r="K29" s="17"/>
      <c r="L29" s="17">
        <v>172800</v>
      </c>
      <c r="M29" s="17"/>
      <c r="N29" s="17"/>
      <c r="O29" s="17"/>
      <c r="P29" s="23"/>
      <c r="Q29" s="17"/>
      <c r="R29" s="17"/>
      <c r="S29" s="17"/>
      <c r="T29" s="17"/>
      <c r="U29" s="17"/>
      <c r="V29" s="17"/>
      <c r="W29" s="17"/>
    </row>
    <row r="30" ht="18.75" customHeight="1" spans="1:23">
      <c r="A30" s="9" t="s">
        <v>56</v>
      </c>
      <c r="B30" s="9" t="s">
        <v>189</v>
      </c>
      <c r="C30" s="10" t="s">
        <v>190</v>
      </c>
      <c r="D30" s="9" t="s">
        <v>81</v>
      </c>
      <c r="E30" s="9" t="s">
        <v>82</v>
      </c>
      <c r="F30" s="9" t="s">
        <v>191</v>
      </c>
      <c r="G30" s="9" t="s">
        <v>192</v>
      </c>
      <c r="H30" s="17">
        <v>417600</v>
      </c>
      <c r="I30" s="17">
        <v>417600</v>
      </c>
      <c r="J30" s="17"/>
      <c r="K30" s="17"/>
      <c r="L30" s="17">
        <v>417600</v>
      </c>
      <c r="M30" s="17"/>
      <c r="N30" s="17"/>
      <c r="O30" s="17"/>
      <c r="P30" s="23"/>
      <c r="Q30" s="17"/>
      <c r="R30" s="17"/>
      <c r="S30" s="17"/>
      <c r="T30" s="17"/>
      <c r="U30" s="17"/>
      <c r="V30" s="17"/>
      <c r="W30" s="17"/>
    </row>
    <row r="31" ht="18.75" customHeight="1" spans="1:23">
      <c r="A31" s="9" t="s">
        <v>56</v>
      </c>
      <c r="B31" s="9" t="s">
        <v>193</v>
      </c>
      <c r="C31" s="10" t="s">
        <v>194</v>
      </c>
      <c r="D31" s="9" t="s">
        <v>89</v>
      </c>
      <c r="E31" s="9" t="s">
        <v>90</v>
      </c>
      <c r="F31" s="9" t="s">
        <v>191</v>
      </c>
      <c r="G31" s="9" t="s">
        <v>192</v>
      </c>
      <c r="H31" s="17">
        <v>47892</v>
      </c>
      <c r="I31" s="17">
        <v>47892</v>
      </c>
      <c r="J31" s="17"/>
      <c r="K31" s="17"/>
      <c r="L31" s="17">
        <v>47892</v>
      </c>
      <c r="M31" s="17"/>
      <c r="N31" s="17"/>
      <c r="O31" s="17"/>
      <c r="P31" s="23"/>
      <c r="Q31" s="17"/>
      <c r="R31" s="17"/>
      <c r="S31" s="17"/>
      <c r="T31" s="17"/>
      <c r="U31" s="17"/>
      <c r="V31" s="17"/>
      <c r="W31" s="17"/>
    </row>
    <row r="32" ht="18.75" customHeight="1" spans="1:23">
      <c r="A32" s="9" t="s">
        <v>56</v>
      </c>
      <c r="B32" s="9" t="s">
        <v>195</v>
      </c>
      <c r="C32" s="10" t="s">
        <v>196</v>
      </c>
      <c r="D32" s="9" t="s">
        <v>85</v>
      </c>
      <c r="E32" s="9" t="s">
        <v>86</v>
      </c>
      <c r="F32" s="9" t="s">
        <v>197</v>
      </c>
      <c r="G32" s="9" t="s">
        <v>198</v>
      </c>
      <c r="H32" s="17">
        <v>660000</v>
      </c>
      <c r="I32" s="17">
        <v>660000</v>
      </c>
      <c r="J32" s="17"/>
      <c r="K32" s="17"/>
      <c r="L32" s="17">
        <v>660000</v>
      </c>
      <c r="M32" s="17"/>
      <c r="N32" s="17"/>
      <c r="O32" s="17"/>
      <c r="P32" s="23"/>
      <c r="Q32" s="17"/>
      <c r="R32" s="17"/>
      <c r="S32" s="17"/>
      <c r="T32" s="17"/>
      <c r="U32" s="17"/>
      <c r="V32" s="17"/>
      <c r="W32" s="17"/>
    </row>
    <row r="33" ht="18.75" customHeight="1" spans="1:23">
      <c r="A33" s="12" t="s">
        <v>32</v>
      </c>
      <c r="B33" s="12"/>
      <c r="C33" s="12"/>
      <c r="D33" s="12"/>
      <c r="E33" s="12"/>
      <c r="F33" s="12"/>
      <c r="G33" s="12"/>
      <c r="H33" s="17">
        <v>10684992.8</v>
      </c>
      <c r="I33" s="17">
        <v>10684992.8</v>
      </c>
      <c r="J33" s="17"/>
      <c r="K33" s="17"/>
      <c r="L33" s="17">
        <v>10684992.8</v>
      </c>
      <c r="M33" s="17"/>
      <c r="N33" s="17"/>
      <c r="O33" s="17"/>
      <c r="P33" s="17"/>
      <c r="Q33" s="17"/>
      <c r="R33" s="17"/>
      <c r="S33" s="17"/>
      <c r="T33" s="17"/>
      <c r="U33" s="17"/>
      <c r="V33" s="17"/>
      <c r="W33" s="17"/>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199</v>
      </c>
    </row>
    <row r="3" ht="45" customHeight="1" spans="1:23">
      <c r="A3" s="4" t="s">
        <v>200</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"单位名称："&amp;"玉溪市江川区宁海街道伏家营中学"</f>
        <v>单位名称：玉溪市江川区宁海街道伏家营中学</v>
      </c>
      <c r="B4" s="5"/>
      <c r="C4" s="5"/>
      <c r="D4" s="5"/>
      <c r="E4" s="5"/>
      <c r="F4" s="5"/>
      <c r="G4" s="5"/>
      <c r="H4" s="5"/>
      <c r="I4" s="54"/>
      <c r="J4" s="54"/>
      <c r="K4" s="54"/>
      <c r="L4" s="54"/>
      <c r="M4" s="54"/>
      <c r="N4" s="6"/>
      <c r="O4" s="6"/>
      <c r="P4" s="6"/>
      <c r="Q4" s="6"/>
      <c r="R4" s="6"/>
      <c r="S4" s="6"/>
      <c r="T4" s="6"/>
      <c r="U4" s="6"/>
      <c r="V4" s="6"/>
      <c r="W4" s="6" t="s">
        <v>29</v>
      </c>
    </row>
    <row r="5" ht="18.75" customHeight="1" spans="1:23">
      <c r="A5" s="13" t="s">
        <v>201</v>
      </c>
      <c r="B5" s="13" t="s">
        <v>136</v>
      </c>
      <c r="C5" s="13" t="s">
        <v>137</v>
      </c>
      <c r="D5" s="13" t="s">
        <v>202</v>
      </c>
      <c r="E5" s="13" t="s">
        <v>138</v>
      </c>
      <c r="F5" s="13" t="s">
        <v>139</v>
      </c>
      <c r="G5" s="13" t="s">
        <v>203</v>
      </c>
      <c r="H5" s="13" t="s">
        <v>141</v>
      </c>
      <c r="I5" s="46" t="s">
        <v>32</v>
      </c>
      <c r="J5" s="46" t="s">
        <v>204</v>
      </c>
      <c r="K5" s="13"/>
      <c r="L5" s="13"/>
      <c r="M5" s="13"/>
      <c r="N5" s="13" t="s">
        <v>143</v>
      </c>
      <c r="O5" s="13"/>
      <c r="P5" s="13"/>
      <c r="Q5" s="13" t="s">
        <v>38</v>
      </c>
      <c r="R5" s="13" t="s">
        <v>62</v>
      </c>
      <c r="S5" s="13"/>
      <c r="T5" s="13"/>
      <c r="U5" s="13"/>
      <c r="V5" s="13"/>
      <c r="W5" s="13"/>
    </row>
    <row r="6" ht="18.75" customHeight="1" spans="1:23">
      <c r="A6" s="13"/>
      <c r="B6" s="13"/>
      <c r="C6" s="13"/>
      <c r="D6" s="13"/>
      <c r="E6" s="13"/>
      <c r="F6" s="13"/>
      <c r="G6" s="13"/>
      <c r="H6" s="13"/>
      <c r="I6" s="46" t="s">
        <v>144</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205</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206</v>
      </c>
      <c r="D10" s="9"/>
      <c r="E10" s="9"/>
      <c r="F10" s="9"/>
      <c r="G10" s="9"/>
      <c r="H10" s="9"/>
      <c r="I10" s="11">
        <v>195200</v>
      </c>
      <c r="J10" s="11"/>
      <c r="K10" s="11"/>
      <c r="L10" s="11"/>
      <c r="M10" s="11"/>
      <c r="N10" s="11"/>
      <c r="O10" s="11"/>
      <c r="P10" s="11"/>
      <c r="Q10" s="11"/>
      <c r="R10" s="11">
        <v>195200</v>
      </c>
      <c r="S10" s="11"/>
      <c r="T10" s="11"/>
      <c r="U10" s="11"/>
      <c r="V10" s="11"/>
      <c r="W10" s="11">
        <v>195200</v>
      </c>
    </row>
    <row r="11" ht="18.75" customHeight="1" spans="1:23">
      <c r="A11" s="9" t="s">
        <v>207</v>
      </c>
      <c r="B11" s="9" t="s">
        <v>208</v>
      </c>
      <c r="C11" s="10" t="s">
        <v>206</v>
      </c>
      <c r="D11" s="9" t="s">
        <v>56</v>
      </c>
      <c r="E11" s="9" t="s">
        <v>75</v>
      </c>
      <c r="F11" s="9" t="s">
        <v>76</v>
      </c>
      <c r="G11" s="9" t="s">
        <v>209</v>
      </c>
      <c r="H11" s="9" t="s">
        <v>210</v>
      </c>
      <c r="I11" s="11">
        <v>12000</v>
      </c>
      <c r="J11" s="11"/>
      <c r="K11" s="11"/>
      <c r="L11" s="11"/>
      <c r="M11" s="11"/>
      <c r="N11" s="11"/>
      <c r="O11" s="11"/>
      <c r="P11" s="11"/>
      <c r="Q11" s="11"/>
      <c r="R11" s="11">
        <v>12000</v>
      </c>
      <c r="S11" s="11"/>
      <c r="T11" s="11"/>
      <c r="U11" s="11"/>
      <c r="V11" s="11"/>
      <c r="W11" s="11">
        <v>12000</v>
      </c>
    </row>
    <row r="12" ht="18.75" customHeight="1" spans="1:23">
      <c r="A12" s="9" t="s">
        <v>207</v>
      </c>
      <c r="B12" s="9" t="s">
        <v>208</v>
      </c>
      <c r="C12" s="10" t="s">
        <v>206</v>
      </c>
      <c r="D12" s="9" t="s">
        <v>56</v>
      </c>
      <c r="E12" s="9" t="s">
        <v>75</v>
      </c>
      <c r="F12" s="9" t="s">
        <v>76</v>
      </c>
      <c r="G12" s="9" t="s">
        <v>211</v>
      </c>
      <c r="H12" s="9" t="s">
        <v>212</v>
      </c>
      <c r="I12" s="11">
        <v>183200</v>
      </c>
      <c r="J12" s="11"/>
      <c r="K12" s="11"/>
      <c r="L12" s="11"/>
      <c r="M12" s="11"/>
      <c r="N12" s="11"/>
      <c r="O12" s="11"/>
      <c r="P12" s="23"/>
      <c r="Q12" s="11"/>
      <c r="R12" s="11">
        <v>183200</v>
      </c>
      <c r="S12" s="11"/>
      <c r="T12" s="11"/>
      <c r="U12" s="11"/>
      <c r="V12" s="11"/>
      <c r="W12" s="11">
        <v>183200</v>
      </c>
    </row>
    <row r="13" ht="18.75" customHeight="1" spans="1:23">
      <c r="A13" s="23"/>
      <c r="B13" s="23"/>
      <c r="C13" s="10" t="s">
        <v>213</v>
      </c>
      <c r="D13" s="23"/>
      <c r="E13" s="23"/>
      <c r="F13" s="23"/>
      <c r="G13" s="23"/>
      <c r="H13" s="23"/>
      <c r="I13" s="11">
        <v>16300</v>
      </c>
      <c r="J13" s="11">
        <v>16300</v>
      </c>
      <c r="K13" s="11">
        <v>16300</v>
      </c>
      <c r="L13" s="11"/>
      <c r="M13" s="11"/>
      <c r="N13" s="11"/>
      <c r="O13" s="11"/>
      <c r="P13" s="23"/>
      <c r="Q13" s="11"/>
      <c r="R13" s="11"/>
      <c r="S13" s="11"/>
      <c r="T13" s="11"/>
      <c r="U13" s="11"/>
      <c r="V13" s="11"/>
      <c r="W13" s="11"/>
    </row>
    <row r="14" ht="18.75" customHeight="1" spans="1:23">
      <c r="A14" s="9" t="s">
        <v>207</v>
      </c>
      <c r="B14" s="9" t="s">
        <v>214</v>
      </c>
      <c r="C14" s="10" t="s">
        <v>213</v>
      </c>
      <c r="D14" s="9" t="s">
        <v>56</v>
      </c>
      <c r="E14" s="9" t="s">
        <v>75</v>
      </c>
      <c r="F14" s="9" t="s">
        <v>76</v>
      </c>
      <c r="G14" s="9" t="s">
        <v>215</v>
      </c>
      <c r="H14" s="9" t="s">
        <v>216</v>
      </c>
      <c r="I14" s="11">
        <v>6600</v>
      </c>
      <c r="J14" s="11">
        <v>6600</v>
      </c>
      <c r="K14" s="11">
        <v>6600</v>
      </c>
      <c r="L14" s="11"/>
      <c r="M14" s="11"/>
      <c r="N14" s="11"/>
      <c r="O14" s="11"/>
      <c r="P14" s="23"/>
      <c r="Q14" s="11"/>
      <c r="R14" s="11"/>
      <c r="S14" s="11"/>
      <c r="T14" s="11"/>
      <c r="U14" s="11"/>
      <c r="V14" s="11"/>
      <c r="W14" s="11"/>
    </row>
    <row r="15" ht="18.75" customHeight="1" spans="1:23">
      <c r="A15" s="9" t="s">
        <v>207</v>
      </c>
      <c r="B15" s="9" t="s">
        <v>214</v>
      </c>
      <c r="C15" s="10" t="s">
        <v>213</v>
      </c>
      <c r="D15" s="9" t="s">
        <v>56</v>
      </c>
      <c r="E15" s="9" t="s">
        <v>75</v>
      </c>
      <c r="F15" s="9" t="s">
        <v>76</v>
      </c>
      <c r="G15" s="9" t="s">
        <v>217</v>
      </c>
      <c r="H15" s="9" t="s">
        <v>130</v>
      </c>
      <c r="I15" s="11">
        <v>9700</v>
      </c>
      <c r="J15" s="11">
        <v>9700</v>
      </c>
      <c r="K15" s="11">
        <v>9700</v>
      </c>
      <c r="L15" s="11"/>
      <c r="M15" s="11"/>
      <c r="N15" s="11"/>
      <c r="O15" s="11"/>
      <c r="P15" s="23"/>
      <c r="Q15" s="11"/>
      <c r="R15" s="11"/>
      <c r="S15" s="11"/>
      <c r="T15" s="11"/>
      <c r="U15" s="11"/>
      <c r="V15" s="11"/>
      <c r="W15" s="11"/>
    </row>
    <row r="16" ht="18.75" customHeight="1" spans="1:23">
      <c r="A16" s="23"/>
      <c r="B16" s="23"/>
      <c r="C16" s="10" t="s">
        <v>218</v>
      </c>
      <c r="D16" s="23"/>
      <c r="E16" s="23"/>
      <c r="F16" s="23"/>
      <c r="G16" s="23"/>
      <c r="H16" s="23"/>
      <c r="I16" s="11">
        <v>74850</v>
      </c>
      <c r="J16" s="11">
        <v>74850</v>
      </c>
      <c r="K16" s="11">
        <v>74850</v>
      </c>
      <c r="L16" s="11"/>
      <c r="M16" s="11"/>
      <c r="N16" s="11"/>
      <c r="O16" s="11"/>
      <c r="P16" s="23"/>
      <c r="Q16" s="11"/>
      <c r="R16" s="11"/>
      <c r="S16" s="11"/>
      <c r="T16" s="11"/>
      <c r="U16" s="11"/>
      <c r="V16" s="11"/>
      <c r="W16" s="11"/>
    </row>
    <row r="17" ht="18.75" customHeight="1" spans="1:23">
      <c r="A17" s="9" t="s">
        <v>219</v>
      </c>
      <c r="B17" s="9" t="s">
        <v>220</v>
      </c>
      <c r="C17" s="10" t="s">
        <v>218</v>
      </c>
      <c r="D17" s="9" t="s">
        <v>56</v>
      </c>
      <c r="E17" s="9" t="s">
        <v>75</v>
      </c>
      <c r="F17" s="9" t="s">
        <v>76</v>
      </c>
      <c r="G17" s="9" t="s">
        <v>191</v>
      </c>
      <c r="H17" s="9" t="s">
        <v>192</v>
      </c>
      <c r="I17" s="11">
        <v>74850</v>
      </c>
      <c r="J17" s="11">
        <v>74850</v>
      </c>
      <c r="K17" s="11">
        <v>74850</v>
      </c>
      <c r="L17" s="11"/>
      <c r="M17" s="11"/>
      <c r="N17" s="11"/>
      <c r="O17" s="11"/>
      <c r="P17" s="23"/>
      <c r="Q17" s="11"/>
      <c r="R17" s="11"/>
      <c r="S17" s="11"/>
      <c r="T17" s="11"/>
      <c r="U17" s="11"/>
      <c r="V17" s="11"/>
      <c r="W17" s="11"/>
    </row>
    <row r="18" ht="18.75" customHeight="1" spans="1:23">
      <c r="A18" s="23"/>
      <c r="B18" s="23"/>
      <c r="C18" s="10" t="s">
        <v>221</v>
      </c>
      <c r="D18" s="23"/>
      <c r="E18" s="23"/>
      <c r="F18" s="23"/>
      <c r="G18" s="23"/>
      <c r="H18" s="23"/>
      <c r="I18" s="11">
        <v>71250</v>
      </c>
      <c r="J18" s="11">
        <v>71250</v>
      </c>
      <c r="K18" s="11">
        <v>71250</v>
      </c>
      <c r="L18" s="11"/>
      <c r="M18" s="11"/>
      <c r="N18" s="11"/>
      <c r="O18" s="11"/>
      <c r="P18" s="23"/>
      <c r="Q18" s="11"/>
      <c r="R18" s="11"/>
      <c r="S18" s="11"/>
      <c r="T18" s="11"/>
      <c r="U18" s="11"/>
      <c r="V18" s="11"/>
      <c r="W18" s="11"/>
    </row>
    <row r="19" ht="18.75" customHeight="1" spans="1:23">
      <c r="A19" s="9" t="s">
        <v>207</v>
      </c>
      <c r="B19" s="9" t="s">
        <v>222</v>
      </c>
      <c r="C19" s="10" t="s">
        <v>221</v>
      </c>
      <c r="D19" s="9" t="s">
        <v>56</v>
      </c>
      <c r="E19" s="9" t="s">
        <v>75</v>
      </c>
      <c r="F19" s="9" t="s">
        <v>76</v>
      </c>
      <c r="G19" s="9" t="s">
        <v>223</v>
      </c>
      <c r="H19" s="9" t="s">
        <v>224</v>
      </c>
      <c r="I19" s="11">
        <v>11250</v>
      </c>
      <c r="J19" s="11">
        <v>11250</v>
      </c>
      <c r="K19" s="11">
        <v>11250</v>
      </c>
      <c r="L19" s="11"/>
      <c r="M19" s="11"/>
      <c r="N19" s="11"/>
      <c r="O19" s="11"/>
      <c r="P19" s="23"/>
      <c r="Q19" s="11"/>
      <c r="R19" s="11"/>
      <c r="S19" s="11"/>
      <c r="T19" s="11"/>
      <c r="U19" s="11"/>
      <c r="V19" s="11"/>
      <c r="W19" s="11"/>
    </row>
    <row r="20" ht="18.75" customHeight="1" spans="1:23">
      <c r="A20" s="9" t="s">
        <v>207</v>
      </c>
      <c r="B20" s="9" t="s">
        <v>222</v>
      </c>
      <c r="C20" s="10" t="s">
        <v>221</v>
      </c>
      <c r="D20" s="9" t="s">
        <v>56</v>
      </c>
      <c r="E20" s="9" t="s">
        <v>75</v>
      </c>
      <c r="F20" s="9" t="s">
        <v>76</v>
      </c>
      <c r="G20" s="9" t="s">
        <v>211</v>
      </c>
      <c r="H20" s="9" t="s">
        <v>212</v>
      </c>
      <c r="I20" s="11">
        <v>60000</v>
      </c>
      <c r="J20" s="11">
        <v>60000</v>
      </c>
      <c r="K20" s="11">
        <v>60000</v>
      </c>
      <c r="L20" s="11"/>
      <c r="M20" s="11"/>
      <c r="N20" s="11"/>
      <c r="O20" s="11"/>
      <c r="P20" s="23"/>
      <c r="Q20" s="11"/>
      <c r="R20" s="11"/>
      <c r="S20" s="11"/>
      <c r="T20" s="11"/>
      <c r="U20" s="11"/>
      <c r="V20" s="11"/>
      <c r="W20" s="11"/>
    </row>
    <row r="21" ht="18.75" customHeight="1" spans="1:23">
      <c r="A21" s="23"/>
      <c r="B21" s="23"/>
      <c r="C21" s="10" t="s">
        <v>225</v>
      </c>
      <c r="D21" s="23"/>
      <c r="E21" s="23"/>
      <c r="F21" s="23"/>
      <c r="G21" s="23"/>
      <c r="H21" s="23"/>
      <c r="I21" s="11">
        <v>12150</v>
      </c>
      <c r="J21" s="11">
        <v>12150</v>
      </c>
      <c r="K21" s="11">
        <v>12150</v>
      </c>
      <c r="L21" s="11"/>
      <c r="M21" s="11"/>
      <c r="N21" s="11"/>
      <c r="O21" s="11"/>
      <c r="P21" s="23"/>
      <c r="Q21" s="11"/>
      <c r="R21" s="11"/>
      <c r="S21" s="11"/>
      <c r="T21" s="11"/>
      <c r="U21" s="11"/>
      <c r="V21" s="11"/>
      <c r="W21" s="11"/>
    </row>
    <row r="22" ht="18.75" customHeight="1" spans="1:23">
      <c r="A22" s="9" t="s">
        <v>226</v>
      </c>
      <c r="B22" s="9" t="s">
        <v>227</v>
      </c>
      <c r="C22" s="10" t="s">
        <v>225</v>
      </c>
      <c r="D22" s="9" t="s">
        <v>56</v>
      </c>
      <c r="E22" s="9" t="s">
        <v>75</v>
      </c>
      <c r="F22" s="9" t="s">
        <v>76</v>
      </c>
      <c r="G22" s="9" t="s">
        <v>191</v>
      </c>
      <c r="H22" s="9" t="s">
        <v>192</v>
      </c>
      <c r="I22" s="11">
        <v>12150</v>
      </c>
      <c r="J22" s="11">
        <v>12150</v>
      </c>
      <c r="K22" s="11">
        <v>12150</v>
      </c>
      <c r="L22" s="11"/>
      <c r="M22" s="11"/>
      <c r="N22" s="11"/>
      <c r="O22" s="11"/>
      <c r="P22" s="23"/>
      <c r="Q22" s="11"/>
      <c r="R22" s="11"/>
      <c r="S22" s="11"/>
      <c r="T22" s="11"/>
      <c r="U22" s="11"/>
      <c r="V22" s="11"/>
      <c r="W22" s="11"/>
    </row>
    <row r="23" ht="18.75" customHeight="1" spans="1:23">
      <c r="A23" s="23"/>
      <c r="B23" s="23"/>
      <c r="C23" s="10" t="s">
        <v>228</v>
      </c>
      <c r="D23" s="23"/>
      <c r="E23" s="23"/>
      <c r="F23" s="23"/>
      <c r="G23" s="23"/>
      <c r="H23" s="23"/>
      <c r="I23" s="11">
        <v>152500</v>
      </c>
      <c r="J23" s="11"/>
      <c r="K23" s="11"/>
      <c r="L23" s="11"/>
      <c r="M23" s="11"/>
      <c r="N23" s="11"/>
      <c r="O23" s="11"/>
      <c r="P23" s="23"/>
      <c r="Q23" s="11"/>
      <c r="R23" s="11">
        <v>152500</v>
      </c>
      <c r="S23" s="11"/>
      <c r="T23" s="11"/>
      <c r="U23" s="11"/>
      <c r="V23" s="11"/>
      <c r="W23" s="11">
        <v>152500</v>
      </c>
    </row>
    <row r="24" ht="18.75" customHeight="1" spans="1:23">
      <c r="A24" s="9" t="s">
        <v>207</v>
      </c>
      <c r="B24" s="9" t="s">
        <v>229</v>
      </c>
      <c r="C24" s="10" t="s">
        <v>228</v>
      </c>
      <c r="D24" s="9" t="s">
        <v>56</v>
      </c>
      <c r="E24" s="9" t="s">
        <v>75</v>
      </c>
      <c r="F24" s="9" t="s">
        <v>76</v>
      </c>
      <c r="G24" s="9" t="s">
        <v>209</v>
      </c>
      <c r="H24" s="9" t="s">
        <v>210</v>
      </c>
      <c r="I24" s="11">
        <v>40000</v>
      </c>
      <c r="J24" s="11"/>
      <c r="K24" s="11"/>
      <c r="L24" s="11"/>
      <c r="M24" s="11"/>
      <c r="N24" s="11"/>
      <c r="O24" s="11"/>
      <c r="P24" s="23"/>
      <c r="Q24" s="11"/>
      <c r="R24" s="11">
        <v>40000</v>
      </c>
      <c r="S24" s="11"/>
      <c r="T24" s="11"/>
      <c r="U24" s="11"/>
      <c r="V24" s="11"/>
      <c r="W24" s="11">
        <v>40000</v>
      </c>
    </row>
    <row r="25" ht="18.75" customHeight="1" spans="1:23">
      <c r="A25" s="9" t="s">
        <v>207</v>
      </c>
      <c r="B25" s="9" t="s">
        <v>229</v>
      </c>
      <c r="C25" s="10" t="s">
        <v>228</v>
      </c>
      <c r="D25" s="9" t="s">
        <v>56</v>
      </c>
      <c r="E25" s="9" t="s">
        <v>75</v>
      </c>
      <c r="F25" s="9" t="s">
        <v>76</v>
      </c>
      <c r="G25" s="9" t="s">
        <v>223</v>
      </c>
      <c r="H25" s="9" t="s">
        <v>224</v>
      </c>
      <c r="I25" s="11">
        <v>30000</v>
      </c>
      <c r="J25" s="11"/>
      <c r="K25" s="11"/>
      <c r="L25" s="11"/>
      <c r="M25" s="11"/>
      <c r="N25" s="11"/>
      <c r="O25" s="11"/>
      <c r="P25" s="23"/>
      <c r="Q25" s="11"/>
      <c r="R25" s="11">
        <v>30000</v>
      </c>
      <c r="S25" s="11"/>
      <c r="T25" s="11"/>
      <c r="U25" s="11"/>
      <c r="V25" s="11"/>
      <c r="W25" s="11">
        <v>30000</v>
      </c>
    </row>
    <row r="26" ht="18.75" customHeight="1" spans="1:23">
      <c r="A26" s="9" t="s">
        <v>207</v>
      </c>
      <c r="B26" s="9" t="s">
        <v>229</v>
      </c>
      <c r="C26" s="10" t="s">
        <v>228</v>
      </c>
      <c r="D26" s="9" t="s">
        <v>56</v>
      </c>
      <c r="E26" s="9" t="s">
        <v>75</v>
      </c>
      <c r="F26" s="9" t="s">
        <v>76</v>
      </c>
      <c r="G26" s="9" t="s">
        <v>176</v>
      </c>
      <c r="H26" s="9" t="s">
        <v>177</v>
      </c>
      <c r="I26" s="11">
        <v>2500</v>
      </c>
      <c r="J26" s="11"/>
      <c r="K26" s="11"/>
      <c r="L26" s="11"/>
      <c r="M26" s="11"/>
      <c r="N26" s="11"/>
      <c r="O26" s="11"/>
      <c r="P26" s="23"/>
      <c r="Q26" s="11"/>
      <c r="R26" s="11">
        <v>2500</v>
      </c>
      <c r="S26" s="11"/>
      <c r="T26" s="11"/>
      <c r="U26" s="11"/>
      <c r="V26" s="11"/>
      <c r="W26" s="11">
        <v>2500</v>
      </c>
    </row>
    <row r="27" ht="18.75" customHeight="1" spans="1:23">
      <c r="A27" s="9" t="s">
        <v>207</v>
      </c>
      <c r="B27" s="9" t="s">
        <v>229</v>
      </c>
      <c r="C27" s="10" t="s">
        <v>228</v>
      </c>
      <c r="D27" s="9" t="s">
        <v>56</v>
      </c>
      <c r="E27" s="9" t="s">
        <v>75</v>
      </c>
      <c r="F27" s="9" t="s">
        <v>76</v>
      </c>
      <c r="G27" s="9" t="s">
        <v>230</v>
      </c>
      <c r="H27" s="9" t="s">
        <v>231</v>
      </c>
      <c r="I27" s="11">
        <v>80000</v>
      </c>
      <c r="J27" s="11"/>
      <c r="K27" s="11"/>
      <c r="L27" s="11"/>
      <c r="M27" s="11"/>
      <c r="N27" s="11"/>
      <c r="O27" s="11"/>
      <c r="P27" s="23"/>
      <c r="Q27" s="11"/>
      <c r="R27" s="11">
        <v>80000</v>
      </c>
      <c r="S27" s="11"/>
      <c r="T27" s="11"/>
      <c r="U27" s="11"/>
      <c r="V27" s="11"/>
      <c r="W27" s="11">
        <v>80000</v>
      </c>
    </row>
    <row r="28" ht="18.75" customHeight="1" spans="1:23">
      <c r="A28" s="12" t="s">
        <v>32</v>
      </c>
      <c r="B28" s="12"/>
      <c r="C28" s="12"/>
      <c r="D28" s="12"/>
      <c r="E28" s="12"/>
      <c r="F28" s="12"/>
      <c r="G28" s="12"/>
      <c r="H28" s="12"/>
      <c r="I28" s="11">
        <v>522250</v>
      </c>
      <c r="J28" s="11">
        <v>174550</v>
      </c>
      <c r="K28" s="11">
        <v>174550</v>
      </c>
      <c r="L28" s="11"/>
      <c r="M28" s="11"/>
      <c r="N28" s="11"/>
      <c r="O28" s="11"/>
      <c r="P28" s="11"/>
      <c r="Q28" s="11"/>
      <c r="R28" s="11">
        <v>347700</v>
      </c>
      <c r="S28" s="11"/>
      <c r="T28" s="11"/>
      <c r="U28" s="11"/>
      <c r="V28" s="11"/>
      <c r="W28" s="11">
        <v>347700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9"/>
  <sheetViews>
    <sheetView showZeros="0" workbookViewId="0">
      <pane ySplit="1" topLeftCell="A34" activePane="bottomLeft" state="frozen"/>
      <selection/>
      <selection pane="bottomLeft" activeCell="B44" sqref="B4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232</v>
      </c>
      <c r="B2" s="20"/>
      <c r="C2" s="20"/>
      <c r="D2" s="20"/>
      <c r="E2" s="20"/>
      <c r="F2" s="20"/>
      <c r="G2" s="20"/>
      <c r="H2" s="20"/>
      <c r="I2" s="20"/>
      <c r="J2" s="20"/>
    </row>
    <row r="3" ht="45" customHeight="1" spans="1:10">
      <c r="A3" s="31" t="s">
        <v>233</v>
      </c>
      <c r="B3" s="31"/>
      <c r="C3" s="31"/>
      <c r="D3" s="31"/>
      <c r="E3" s="31"/>
      <c r="F3" s="31"/>
      <c r="G3" s="31"/>
      <c r="H3" s="31"/>
      <c r="I3" s="31"/>
      <c r="J3" s="31"/>
    </row>
    <row r="4" ht="20.25" customHeight="1" spans="1:10">
      <c r="A4" s="19" t="str">
        <f>"单位名称："&amp;"玉溪市江川区宁海街道伏家营中学"</f>
        <v>单位名称：玉溪市江川区宁海街道伏家营中学</v>
      </c>
      <c r="B4" s="19"/>
      <c r="C4" s="19"/>
      <c r="D4" s="19"/>
      <c r="E4" s="19"/>
      <c r="F4" s="19"/>
      <c r="G4" s="19"/>
      <c r="H4" s="19"/>
      <c r="I4" s="19"/>
      <c r="J4" s="19"/>
    </row>
    <row r="5" ht="20.25" customHeight="1" spans="1:10">
      <c r="A5" s="32" t="s">
        <v>234</v>
      </c>
      <c r="B5" s="32" t="s">
        <v>235</v>
      </c>
      <c r="C5" s="32" t="s">
        <v>236</v>
      </c>
      <c r="D5" s="32" t="s">
        <v>237</v>
      </c>
      <c r="E5" s="32" t="s">
        <v>238</v>
      </c>
      <c r="F5" s="32" t="s">
        <v>239</v>
      </c>
      <c r="G5" s="32" t="s">
        <v>240</v>
      </c>
      <c r="H5" s="32" t="s">
        <v>241</v>
      </c>
      <c r="I5" s="32" t="s">
        <v>242</v>
      </c>
      <c r="J5" s="32" t="s">
        <v>243</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228</v>
      </c>
      <c r="B9" s="50" t="s">
        <v>244</v>
      </c>
      <c r="C9" s="24"/>
      <c r="D9" s="24"/>
      <c r="E9" s="38"/>
      <c r="F9" s="38"/>
      <c r="G9" s="38"/>
      <c r="H9" s="38"/>
      <c r="I9" s="38"/>
      <c r="J9" s="38"/>
    </row>
    <row r="10" ht="20.25" customHeight="1" spans="1:10">
      <c r="A10" s="23"/>
      <c r="B10" s="23"/>
      <c r="C10" s="23" t="s">
        <v>245</v>
      </c>
      <c r="D10" s="51" t="s">
        <v>246</v>
      </c>
      <c r="E10" s="52" t="s">
        <v>247</v>
      </c>
      <c r="F10" s="39" t="s">
        <v>248</v>
      </c>
      <c r="G10" s="24" t="s">
        <v>249</v>
      </c>
      <c r="H10" s="39" t="s">
        <v>250</v>
      </c>
      <c r="I10" s="39" t="s">
        <v>251</v>
      </c>
      <c r="J10" s="52" t="s">
        <v>247</v>
      </c>
    </row>
    <row r="11" ht="20.25" customHeight="1" spans="1:10">
      <c r="A11" s="23"/>
      <c r="B11" s="23"/>
      <c r="C11" s="23" t="s">
        <v>245</v>
      </c>
      <c r="D11" s="51" t="s">
        <v>252</v>
      </c>
      <c r="E11" s="52" t="s">
        <v>253</v>
      </c>
      <c r="F11" s="39" t="s">
        <v>248</v>
      </c>
      <c r="G11" s="24" t="s">
        <v>254</v>
      </c>
      <c r="H11" s="39" t="s">
        <v>255</v>
      </c>
      <c r="I11" s="39" t="s">
        <v>251</v>
      </c>
      <c r="J11" s="52" t="s">
        <v>253</v>
      </c>
    </row>
    <row r="12" ht="20.25" customHeight="1" spans="1:10">
      <c r="A12" s="23"/>
      <c r="B12" s="23"/>
      <c r="C12" s="23" t="s">
        <v>245</v>
      </c>
      <c r="D12" s="51" t="s">
        <v>256</v>
      </c>
      <c r="E12" s="52" t="s">
        <v>257</v>
      </c>
      <c r="F12" s="39" t="s">
        <v>258</v>
      </c>
      <c r="G12" s="24" t="s">
        <v>259</v>
      </c>
      <c r="H12" s="39" t="s">
        <v>260</v>
      </c>
      <c r="I12" s="39" t="s">
        <v>251</v>
      </c>
      <c r="J12" s="52" t="s">
        <v>261</v>
      </c>
    </row>
    <row r="13" ht="20.25" customHeight="1" spans="1:10">
      <c r="A13" s="23"/>
      <c r="B13" s="23"/>
      <c r="C13" s="23" t="s">
        <v>262</v>
      </c>
      <c r="D13" s="51" t="s">
        <v>263</v>
      </c>
      <c r="E13" s="52" t="s">
        <v>264</v>
      </c>
      <c r="F13" s="39" t="s">
        <v>258</v>
      </c>
      <c r="G13" s="24" t="s">
        <v>265</v>
      </c>
      <c r="H13" s="39" t="s">
        <v>266</v>
      </c>
      <c r="I13" s="39" t="s">
        <v>251</v>
      </c>
      <c r="J13" s="52" t="s">
        <v>264</v>
      </c>
    </row>
    <row r="14" ht="20.25" customHeight="1" spans="1:10">
      <c r="A14" s="23"/>
      <c r="B14" s="23"/>
      <c r="C14" s="23" t="s">
        <v>267</v>
      </c>
      <c r="D14" s="51" t="s">
        <v>268</v>
      </c>
      <c r="E14" s="52" t="s">
        <v>269</v>
      </c>
      <c r="F14" s="39" t="s">
        <v>258</v>
      </c>
      <c r="G14" s="24" t="s">
        <v>270</v>
      </c>
      <c r="H14" s="39" t="s">
        <v>266</v>
      </c>
      <c r="I14" s="39" t="s">
        <v>271</v>
      </c>
      <c r="J14" s="52" t="s">
        <v>272</v>
      </c>
    </row>
    <row r="15" ht="20.25" customHeight="1" spans="1:10">
      <c r="A15" s="49" t="s">
        <v>221</v>
      </c>
      <c r="B15" s="50" t="s">
        <v>273</v>
      </c>
      <c r="C15" s="23"/>
      <c r="D15" s="23"/>
      <c r="E15" s="23"/>
      <c r="F15" s="23"/>
      <c r="G15" s="23"/>
      <c r="H15" s="23"/>
      <c r="I15" s="23"/>
      <c r="J15" s="23"/>
    </row>
    <row r="16" ht="20.25" customHeight="1" spans="1:10">
      <c r="A16" s="23"/>
      <c r="B16" s="23"/>
      <c r="C16" s="23" t="s">
        <v>245</v>
      </c>
      <c r="D16" s="51" t="s">
        <v>246</v>
      </c>
      <c r="E16" s="52" t="s">
        <v>274</v>
      </c>
      <c r="F16" s="39" t="s">
        <v>258</v>
      </c>
      <c r="G16" s="24" t="s">
        <v>51</v>
      </c>
      <c r="H16" s="39" t="s">
        <v>275</v>
      </c>
      <c r="I16" s="39" t="s">
        <v>251</v>
      </c>
      <c r="J16" s="52" t="s">
        <v>276</v>
      </c>
    </row>
    <row r="17" ht="20.25" customHeight="1" spans="1:10">
      <c r="A17" s="23"/>
      <c r="B17" s="23"/>
      <c r="C17" s="23" t="s">
        <v>245</v>
      </c>
      <c r="D17" s="51" t="s">
        <v>246</v>
      </c>
      <c r="E17" s="52" t="s">
        <v>277</v>
      </c>
      <c r="F17" s="39" t="s">
        <v>258</v>
      </c>
      <c r="G17" s="24" t="s">
        <v>70</v>
      </c>
      <c r="H17" s="39" t="s">
        <v>275</v>
      </c>
      <c r="I17" s="39" t="s">
        <v>251</v>
      </c>
      <c r="J17" s="52" t="s">
        <v>278</v>
      </c>
    </row>
    <row r="18" ht="20.25" customHeight="1" spans="1:10">
      <c r="A18" s="23"/>
      <c r="B18" s="23"/>
      <c r="C18" s="23" t="s">
        <v>245</v>
      </c>
      <c r="D18" s="51" t="s">
        <v>279</v>
      </c>
      <c r="E18" s="52" t="s">
        <v>280</v>
      </c>
      <c r="F18" s="39" t="s">
        <v>258</v>
      </c>
      <c r="G18" s="24" t="s">
        <v>281</v>
      </c>
      <c r="H18" s="39" t="s">
        <v>266</v>
      </c>
      <c r="I18" s="39" t="s">
        <v>251</v>
      </c>
      <c r="J18" s="52" t="s">
        <v>282</v>
      </c>
    </row>
    <row r="19" ht="20.25" customHeight="1" spans="1:10">
      <c r="A19" s="23"/>
      <c r="B19" s="23"/>
      <c r="C19" s="23" t="s">
        <v>245</v>
      </c>
      <c r="D19" s="51" t="s">
        <v>252</v>
      </c>
      <c r="E19" s="52" t="s">
        <v>283</v>
      </c>
      <c r="F19" s="39" t="s">
        <v>248</v>
      </c>
      <c r="G19" s="24" t="s">
        <v>284</v>
      </c>
      <c r="H19" s="39" t="s">
        <v>285</v>
      </c>
      <c r="I19" s="39" t="s">
        <v>251</v>
      </c>
      <c r="J19" s="52" t="s">
        <v>286</v>
      </c>
    </row>
    <row r="20" ht="20.25" customHeight="1" spans="1:10">
      <c r="A20" s="23"/>
      <c r="B20" s="23"/>
      <c r="C20" s="23" t="s">
        <v>262</v>
      </c>
      <c r="D20" s="51" t="s">
        <v>287</v>
      </c>
      <c r="E20" s="52" t="s">
        <v>288</v>
      </c>
      <c r="F20" s="39" t="s">
        <v>248</v>
      </c>
      <c r="G20" s="24" t="s">
        <v>281</v>
      </c>
      <c r="H20" s="39" t="s">
        <v>266</v>
      </c>
      <c r="I20" s="39" t="s">
        <v>271</v>
      </c>
      <c r="J20" s="52" t="s">
        <v>289</v>
      </c>
    </row>
    <row r="21" ht="20.25" customHeight="1" spans="1:10">
      <c r="A21" s="23"/>
      <c r="B21" s="23"/>
      <c r="C21" s="23" t="s">
        <v>262</v>
      </c>
      <c r="D21" s="51" t="s">
        <v>287</v>
      </c>
      <c r="E21" s="52" t="s">
        <v>290</v>
      </c>
      <c r="F21" s="39" t="s">
        <v>248</v>
      </c>
      <c r="G21" s="24" t="s">
        <v>270</v>
      </c>
      <c r="H21" s="39" t="s">
        <v>266</v>
      </c>
      <c r="I21" s="39" t="s">
        <v>271</v>
      </c>
      <c r="J21" s="52" t="s">
        <v>290</v>
      </c>
    </row>
    <row r="22" ht="20.25" customHeight="1" spans="1:10">
      <c r="A22" s="23"/>
      <c r="B22" s="23"/>
      <c r="C22" s="23" t="s">
        <v>262</v>
      </c>
      <c r="D22" s="51" t="s">
        <v>263</v>
      </c>
      <c r="E22" s="52" t="s">
        <v>291</v>
      </c>
      <c r="F22" s="39" t="s">
        <v>248</v>
      </c>
      <c r="G22" s="24" t="s">
        <v>270</v>
      </c>
      <c r="H22" s="39" t="s">
        <v>266</v>
      </c>
      <c r="I22" s="39" t="s">
        <v>271</v>
      </c>
      <c r="J22" s="52" t="s">
        <v>292</v>
      </c>
    </row>
    <row r="23" ht="20.25" customHeight="1" spans="1:10">
      <c r="A23" s="23"/>
      <c r="B23" s="23"/>
      <c r="C23" s="23" t="s">
        <v>267</v>
      </c>
      <c r="D23" s="51" t="s">
        <v>268</v>
      </c>
      <c r="E23" s="52" t="s">
        <v>293</v>
      </c>
      <c r="F23" s="39" t="s">
        <v>258</v>
      </c>
      <c r="G23" s="24" t="s">
        <v>270</v>
      </c>
      <c r="H23" s="39" t="s">
        <v>266</v>
      </c>
      <c r="I23" s="39" t="s">
        <v>271</v>
      </c>
      <c r="J23" s="52" t="s">
        <v>294</v>
      </c>
    </row>
    <row r="24" ht="20.25" customHeight="1" spans="1:10">
      <c r="A24" s="49" t="s">
        <v>213</v>
      </c>
      <c r="B24" s="50" t="s">
        <v>295</v>
      </c>
      <c r="C24" s="23"/>
      <c r="D24" s="23"/>
      <c r="E24" s="23"/>
      <c r="F24" s="23"/>
      <c r="G24" s="23"/>
      <c r="H24" s="23"/>
      <c r="I24" s="23"/>
      <c r="J24" s="23"/>
    </row>
    <row r="25" ht="20.25" customHeight="1" spans="1:10">
      <c r="A25" s="23"/>
      <c r="B25" s="23"/>
      <c r="C25" s="23" t="s">
        <v>245</v>
      </c>
      <c r="D25" s="51" t="s">
        <v>246</v>
      </c>
      <c r="E25" s="52" t="s">
        <v>296</v>
      </c>
      <c r="F25" s="39" t="s">
        <v>248</v>
      </c>
      <c r="G25" s="24" t="s">
        <v>297</v>
      </c>
      <c r="H25" s="39" t="s">
        <v>260</v>
      </c>
      <c r="I25" s="39" t="s">
        <v>251</v>
      </c>
      <c r="J25" s="52" t="s">
        <v>298</v>
      </c>
    </row>
    <row r="26" ht="20.25" customHeight="1" spans="1:10">
      <c r="A26" s="23"/>
      <c r="B26" s="23"/>
      <c r="C26" s="23" t="s">
        <v>245</v>
      </c>
      <c r="D26" s="51" t="s">
        <v>252</v>
      </c>
      <c r="E26" s="52" t="s">
        <v>299</v>
      </c>
      <c r="F26" s="39" t="s">
        <v>258</v>
      </c>
      <c r="G26" s="24" t="s">
        <v>270</v>
      </c>
      <c r="H26" s="39" t="s">
        <v>266</v>
      </c>
      <c r="I26" s="39" t="s">
        <v>271</v>
      </c>
      <c r="J26" s="52" t="s">
        <v>299</v>
      </c>
    </row>
    <row r="27" ht="20.25" customHeight="1" spans="1:10">
      <c r="A27" s="23"/>
      <c r="B27" s="23"/>
      <c r="C27" s="23" t="s">
        <v>262</v>
      </c>
      <c r="D27" s="51" t="s">
        <v>287</v>
      </c>
      <c r="E27" s="52" t="s">
        <v>300</v>
      </c>
      <c r="F27" s="39" t="s">
        <v>258</v>
      </c>
      <c r="G27" s="24" t="s">
        <v>270</v>
      </c>
      <c r="H27" s="39" t="s">
        <v>266</v>
      </c>
      <c r="I27" s="39" t="s">
        <v>251</v>
      </c>
      <c r="J27" s="52" t="s">
        <v>300</v>
      </c>
    </row>
    <row r="28" ht="20.25" customHeight="1" spans="1:10">
      <c r="A28" s="23"/>
      <c r="B28" s="23"/>
      <c r="C28" s="23" t="s">
        <v>262</v>
      </c>
      <c r="D28" s="51" t="s">
        <v>263</v>
      </c>
      <c r="E28" s="52" t="s">
        <v>301</v>
      </c>
      <c r="F28" s="39" t="s">
        <v>258</v>
      </c>
      <c r="G28" s="24" t="s">
        <v>302</v>
      </c>
      <c r="H28" s="39" t="s">
        <v>266</v>
      </c>
      <c r="I28" s="39" t="s">
        <v>251</v>
      </c>
      <c r="J28" s="52" t="s">
        <v>303</v>
      </c>
    </row>
    <row r="29" ht="20.25" customHeight="1" spans="1:10">
      <c r="A29" s="23"/>
      <c r="B29" s="23"/>
      <c r="C29" s="23" t="s">
        <v>267</v>
      </c>
      <c r="D29" s="51" t="s">
        <v>268</v>
      </c>
      <c r="E29" s="52" t="s">
        <v>304</v>
      </c>
      <c r="F29" s="39" t="s">
        <v>258</v>
      </c>
      <c r="G29" s="24" t="s">
        <v>305</v>
      </c>
      <c r="H29" s="39" t="s">
        <v>266</v>
      </c>
      <c r="I29" s="39" t="s">
        <v>271</v>
      </c>
      <c r="J29" s="52" t="s">
        <v>304</v>
      </c>
    </row>
    <row r="30" ht="20.25" customHeight="1" spans="1:10">
      <c r="A30" s="49" t="s">
        <v>206</v>
      </c>
      <c r="B30" s="50" t="s">
        <v>306</v>
      </c>
      <c r="C30" s="23"/>
      <c r="D30" s="23"/>
      <c r="E30" s="23"/>
      <c r="F30" s="23"/>
      <c r="G30" s="23"/>
      <c r="H30" s="23"/>
      <c r="I30" s="23"/>
      <c r="J30" s="23"/>
    </row>
    <row r="31" ht="20.25" customHeight="1" spans="1:10">
      <c r="A31" s="23"/>
      <c r="B31" s="23"/>
      <c r="C31" s="23" t="s">
        <v>245</v>
      </c>
      <c r="D31" s="51" t="s">
        <v>246</v>
      </c>
      <c r="E31" s="52" t="s">
        <v>307</v>
      </c>
      <c r="F31" s="39" t="s">
        <v>258</v>
      </c>
      <c r="G31" s="24" t="s">
        <v>47</v>
      </c>
      <c r="H31" s="39" t="s">
        <v>308</v>
      </c>
      <c r="I31" s="39" t="s">
        <v>251</v>
      </c>
      <c r="J31" s="52" t="s">
        <v>307</v>
      </c>
    </row>
    <row r="32" ht="20.25" customHeight="1" spans="1:10">
      <c r="A32" s="23"/>
      <c r="B32" s="23"/>
      <c r="C32" s="23" t="s">
        <v>245</v>
      </c>
      <c r="D32" s="51" t="s">
        <v>246</v>
      </c>
      <c r="E32" s="52" t="s">
        <v>309</v>
      </c>
      <c r="F32" s="39" t="s">
        <v>258</v>
      </c>
      <c r="G32" s="24" t="s">
        <v>302</v>
      </c>
      <c r="H32" s="39" t="s">
        <v>266</v>
      </c>
      <c r="I32" s="39" t="s">
        <v>251</v>
      </c>
      <c r="J32" s="52" t="s">
        <v>309</v>
      </c>
    </row>
    <row r="33" ht="20.25" customHeight="1" spans="1:10">
      <c r="A33" s="23"/>
      <c r="B33" s="23"/>
      <c r="C33" s="23" t="s">
        <v>245</v>
      </c>
      <c r="D33" s="51" t="s">
        <v>246</v>
      </c>
      <c r="E33" s="52" t="s">
        <v>310</v>
      </c>
      <c r="F33" s="39" t="s">
        <v>248</v>
      </c>
      <c r="G33" s="24" t="s">
        <v>281</v>
      </c>
      <c r="H33" s="39" t="s">
        <v>266</v>
      </c>
      <c r="I33" s="39" t="s">
        <v>251</v>
      </c>
      <c r="J33" s="52" t="s">
        <v>310</v>
      </c>
    </row>
    <row r="34" ht="20.25" customHeight="1" spans="1:10">
      <c r="A34" s="23"/>
      <c r="B34" s="23"/>
      <c r="C34" s="23" t="s">
        <v>245</v>
      </c>
      <c r="D34" s="51" t="s">
        <v>279</v>
      </c>
      <c r="E34" s="52" t="s">
        <v>311</v>
      </c>
      <c r="F34" s="39" t="s">
        <v>248</v>
      </c>
      <c r="G34" s="24" t="s">
        <v>312</v>
      </c>
      <c r="H34" s="39" t="s">
        <v>285</v>
      </c>
      <c r="I34" s="39" t="s">
        <v>271</v>
      </c>
      <c r="J34" s="52" t="s">
        <v>311</v>
      </c>
    </row>
    <row r="35" ht="20.25" customHeight="1" spans="1:10">
      <c r="A35" s="23"/>
      <c r="B35" s="23"/>
      <c r="C35" s="23" t="s">
        <v>245</v>
      </c>
      <c r="D35" s="51" t="s">
        <v>279</v>
      </c>
      <c r="E35" s="52" t="s">
        <v>313</v>
      </c>
      <c r="F35" s="39" t="s">
        <v>258</v>
      </c>
      <c r="G35" s="24" t="s">
        <v>51</v>
      </c>
      <c r="H35" s="39" t="s">
        <v>314</v>
      </c>
      <c r="I35" s="39" t="s">
        <v>251</v>
      </c>
      <c r="J35" s="52" t="s">
        <v>313</v>
      </c>
    </row>
    <row r="36" ht="20.25" customHeight="1" spans="1:10">
      <c r="A36" s="23"/>
      <c r="B36" s="23"/>
      <c r="C36" s="23" t="s">
        <v>262</v>
      </c>
      <c r="D36" s="51" t="s">
        <v>263</v>
      </c>
      <c r="E36" s="52" t="s">
        <v>315</v>
      </c>
      <c r="F36" s="39" t="s">
        <v>258</v>
      </c>
      <c r="G36" s="24" t="s">
        <v>48</v>
      </c>
      <c r="H36" s="39" t="s">
        <v>285</v>
      </c>
      <c r="I36" s="39" t="s">
        <v>251</v>
      </c>
      <c r="J36" s="52" t="s">
        <v>315</v>
      </c>
    </row>
    <row r="37" ht="20.25" customHeight="1" spans="1:10">
      <c r="A37" s="23"/>
      <c r="B37" s="23"/>
      <c r="C37" s="23" t="s">
        <v>267</v>
      </c>
      <c r="D37" s="51" t="s">
        <v>268</v>
      </c>
      <c r="E37" s="52" t="s">
        <v>316</v>
      </c>
      <c r="F37" s="39" t="s">
        <v>248</v>
      </c>
      <c r="G37" s="24" t="s">
        <v>305</v>
      </c>
      <c r="H37" s="39" t="s">
        <v>266</v>
      </c>
      <c r="I37" s="39" t="s">
        <v>271</v>
      </c>
      <c r="J37" s="52" t="s">
        <v>316</v>
      </c>
    </row>
    <row r="38" ht="20.25" customHeight="1" spans="1:10">
      <c r="A38" s="49" t="s">
        <v>225</v>
      </c>
      <c r="B38" s="23" t="s">
        <v>317</v>
      </c>
      <c r="C38" s="23"/>
      <c r="D38" s="23"/>
      <c r="E38" s="23"/>
      <c r="F38" s="23"/>
      <c r="G38" s="23"/>
      <c r="H38" s="23"/>
      <c r="I38" s="23"/>
      <c r="J38" s="23"/>
    </row>
    <row r="39" ht="20.25" customHeight="1" spans="1:10">
      <c r="A39" s="23"/>
      <c r="B39" s="23"/>
      <c r="C39" s="23" t="s">
        <v>245</v>
      </c>
      <c r="D39" s="51" t="s">
        <v>246</v>
      </c>
      <c r="E39" s="52" t="s">
        <v>318</v>
      </c>
      <c r="F39" s="39" t="s">
        <v>248</v>
      </c>
      <c r="G39" s="24" t="s">
        <v>319</v>
      </c>
      <c r="H39" s="39" t="s">
        <v>320</v>
      </c>
      <c r="I39" s="39" t="s">
        <v>251</v>
      </c>
      <c r="J39" s="52" t="s">
        <v>321</v>
      </c>
    </row>
    <row r="40" ht="20.25" customHeight="1" spans="1:10">
      <c r="A40" s="23"/>
      <c r="B40" s="23"/>
      <c r="C40" s="23" t="s">
        <v>245</v>
      </c>
      <c r="D40" s="51" t="s">
        <v>279</v>
      </c>
      <c r="E40" s="52" t="s">
        <v>322</v>
      </c>
      <c r="F40" s="39" t="s">
        <v>248</v>
      </c>
      <c r="G40" s="24" t="s">
        <v>281</v>
      </c>
      <c r="H40" s="39" t="s">
        <v>266</v>
      </c>
      <c r="I40" s="39" t="s">
        <v>271</v>
      </c>
      <c r="J40" s="52" t="s">
        <v>323</v>
      </c>
    </row>
    <row r="41" ht="20.25" customHeight="1" spans="1:10">
      <c r="A41" s="23"/>
      <c r="B41" s="23"/>
      <c r="C41" s="23" t="s">
        <v>245</v>
      </c>
      <c r="D41" s="51" t="s">
        <v>252</v>
      </c>
      <c r="E41" s="52" t="s">
        <v>324</v>
      </c>
      <c r="F41" s="39" t="s">
        <v>248</v>
      </c>
      <c r="G41" s="24" t="s">
        <v>281</v>
      </c>
      <c r="H41" s="39" t="s">
        <v>266</v>
      </c>
      <c r="I41" s="39" t="s">
        <v>271</v>
      </c>
      <c r="J41" s="52" t="s">
        <v>325</v>
      </c>
    </row>
    <row r="42" ht="20.25" customHeight="1" spans="1:10">
      <c r="A42" s="23"/>
      <c r="B42" s="23"/>
      <c r="C42" s="23" t="s">
        <v>262</v>
      </c>
      <c r="D42" s="51" t="s">
        <v>263</v>
      </c>
      <c r="E42" s="52" t="s">
        <v>326</v>
      </c>
      <c r="F42" s="39" t="s">
        <v>248</v>
      </c>
      <c r="G42" s="24" t="s">
        <v>327</v>
      </c>
      <c r="H42" s="39" t="s">
        <v>266</v>
      </c>
      <c r="I42" s="39" t="s">
        <v>271</v>
      </c>
      <c r="J42" s="52" t="s">
        <v>328</v>
      </c>
    </row>
    <row r="43" ht="20.25" customHeight="1" spans="1:10">
      <c r="A43" s="23"/>
      <c r="B43" s="23"/>
      <c r="C43" s="23" t="s">
        <v>267</v>
      </c>
      <c r="D43" s="51" t="s">
        <v>268</v>
      </c>
      <c r="E43" s="52" t="s">
        <v>329</v>
      </c>
      <c r="F43" s="39" t="s">
        <v>248</v>
      </c>
      <c r="G43" s="24" t="s">
        <v>330</v>
      </c>
      <c r="H43" s="39" t="s">
        <v>266</v>
      </c>
      <c r="I43" s="39" t="s">
        <v>271</v>
      </c>
      <c r="J43" s="52" t="s">
        <v>331</v>
      </c>
    </row>
    <row r="44" ht="20.25" customHeight="1" spans="1:10">
      <c r="A44" s="49" t="s">
        <v>218</v>
      </c>
      <c r="B44" s="23" t="s">
        <v>332</v>
      </c>
      <c r="C44" s="23"/>
      <c r="D44" s="23"/>
      <c r="E44" s="23"/>
      <c r="F44" s="23"/>
      <c r="G44" s="23"/>
      <c r="H44" s="23"/>
      <c r="I44" s="23"/>
      <c r="J44" s="23"/>
    </row>
    <row r="45" ht="20.25" customHeight="1" spans="1:10">
      <c r="A45" s="23"/>
      <c r="B45" s="23"/>
      <c r="C45" s="23" t="s">
        <v>245</v>
      </c>
      <c r="D45" s="51" t="s">
        <v>246</v>
      </c>
      <c r="E45" s="52" t="s">
        <v>333</v>
      </c>
      <c r="F45" s="39" t="s">
        <v>248</v>
      </c>
      <c r="G45" s="24" t="s">
        <v>334</v>
      </c>
      <c r="H45" s="39" t="s">
        <v>335</v>
      </c>
      <c r="I45" s="39" t="s">
        <v>251</v>
      </c>
      <c r="J45" s="52" t="s">
        <v>336</v>
      </c>
    </row>
    <row r="46" ht="20.25" customHeight="1" spans="1:10">
      <c r="A46" s="23"/>
      <c r="B46" s="23"/>
      <c r="C46" s="23" t="s">
        <v>245</v>
      </c>
      <c r="D46" s="51" t="s">
        <v>279</v>
      </c>
      <c r="E46" s="52" t="s">
        <v>337</v>
      </c>
      <c r="F46" s="39" t="s">
        <v>248</v>
      </c>
      <c r="G46" s="24" t="s">
        <v>50</v>
      </c>
      <c r="H46" s="39" t="s">
        <v>260</v>
      </c>
      <c r="I46" s="39" t="s">
        <v>251</v>
      </c>
      <c r="J46" s="52" t="s">
        <v>338</v>
      </c>
    </row>
    <row r="47" ht="20.25" customHeight="1" spans="1:10">
      <c r="A47" s="23"/>
      <c r="B47" s="23"/>
      <c r="C47" s="23" t="s">
        <v>245</v>
      </c>
      <c r="D47" s="51" t="s">
        <v>256</v>
      </c>
      <c r="E47" s="52" t="s">
        <v>257</v>
      </c>
      <c r="F47" s="39" t="s">
        <v>258</v>
      </c>
      <c r="G47" s="24" t="s">
        <v>339</v>
      </c>
      <c r="H47" s="39" t="s">
        <v>266</v>
      </c>
      <c r="I47" s="39" t="s">
        <v>271</v>
      </c>
      <c r="J47" s="52" t="s">
        <v>340</v>
      </c>
    </row>
    <row r="48" ht="20.25" customHeight="1" spans="1:10">
      <c r="A48" s="23"/>
      <c r="B48" s="23"/>
      <c r="C48" s="23" t="s">
        <v>262</v>
      </c>
      <c r="D48" s="51" t="s">
        <v>287</v>
      </c>
      <c r="E48" s="52" t="s">
        <v>341</v>
      </c>
      <c r="F48" s="39" t="s">
        <v>258</v>
      </c>
      <c r="G48" s="24" t="s">
        <v>339</v>
      </c>
      <c r="H48" s="39" t="s">
        <v>266</v>
      </c>
      <c r="I48" s="39" t="s">
        <v>271</v>
      </c>
      <c r="J48" s="52" t="s">
        <v>341</v>
      </c>
    </row>
    <row r="49" ht="20.25" customHeight="1" spans="1:10">
      <c r="A49" s="23"/>
      <c r="B49" s="23"/>
      <c r="C49" s="23" t="s">
        <v>267</v>
      </c>
      <c r="D49" s="51" t="s">
        <v>268</v>
      </c>
      <c r="E49" s="52" t="s">
        <v>342</v>
      </c>
      <c r="F49" s="39" t="s">
        <v>258</v>
      </c>
      <c r="G49" s="24" t="s">
        <v>270</v>
      </c>
      <c r="H49" s="39" t="s">
        <v>266</v>
      </c>
      <c r="I49" s="39" t="s">
        <v>271</v>
      </c>
      <c r="J49" s="52" t="s">
        <v>342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7" sqref="C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343</v>
      </c>
    </row>
    <row r="3" ht="37.5" customHeight="1" spans="1:6">
      <c r="A3" s="4" t="s">
        <v>344</v>
      </c>
      <c r="B3" s="4"/>
      <c r="C3" s="4"/>
      <c r="D3" s="4"/>
      <c r="E3" s="4"/>
      <c r="F3" s="4"/>
    </row>
    <row r="4" ht="18.75" customHeight="1" spans="1:6">
      <c r="A4" s="43" t="str">
        <f>"单位名称："&amp;"玉溪市江川区宁海街道伏家营中学"</f>
        <v>单位名称：玉溪市江川区宁海街道伏家营中学</v>
      </c>
      <c r="B4" s="43"/>
      <c r="C4" s="43"/>
      <c r="D4" s="44"/>
      <c r="E4" s="44"/>
      <c r="F4" s="45" t="s">
        <v>29</v>
      </c>
    </row>
    <row r="5" ht="18.75" customHeight="1" spans="1:6">
      <c r="A5" s="13" t="s">
        <v>135</v>
      </c>
      <c r="B5" s="13" t="s">
        <v>59</v>
      </c>
      <c r="C5" s="13" t="s">
        <v>60</v>
      </c>
      <c r="D5" s="46" t="s">
        <v>345</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107</v>
      </c>
      <c r="B9" s="47"/>
      <c r="C9" s="47"/>
      <c r="D9" s="48"/>
      <c r="E9" s="48"/>
      <c r="F9" s="48"/>
    </row>
    <row r="10" customHeight="1" spans="1:1">
      <c r="A10" t="s">
        <v>346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D10" sqref="D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347</v>
      </c>
    </row>
    <row r="3" ht="45" customHeight="1" spans="1:17">
      <c r="A3" s="31" t="s">
        <v>348</v>
      </c>
      <c r="B3" s="31"/>
      <c r="C3" s="31"/>
      <c r="D3" s="31"/>
      <c r="E3" s="31"/>
      <c r="F3" s="31"/>
      <c r="G3" s="31"/>
      <c r="H3" s="31"/>
      <c r="I3" s="31"/>
      <c r="J3" s="31"/>
      <c r="K3" s="31"/>
      <c r="L3" s="31"/>
      <c r="M3" s="31"/>
      <c r="N3" s="40"/>
      <c r="O3" s="40"/>
      <c r="P3" s="40"/>
      <c r="Q3" s="40"/>
    </row>
    <row r="4" ht="20.25" customHeight="1" spans="1:17">
      <c r="A4" s="19" t="str">
        <f>"单位名称："&amp;"玉溪市江川区宁海街道伏家营中学"</f>
        <v>单位名称：玉溪市江川区宁海街道伏家营中学</v>
      </c>
      <c r="B4" s="19"/>
      <c r="C4" s="19"/>
      <c r="D4" s="19"/>
      <c r="E4" s="19"/>
      <c r="F4" s="19"/>
      <c r="G4" s="19"/>
      <c r="H4" s="19"/>
      <c r="I4" s="19"/>
      <c r="J4" s="19"/>
      <c r="K4" s="19"/>
      <c r="L4" s="19"/>
      <c r="M4" s="19"/>
      <c r="N4" s="19"/>
      <c r="O4" s="19"/>
      <c r="P4" s="19"/>
      <c r="Q4" s="20" t="s">
        <v>29</v>
      </c>
    </row>
    <row r="5" ht="20.25" customHeight="1" spans="1:17">
      <c r="A5" s="22" t="s">
        <v>349</v>
      </c>
      <c r="B5" s="22" t="s">
        <v>350</v>
      </c>
      <c r="C5" s="22" t="s">
        <v>351</v>
      </c>
      <c r="D5" s="22" t="s">
        <v>352</v>
      </c>
      <c r="E5" s="22" t="s">
        <v>353</v>
      </c>
      <c r="F5" s="22" t="s">
        <v>354</v>
      </c>
      <c r="G5" s="22" t="s">
        <v>142</v>
      </c>
      <c r="H5" s="22"/>
      <c r="I5" s="22"/>
      <c r="J5" s="22"/>
      <c r="K5" s="22"/>
      <c r="L5" s="22"/>
      <c r="M5" s="22"/>
      <c r="N5" s="22"/>
      <c r="O5" s="22"/>
      <c r="P5" s="22"/>
      <c r="Q5" s="22"/>
    </row>
    <row r="6" ht="20.25" customHeight="1" spans="1:17">
      <c r="A6" s="22" t="s">
        <v>355</v>
      </c>
      <c r="B6" s="22" t="s">
        <v>350</v>
      </c>
      <c r="C6" s="22" t="s">
        <v>351</v>
      </c>
      <c r="D6" s="22" t="s">
        <v>352</v>
      </c>
      <c r="E6" s="22" t="s">
        <v>353</v>
      </c>
      <c r="F6" s="22" t="s">
        <v>354</v>
      </c>
      <c r="G6" s="22" t="s">
        <v>32</v>
      </c>
      <c r="H6" s="22" t="s">
        <v>35</v>
      </c>
      <c r="I6" s="22" t="s">
        <v>356</v>
      </c>
      <c r="J6" s="22" t="s">
        <v>357</v>
      </c>
      <c r="K6" s="22" t="s">
        <v>38</v>
      </c>
      <c r="L6" s="22" t="s">
        <v>358</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218</v>
      </c>
      <c r="B9" s="23"/>
      <c r="C9" s="23"/>
      <c r="D9" s="38"/>
      <c r="E9" s="38"/>
      <c r="F9" s="38">
        <v>74850</v>
      </c>
      <c r="G9" s="38">
        <v>74850</v>
      </c>
      <c r="H9" s="38">
        <v>74850</v>
      </c>
      <c r="I9" s="38"/>
      <c r="J9" s="34"/>
      <c r="K9" s="34"/>
      <c r="L9" s="38"/>
      <c r="M9" s="38"/>
      <c r="N9" s="38"/>
      <c r="O9" s="38"/>
      <c r="P9" s="38"/>
      <c r="Q9" s="38"/>
    </row>
    <row r="10" ht="20.25" customHeight="1" spans="1:17">
      <c r="A10" s="23"/>
      <c r="B10" s="23" t="s">
        <v>359</v>
      </c>
      <c r="C10" s="23" t="str">
        <f>"A07060204"&amp;"  "&amp;"乳制品"</f>
        <v>A07060204  乳制品</v>
      </c>
      <c r="D10" s="39" t="s">
        <v>360</v>
      </c>
      <c r="E10" s="24">
        <v>1</v>
      </c>
      <c r="F10" s="38">
        <v>74850</v>
      </c>
      <c r="G10" s="38">
        <v>74850</v>
      </c>
      <c r="H10" s="34">
        <v>74850</v>
      </c>
      <c r="I10" s="34"/>
      <c r="J10" s="34"/>
      <c r="K10" s="34"/>
      <c r="L10" s="38"/>
      <c r="M10" s="38"/>
      <c r="N10" s="38"/>
      <c r="O10" s="38"/>
      <c r="P10" s="38"/>
      <c r="Q10" s="38"/>
    </row>
    <row r="11" ht="20.25" customHeight="1" spans="1:17">
      <c r="A11" s="24" t="s">
        <v>32</v>
      </c>
      <c r="B11" s="24"/>
      <c r="C11" s="24"/>
      <c r="D11" s="39"/>
      <c r="E11" s="39"/>
      <c r="F11" s="38">
        <v>74850</v>
      </c>
      <c r="G11" s="38">
        <v>74850</v>
      </c>
      <c r="H11" s="38">
        <v>74850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D20" sqref="D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361</v>
      </c>
    </row>
    <row r="3" ht="45" customHeight="1" spans="1:14">
      <c r="A3" s="31" t="s">
        <v>362</v>
      </c>
      <c r="B3" s="31"/>
      <c r="C3" s="31"/>
      <c r="D3" s="31"/>
      <c r="E3" s="31"/>
      <c r="F3" s="31"/>
      <c r="G3" s="31"/>
      <c r="H3" s="31"/>
      <c r="I3" s="31"/>
      <c r="J3" s="31"/>
      <c r="K3" s="31"/>
      <c r="L3" s="31"/>
      <c r="M3" s="31"/>
      <c r="N3" s="31"/>
    </row>
    <row r="4" ht="20.25" customHeight="1" spans="1:14">
      <c r="A4" s="19" t="str">
        <f>"单位名称："&amp;"玉溪市江川区宁海街道伏家营中学"</f>
        <v>单位名称：玉溪市江川区宁海街道伏家营中学</v>
      </c>
      <c r="B4" s="19"/>
      <c r="C4" s="19"/>
      <c r="D4" s="19"/>
      <c r="E4" s="19"/>
      <c r="F4" s="19"/>
      <c r="G4" s="19"/>
      <c r="H4" s="19"/>
      <c r="I4" s="20"/>
      <c r="J4" s="20"/>
      <c r="K4" s="20"/>
      <c r="L4" s="20"/>
      <c r="M4" s="20"/>
      <c r="N4" s="20" t="s">
        <v>29</v>
      </c>
    </row>
    <row r="5" ht="27.15" customHeight="1" spans="1:14">
      <c r="A5" s="32" t="s">
        <v>349</v>
      </c>
      <c r="B5" s="32" t="s">
        <v>363</v>
      </c>
      <c r="C5" s="32" t="s">
        <v>364</v>
      </c>
      <c r="D5" s="32" t="s">
        <v>142</v>
      </c>
      <c r="E5" s="32"/>
      <c r="F5" s="32"/>
      <c r="G5" s="32"/>
      <c r="H5" s="32"/>
      <c r="I5" s="32"/>
      <c r="J5" s="32"/>
      <c r="K5" s="32"/>
      <c r="L5" s="32"/>
      <c r="M5" s="32"/>
      <c r="N5" s="32"/>
    </row>
    <row r="6" ht="23.4" customHeight="1" spans="1:14">
      <c r="A6" s="32" t="s">
        <v>355</v>
      </c>
      <c r="B6" s="32"/>
      <c r="C6" s="32" t="s">
        <v>365</v>
      </c>
      <c r="D6" s="32" t="s">
        <v>32</v>
      </c>
      <c r="E6" s="32" t="s">
        <v>35</v>
      </c>
      <c r="F6" s="32" t="s">
        <v>356</v>
      </c>
      <c r="G6" s="32" t="s">
        <v>357</v>
      </c>
      <c r="H6" s="32" t="s">
        <v>38</v>
      </c>
      <c r="I6" s="32" t="s">
        <v>358</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346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366</v>
      </c>
    </row>
    <row r="3" ht="45.15" customHeight="1" spans="1:11">
      <c r="A3" s="25" t="s">
        <v>367</v>
      </c>
      <c r="B3" s="25"/>
      <c r="C3" s="25"/>
      <c r="D3" s="25"/>
      <c r="E3" s="25"/>
      <c r="F3" s="25"/>
      <c r="G3" s="25"/>
      <c r="H3" s="25"/>
      <c r="I3" s="25"/>
      <c r="J3" s="25"/>
      <c r="K3" s="25"/>
    </row>
    <row r="4" ht="18.75" customHeight="1" spans="1:11">
      <c r="A4" s="19" t="str">
        <f>"单位名称："&amp;"玉溪市江川区宁海街道伏家营中学"</f>
        <v>单位名称：玉溪市江川区宁海街道伏家营中学</v>
      </c>
      <c r="B4" s="19"/>
      <c r="C4" s="19"/>
      <c r="D4" s="19"/>
      <c r="E4" s="19"/>
      <c r="F4" s="19"/>
      <c r="G4" s="19"/>
      <c r="H4" s="19"/>
      <c r="I4" s="19"/>
      <c r="J4" s="19"/>
      <c r="K4" s="20" t="s">
        <v>29</v>
      </c>
    </row>
    <row r="5" ht="22.5" customHeight="1" spans="1:11">
      <c r="A5" s="28" t="s">
        <v>368</v>
      </c>
      <c r="B5" s="28" t="s">
        <v>142</v>
      </c>
      <c r="C5" s="28"/>
      <c r="D5" s="28"/>
      <c r="E5" s="28" t="s">
        <v>369</v>
      </c>
      <c r="F5" s="28"/>
      <c r="G5" s="28"/>
      <c r="H5" s="28"/>
      <c r="I5" s="28"/>
      <c r="J5" s="28"/>
      <c r="K5" s="28"/>
    </row>
    <row r="6" ht="22.5" customHeight="1" spans="1:11">
      <c r="A6" s="28"/>
      <c r="B6" s="28" t="s">
        <v>32</v>
      </c>
      <c r="C6" s="28" t="s">
        <v>35</v>
      </c>
      <c r="D6" s="28" t="s">
        <v>356</v>
      </c>
      <c r="E6" s="29" t="s">
        <v>370</v>
      </c>
      <c r="F6" s="29" t="s">
        <v>371</v>
      </c>
      <c r="G6" s="29" t="s">
        <v>372</v>
      </c>
      <c r="H6" s="29" t="s">
        <v>373</v>
      </c>
      <c r="I6" s="29" t="s">
        <v>374</v>
      </c>
      <c r="J6" s="29" t="s">
        <v>375</v>
      </c>
      <c r="K6" s="29" t="s">
        <v>376</v>
      </c>
    </row>
    <row r="7" ht="18.75" customHeight="1" spans="1:11">
      <c r="A7" s="24" t="s">
        <v>46</v>
      </c>
      <c r="B7" s="24" t="s">
        <v>47</v>
      </c>
      <c r="C7" s="24" t="s">
        <v>48</v>
      </c>
      <c r="D7" s="24" t="s">
        <v>49</v>
      </c>
      <c r="E7" s="24" t="s">
        <v>50</v>
      </c>
      <c r="F7" s="24" t="s">
        <v>51</v>
      </c>
      <c r="G7" s="24" t="s">
        <v>52</v>
      </c>
      <c r="H7" s="24" t="s">
        <v>53</v>
      </c>
      <c r="I7" s="24" t="s">
        <v>54</v>
      </c>
      <c r="J7" s="24" t="s">
        <v>70</v>
      </c>
      <c r="K7" s="24" t="s">
        <v>377</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346</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378</v>
      </c>
    </row>
    <row r="3" ht="52.05" customHeight="1" spans="1:10">
      <c r="A3" s="25" t="s">
        <v>379</v>
      </c>
      <c r="B3" s="26"/>
      <c r="C3" s="26"/>
      <c r="D3" s="26"/>
      <c r="E3" s="26"/>
      <c r="F3" s="26"/>
      <c r="G3" s="26"/>
      <c r="H3" s="26"/>
      <c r="I3" s="26"/>
      <c r="J3" s="26"/>
    </row>
    <row r="4" ht="21.3" customHeight="1" spans="1:10">
      <c r="A4" s="19" t="str">
        <f>"单位名称："&amp;"玉溪市江川区宁海街道伏家营中学"</f>
        <v>单位名称：玉溪市江川区宁海街道伏家营中学</v>
      </c>
      <c r="B4" s="19"/>
      <c r="C4" s="19"/>
      <c r="D4" s="27"/>
      <c r="E4" s="27"/>
      <c r="F4" s="27"/>
      <c r="G4" s="27"/>
      <c r="H4" s="27"/>
      <c r="I4" s="27"/>
      <c r="J4" s="27"/>
    </row>
    <row r="5" ht="27.15" customHeight="1" spans="1:10">
      <c r="A5" s="22" t="s">
        <v>368</v>
      </c>
      <c r="B5" s="22" t="s">
        <v>235</v>
      </c>
      <c r="C5" s="22" t="s">
        <v>236</v>
      </c>
      <c r="D5" s="22" t="s">
        <v>237</v>
      </c>
      <c r="E5" s="22" t="s">
        <v>238</v>
      </c>
      <c r="F5" s="22" t="s">
        <v>239</v>
      </c>
      <c r="G5" s="22" t="s">
        <v>240</v>
      </c>
      <c r="H5" s="22" t="s">
        <v>241</v>
      </c>
      <c r="I5" s="22" t="s">
        <v>242</v>
      </c>
      <c r="J5" s="22" t="s">
        <v>243</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346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380</v>
      </c>
    </row>
    <row r="3" ht="41.4" customHeight="1" spans="1:8">
      <c r="A3" s="21" t="s">
        <v>381</v>
      </c>
      <c r="B3" s="21"/>
      <c r="C3" s="21"/>
      <c r="D3" s="21"/>
      <c r="E3" s="21"/>
      <c r="F3" s="21"/>
      <c r="G3" s="21"/>
      <c r="H3" s="21"/>
    </row>
    <row r="4" ht="18.75" customHeight="1" spans="1:8">
      <c r="A4" s="19" t="str">
        <f>"单位名称："&amp;"玉溪市江川区宁海街道伏家营中学"</f>
        <v>单位名称：玉溪市江川区宁海街道伏家营中学</v>
      </c>
      <c r="B4" s="19"/>
      <c r="C4" s="19"/>
      <c r="D4" s="19"/>
      <c r="E4" s="19"/>
      <c r="F4" s="19"/>
      <c r="G4" s="19"/>
      <c r="H4" s="19"/>
    </row>
    <row r="5" ht="18.75" customHeight="1" spans="1:8">
      <c r="A5" s="22" t="s">
        <v>135</v>
      </c>
      <c r="B5" s="22" t="s">
        <v>382</v>
      </c>
      <c r="C5" s="22" t="s">
        <v>383</v>
      </c>
      <c r="D5" s="22" t="s">
        <v>384</v>
      </c>
      <c r="E5" s="22" t="s">
        <v>352</v>
      </c>
      <c r="F5" s="22" t="s">
        <v>385</v>
      </c>
      <c r="G5" s="22"/>
      <c r="H5" s="22"/>
    </row>
    <row r="6" ht="18.75" customHeight="1" spans="1:8">
      <c r="A6" s="22"/>
      <c r="B6" s="22"/>
      <c r="C6" s="22"/>
      <c r="D6" s="22"/>
      <c r="E6" s="22"/>
      <c r="F6" s="22" t="s">
        <v>353</v>
      </c>
      <c r="G6" s="22" t="s">
        <v>386</v>
      </c>
      <c r="H6" s="22" t="s">
        <v>387</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346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388</v>
      </c>
    </row>
    <row r="3" ht="45" customHeight="1" spans="1:11">
      <c r="A3" s="4" t="s">
        <v>389</v>
      </c>
      <c r="B3" s="4"/>
      <c r="C3" s="4"/>
      <c r="D3" s="4"/>
      <c r="E3" s="4"/>
      <c r="F3" s="4"/>
      <c r="G3" s="4"/>
      <c r="H3" s="4"/>
      <c r="I3" s="4"/>
      <c r="J3" s="4"/>
      <c r="K3" s="4"/>
    </row>
    <row r="4" ht="18.75" customHeight="1" spans="1:11">
      <c r="A4" s="5" t="str">
        <f>"单位名称："&amp;"玉溪市江川区宁海街道伏家营中学"</f>
        <v>单位名称：玉溪市江川区宁海街道伏家营中学</v>
      </c>
      <c r="B4" s="5"/>
      <c r="C4" s="5"/>
      <c r="D4" s="5"/>
      <c r="E4" s="5"/>
      <c r="F4" s="5"/>
      <c r="G4" s="5"/>
      <c r="H4" s="6"/>
      <c r="I4" s="6"/>
      <c r="J4" s="6"/>
      <c r="K4" s="6" t="s">
        <v>29</v>
      </c>
    </row>
    <row r="5" ht="18.75" customHeight="1" spans="1:11">
      <c r="A5" s="13" t="s">
        <v>201</v>
      </c>
      <c r="B5" s="13" t="s">
        <v>137</v>
      </c>
      <c r="C5" s="13" t="s">
        <v>202</v>
      </c>
      <c r="D5" s="13" t="s">
        <v>138</v>
      </c>
      <c r="E5" s="13" t="s">
        <v>139</v>
      </c>
      <c r="F5" s="13" t="s">
        <v>203</v>
      </c>
      <c r="G5" s="13" t="s">
        <v>141</v>
      </c>
      <c r="H5" s="13" t="s">
        <v>32</v>
      </c>
      <c r="I5" s="13" t="s">
        <v>390</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391</v>
      </c>
    </row>
    <row r="3" ht="45" customHeight="1" spans="1:7">
      <c r="A3" s="4" t="s">
        <v>392</v>
      </c>
      <c r="B3" s="4"/>
      <c r="C3" s="4"/>
      <c r="D3" s="4"/>
      <c r="E3" s="4"/>
      <c r="F3" s="4"/>
      <c r="G3" s="4"/>
    </row>
    <row r="4" ht="24.15" customHeight="1" spans="1:7">
      <c r="A4" s="5" t="str">
        <f>"单位名称："&amp;"玉溪市江川区宁海街道伏家营中学"</f>
        <v>单位名称：玉溪市江川区宁海街道伏家营中学</v>
      </c>
      <c r="B4" s="5"/>
      <c r="C4" s="5"/>
      <c r="D4" s="5"/>
      <c r="E4" s="6"/>
      <c r="F4" s="6"/>
      <c r="G4" s="6" t="s">
        <v>29</v>
      </c>
    </row>
    <row r="5" ht="18.75" customHeight="1" spans="1:7">
      <c r="A5" s="7" t="s">
        <v>202</v>
      </c>
      <c r="B5" s="7" t="s">
        <v>201</v>
      </c>
      <c r="C5" s="7" t="s">
        <v>137</v>
      </c>
      <c r="D5" s="7" t="s">
        <v>393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207</v>
      </c>
      <c r="C9" s="10" t="s">
        <v>213</v>
      </c>
      <c r="D9" s="9" t="s">
        <v>394</v>
      </c>
      <c r="E9" s="11">
        <v>16300</v>
      </c>
      <c r="F9" s="11"/>
      <c r="G9" s="11"/>
    </row>
    <row r="10" ht="20.25" customHeight="1" spans="1:7">
      <c r="A10" s="9" t="s">
        <v>56</v>
      </c>
      <c r="B10" s="9" t="s">
        <v>219</v>
      </c>
      <c r="C10" s="10" t="s">
        <v>218</v>
      </c>
      <c r="D10" s="9" t="s">
        <v>394</v>
      </c>
      <c r="E10" s="11">
        <v>74850</v>
      </c>
      <c r="F10" s="11"/>
      <c r="G10" s="11"/>
    </row>
    <row r="11" ht="20.25" customHeight="1" spans="1:7">
      <c r="A11" s="9" t="s">
        <v>56</v>
      </c>
      <c r="B11" s="9" t="s">
        <v>207</v>
      </c>
      <c r="C11" s="10" t="s">
        <v>221</v>
      </c>
      <c r="D11" s="9" t="s">
        <v>394</v>
      </c>
      <c r="E11" s="11">
        <v>71250</v>
      </c>
      <c r="F11" s="11"/>
      <c r="G11" s="11"/>
    </row>
    <row r="12" ht="20.25" customHeight="1" spans="1:7">
      <c r="A12" s="9" t="s">
        <v>56</v>
      </c>
      <c r="B12" s="9" t="s">
        <v>226</v>
      </c>
      <c r="C12" s="10" t="s">
        <v>225</v>
      </c>
      <c r="D12" s="9" t="s">
        <v>394</v>
      </c>
      <c r="E12" s="11">
        <v>12150</v>
      </c>
      <c r="F12" s="11"/>
      <c r="G12" s="11"/>
    </row>
    <row r="13" ht="20.25" customHeight="1" spans="1:7">
      <c r="A13" s="12" t="s">
        <v>32</v>
      </c>
      <c r="B13" s="12"/>
      <c r="C13" s="12"/>
      <c r="D13" s="12"/>
      <c r="E13" s="11">
        <v>174550</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2025-04-22T09:25:00Z</dcterms:created>
  <dcterms:modified xsi:type="dcterms:W3CDTF">2025-05-12T03:26:25Z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B3CA7B129D5D478E9856A51D276135FE_12</vt:lpwstr>
  </property>
  <property fmtid="{D5CDD505-2E9C-101B-9397-08002B2CF9AE}" pid="3" name="KSOProductBuildVer">
    <vt:lpwstr>2052-12.8.2.18205</vt:lpwstr>
  </property>
</Properties>
</file>