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<sst xmlns="http://schemas.openxmlformats.org/spreadsheetml/2006/main" count="1094" uniqueCount="359">
  <si>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</si>
  <si>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</si>
  <si>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</si>
  <si>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</si>
  <si>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</si>
  <si>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</si>
  <si>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</si>
  <si>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</si>
  <si>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</si>
  <si>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</si>
  <si>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</si>
  <si>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</si>
  <si>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</si>
  <si>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</si>
  <si>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</si>
  <si>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</si>
  <si>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</si>
  <si>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</si>
  <si>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</si>
  <si>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</si>
  <si>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</si>
  <si>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</si>
  <si>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</si>
  <si>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</si>
  <si>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</si>
  <si>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</si>
  <si>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</si>
  <si>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</si>
  <si>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</si>
  <si>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</si>
  <si>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</si>
  <si>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</si>
  <si>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</si>
  <si>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</si>
  <si>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</si>
  <si>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</si>
  <si>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</si>
  <si>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</si>
  <si>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</si>
  <si>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</si>
  <si>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</si>
  <si>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</si>
  <si>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</si>
  <si>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</si>
  <si>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</si>
  <si>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</si>
  <si>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</si>
  <si>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</si>
  <si>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</si>
  <si>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</si>
  <si>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</si>
  <si>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</si>
  <si>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</si>
  <si>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</si>
  <si>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</si>
  <si>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105031</t>
  </si>
  <si>
    <t>玉溪市江川区雄关乡中学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</si>
  <si>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</si>
  <si>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</si>
  <si>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</si>
  <si>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</si>
  <si>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</si>
  <si>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</si>
  <si>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</si>
  <si>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</si>
  <si>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</si>
  <si>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</si>
  <si>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</si>
  <si>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</si>
  <si>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</si>
  <si>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</si>
  <si>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</si>
  <si>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</si>
  <si>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</si>
  <si>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</si>
  <si>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</si>
  <si>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</si>
  <si>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</si>
  <si>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</si>
  <si>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</si>
  <si>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</si>
  <si>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</si>
  <si>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</si>
  <si>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</si>
  <si>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</si>
  <si>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</si>
  <si>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</si>
  <si>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</si>
  <si>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</si>
  <si>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</si>
  <si>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</si>
  <si>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</si>
  <si>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</si>
  <si>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</si>
  <si>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</si>
  <si>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</si>
  <si>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</si>
  <si>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</si>
  <si>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</si>
  <si>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</si>
  <si>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</si>
  <si>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</si>
  <si>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</si>
  <si>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</si>
  <si>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</si>
  <si>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</si>
  <si>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</si>
  <si>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</si>
  <si>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</si>
  <si>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</si>
  <si>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</si>
  <si>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</si>
  <si>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</si>
  <si>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</si>
  <si>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</si>
  <si>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</si>
  <si>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</si>
  <si>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</si>
  <si>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</si>
  <si>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</si>
  <si>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</si>
  <si>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</si>
  <si>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</si>
  <si>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</si>
  <si>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</si>
  <si>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</si>
  <si>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</si>
  <si>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</si>
  <si>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</si>
  <si>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</si>
  <si>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</si>
  <si>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</si>
  <si>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</si>
  <si>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</si>
  <si>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</si>
  <si>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</si>
  <si>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</si>
  <si>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</si>
  <si>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</si>
  <si>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</si>
  <si>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</si>
  <si>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</si>
  <si>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</si>
  <si>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</si>
  <si>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</si>
  <si>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</si>
  <si>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</si>
  <si>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530421210000000017087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</si>
  <si>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</si>
  <si>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</si>
  <si>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</si>
  <si>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</si>
  <si>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</si>
  <si>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</si>
  <si>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</si>
  <si>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530421210000000017088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</si>
  <si>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</si>
  <si>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</si>
  <si>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</si>
  <si>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</si>
  <si>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</si>
  <si>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</si>
  <si>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</si>
  <si>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</si>
  <si>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</si>
  <si>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530421210000000017089</t>
  </si>
  <si>
    <t>30113</t>
  </si>
  <si>
    <t>530421210000000017093</t>
  </si>
  <si>
    <t>工会经费</t>
  </si>
  <si>
    <t>30228</t>
  </si>
  <si>
    <t>530421210000000017094</t>
  </si>
  <si>
    <t>一般公用经费</t>
  </si>
  <si>
    <t>30299</t>
  </si>
  <si>
    <t>其他商品和服务支出</t>
  </si>
  <si>
    <t>530421231100001398810</t>
  </si>
  <si>
    <t>奖励性绩效（地方）</t>
  </si>
  <si>
    <t>530421231100001398812</t>
  </si>
  <si>
    <t>福利费</t>
  </si>
  <si>
    <t>30229</t>
  </si>
  <si>
    <t>530421241100002254249</t>
  </si>
  <si>
    <t>编外人员经费</t>
  </si>
  <si>
    <t>30199</t>
  </si>
  <si>
    <t>其他工资福利支出</t>
  </si>
  <si>
    <t>530421241100002415397</t>
  </si>
  <si>
    <t>奖励性绩效工资（考核）</t>
  </si>
  <si>
    <t>530421241100002445420</t>
  </si>
  <si>
    <t>离退休生活补助</t>
  </si>
  <si>
    <t>30305</t>
  </si>
  <si>
    <t>生活补助</t>
  </si>
  <si>
    <t>530421251100003608372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</si>
  <si>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</si>
  <si>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</si>
  <si>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</si>
  <si>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</si>
  <si>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</si>
  <si>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</si>
  <si>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</si>
  <si>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</si>
  <si>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</si>
  <si>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</si>
  <si>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雄关乡中学非税收入运转类专项经费</t>
  </si>
  <si>
    <t>313 事业发展类</t>
  </si>
  <si>
    <t>530421231100001148806</t>
  </si>
  <si>
    <t>30226</t>
  </si>
  <si>
    <t>劳务费</t>
  </si>
  <si>
    <t>雄关乡中学工作经费</t>
  </si>
  <si>
    <t>530421221100000904215</t>
  </si>
  <si>
    <t>30201</t>
  </si>
  <si>
    <t>办公费</t>
  </si>
  <si>
    <t>30213</t>
  </si>
  <si>
    <t>维修（护）费</t>
  </si>
  <si>
    <t>31002</t>
  </si>
  <si>
    <t>办公设备购置</t>
  </si>
  <si>
    <t>雄关乡中学义务教育生均公用经费</t>
  </si>
  <si>
    <t>312 民生类</t>
  </si>
  <si>
    <t>530421231100001140035</t>
  </si>
  <si>
    <t>30217</t>
  </si>
  <si>
    <t>雄关乡中学中学学生营养改善计划专项资金</t>
  </si>
  <si>
    <t>530421221100000917920</t>
  </si>
  <si>
    <t>雄关乡中学钟点工劳务费资金</t>
  </si>
  <si>
    <t>530421231100001141193</t>
  </si>
  <si>
    <t>义务教育困难学生生活费补助资金</t>
  </si>
  <si>
    <t>311 专项业务类</t>
  </si>
  <si>
    <t>530421231100001148349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</si>
  <si>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</si>
  <si>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</si>
  <si>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</si>
  <si>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</si>
  <si>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</si>
  <si>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</si>
  <si>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</si>
  <si>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</si>
  <si>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</si>
  <si>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</si>
  <si>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</si>
  <si>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</si>
  <si>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高我校学生用餐条件，增强身体素质，促进青少年健康成长，提高学生综合素质。促进教育资源优质发展使其现有条件下，满足群众需求，提升我校教育水平。二、绩效指标细化包含产出指标，效益指标，满意度指标，从确定受助名单，钟点工劳务费资金申请，下发资金发放到工人手中，提高学生身体素质，学生、家长满意度等具体指标评价项目实施完成情况，设计的绩效评价指标与资金使用方向、各项支出预算资金相匹配。</t>
  </si>
  <si>
    <t>产出指标</t>
  </si>
  <si>
    <t>数量指标</t>
  </si>
  <si>
    <t>获补对象数</t>
  </si>
  <si>
    <t>=</t>
  </si>
  <si>
    <t>人数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</si>
  <si>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</si>
  <si>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</si>
  <si>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</si>
  <si>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</si>
  <si>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</si>
  <si>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%</t>
  </si>
  <si>
    <t>反映获补助对象认定的准确性情况。
获补对象准确率=抽检符合标准的补助对象数/抽检实际补助对象数*100%</t>
  </si>
  <si>
    <t>获补覆盖率</t>
  </si>
  <si>
    <t>&gt;=</t>
  </si>
  <si>
    <t>获补覆盖率=实际获得补助人数（企业数）/申请符合标准人数（企业数）*100%</t>
  </si>
  <si>
    <t>时效指标</t>
  </si>
  <si>
    <t>发放及时率</t>
  </si>
  <si>
    <t>发放情况</t>
  </si>
  <si>
    <t>反映发放单位及时发放补助资金的情况。
发放及时率=在时限内发放资金/应发放资金*100%</t>
  </si>
  <si>
    <t>效益指标</t>
  </si>
  <si>
    <t>经济效益</t>
  </si>
  <si>
    <t>带动人均增收</t>
  </si>
  <si>
    <t>元</t>
  </si>
  <si>
    <t>反映补助带动人均增收的情况。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</si>
  <si>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</si>
  <si>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</si>
  <si>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</si>
  <si>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</si>
  <si>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</si>
  <si>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</si>
  <si>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满意度</t>
  </si>
  <si>
    <t>定性指标</t>
  </si>
  <si>
    <t>反映获补助受益对象的满意程度。</t>
  </si>
  <si>
    <t>根据项目实施方案和相关文件的规定和要求组织实施。足额及时组织实施，按时结算。保证我校各岗位工作的正常开展，办学水平不断提高，保教质量更加出色，得到社会高度好评。加快义务教育、改善教育办学条件，提高办学质量。可持续影响的效果：改善办学条件，为学生德、智、体、美全面发展提供有力保障</t>
  </si>
  <si>
    <t>政策宣传次数</t>
  </si>
  <si>
    <t>次</t>
  </si>
  <si>
    <t>反映补助政策的宣传力度情况。即通过门户网站、报刊、通信、电视、户外广告等对补助政策进行宣传的次数。</t>
  </si>
  <si>
    <t>兑现准确率</t>
  </si>
  <si>
    <t>100</t>
  </si>
  <si>
    <t>反映补助准确发放的情况。
补助兑现准确率=补助兑付额/应付额*100%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</si>
  <si>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</si>
  <si>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</si>
  <si>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生产生活能力提高</t>
  </si>
  <si>
    <t>与上一年对比</t>
  </si>
  <si>
    <t>人</t>
  </si>
  <si>
    <t>反映补助促进受助对象生产生活能力提高的情况。</t>
  </si>
  <si>
    <t>1.经济效果：根据项目实施方案和相关文件的规定和要求组织实施。足额及时组织实施，按时结算。保证我校食堂岗位工作的正常开展，办学水平不断提高，保教质量更加出色，得到社会高度好评。
2.社会效果：加快义务教育、改善教育办学条件，提高办学质量。
3.可持续影响的效果：改善办学条件，为学生德、智、体、美全面发展提供有力保障。</t>
  </si>
  <si>
    <t>300</t>
  </si>
  <si>
    <t>青少年营养健康状况关系个人成长发育和全面发展，关系国家未来和民族兴旺。实施农村义务教育学生营养改善计划，是党和政府坚持以人为本、执政为民的具体体现，为改善我校学生膳食营养，增强身体素质，促进青少年健康成长，提高国民综合素质。补助标准为5元/生/天，按全年在校200天计算，补助资金1000元/生/年。</t>
  </si>
  <si>
    <t>403</t>
  </si>
  <si>
    <t>生活状况改善</t>
  </si>
  <si>
    <t>反映补助促进受助对象生活状况改善的情况。</t>
  </si>
  <si>
    <t>减轻经济困难家庭学生的家庭负担，确保学生不因贫辍学，顺利完成九年制义务教育，提高国民的文化素质。受资助对象为农村学生家庭经济困难学生相对全校学生的覆盖率为36%，该项目有效减轻家庭负担。人民满意度99%，对应标准90%以上为优。</t>
  </si>
  <si>
    <t>完成相关建设和事项，实现促进教育发展</t>
  </si>
  <si>
    <t>购置设备数量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</si>
  <si>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</si>
  <si>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</si>
  <si>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</si>
  <si>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</si>
  <si>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</si>
  <si>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</si>
  <si>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</si>
  <si>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</si>
  <si>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设备采购经济性</t>
  </si>
  <si>
    <t>2.5</t>
  </si>
  <si>
    <t>万元</t>
  </si>
  <si>
    <t>反映设备采购成本低于计划数所获得的经济效益。</t>
  </si>
  <si>
    <t>使用人员满意度</t>
  </si>
  <si>
    <t>99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</si>
  <si>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</si>
  <si>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</si>
  <si>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</si>
  <si>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</si>
  <si>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备注：本单位无此事项，此表为空。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</si>
  <si>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</si>
  <si>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</si>
  <si>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</si>
  <si>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</si>
  <si>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</si>
  <si>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</si>
  <si>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</si>
  <si>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</si>
  <si>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</si>
  <si>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</si>
  <si>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</si>
  <si>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</si>
  <si>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营养改善计划</t>
  </si>
  <si>
    <t>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</si>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</sst>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6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"单位名称："&amp;"玉溪市江川区雄关乡中学"</f>
        <v>单位名称：玉溪市江川区雄关乡中学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8001652.49</v>
      </c>
      <c r="C8" s="15" t="str">
        <f>"一"&amp;"、"&amp;"教育支出"</f>
        <v>一、教育支出</v>
      </c>
      <c r="D8" s="17">
        <v>5924434.82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1309932.96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676916.71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592368</v>
      </c>
    </row>
    <row r="12" ht="22.5" customHeight="1" spans="1:4">
      <c r="A12" s="15" t="s">
        <v>12</v>
      </c>
      <c r="B12" s="17">
        <v>502000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502000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8503652.49</v>
      </c>
      <c r="C19" s="69" t="s">
        <v>19</v>
      </c>
      <c r="D19" s="68">
        <v>8503652.49</v>
      </c>
    </row>
    <row r="20" ht="22.5" customHeight="1" spans="1:4">
      <c r="A20" s="76" t="s">
        <v>20</v>
      </c>
      <c r="B20" s="17"/>
      <c r="C20" s="77" t="s">
        <v>21</v>
      </c>
      <c r="D20" s="48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8503652.49</v>
      </c>
      <c r="C23" s="69" t="s">
        <v>26</v>
      </c>
      <c r="D23" s="68">
        <v>8503652.49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"单位名称："&amp;"玉溪市江川区雄关乡中学"</f>
        <v>单位名称：玉溪市江川区雄关乡中学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8503652.49</v>
      </c>
      <c r="D9" s="17">
        <v>8001652.49</v>
      </c>
      <c r="E9" s="17">
        <v>8001652.49</v>
      </c>
      <c r="F9" s="17"/>
      <c r="G9" s="17"/>
      <c r="H9" s="17"/>
      <c r="I9" s="17">
        <v>502000</v>
      </c>
      <c r="J9" s="17"/>
      <c r="K9" s="17"/>
      <c r="L9" s="17"/>
      <c r="M9" s="17"/>
      <c r="N9" s="17">
        <v>502000</v>
      </c>
      <c r="O9" s="17"/>
      <c r="P9" s="17"/>
      <c r="Q9" s="17"/>
      <c r="R9" s="17"/>
      <c r="S9" s="17"/>
    </row>
    <row r="10" ht="20.25" customHeight="1" spans="1:19">
      <c r="A10" s="47" t="s">
        <v>32</v>
      </c>
      <c r="B10" s="47"/>
      <c r="C10" s="17">
        <v>8503652.49</v>
      </c>
      <c r="D10" s="17">
        <v>8001652.49</v>
      </c>
      <c r="E10" s="17">
        <v>8001652.49</v>
      </c>
      <c r="F10" s="17"/>
      <c r="G10" s="17"/>
      <c r="H10" s="17"/>
      <c r="I10" s="17">
        <v>502000</v>
      </c>
      <c r="J10" s="17"/>
      <c r="K10" s="17"/>
      <c r="L10" s="17"/>
      <c r="M10" s="17"/>
      <c r="N10" s="17">
        <v>502000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"单位名称："&amp;"玉溪市江川区雄关乡中学"</f>
        <v>单位名称：玉溪市江川区雄关乡中学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61</v>
      </c>
      <c r="J5" s="46" t="s">
        <v>62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63</v>
      </c>
      <c r="F6" s="46" t="s">
        <v>64</v>
      </c>
      <c r="G6" s="13"/>
      <c r="H6" s="46"/>
      <c r="I6" s="13"/>
      <c r="J6" s="46" t="s">
        <v>34</v>
      </c>
      <c r="K6" s="46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5924434.82</v>
      </c>
      <c r="D8" s="17">
        <v>5422434.82</v>
      </c>
      <c r="E8" s="17">
        <v>5322019.82</v>
      </c>
      <c r="F8" s="17">
        <v>100415</v>
      </c>
      <c r="G8" s="17"/>
      <c r="H8" s="17"/>
      <c r="I8" s="17"/>
      <c r="J8" s="17">
        <v>502000</v>
      </c>
      <c r="K8" s="17"/>
      <c r="L8" s="17"/>
      <c r="M8" s="17"/>
      <c r="N8" s="17"/>
      <c r="O8" s="17">
        <v>502000</v>
      </c>
    </row>
    <row r="9" ht="20.25" customHeight="1" spans="1:15">
      <c r="A9" s="63" t="s">
        <v>73</v>
      </c>
      <c r="B9" s="63" t="s">
        <v>74</v>
      </c>
      <c r="C9" s="17">
        <v>5924434.82</v>
      </c>
      <c r="D9" s="17">
        <v>5422434.82</v>
      </c>
      <c r="E9" s="17">
        <v>5322019.82</v>
      </c>
      <c r="F9" s="17">
        <v>100415</v>
      </c>
      <c r="G9" s="17"/>
      <c r="H9" s="17"/>
      <c r="I9" s="17"/>
      <c r="J9" s="17">
        <v>502000</v>
      </c>
      <c r="K9" s="17"/>
      <c r="L9" s="17"/>
      <c r="M9" s="17"/>
      <c r="N9" s="17"/>
      <c r="O9" s="17">
        <v>502000</v>
      </c>
    </row>
    <row r="10" ht="20.25" customHeight="1" spans="1:15">
      <c r="A10" s="64" t="s">
        <v>75</v>
      </c>
      <c r="B10" s="64" t="s">
        <v>76</v>
      </c>
      <c r="C10" s="17">
        <v>5924434.82</v>
      </c>
      <c r="D10" s="17">
        <v>5422434.82</v>
      </c>
      <c r="E10" s="17">
        <v>5322019.82</v>
      </c>
      <c r="F10" s="17">
        <v>100415</v>
      </c>
      <c r="G10" s="17"/>
      <c r="H10" s="17"/>
      <c r="I10" s="17"/>
      <c r="J10" s="17">
        <v>502000</v>
      </c>
      <c r="K10" s="17"/>
      <c r="L10" s="17"/>
      <c r="M10" s="17"/>
      <c r="N10" s="17"/>
      <c r="O10" s="17">
        <v>502000</v>
      </c>
    </row>
    <row r="11" ht="20.25" customHeight="1" spans="1:15">
      <c r="A11" s="16" t="s">
        <v>77</v>
      </c>
      <c r="B11" s="16" t="s">
        <v>78</v>
      </c>
      <c r="C11" s="17">
        <v>1309932.96</v>
      </c>
      <c r="D11" s="17">
        <v>1309932.96</v>
      </c>
      <c r="E11" s="17">
        <v>1309932.96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1309932.96</v>
      </c>
      <c r="D12" s="17">
        <v>1309932.96</v>
      </c>
      <c r="E12" s="17">
        <v>1309932.96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165000</v>
      </c>
      <c r="D13" s="17">
        <v>165000</v>
      </c>
      <c r="E13" s="17">
        <v>165000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784932.96</v>
      </c>
      <c r="D14" s="17">
        <v>784932.96</v>
      </c>
      <c r="E14" s="17">
        <v>784932.96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360000</v>
      </c>
      <c r="D15" s="17">
        <v>360000</v>
      </c>
      <c r="E15" s="17">
        <v>360000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87</v>
      </c>
      <c r="B16" s="16" t="s">
        <v>88</v>
      </c>
      <c r="C16" s="17">
        <v>676916.71</v>
      </c>
      <c r="D16" s="17">
        <v>676916.71</v>
      </c>
      <c r="E16" s="17">
        <v>676916.71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89</v>
      </c>
      <c r="B17" s="63" t="s">
        <v>90</v>
      </c>
      <c r="C17" s="17">
        <v>676916.71</v>
      </c>
      <c r="D17" s="17">
        <v>676916.71</v>
      </c>
      <c r="E17" s="17">
        <v>676916.71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407183.97</v>
      </c>
      <c r="D18" s="17">
        <v>407183.97</v>
      </c>
      <c r="E18" s="17">
        <v>407183.97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233087.58</v>
      </c>
      <c r="D19" s="17">
        <v>233087.58</v>
      </c>
      <c r="E19" s="17">
        <v>233087.58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95</v>
      </c>
      <c r="B20" s="64" t="s">
        <v>96</v>
      </c>
      <c r="C20" s="17">
        <v>36645.16</v>
      </c>
      <c r="D20" s="17">
        <v>36645.16</v>
      </c>
      <c r="E20" s="17">
        <v>36645.16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97</v>
      </c>
      <c r="B21" s="16" t="s">
        <v>98</v>
      </c>
      <c r="C21" s="17">
        <v>592368</v>
      </c>
      <c r="D21" s="17">
        <v>592368</v>
      </c>
      <c r="E21" s="17">
        <v>592368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99</v>
      </c>
      <c r="B22" s="63" t="s">
        <v>100</v>
      </c>
      <c r="C22" s="17">
        <v>592368</v>
      </c>
      <c r="D22" s="17">
        <v>592368</v>
      </c>
      <c r="E22" s="17">
        <v>592368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592368</v>
      </c>
      <c r="D23" s="17">
        <v>592368</v>
      </c>
      <c r="E23" s="17">
        <v>592368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7" t="s">
        <v>103</v>
      </c>
      <c r="B24" s="47"/>
      <c r="C24" s="17">
        <v>8503652.49</v>
      </c>
      <c r="D24" s="17">
        <v>8001652.49</v>
      </c>
      <c r="E24" s="17">
        <v>7901237.49</v>
      </c>
      <c r="F24" s="17">
        <v>100415</v>
      </c>
      <c r="G24" s="17"/>
      <c r="H24" s="17"/>
      <c r="I24" s="17"/>
      <c r="J24" s="17">
        <v>502000</v>
      </c>
      <c r="K24" s="17"/>
      <c r="L24" s="17"/>
      <c r="M24" s="17"/>
      <c r="N24" s="17"/>
      <c r="O24" s="17">
        <v>502000</v>
      </c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104</v>
      </c>
    </row>
    <row r="3" ht="45" customHeight="1" spans="1:4">
      <c r="A3" s="4" t="s">
        <v>105</v>
      </c>
      <c r="B3" s="4"/>
      <c r="C3" s="4"/>
      <c r="D3" s="4"/>
    </row>
    <row r="4" ht="18.75" customHeight="1" spans="1:4">
      <c r="A4" s="5" t="str">
        <f>"单位名称："&amp;"玉溪市江川区雄关乡中学"</f>
        <v>单位名称：玉溪市江川区雄关乡中学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106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107</v>
      </c>
      <c r="B8" s="17">
        <v>8001652.49</v>
      </c>
      <c r="C8" s="15" t="s">
        <v>108</v>
      </c>
      <c r="D8" s="17">
        <v>8001652.49</v>
      </c>
    </row>
    <row r="9" ht="22.5" customHeight="1" spans="1:4">
      <c r="A9" s="15" t="s">
        <v>109</v>
      </c>
      <c r="B9" s="17">
        <v>8001652.49</v>
      </c>
      <c r="C9" s="15" t="str">
        <f>"（"&amp;"一"&amp;"）"&amp;"教育支出"</f>
        <v>（一）教育支出</v>
      </c>
      <c r="D9" s="17">
        <v>5422434.82</v>
      </c>
    </row>
    <row r="10" ht="22.5" customHeight="1" spans="1:4">
      <c r="A10" s="15" t="s">
        <v>110</v>
      </c>
      <c r="B10" s="17"/>
      <c r="C10" s="15" t="str">
        <f>"（"&amp;"二"&amp;"）"&amp;"社会保障和就业支出"</f>
        <v>（二）社会保障和就业支出</v>
      </c>
      <c r="D10" s="17">
        <v>1309932.96</v>
      </c>
    </row>
    <row r="11" ht="22.5" customHeight="1" spans="1:4">
      <c r="A11" s="15" t="s">
        <v>111</v>
      </c>
      <c r="B11" s="17"/>
      <c r="C11" s="15" t="str">
        <f>"（"&amp;"三"&amp;"）"&amp;"卫生健康支出"</f>
        <v>（三）卫生健康支出</v>
      </c>
      <c r="D11" s="17">
        <v>676916.71</v>
      </c>
    </row>
    <row r="12" ht="22.5" customHeight="1" spans="1:4">
      <c r="A12" s="15" t="s">
        <v>112</v>
      </c>
      <c r="B12" s="17"/>
      <c r="C12" s="15" t="str">
        <f>"（"&amp;"四"&amp;"）"&amp;"住房保障支出"</f>
        <v>（四）住房保障支出</v>
      </c>
      <c r="D12" s="17">
        <v>592368</v>
      </c>
    </row>
    <row r="13" ht="22.5" customHeight="1" spans="1:4">
      <c r="A13" s="15" t="s">
        <v>109</v>
      </c>
      <c r="B13" s="17"/>
      <c r="C13" s="15"/>
      <c r="D13" s="17"/>
    </row>
    <row r="14" ht="22.5" customHeight="1" spans="1:4">
      <c r="A14" s="15" t="s">
        <v>110</v>
      </c>
      <c r="B14" s="17"/>
      <c r="C14" s="15"/>
      <c r="D14" s="17"/>
    </row>
    <row r="15" ht="22.5" customHeight="1" spans="1:4">
      <c r="A15" s="15" t="s">
        <v>111</v>
      </c>
      <c r="B15" s="17"/>
      <c r="C15" s="15"/>
      <c r="D15" s="17"/>
    </row>
    <row r="16" ht="22.5" customHeight="1" spans="1:4">
      <c r="A16" s="66"/>
      <c r="B16" s="17"/>
      <c r="C16" s="15" t="s">
        <v>113</v>
      </c>
      <c r="D16" s="17"/>
    </row>
    <row r="17" ht="22.5" customHeight="1" spans="1:4">
      <c r="A17" s="67" t="s">
        <v>114</v>
      </c>
      <c r="B17" s="68">
        <v>8001652.49</v>
      </c>
      <c r="C17" s="69" t="s">
        <v>115</v>
      </c>
      <c r="D17" s="68">
        <v>8001652.49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116</v>
      </c>
    </row>
    <row r="3" ht="37.5" customHeight="1" spans="1:7">
      <c r="A3" s="4" t="s">
        <v>117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"单位名称："&amp;"玉溪市江川区雄关乡中学"</f>
        <v>单位名称：玉溪市江川区雄关乡中学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118</v>
      </c>
      <c r="B5" s="13" t="s">
        <v>60</v>
      </c>
      <c r="C5" s="46" t="s">
        <v>32</v>
      </c>
      <c r="D5" s="46" t="s">
        <v>63</v>
      </c>
      <c r="E5" s="46"/>
      <c r="F5" s="46"/>
      <c r="G5" s="13" t="s">
        <v>64</v>
      </c>
    </row>
    <row r="6" ht="18.75" customHeight="1" spans="1:7">
      <c r="A6" s="13" t="s">
        <v>59</v>
      </c>
      <c r="B6" s="13" t="s">
        <v>60</v>
      </c>
      <c r="C6" s="46"/>
      <c r="D6" s="46" t="s">
        <v>34</v>
      </c>
      <c r="E6" s="46" t="s">
        <v>119</v>
      </c>
      <c r="F6" s="46" t="s">
        <v>120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5422434.82</v>
      </c>
      <c r="D8" s="17">
        <v>5322019.82</v>
      </c>
      <c r="E8" s="17">
        <v>5266019.82</v>
      </c>
      <c r="F8" s="17">
        <v>56000</v>
      </c>
      <c r="G8" s="17">
        <v>100415</v>
      </c>
    </row>
    <row r="9" ht="20.25" customHeight="1" spans="1:7">
      <c r="A9" s="63" t="s">
        <v>73</v>
      </c>
      <c r="B9" s="63" t="s">
        <v>74</v>
      </c>
      <c r="C9" s="17">
        <v>5422434.82</v>
      </c>
      <c r="D9" s="17">
        <v>5322019.82</v>
      </c>
      <c r="E9" s="17">
        <v>5266019.82</v>
      </c>
      <c r="F9" s="17">
        <v>56000</v>
      </c>
      <c r="G9" s="17">
        <v>100415</v>
      </c>
    </row>
    <row r="10" ht="20.25" customHeight="1" spans="1:7">
      <c r="A10" s="64" t="s">
        <v>75</v>
      </c>
      <c r="B10" s="64" t="s">
        <v>76</v>
      </c>
      <c r="C10" s="17">
        <v>5422434.82</v>
      </c>
      <c r="D10" s="17">
        <v>5322019.82</v>
      </c>
      <c r="E10" s="17">
        <v>5266019.82</v>
      </c>
      <c r="F10" s="17">
        <v>56000</v>
      </c>
      <c r="G10" s="17">
        <v>100415</v>
      </c>
    </row>
    <row r="11" ht="20.25" customHeight="1" spans="1:7">
      <c r="A11" s="16" t="s">
        <v>77</v>
      </c>
      <c r="B11" s="16" t="s">
        <v>78</v>
      </c>
      <c r="C11" s="17">
        <v>1309932.96</v>
      </c>
      <c r="D11" s="17">
        <v>1309932.96</v>
      </c>
      <c r="E11" s="17">
        <v>1303332.96</v>
      </c>
      <c r="F11" s="17">
        <v>6600</v>
      </c>
      <c r="G11" s="17"/>
    </row>
    <row r="12" ht="20.25" customHeight="1" spans="1:7">
      <c r="A12" s="63" t="s">
        <v>79</v>
      </c>
      <c r="B12" s="63" t="s">
        <v>80</v>
      </c>
      <c r="C12" s="17">
        <v>1309932.96</v>
      </c>
      <c r="D12" s="17">
        <v>1309932.96</v>
      </c>
      <c r="E12" s="17">
        <v>1303332.96</v>
      </c>
      <c r="F12" s="17">
        <v>6600</v>
      </c>
      <c r="G12" s="17"/>
    </row>
    <row r="13" ht="20.25" customHeight="1" spans="1:7">
      <c r="A13" s="64" t="s">
        <v>81</v>
      </c>
      <c r="B13" s="64" t="s">
        <v>82</v>
      </c>
      <c r="C13" s="17">
        <v>165000</v>
      </c>
      <c r="D13" s="17">
        <v>165000</v>
      </c>
      <c r="E13" s="17">
        <v>158400</v>
      </c>
      <c r="F13" s="17">
        <v>6600</v>
      </c>
      <c r="G13" s="17"/>
    </row>
    <row r="14" ht="20.25" customHeight="1" spans="1:7">
      <c r="A14" s="64" t="s">
        <v>83</v>
      </c>
      <c r="B14" s="64" t="s">
        <v>84</v>
      </c>
      <c r="C14" s="17">
        <v>784932.96</v>
      </c>
      <c r="D14" s="17">
        <v>784932.96</v>
      </c>
      <c r="E14" s="17">
        <v>784932.96</v>
      </c>
      <c r="F14" s="17"/>
      <c r="G14" s="17"/>
    </row>
    <row r="15" ht="20.25" customHeight="1" spans="1:7">
      <c r="A15" s="64" t="s">
        <v>85</v>
      </c>
      <c r="B15" s="64" t="s">
        <v>86</v>
      </c>
      <c r="C15" s="17">
        <v>360000</v>
      </c>
      <c r="D15" s="17">
        <v>360000</v>
      </c>
      <c r="E15" s="17">
        <v>360000</v>
      </c>
      <c r="F15" s="17"/>
      <c r="G15" s="17"/>
    </row>
    <row r="16" ht="20.25" customHeight="1" spans="1:7">
      <c r="A16" s="16" t="s">
        <v>87</v>
      </c>
      <c r="B16" s="16" t="s">
        <v>88</v>
      </c>
      <c r="C16" s="17">
        <v>676916.71</v>
      </c>
      <c r="D16" s="17">
        <v>676916.71</v>
      </c>
      <c r="E16" s="17">
        <v>676916.71</v>
      </c>
      <c r="F16" s="17"/>
      <c r="G16" s="17"/>
    </row>
    <row r="17" ht="20.25" customHeight="1" spans="1:7">
      <c r="A17" s="63" t="s">
        <v>89</v>
      </c>
      <c r="B17" s="63" t="s">
        <v>90</v>
      </c>
      <c r="C17" s="17">
        <v>676916.71</v>
      </c>
      <c r="D17" s="17">
        <v>676916.71</v>
      </c>
      <c r="E17" s="17">
        <v>676916.71</v>
      </c>
      <c r="F17" s="17"/>
      <c r="G17" s="17"/>
    </row>
    <row r="18" ht="20.25" customHeight="1" spans="1:7">
      <c r="A18" s="64" t="s">
        <v>91</v>
      </c>
      <c r="B18" s="64" t="s">
        <v>92</v>
      </c>
      <c r="C18" s="17">
        <v>407183.97</v>
      </c>
      <c r="D18" s="17">
        <v>407183.97</v>
      </c>
      <c r="E18" s="17">
        <v>407183.97</v>
      </c>
      <c r="F18" s="17"/>
      <c r="G18" s="17"/>
    </row>
    <row r="19" ht="20.25" customHeight="1" spans="1:7">
      <c r="A19" s="64" t="s">
        <v>93</v>
      </c>
      <c r="B19" s="64" t="s">
        <v>94</v>
      </c>
      <c r="C19" s="17">
        <v>233087.58</v>
      </c>
      <c r="D19" s="17">
        <v>233087.58</v>
      </c>
      <c r="E19" s="17">
        <v>233087.58</v>
      </c>
      <c r="F19" s="17"/>
      <c r="G19" s="17"/>
    </row>
    <row r="20" ht="20.25" customHeight="1" spans="1:7">
      <c r="A20" s="64" t="s">
        <v>95</v>
      </c>
      <c r="B20" s="64" t="s">
        <v>96</v>
      </c>
      <c r="C20" s="17">
        <v>36645.16</v>
      </c>
      <c r="D20" s="17">
        <v>36645.16</v>
      </c>
      <c r="E20" s="17">
        <v>36645.16</v>
      </c>
      <c r="F20" s="17"/>
      <c r="G20" s="17"/>
    </row>
    <row r="21" ht="20.25" customHeight="1" spans="1:7">
      <c r="A21" s="16" t="s">
        <v>97</v>
      </c>
      <c r="B21" s="16" t="s">
        <v>98</v>
      </c>
      <c r="C21" s="17">
        <v>592368</v>
      </c>
      <c r="D21" s="17">
        <v>592368</v>
      </c>
      <c r="E21" s="17">
        <v>592368</v>
      </c>
      <c r="F21" s="17"/>
      <c r="G21" s="17"/>
    </row>
    <row r="22" ht="20.25" customHeight="1" spans="1:7">
      <c r="A22" s="63" t="s">
        <v>99</v>
      </c>
      <c r="B22" s="63" t="s">
        <v>100</v>
      </c>
      <c r="C22" s="17">
        <v>592368</v>
      </c>
      <c r="D22" s="17">
        <v>592368</v>
      </c>
      <c r="E22" s="17">
        <v>592368</v>
      </c>
      <c r="F22" s="17"/>
      <c r="G22" s="17"/>
    </row>
    <row r="23" ht="20.25" customHeight="1" spans="1:7">
      <c r="A23" s="64" t="s">
        <v>101</v>
      </c>
      <c r="B23" s="64" t="s">
        <v>102</v>
      </c>
      <c r="C23" s="17">
        <v>592368</v>
      </c>
      <c r="D23" s="17">
        <v>592368</v>
      </c>
      <c r="E23" s="17">
        <v>592368</v>
      </c>
      <c r="F23" s="17"/>
      <c r="G23" s="17"/>
    </row>
    <row r="24" ht="20.25" customHeight="1" spans="1:7">
      <c r="A24" s="47" t="s">
        <v>103</v>
      </c>
      <c r="B24" s="47"/>
      <c r="C24" s="48">
        <v>8001652.49</v>
      </c>
      <c r="D24" s="48">
        <v>7901237.49</v>
      </c>
      <c r="E24" s="48">
        <v>7838637.49</v>
      </c>
      <c r="F24" s="48">
        <v>62600</v>
      </c>
      <c r="G24" s="48">
        <v>100415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121</v>
      </c>
    </row>
    <row r="3" ht="41.25" customHeight="1" spans="1:6">
      <c r="A3" s="59" t="s">
        <v>122</v>
      </c>
      <c r="B3" s="59"/>
      <c r="C3" s="59"/>
      <c r="D3" s="59"/>
      <c r="E3" s="59"/>
      <c r="F3" s="59"/>
    </row>
    <row r="4" ht="18.75" customHeight="1" spans="1:6">
      <c r="A4" s="5" t="str">
        <f>"单位名称："&amp;"玉溪市江川区雄关乡中学"</f>
        <v>单位名称：玉溪市江川区雄关乡中学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123</v>
      </c>
      <c r="B5" s="46" t="s">
        <v>124</v>
      </c>
      <c r="C5" s="46" t="s">
        <v>125</v>
      </c>
      <c r="D5" s="46"/>
      <c r="E5" s="46"/>
      <c r="F5" s="46" t="s">
        <v>126</v>
      </c>
    </row>
    <row r="6" ht="18.75" customHeight="1" spans="1:6">
      <c r="A6" s="13"/>
      <c r="B6" s="46"/>
      <c r="C6" s="46" t="s">
        <v>34</v>
      </c>
      <c r="D6" s="46" t="s">
        <v>127</v>
      </c>
      <c r="E6" s="46" t="s">
        <v>128</v>
      </c>
      <c r="F6" s="46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2910</v>
      </c>
      <c r="B8" s="17"/>
      <c r="C8" s="17"/>
      <c r="D8" s="17"/>
      <c r="E8" s="17"/>
      <c r="F8" s="17">
        <v>2910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2"/>
  <sheetViews>
    <sheetView showZeros="0" topLeftCell="M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129</v>
      </c>
    </row>
    <row r="3" ht="45" customHeight="1" spans="1:23">
      <c r="A3" s="4" t="s">
        <v>130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"单位名称："&amp;"玉溪市江川区雄关乡中学"</f>
        <v>单位名称：玉溪市江川区雄关乡中学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131</v>
      </c>
      <c r="B5" s="54" t="s">
        <v>132</v>
      </c>
      <c r="C5" s="54" t="s">
        <v>133</v>
      </c>
      <c r="D5" s="54" t="s">
        <v>134</v>
      </c>
      <c r="E5" s="54" t="s">
        <v>135</v>
      </c>
      <c r="F5" s="54" t="s">
        <v>136</v>
      </c>
      <c r="G5" s="54" t="s">
        <v>137</v>
      </c>
      <c r="H5" s="55" t="s">
        <v>32</v>
      </c>
      <c r="I5" s="55" t="s">
        <v>138</v>
      </c>
      <c r="J5" s="54"/>
      <c r="K5" s="54"/>
      <c r="L5" s="54"/>
      <c r="M5" s="54"/>
      <c r="N5" s="54" t="s">
        <v>139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140</v>
      </c>
      <c r="I6" s="55" t="s">
        <v>141</v>
      </c>
      <c r="J6" s="54" t="s">
        <v>36</v>
      </c>
      <c r="K6" s="54" t="s">
        <v>37</v>
      </c>
      <c r="L6" s="54"/>
      <c r="M6" s="54"/>
      <c r="N6" s="54" t="s">
        <v>139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142</v>
      </c>
      <c r="J7" s="54" t="s">
        <v>143</v>
      </c>
      <c r="K7" s="54" t="s">
        <v>144</v>
      </c>
      <c r="L7" s="54" t="s">
        <v>145</v>
      </c>
      <c r="M7" s="54" t="s">
        <v>146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147</v>
      </c>
      <c r="C10" s="10" t="s">
        <v>148</v>
      </c>
      <c r="D10" s="9" t="s">
        <v>75</v>
      </c>
      <c r="E10" s="9" t="s">
        <v>76</v>
      </c>
      <c r="F10" s="9" t="s">
        <v>149</v>
      </c>
      <c r="G10" s="9" t="s">
        <v>150</v>
      </c>
      <c r="H10" s="17">
        <v>2023812</v>
      </c>
      <c r="I10" s="17">
        <v>2023812</v>
      </c>
      <c r="J10" s="17"/>
      <c r="K10" s="17"/>
      <c r="L10" s="17">
        <v>2023812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147</v>
      </c>
      <c r="C11" s="10" t="s">
        <v>148</v>
      </c>
      <c r="D11" s="9" t="s">
        <v>75</v>
      </c>
      <c r="E11" s="9" t="s">
        <v>76</v>
      </c>
      <c r="F11" s="9" t="s">
        <v>151</v>
      </c>
      <c r="G11" s="9" t="s">
        <v>152</v>
      </c>
      <c r="H11" s="17">
        <v>140928</v>
      </c>
      <c r="I11" s="17">
        <v>140928</v>
      </c>
      <c r="J11" s="17"/>
      <c r="K11" s="17"/>
      <c r="L11" s="17">
        <v>140928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147</v>
      </c>
      <c r="C12" s="10" t="s">
        <v>148</v>
      </c>
      <c r="D12" s="9" t="s">
        <v>75</v>
      </c>
      <c r="E12" s="9" t="s">
        <v>76</v>
      </c>
      <c r="F12" s="9" t="s">
        <v>151</v>
      </c>
      <c r="G12" s="9" t="s">
        <v>152</v>
      </c>
      <c r="H12" s="17">
        <v>240000</v>
      </c>
      <c r="I12" s="17">
        <v>240000</v>
      </c>
      <c r="J12" s="17"/>
      <c r="K12" s="17"/>
      <c r="L12" s="17">
        <v>240000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147</v>
      </c>
      <c r="C13" s="10" t="s">
        <v>148</v>
      </c>
      <c r="D13" s="9" t="s">
        <v>75</v>
      </c>
      <c r="E13" s="9" t="s">
        <v>76</v>
      </c>
      <c r="F13" s="9" t="s">
        <v>153</v>
      </c>
      <c r="G13" s="9" t="s">
        <v>154</v>
      </c>
      <c r="H13" s="17">
        <v>722868</v>
      </c>
      <c r="I13" s="17">
        <v>722868</v>
      </c>
      <c r="J13" s="17"/>
      <c r="K13" s="17"/>
      <c r="L13" s="17">
        <v>722868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147</v>
      </c>
      <c r="C14" s="10" t="s">
        <v>148</v>
      </c>
      <c r="D14" s="9" t="s">
        <v>75</v>
      </c>
      <c r="E14" s="9" t="s">
        <v>76</v>
      </c>
      <c r="F14" s="9" t="s">
        <v>153</v>
      </c>
      <c r="G14" s="9" t="s">
        <v>154</v>
      </c>
      <c r="H14" s="17">
        <v>168651</v>
      </c>
      <c r="I14" s="17">
        <v>168651</v>
      </c>
      <c r="J14" s="17"/>
      <c r="K14" s="17"/>
      <c r="L14" s="17">
        <v>168651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147</v>
      </c>
      <c r="C15" s="10" t="s">
        <v>148</v>
      </c>
      <c r="D15" s="9" t="s">
        <v>75</v>
      </c>
      <c r="E15" s="9" t="s">
        <v>76</v>
      </c>
      <c r="F15" s="9" t="s">
        <v>153</v>
      </c>
      <c r="G15" s="9" t="s">
        <v>154</v>
      </c>
      <c r="H15" s="17">
        <v>404940</v>
      </c>
      <c r="I15" s="17">
        <v>404940</v>
      </c>
      <c r="J15" s="17"/>
      <c r="K15" s="17"/>
      <c r="L15" s="17">
        <v>404940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147</v>
      </c>
      <c r="C16" s="10" t="s">
        <v>148</v>
      </c>
      <c r="D16" s="9" t="s">
        <v>75</v>
      </c>
      <c r="E16" s="9" t="s">
        <v>76</v>
      </c>
      <c r="F16" s="9" t="s">
        <v>153</v>
      </c>
      <c r="G16" s="9" t="s">
        <v>154</v>
      </c>
      <c r="H16" s="17">
        <v>685680</v>
      </c>
      <c r="I16" s="17">
        <v>685680</v>
      </c>
      <c r="J16" s="17"/>
      <c r="K16" s="17"/>
      <c r="L16" s="17">
        <v>685680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155</v>
      </c>
      <c r="C17" s="10" t="s">
        <v>156</v>
      </c>
      <c r="D17" s="9" t="s">
        <v>75</v>
      </c>
      <c r="E17" s="9" t="s">
        <v>76</v>
      </c>
      <c r="F17" s="9" t="s">
        <v>157</v>
      </c>
      <c r="G17" s="9" t="s">
        <v>158</v>
      </c>
      <c r="H17" s="17">
        <v>34340.82</v>
      </c>
      <c r="I17" s="17">
        <v>34340.82</v>
      </c>
      <c r="J17" s="17"/>
      <c r="K17" s="17"/>
      <c r="L17" s="17">
        <v>34340.82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155</v>
      </c>
      <c r="C18" s="10" t="s">
        <v>156</v>
      </c>
      <c r="D18" s="9" t="s">
        <v>83</v>
      </c>
      <c r="E18" s="9" t="s">
        <v>84</v>
      </c>
      <c r="F18" s="9" t="s">
        <v>159</v>
      </c>
      <c r="G18" s="9" t="s">
        <v>160</v>
      </c>
      <c r="H18" s="17">
        <v>784932.96</v>
      </c>
      <c r="I18" s="17">
        <v>784932.96</v>
      </c>
      <c r="J18" s="17"/>
      <c r="K18" s="17"/>
      <c r="L18" s="17">
        <v>784932.96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155</v>
      </c>
      <c r="C19" s="10" t="s">
        <v>156</v>
      </c>
      <c r="D19" s="9" t="s">
        <v>91</v>
      </c>
      <c r="E19" s="9" t="s">
        <v>92</v>
      </c>
      <c r="F19" s="9" t="s">
        <v>161</v>
      </c>
      <c r="G19" s="9" t="s">
        <v>162</v>
      </c>
      <c r="H19" s="17">
        <v>407183.97</v>
      </c>
      <c r="I19" s="17">
        <v>407183.97</v>
      </c>
      <c r="J19" s="17"/>
      <c r="K19" s="17"/>
      <c r="L19" s="17">
        <v>407183.97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155</v>
      </c>
      <c r="C20" s="10" t="s">
        <v>156</v>
      </c>
      <c r="D20" s="9" t="s">
        <v>93</v>
      </c>
      <c r="E20" s="9" t="s">
        <v>94</v>
      </c>
      <c r="F20" s="9" t="s">
        <v>163</v>
      </c>
      <c r="G20" s="9" t="s">
        <v>164</v>
      </c>
      <c r="H20" s="17">
        <v>233087.58</v>
      </c>
      <c r="I20" s="17">
        <v>233087.58</v>
      </c>
      <c r="J20" s="17"/>
      <c r="K20" s="17"/>
      <c r="L20" s="17">
        <v>233087.58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155</v>
      </c>
      <c r="C21" s="10" t="s">
        <v>156</v>
      </c>
      <c r="D21" s="9" t="s">
        <v>95</v>
      </c>
      <c r="E21" s="9" t="s">
        <v>96</v>
      </c>
      <c r="F21" s="9" t="s">
        <v>157</v>
      </c>
      <c r="G21" s="9" t="s">
        <v>158</v>
      </c>
      <c r="H21" s="17">
        <v>18642.16</v>
      </c>
      <c r="I21" s="17">
        <v>18642.16</v>
      </c>
      <c r="J21" s="17"/>
      <c r="K21" s="17"/>
      <c r="L21" s="17">
        <v>18642.16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155</v>
      </c>
      <c r="C22" s="10" t="s">
        <v>156</v>
      </c>
      <c r="D22" s="9" t="s">
        <v>95</v>
      </c>
      <c r="E22" s="9" t="s">
        <v>96</v>
      </c>
      <c r="F22" s="9" t="s">
        <v>157</v>
      </c>
      <c r="G22" s="9" t="s">
        <v>158</v>
      </c>
      <c r="H22" s="17">
        <v>18003</v>
      </c>
      <c r="I22" s="17">
        <v>18003</v>
      </c>
      <c r="J22" s="17"/>
      <c r="K22" s="17"/>
      <c r="L22" s="17">
        <v>18003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165</v>
      </c>
      <c r="C23" s="10" t="s">
        <v>102</v>
      </c>
      <c r="D23" s="9" t="s">
        <v>101</v>
      </c>
      <c r="E23" s="9" t="s">
        <v>102</v>
      </c>
      <c r="F23" s="9" t="s">
        <v>166</v>
      </c>
      <c r="G23" s="9" t="s">
        <v>102</v>
      </c>
      <c r="H23" s="17">
        <v>592368</v>
      </c>
      <c r="I23" s="17">
        <v>592368</v>
      </c>
      <c r="J23" s="17"/>
      <c r="K23" s="17"/>
      <c r="L23" s="17">
        <v>592368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167</v>
      </c>
      <c r="C24" s="10" t="s">
        <v>168</v>
      </c>
      <c r="D24" s="9" t="s">
        <v>75</v>
      </c>
      <c r="E24" s="9" t="s">
        <v>76</v>
      </c>
      <c r="F24" s="9" t="s">
        <v>169</v>
      </c>
      <c r="G24" s="9" t="s">
        <v>168</v>
      </c>
      <c r="H24" s="17">
        <v>24000</v>
      </c>
      <c r="I24" s="17">
        <v>24000</v>
      </c>
      <c r="J24" s="17"/>
      <c r="K24" s="17"/>
      <c r="L24" s="17">
        <v>24000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170</v>
      </c>
      <c r="C25" s="10" t="s">
        <v>171</v>
      </c>
      <c r="D25" s="9" t="s">
        <v>81</v>
      </c>
      <c r="E25" s="9" t="s">
        <v>82</v>
      </c>
      <c r="F25" s="9" t="s">
        <v>172</v>
      </c>
      <c r="G25" s="9" t="s">
        <v>173</v>
      </c>
      <c r="H25" s="17">
        <v>6600</v>
      </c>
      <c r="I25" s="17">
        <v>6600</v>
      </c>
      <c r="J25" s="17"/>
      <c r="K25" s="17"/>
      <c r="L25" s="17">
        <v>6600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174</v>
      </c>
      <c r="C26" s="10" t="s">
        <v>175</v>
      </c>
      <c r="D26" s="9" t="s">
        <v>75</v>
      </c>
      <c r="E26" s="9" t="s">
        <v>76</v>
      </c>
      <c r="F26" s="9" t="s">
        <v>153</v>
      </c>
      <c r="G26" s="9" t="s">
        <v>154</v>
      </c>
      <c r="H26" s="17">
        <v>576000</v>
      </c>
      <c r="I26" s="17">
        <v>576000</v>
      </c>
      <c r="J26" s="17"/>
      <c r="K26" s="17"/>
      <c r="L26" s="17">
        <v>576000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176</v>
      </c>
      <c r="C27" s="10" t="s">
        <v>177</v>
      </c>
      <c r="D27" s="9" t="s">
        <v>75</v>
      </c>
      <c r="E27" s="9" t="s">
        <v>76</v>
      </c>
      <c r="F27" s="9" t="s">
        <v>178</v>
      </c>
      <c r="G27" s="9" t="s">
        <v>177</v>
      </c>
      <c r="H27" s="17">
        <v>32000</v>
      </c>
      <c r="I27" s="17">
        <v>32000</v>
      </c>
      <c r="J27" s="17"/>
      <c r="K27" s="17"/>
      <c r="L27" s="17">
        <v>32000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179</v>
      </c>
      <c r="C28" s="10" t="s">
        <v>180</v>
      </c>
      <c r="D28" s="9" t="s">
        <v>75</v>
      </c>
      <c r="E28" s="9" t="s">
        <v>76</v>
      </c>
      <c r="F28" s="9" t="s">
        <v>181</v>
      </c>
      <c r="G28" s="9" t="s">
        <v>182</v>
      </c>
      <c r="H28" s="17">
        <v>124800</v>
      </c>
      <c r="I28" s="17">
        <v>124800</v>
      </c>
      <c r="J28" s="17"/>
      <c r="K28" s="17"/>
      <c r="L28" s="17">
        <v>124800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183</v>
      </c>
      <c r="C29" s="10" t="s">
        <v>184</v>
      </c>
      <c r="D29" s="9" t="s">
        <v>75</v>
      </c>
      <c r="E29" s="9" t="s">
        <v>76</v>
      </c>
      <c r="F29" s="9" t="s">
        <v>153</v>
      </c>
      <c r="G29" s="9" t="s">
        <v>154</v>
      </c>
      <c r="H29" s="17">
        <v>144000</v>
      </c>
      <c r="I29" s="17">
        <v>144000</v>
      </c>
      <c r="J29" s="17"/>
      <c r="K29" s="17"/>
      <c r="L29" s="17">
        <v>144000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185</v>
      </c>
      <c r="C30" s="10" t="s">
        <v>186</v>
      </c>
      <c r="D30" s="9" t="s">
        <v>81</v>
      </c>
      <c r="E30" s="9" t="s">
        <v>82</v>
      </c>
      <c r="F30" s="9" t="s">
        <v>187</v>
      </c>
      <c r="G30" s="9" t="s">
        <v>188</v>
      </c>
      <c r="H30" s="17">
        <v>158400</v>
      </c>
      <c r="I30" s="17">
        <v>158400</v>
      </c>
      <c r="J30" s="17"/>
      <c r="K30" s="17"/>
      <c r="L30" s="17">
        <v>158400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189</v>
      </c>
      <c r="C31" s="10" t="s">
        <v>190</v>
      </c>
      <c r="D31" s="9" t="s">
        <v>85</v>
      </c>
      <c r="E31" s="9" t="s">
        <v>86</v>
      </c>
      <c r="F31" s="9" t="s">
        <v>191</v>
      </c>
      <c r="G31" s="9" t="s">
        <v>192</v>
      </c>
      <c r="H31" s="17">
        <v>360000</v>
      </c>
      <c r="I31" s="17">
        <v>360000</v>
      </c>
      <c r="J31" s="17"/>
      <c r="K31" s="17"/>
      <c r="L31" s="17">
        <v>360000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12" t="s">
        <v>32</v>
      </c>
      <c r="B32" s="12"/>
      <c r="C32" s="12"/>
      <c r="D32" s="12"/>
      <c r="E32" s="12"/>
      <c r="F32" s="12"/>
      <c r="G32" s="12"/>
      <c r="H32" s="17">
        <v>7901237.49</v>
      </c>
      <c r="I32" s="17">
        <v>7901237.49</v>
      </c>
      <c r="J32" s="17"/>
      <c r="K32" s="17"/>
      <c r="L32" s="17">
        <v>7901237.49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mergeCells count="30">
    <mergeCell ref="A3:W3"/>
    <mergeCell ref="A4:G4"/>
    <mergeCell ref="I5:W5"/>
    <mergeCell ref="I6:M6"/>
    <mergeCell ref="N6:P6"/>
    <mergeCell ref="R6:W6"/>
    <mergeCell ref="A32:G32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193</v>
      </c>
    </row>
    <row r="3" ht="45" customHeight="1" spans="1:23">
      <c r="A3" s="4" t="s">
        <v>194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"单位名称："&amp;"玉溪市江川区雄关乡中学"</f>
        <v>单位名称：玉溪市江川区雄关乡中学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195</v>
      </c>
      <c r="B5" s="13" t="s">
        <v>132</v>
      </c>
      <c r="C5" s="13" t="s">
        <v>133</v>
      </c>
      <c r="D5" s="13" t="s">
        <v>196</v>
      </c>
      <c r="E5" s="13" t="s">
        <v>134</v>
      </c>
      <c r="F5" s="13" t="s">
        <v>135</v>
      </c>
      <c r="G5" s="13" t="s">
        <v>197</v>
      </c>
      <c r="H5" s="13" t="s">
        <v>137</v>
      </c>
      <c r="I5" s="46" t="s">
        <v>32</v>
      </c>
      <c r="J5" s="46" t="s">
        <v>198</v>
      </c>
      <c r="K5" s="13"/>
      <c r="L5" s="13"/>
      <c r="M5" s="13"/>
      <c r="N5" s="13" t="s">
        <v>139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140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199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200</v>
      </c>
      <c r="D10" s="9"/>
      <c r="E10" s="9"/>
      <c r="F10" s="9"/>
      <c r="G10" s="9"/>
      <c r="H10" s="9"/>
      <c r="I10" s="11">
        <v>7080</v>
      </c>
      <c r="J10" s="11">
        <v>7080</v>
      </c>
      <c r="K10" s="11">
        <v>7080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201</v>
      </c>
      <c r="B11" s="9" t="s">
        <v>202</v>
      </c>
      <c r="C11" s="10" t="s">
        <v>200</v>
      </c>
      <c r="D11" s="9" t="s">
        <v>56</v>
      </c>
      <c r="E11" s="9" t="s">
        <v>75</v>
      </c>
      <c r="F11" s="9" t="s">
        <v>76</v>
      </c>
      <c r="G11" s="9" t="s">
        <v>203</v>
      </c>
      <c r="H11" s="9" t="s">
        <v>204</v>
      </c>
      <c r="I11" s="11">
        <v>7080</v>
      </c>
      <c r="J11" s="11">
        <v>7080</v>
      </c>
      <c r="K11" s="11">
        <v>7080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3"/>
      <c r="B12" s="23"/>
      <c r="C12" s="10" t="s">
        <v>205</v>
      </c>
      <c r="D12" s="23"/>
      <c r="E12" s="23"/>
      <c r="F12" s="23"/>
      <c r="G12" s="23"/>
      <c r="H12" s="23"/>
      <c r="I12" s="11">
        <v>502000</v>
      </c>
      <c r="J12" s="11"/>
      <c r="K12" s="11"/>
      <c r="L12" s="11"/>
      <c r="M12" s="11"/>
      <c r="N12" s="11"/>
      <c r="O12" s="11"/>
      <c r="P12" s="23"/>
      <c r="Q12" s="11"/>
      <c r="R12" s="11">
        <v>502000</v>
      </c>
      <c r="S12" s="11"/>
      <c r="T12" s="11"/>
      <c r="U12" s="11"/>
      <c r="V12" s="11"/>
      <c r="W12" s="11">
        <v>502000</v>
      </c>
    </row>
    <row r="13" ht="18.75" customHeight="1" spans="1:23">
      <c r="A13" s="9" t="s">
        <v>201</v>
      </c>
      <c r="B13" s="9" t="s">
        <v>206</v>
      </c>
      <c r="C13" s="10" t="s">
        <v>205</v>
      </c>
      <c r="D13" s="9" t="s">
        <v>56</v>
      </c>
      <c r="E13" s="9" t="s">
        <v>75</v>
      </c>
      <c r="F13" s="9" t="s">
        <v>76</v>
      </c>
      <c r="G13" s="9" t="s">
        <v>207</v>
      </c>
      <c r="H13" s="9" t="s">
        <v>208</v>
      </c>
      <c r="I13" s="11">
        <v>322000</v>
      </c>
      <c r="J13" s="11"/>
      <c r="K13" s="11"/>
      <c r="L13" s="11"/>
      <c r="M13" s="11"/>
      <c r="N13" s="11"/>
      <c r="O13" s="11"/>
      <c r="P13" s="23"/>
      <c r="Q13" s="11"/>
      <c r="R13" s="11">
        <v>322000</v>
      </c>
      <c r="S13" s="11"/>
      <c r="T13" s="11"/>
      <c r="U13" s="11"/>
      <c r="V13" s="11"/>
      <c r="W13" s="11">
        <v>322000</v>
      </c>
    </row>
    <row r="14" ht="18.75" customHeight="1" spans="1:23">
      <c r="A14" s="9" t="s">
        <v>201</v>
      </c>
      <c r="B14" s="9" t="s">
        <v>206</v>
      </c>
      <c r="C14" s="10" t="s">
        <v>205</v>
      </c>
      <c r="D14" s="9" t="s">
        <v>56</v>
      </c>
      <c r="E14" s="9" t="s">
        <v>75</v>
      </c>
      <c r="F14" s="9" t="s">
        <v>76</v>
      </c>
      <c r="G14" s="9" t="s">
        <v>209</v>
      </c>
      <c r="H14" s="9" t="s">
        <v>210</v>
      </c>
      <c r="I14" s="11">
        <v>50000</v>
      </c>
      <c r="J14" s="11"/>
      <c r="K14" s="11"/>
      <c r="L14" s="11"/>
      <c r="M14" s="11"/>
      <c r="N14" s="11"/>
      <c r="O14" s="11"/>
      <c r="P14" s="23"/>
      <c r="Q14" s="11"/>
      <c r="R14" s="11">
        <v>50000</v>
      </c>
      <c r="S14" s="11"/>
      <c r="T14" s="11"/>
      <c r="U14" s="11"/>
      <c r="V14" s="11"/>
      <c r="W14" s="11">
        <v>50000</v>
      </c>
    </row>
    <row r="15" ht="18.75" customHeight="1" spans="1:23">
      <c r="A15" s="9" t="s">
        <v>201</v>
      </c>
      <c r="B15" s="9" t="s">
        <v>206</v>
      </c>
      <c r="C15" s="10" t="s">
        <v>205</v>
      </c>
      <c r="D15" s="9" t="s">
        <v>56</v>
      </c>
      <c r="E15" s="9" t="s">
        <v>75</v>
      </c>
      <c r="F15" s="9" t="s">
        <v>76</v>
      </c>
      <c r="G15" s="9" t="s">
        <v>203</v>
      </c>
      <c r="H15" s="9" t="s">
        <v>204</v>
      </c>
      <c r="I15" s="11">
        <v>50000</v>
      </c>
      <c r="J15" s="11"/>
      <c r="K15" s="11"/>
      <c r="L15" s="11"/>
      <c r="M15" s="11"/>
      <c r="N15" s="11"/>
      <c r="O15" s="11"/>
      <c r="P15" s="23"/>
      <c r="Q15" s="11"/>
      <c r="R15" s="11">
        <v>50000</v>
      </c>
      <c r="S15" s="11"/>
      <c r="T15" s="11"/>
      <c r="U15" s="11"/>
      <c r="V15" s="11"/>
      <c r="W15" s="11">
        <v>50000</v>
      </c>
    </row>
    <row r="16" ht="18.75" customHeight="1" spans="1:23">
      <c r="A16" s="9" t="s">
        <v>201</v>
      </c>
      <c r="B16" s="9" t="s">
        <v>206</v>
      </c>
      <c r="C16" s="10" t="s">
        <v>205</v>
      </c>
      <c r="D16" s="9" t="s">
        <v>56</v>
      </c>
      <c r="E16" s="9" t="s">
        <v>75</v>
      </c>
      <c r="F16" s="9" t="s">
        <v>76</v>
      </c>
      <c r="G16" s="9" t="s">
        <v>172</v>
      </c>
      <c r="H16" s="9" t="s">
        <v>173</v>
      </c>
      <c r="I16" s="11">
        <v>2000</v>
      </c>
      <c r="J16" s="11"/>
      <c r="K16" s="11"/>
      <c r="L16" s="11"/>
      <c r="M16" s="11"/>
      <c r="N16" s="11"/>
      <c r="O16" s="11"/>
      <c r="P16" s="23"/>
      <c r="Q16" s="11"/>
      <c r="R16" s="11">
        <v>2000</v>
      </c>
      <c r="S16" s="11"/>
      <c r="T16" s="11"/>
      <c r="U16" s="11"/>
      <c r="V16" s="11"/>
      <c r="W16" s="11">
        <v>2000</v>
      </c>
    </row>
    <row r="17" ht="18.75" customHeight="1" spans="1:23">
      <c r="A17" s="9" t="s">
        <v>201</v>
      </c>
      <c r="B17" s="9" t="s">
        <v>206</v>
      </c>
      <c r="C17" s="10" t="s">
        <v>205</v>
      </c>
      <c r="D17" s="9" t="s">
        <v>56</v>
      </c>
      <c r="E17" s="9" t="s">
        <v>75</v>
      </c>
      <c r="F17" s="9" t="s">
        <v>76</v>
      </c>
      <c r="G17" s="9" t="s">
        <v>211</v>
      </c>
      <c r="H17" s="9" t="s">
        <v>212</v>
      </c>
      <c r="I17" s="11">
        <v>78000</v>
      </c>
      <c r="J17" s="11"/>
      <c r="K17" s="11"/>
      <c r="L17" s="11"/>
      <c r="M17" s="11"/>
      <c r="N17" s="11"/>
      <c r="O17" s="11"/>
      <c r="P17" s="23"/>
      <c r="Q17" s="11"/>
      <c r="R17" s="11">
        <v>78000</v>
      </c>
      <c r="S17" s="11"/>
      <c r="T17" s="11"/>
      <c r="U17" s="11"/>
      <c r="V17" s="11"/>
      <c r="W17" s="11">
        <v>78000</v>
      </c>
    </row>
    <row r="18" ht="18.75" customHeight="1" spans="1:23">
      <c r="A18" s="23"/>
      <c r="B18" s="23"/>
      <c r="C18" s="10" t="s">
        <v>213</v>
      </c>
      <c r="D18" s="23"/>
      <c r="E18" s="23"/>
      <c r="F18" s="23"/>
      <c r="G18" s="23"/>
      <c r="H18" s="23"/>
      <c r="I18" s="11">
        <v>11060</v>
      </c>
      <c r="J18" s="11">
        <v>11060</v>
      </c>
      <c r="K18" s="11">
        <v>11060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214</v>
      </c>
      <c r="B19" s="9" t="s">
        <v>215</v>
      </c>
      <c r="C19" s="10" t="s">
        <v>213</v>
      </c>
      <c r="D19" s="9" t="s">
        <v>56</v>
      </c>
      <c r="E19" s="9" t="s">
        <v>75</v>
      </c>
      <c r="F19" s="9" t="s">
        <v>76</v>
      </c>
      <c r="G19" s="9" t="s">
        <v>207</v>
      </c>
      <c r="H19" s="9" t="s">
        <v>208</v>
      </c>
      <c r="I19" s="11">
        <v>8150</v>
      </c>
      <c r="J19" s="11">
        <v>8150</v>
      </c>
      <c r="K19" s="11">
        <v>8150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214</v>
      </c>
      <c r="B20" s="9" t="s">
        <v>215</v>
      </c>
      <c r="C20" s="10" t="s">
        <v>213</v>
      </c>
      <c r="D20" s="9" t="s">
        <v>56</v>
      </c>
      <c r="E20" s="9" t="s">
        <v>75</v>
      </c>
      <c r="F20" s="9" t="s">
        <v>76</v>
      </c>
      <c r="G20" s="9" t="s">
        <v>216</v>
      </c>
      <c r="H20" s="9" t="s">
        <v>126</v>
      </c>
      <c r="I20" s="11">
        <v>2910</v>
      </c>
      <c r="J20" s="11">
        <v>2910</v>
      </c>
      <c r="K20" s="11">
        <v>2910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23"/>
      <c r="B21" s="23"/>
      <c r="C21" s="10" t="s">
        <v>217</v>
      </c>
      <c r="D21" s="23"/>
      <c r="E21" s="23"/>
      <c r="F21" s="23"/>
      <c r="G21" s="23"/>
      <c r="H21" s="23"/>
      <c r="I21" s="11">
        <v>49350</v>
      </c>
      <c r="J21" s="11">
        <v>49350</v>
      </c>
      <c r="K21" s="11">
        <v>49350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214</v>
      </c>
      <c r="B22" s="9" t="s">
        <v>218</v>
      </c>
      <c r="C22" s="10" t="s">
        <v>217</v>
      </c>
      <c r="D22" s="9" t="s">
        <v>56</v>
      </c>
      <c r="E22" s="9" t="s">
        <v>75</v>
      </c>
      <c r="F22" s="9" t="s">
        <v>76</v>
      </c>
      <c r="G22" s="9" t="s">
        <v>187</v>
      </c>
      <c r="H22" s="9" t="s">
        <v>188</v>
      </c>
      <c r="I22" s="11">
        <v>49350</v>
      </c>
      <c r="J22" s="11">
        <v>49350</v>
      </c>
      <c r="K22" s="11">
        <v>49350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23"/>
      <c r="B23" s="23"/>
      <c r="C23" s="10" t="s">
        <v>219</v>
      </c>
      <c r="D23" s="23"/>
      <c r="E23" s="23"/>
      <c r="F23" s="23"/>
      <c r="G23" s="23"/>
      <c r="H23" s="23"/>
      <c r="I23" s="11">
        <v>12000</v>
      </c>
      <c r="J23" s="11">
        <v>12000</v>
      </c>
      <c r="K23" s="11">
        <v>12000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214</v>
      </c>
      <c r="B24" s="9" t="s">
        <v>220</v>
      </c>
      <c r="C24" s="10" t="s">
        <v>219</v>
      </c>
      <c r="D24" s="9" t="s">
        <v>56</v>
      </c>
      <c r="E24" s="9" t="s">
        <v>75</v>
      </c>
      <c r="F24" s="9" t="s">
        <v>76</v>
      </c>
      <c r="G24" s="9" t="s">
        <v>203</v>
      </c>
      <c r="H24" s="9" t="s">
        <v>204</v>
      </c>
      <c r="I24" s="11">
        <v>12000</v>
      </c>
      <c r="J24" s="11">
        <v>12000</v>
      </c>
      <c r="K24" s="11">
        <v>12000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221</v>
      </c>
      <c r="D25" s="23"/>
      <c r="E25" s="23"/>
      <c r="F25" s="23"/>
      <c r="G25" s="23"/>
      <c r="H25" s="23"/>
      <c r="I25" s="11">
        <v>20925</v>
      </c>
      <c r="J25" s="11">
        <v>20925</v>
      </c>
      <c r="K25" s="11">
        <v>20925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222</v>
      </c>
      <c r="B26" s="9" t="s">
        <v>223</v>
      </c>
      <c r="C26" s="10" t="s">
        <v>221</v>
      </c>
      <c r="D26" s="9" t="s">
        <v>56</v>
      </c>
      <c r="E26" s="9" t="s">
        <v>75</v>
      </c>
      <c r="F26" s="9" t="s">
        <v>76</v>
      </c>
      <c r="G26" s="9" t="s">
        <v>187</v>
      </c>
      <c r="H26" s="9" t="s">
        <v>188</v>
      </c>
      <c r="I26" s="11">
        <v>20925</v>
      </c>
      <c r="J26" s="11">
        <v>20925</v>
      </c>
      <c r="K26" s="11">
        <v>20925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12" t="s">
        <v>32</v>
      </c>
      <c r="B27" s="12"/>
      <c r="C27" s="12"/>
      <c r="D27" s="12"/>
      <c r="E27" s="12"/>
      <c r="F27" s="12"/>
      <c r="G27" s="12"/>
      <c r="H27" s="12"/>
      <c r="I27" s="11">
        <v>602415</v>
      </c>
      <c r="J27" s="11">
        <v>100415</v>
      </c>
      <c r="K27" s="11">
        <v>100415</v>
      </c>
      <c r="L27" s="11"/>
      <c r="M27" s="11"/>
      <c r="N27" s="11"/>
      <c r="O27" s="11"/>
      <c r="P27" s="11"/>
      <c r="Q27" s="11"/>
      <c r="R27" s="11">
        <v>502000</v>
      </c>
      <c r="S27" s="11"/>
      <c r="T27" s="11"/>
      <c r="U27" s="11"/>
      <c r="V27" s="11"/>
      <c r="W27" s="11">
        <v>502000</v>
      </c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224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225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"单位名称："&amp;"玉溪市江川区雄关乡中学"</f>
        <v>单位名称：玉溪市江川区雄关乡中学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226</v>
      </c>
      <c r="B5" s="32" t="s">
        <v>227</v>
      </c>
      <c r="C5" s="32" t="s">
        <v>228</v>
      </c>
      <c r="D5" s="32" t="s">
        <v>229</v>
      </c>
      <c r="E5" s="32" t="s">
        <v>230</v>
      </c>
      <c r="F5" s="32" t="s">
        <v>231</v>
      </c>
      <c r="G5" s="32" t="s">
        <v>232</v>
      </c>
      <c r="H5" s="32" t="s">
        <v>233</v>
      </c>
      <c r="I5" s="32" t="s">
        <v>234</v>
      </c>
      <c r="J5" s="32" t="s">
        <v>235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9" t="s">
        <v>219</v>
      </c>
      <c r="B9" s="23" t="s">
        <v>236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237</v>
      </c>
      <c r="D10" s="50" t="s">
        <v>238</v>
      </c>
      <c r="E10" s="51" t="s">
        <v>239</v>
      </c>
      <c r="F10" s="39" t="s">
        <v>240</v>
      </c>
      <c r="G10" s="24" t="s">
        <v>241</v>
      </c>
      <c r="H10" s="39" t="s">
        <v>242</v>
      </c>
      <c r="I10" s="39" t="s">
        <v>243</v>
      </c>
      <c r="J10" s="51" t="s">
        <v>244</v>
      </c>
    </row>
    <row r="11" ht="20.25" customHeight="1" spans="1:10">
      <c r="A11" s="23"/>
      <c r="B11" s="23"/>
      <c r="C11" s="23" t="s">
        <v>237</v>
      </c>
      <c r="D11" s="50" t="s">
        <v>245</v>
      </c>
      <c r="E11" s="51" t="s">
        <v>246</v>
      </c>
      <c r="F11" s="39" t="s">
        <v>240</v>
      </c>
      <c r="G11" s="24" t="s">
        <v>241</v>
      </c>
      <c r="H11" s="39" t="s">
        <v>247</v>
      </c>
      <c r="I11" s="39" t="s">
        <v>243</v>
      </c>
      <c r="J11" s="51" t="s">
        <v>248</v>
      </c>
    </row>
    <row r="12" ht="20.25" customHeight="1" spans="1:10">
      <c r="A12" s="23"/>
      <c r="B12" s="23"/>
      <c r="C12" s="23" t="s">
        <v>237</v>
      </c>
      <c r="D12" s="50" t="s">
        <v>245</v>
      </c>
      <c r="E12" s="51" t="s">
        <v>249</v>
      </c>
      <c r="F12" s="39" t="s">
        <v>250</v>
      </c>
      <c r="G12" s="24" t="s">
        <v>241</v>
      </c>
      <c r="H12" s="39" t="s">
        <v>247</v>
      </c>
      <c r="I12" s="39" t="s">
        <v>243</v>
      </c>
      <c r="J12" s="51" t="s">
        <v>251</v>
      </c>
    </row>
    <row r="13" ht="20.25" customHeight="1" spans="1:10">
      <c r="A13" s="23"/>
      <c r="B13" s="23"/>
      <c r="C13" s="23" t="s">
        <v>237</v>
      </c>
      <c r="D13" s="50" t="s">
        <v>252</v>
      </c>
      <c r="E13" s="51" t="s">
        <v>253</v>
      </c>
      <c r="F13" s="39" t="s">
        <v>240</v>
      </c>
      <c r="G13" s="24" t="s">
        <v>254</v>
      </c>
      <c r="H13" s="39" t="s">
        <v>247</v>
      </c>
      <c r="I13" s="39" t="s">
        <v>243</v>
      </c>
      <c r="J13" s="51" t="s">
        <v>255</v>
      </c>
    </row>
    <row r="14" ht="20.25" customHeight="1" spans="1:10">
      <c r="A14" s="23"/>
      <c r="B14" s="23"/>
      <c r="C14" s="23" t="s">
        <v>256</v>
      </c>
      <c r="D14" s="50" t="s">
        <v>257</v>
      </c>
      <c r="E14" s="51" t="s">
        <v>258</v>
      </c>
      <c r="F14" s="39" t="s">
        <v>250</v>
      </c>
      <c r="G14" s="24" t="s">
        <v>241</v>
      </c>
      <c r="H14" s="39" t="s">
        <v>259</v>
      </c>
      <c r="I14" s="39" t="s">
        <v>243</v>
      </c>
      <c r="J14" s="51" t="s">
        <v>260</v>
      </c>
    </row>
    <row r="15" ht="20.25" customHeight="1" spans="1:10">
      <c r="A15" s="23"/>
      <c r="B15" s="23"/>
      <c r="C15" s="23" t="s">
        <v>256</v>
      </c>
      <c r="D15" s="50" t="s">
        <v>261</v>
      </c>
      <c r="E15" s="51" t="s">
        <v>262</v>
      </c>
      <c r="F15" s="39" t="s">
        <v>250</v>
      </c>
      <c r="G15" s="24" t="s">
        <v>241</v>
      </c>
      <c r="H15" s="39" t="s">
        <v>247</v>
      </c>
      <c r="I15" s="39" t="s">
        <v>243</v>
      </c>
      <c r="J15" s="51" t="s">
        <v>263</v>
      </c>
    </row>
    <row r="16" ht="20.25" customHeight="1" spans="1:10">
      <c r="A16" s="23"/>
      <c r="B16" s="23"/>
      <c r="C16" s="23" t="s">
        <v>264</v>
      </c>
      <c r="D16" s="50" t="s">
        <v>265</v>
      </c>
      <c r="E16" s="51" t="s">
        <v>266</v>
      </c>
      <c r="F16" s="39" t="s">
        <v>240</v>
      </c>
      <c r="G16" s="24" t="s">
        <v>267</v>
      </c>
      <c r="H16" s="39" t="s">
        <v>247</v>
      </c>
      <c r="I16" s="39" t="s">
        <v>268</v>
      </c>
      <c r="J16" s="51" t="s">
        <v>269</v>
      </c>
    </row>
    <row r="17" ht="20.25" customHeight="1" spans="1:10">
      <c r="A17" s="49" t="s">
        <v>213</v>
      </c>
      <c r="B17" s="23" t="s">
        <v>270</v>
      </c>
      <c r="C17" s="23"/>
      <c r="D17" s="23"/>
      <c r="E17" s="23"/>
      <c r="F17" s="23"/>
      <c r="G17" s="23"/>
      <c r="H17" s="23"/>
      <c r="I17" s="23"/>
      <c r="J17" s="23"/>
    </row>
    <row r="18" ht="20.25" customHeight="1" spans="1:10">
      <c r="A18" s="23"/>
      <c r="B18" s="23"/>
      <c r="C18" s="23" t="s">
        <v>237</v>
      </c>
      <c r="D18" s="50" t="s">
        <v>238</v>
      </c>
      <c r="E18" s="51" t="s">
        <v>271</v>
      </c>
      <c r="F18" s="39" t="s">
        <v>250</v>
      </c>
      <c r="G18" s="24" t="s">
        <v>49</v>
      </c>
      <c r="H18" s="39" t="s">
        <v>272</v>
      </c>
      <c r="I18" s="39" t="s">
        <v>243</v>
      </c>
      <c r="J18" s="51" t="s">
        <v>273</v>
      </c>
    </row>
    <row r="19" ht="20.25" customHeight="1" spans="1:10">
      <c r="A19" s="23"/>
      <c r="B19" s="23"/>
      <c r="C19" s="23" t="s">
        <v>237</v>
      </c>
      <c r="D19" s="50" t="s">
        <v>245</v>
      </c>
      <c r="E19" s="51" t="s">
        <v>274</v>
      </c>
      <c r="F19" s="39" t="s">
        <v>240</v>
      </c>
      <c r="G19" s="24" t="s">
        <v>275</v>
      </c>
      <c r="H19" s="39" t="s">
        <v>247</v>
      </c>
      <c r="I19" s="39" t="s">
        <v>243</v>
      </c>
      <c r="J19" s="51" t="s">
        <v>276</v>
      </c>
    </row>
    <row r="20" ht="20.25" customHeight="1" spans="1:10">
      <c r="A20" s="23"/>
      <c r="B20" s="23"/>
      <c r="C20" s="23" t="s">
        <v>237</v>
      </c>
      <c r="D20" s="50" t="s">
        <v>245</v>
      </c>
      <c r="E20" s="51" t="s">
        <v>249</v>
      </c>
      <c r="F20" s="39" t="s">
        <v>250</v>
      </c>
      <c r="G20" s="24" t="s">
        <v>275</v>
      </c>
      <c r="H20" s="39" t="s">
        <v>247</v>
      </c>
      <c r="I20" s="39" t="s">
        <v>243</v>
      </c>
      <c r="J20" s="51" t="s">
        <v>251</v>
      </c>
    </row>
    <row r="21" ht="20.25" customHeight="1" spans="1:10">
      <c r="A21" s="23"/>
      <c r="B21" s="23"/>
      <c r="C21" s="23" t="s">
        <v>237</v>
      </c>
      <c r="D21" s="50" t="s">
        <v>245</v>
      </c>
      <c r="E21" s="51" t="s">
        <v>277</v>
      </c>
      <c r="F21" s="39" t="s">
        <v>250</v>
      </c>
      <c r="G21" s="24" t="s">
        <v>275</v>
      </c>
      <c r="H21" s="39" t="s">
        <v>247</v>
      </c>
      <c r="I21" s="39" t="s">
        <v>243</v>
      </c>
      <c r="J21" s="51" t="s">
        <v>278</v>
      </c>
    </row>
    <row r="22" ht="20.25" customHeight="1" spans="1:10">
      <c r="A22" s="23"/>
      <c r="B22" s="23"/>
      <c r="C22" s="23" t="s">
        <v>256</v>
      </c>
      <c r="D22" s="50" t="s">
        <v>257</v>
      </c>
      <c r="E22" s="51" t="s">
        <v>258</v>
      </c>
      <c r="F22" s="39" t="s">
        <v>250</v>
      </c>
      <c r="G22" s="24" t="s">
        <v>275</v>
      </c>
      <c r="H22" s="39" t="s">
        <v>259</v>
      </c>
      <c r="I22" s="39" t="s">
        <v>243</v>
      </c>
      <c r="J22" s="51" t="s">
        <v>260</v>
      </c>
    </row>
    <row r="23" ht="20.25" customHeight="1" spans="1:10">
      <c r="A23" s="23"/>
      <c r="B23" s="23"/>
      <c r="C23" s="23" t="s">
        <v>256</v>
      </c>
      <c r="D23" s="50" t="s">
        <v>261</v>
      </c>
      <c r="E23" s="51" t="s">
        <v>262</v>
      </c>
      <c r="F23" s="39" t="s">
        <v>250</v>
      </c>
      <c r="G23" s="24" t="s">
        <v>275</v>
      </c>
      <c r="H23" s="39" t="s">
        <v>247</v>
      </c>
      <c r="I23" s="39" t="s">
        <v>243</v>
      </c>
      <c r="J23" s="51" t="s">
        <v>263</v>
      </c>
    </row>
    <row r="24" ht="20.25" customHeight="1" spans="1:10">
      <c r="A24" s="23"/>
      <c r="B24" s="23"/>
      <c r="C24" s="23" t="s">
        <v>256</v>
      </c>
      <c r="D24" s="50" t="s">
        <v>261</v>
      </c>
      <c r="E24" s="51" t="s">
        <v>279</v>
      </c>
      <c r="F24" s="39" t="s">
        <v>240</v>
      </c>
      <c r="G24" s="24" t="s">
        <v>280</v>
      </c>
      <c r="H24" s="39" t="s">
        <v>281</v>
      </c>
      <c r="I24" s="39" t="s">
        <v>243</v>
      </c>
      <c r="J24" s="51" t="s">
        <v>282</v>
      </c>
    </row>
    <row r="25" ht="20.25" customHeight="1" spans="1:10">
      <c r="A25" s="23"/>
      <c r="B25" s="23"/>
      <c r="C25" s="23" t="s">
        <v>264</v>
      </c>
      <c r="D25" s="50" t="s">
        <v>265</v>
      </c>
      <c r="E25" s="51" t="s">
        <v>266</v>
      </c>
      <c r="F25" s="39" t="s">
        <v>240</v>
      </c>
      <c r="G25" s="24" t="s">
        <v>267</v>
      </c>
      <c r="H25" s="39" t="s">
        <v>247</v>
      </c>
      <c r="I25" s="39" t="s">
        <v>268</v>
      </c>
      <c r="J25" s="51" t="s">
        <v>269</v>
      </c>
    </row>
    <row r="26" ht="20.25" customHeight="1" spans="1:10">
      <c r="A26" s="49" t="s">
        <v>200</v>
      </c>
      <c r="B26" s="23" t="s">
        <v>283</v>
      </c>
      <c r="C26" s="23"/>
      <c r="D26" s="23"/>
      <c r="E26" s="23"/>
      <c r="F26" s="23"/>
      <c r="G26" s="23"/>
      <c r="H26" s="23"/>
      <c r="I26" s="23"/>
      <c r="J26" s="23"/>
    </row>
    <row r="27" ht="20.25" customHeight="1" spans="1:10">
      <c r="A27" s="23"/>
      <c r="B27" s="23"/>
      <c r="C27" s="23" t="s">
        <v>237</v>
      </c>
      <c r="D27" s="50" t="s">
        <v>238</v>
      </c>
      <c r="E27" s="51" t="s">
        <v>239</v>
      </c>
      <c r="F27" s="39" t="s">
        <v>240</v>
      </c>
      <c r="G27" s="24" t="s">
        <v>49</v>
      </c>
      <c r="H27" s="39" t="s">
        <v>242</v>
      </c>
      <c r="I27" s="39" t="s">
        <v>243</v>
      </c>
      <c r="J27" s="51" t="s">
        <v>244</v>
      </c>
    </row>
    <row r="28" ht="20.25" customHeight="1" spans="1:10">
      <c r="A28" s="23"/>
      <c r="B28" s="23"/>
      <c r="C28" s="23" t="s">
        <v>237</v>
      </c>
      <c r="D28" s="50" t="s">
        <v>245</v>
      </c>
      <c r="E28" s="51" t="s">
        <v>249</v>
      </c>
      <c r="F28" s="39" t="s">
        <v>250</v>
      </c>
      <c r="G28" s="24" t="s">
        <v>275</v>
      </c>
      <c r="H28" s="39" t="s">
        <v>247</v>
      </c>
      <c r="I28" s="39" t="s">
        <v>243</v>
      </c>
      <c r="J28" s="51" t="s">
        <v>251</v>
      </c>
    </row>
    <row r="29" ht="20.25" customHeight="1" spans="1:10">
      <c r="A29" s="23"/>
      <c r="B29" s="23"/>
      <c r="C29" s="23" t="s">
        <v>237</v>
      </c>
      <c r="D29" s="50" t="s">
        <v>252</v>
      </c>
      <c r="E29" s="51" t="s">
        <v>253</v>
      </c>
      <c r="F29" s="39" t="s">
        <v>240</v>
      </c>
      <c r="G29" s="24" t="s">
        <v>275</v>
      </c>
      <c r="H29" s="39" t="s">
        <v>247</v>
      </c>
      <c r="I29" s="39" t="s">
        <v>268</v>
      </c>
      <c r="J29" s="51" t="s">
        <v>255</v>
      </c>
    </row>
    <row r="30" ht="20.25" customHeight="1" spans="1:10">
      <c r="A30" s="23"/>
      <c r="B30" s="23"/>
      <c r="C30" s="23" t="s">
        <v>256</v>
      </c>
      <c r="D30" s="50" t="s">
        <v>257</v>
      </c>
      <c r="E30" s="51" t="s">
        <v>258</v>
      </c>
      <c r="F30" s="39" t="s">
        <v>250</v>
      </c>
      <c r="G30" s="24" t="s">
        <v>284</v>
      </c>
      <c r="H30" s="39" t="s">
        <v>259</v>
      </c>
      <c r="I30" s="39" t="s">
        <v>243</v>
      </c>
      <c r="J30" s="51" t="s">
        <v>260</v>
      </c>
    </row>
    <row r="31" ht="20.25" customHeight="1" spans="1:10">
      <c r="A31" s="23"/>
      <c r="B31" s="23"/>
      <c r="C31" s="23" t="s">
        <v>264</v>
      </c>
      <c r="D31" s="50" t="s">
        <v>265</v>
      </c>
      <c r="E31" s="51" t="s">
        <v>266</v>
      </c>
      <c r="F31" s="39" t="s">
        <v>240</v>
      </c>
      <c r="G31" s="24" t="s">
        <v>275</v>
      </c>
      <c r="H31" s="39" t="s">
        <v>247</v>
      </c>
      <c r="I31" s="39" t="s">
        <v>268</v>
      </c>
      <c r="J31" s="51" t="s">
        <v>269</v>
      </c>
    </row>
    <row r="32" ht="20.25" customHeight="1" spans="1:10">
      <c r="A32" s="49" t="s">
        <v>217</v>
      </c>
      <c r="B32" s="23" t="s">
        <v>285</v>
      </c>
      <c r="C32" s="23"/>
      <c r="D32" s="23"/>
      <c r="E32" s="23"/>
      <c r="F32" s="23"/>
      <c r="G32" s="23"/>
      <c r="H32" s="23"/>
      <c r="I32" s="23"/>
      <c r="J32" s="23"/>
    </row>
    <row r="33" ht="20.25" customHeight="1" spans="1:10">
      <c r="A33" s="23"/>
      <c r="B33" s="23"/>
      <c r="C33" s="23" t="s">
        <v>237</v>
      </c>
      <c r="D33" s="50" t="s">
        <v>238</v>
      </c>
      <c r="E33" s="51" t="s">
        <v>239</v>
      </c>
      <c r="F33" s="39" t="s">
        <v>240</v>
      </c>
      <c r="G33" s="24" t="s">
        <v>286</v>
      </c>
      <c r="H33" s="39" t="s">
        <v>281</v>
      </c>
      <c r="I33" s="39" t="s">
        <v>243</v>
      </c>
      <c r="J33" s="51" t="s">
        <v>244</v>
      </c>
    </row>
    <row r="34" ht="20.25" customHeight="1" spans="1:10">
      <c r="A34" s="23"/>
      <c r="B34" s="23"/>
      <c r="C34" s="23" t="s">
        <v>237</v>
      </c>
      <c r="D34" s="50" t="s">
        <v>245</v>
      </c>
      <c r="E34" s="51" t="s">
        <v>246</v>
      </c>
      <c r="F34" s="39" t="s">
        <v>240</v>
      </c>
      <c r="G34" s="24" t="s">
        <v>275</v>
      </c>
      <c r="H34" s="39" t="s">
        <v>247</v>
      </c>
      <c r="I34" s="39" t="s">
        <v>243</v>
      </c>
      <c r="J34" s="51" t="s">
        <v>248</v>
      </c>
    </row>
    <row r="35" ht="20.25" customHeight="1" spans="1:10">
      <c r="A35" s="23"/>
      <c r="B35" s="23"/>
      <c r="C35" s="23" t="s">
        <v>237</v>
      </c>
      <c r="D35" s="50" t="s">
        <v>245</v>
      </c>
      <c r="E35" s="51" t="s">
        <v>274</v>
      </c>
      <c r="F35" s="39" t="s">
        <v>240</v>
      </c>
      <c r="G35" s="24" t="s">
        <v>275</v>
      </c>
      <c r="H35" s="39" t="s">
        <v>247</v>
      </c>
      <c r="I35" s="39" t="s">
        <v>243</v>
      </c>
      <c r="J35" s="51" t="s">
        <v>276</v>
      </c>
    </row>
    <row r="36" ht="20.25" customHeight="1" spans="1:10">
      <c r="A36" s="23"/>
      <c r="B36" s="23"/>
      <c r="C36" s="23" t="s">
        <v>237</v>
      </c>
      <c r="D36" s="50" t="s">
        <v>245</v>
      </c>
      <c r="E36" s="51" t="s">
        <v>249</v>
      </c>
      <c r="F36" s="39" t="s">
        <v>250</v>
      </c>
      <c r="G36" s="24" t="s">
        <v>275</v>
      </c>
      <c r="H36" s="39" t="s">
        <v>247</v>
      </c>
      <c r="I36" s="39" t="s">
        <v>243</v>
      </c>
      <c r="J36" s="51" t="s">
        <v>251</v>
      </c>
    </row>
    <row r="37" ht="20.25" customHeight="1" spans="1:10">
      <c r="A37" s="23"/>
      <c r="B37" s="23"/>
      <c r="C37" s="23" t="s">
        <v>237</v>
      </c>
      <c r="D37" s="50" t="s">
        <v>245</v>
      </c>
      <c r="E37" s="51" t="s">
        <v>277</v>
      </c>
      <c r="F37" s="39" t="s">
        <v>240</v>
      </c>
      <c r="G37" s="24" t="s">
        <v>275</v>
      </c>
      <c r="H37" s="39" t="s">
        <v>247</v>
      </c>
      <c r="I37" s="39" t="s">
        <v>268</v>
      </c>
      <c r="J37" s="51" t="s">
        <v>278</v>
      </c>
    </row>
    <row r="38" ht="20.25" customHeight="1" spans="1:10">
      <c r="A38" s="23"/>
      <c r="B38" s="23"/>
      <c r="C38" s="23" t="s">
        <v>237</v>
      </c>
      <c r="D38" s="50" t="s">
        <v>252</v>
      </c>
      <c r="E38" s="51" t="s">
        <v>253</v>
      </c>
      <c r="F38" s="39" t="s">
        <v>240</v>
      </c>
      <c r="G38" s="24" t="s">
        <v>275</v>
      </c>
      <c r="H38" s="39" t="s">
        <v>247</v>
      </c>
      <c r="I38" s="39" t="s">
        <v>268</v>
      </c>
      <c r="J38" s="51" t="s">
        <v>255</v>
      </c>
    </row>
    <row r="39" ht="20.25" customHeight="1" spans="1:10">
      <c r="A39" s="23"/>
      <c r="B39" s="23"/>
      <c r="C39" s="23" t="s">
        <v>256</v>
      </c>
      <c r="D39" s="50" t="s">
        <v>261</v>
      </c>
      <c r="E39" s="51" t="s">
        <v>262</v>
      </c>
      <c r="F39" s="39" t="s">
        <v>240</v>
      </c>
      <c r="G39" s="24" t="s">
        <v>275</v>
      </c>
      <c r="H39" s="39" t="s">
        <v>247</v>
      </c>
      <c r="I39" s="39" t="s">
        <v>268</v>
      </c>
      <c r="J39" s="51" t="s">
        <v>263</v>
      </c>
    </row>
    <row r="40" ht="20.25" customHeight="1" spans="1:10">
      <c r="A40" s="23"/>
      <c r="B40" s="23"/>
      <c r="C40" s="23" t="s">
        <v>256</v>
      </c>
      <c r="D40" s="50" t="s">
        <v>261</v>
      </c>
      <c r="E40" s="51" t="s">
        <v>287</v>
      </c>
      <c r="F40" s="39" t="s">
        <v>240</v>
      </c>
      <c r="G40" s="24" t="s">
        <v>275</v>
      </c>
      <c r="H40" s="39" t="s">
        <v>281</v>
      </c>
      <c r="I40" s="39" t="s">
        <v>243</v>
      </c>
      <c r="J40" s="51" t="s">
        <v>288</v>
      </c>
    </row>
    <row r="41" ht="20.25" customHeight="1" spans="1:10">
      <c r="A41" s="23"/>
      <c r="B41" s="23"/>
      <c r="C41" s="23" t="s">
        <v>264</v>
      </c>
      <c r="D41" s="50" t="s">
        <v>265</v>
      </c>
      <c r="E41" s="51" t="s">
        <v>266</v>
      </c>
      <c r="F41" s="39" t="s">
        <v>240</v>
      </c>
      <c r="G41" s="24" t="s">
        <v>275</v>
      </c>
      <c r="H41" s="39" t="s">
        <v>247</v>
      </c>
      <c r="I41" s="39" t="s">
        <v>268</v>
      </c>
      <c r="J41" s="51" t="s">
        <v>269</v>
      </c>
    </row>
    <row r="42" ht="20.25" customHeight="1" spans="1:10">
      <c r="A42" s="49" t="s">
        <v>221</v>
      </c>
      <c r="B42" s="23" t="s">
        <v>289</v>
      </c>
      <c r="C42" s="23"/>
      <c r="D42" s="23"/>
      <c r="E42" s="23"/>
      <c r="F42" s="23"/>
      <c r="G42" s="23"/>
      <c r="H42" s="23"/>
      <c r="I42" s="23"/>
      <c r="J42" s="23"/>
    </row>
    <row r="43" ht="20.25" customHeight="1" spans="1:10">
      <c r="A43" s="23"/>
      <c r="B43" s="23"/>
      <c r="C43" s="23" t="s">
        <v>237</v>
      </c>
      <c r="D43" s="50" t="s">
        <v>238</v>
      </c>
      <c r="E43" s="51" t="s">
        <v>271</v>
      </c>
      <c r="F43" s="39" t="s">
        <v>250</v>
      </c>
      <c r="G43" s="24" t="s">
        <v>48</v>
      </c>
      <c r="H43" s="39" t="s">
        <v>272</v>
      </c>
      <c r="I43" s="39" t="s">
        <v>243</v>
      </c>
      <c r="J43" s="51" t="s">
        <v>273</v>
      </c>
    </row>
    <row r="44" ht="20.25" customHeight="1" spans="1:10">
      <c r="A44" s="23"/>
      <c r="B44" s="23"/>
      <c r="C44" s="23" t="s">
        <v>237</v>
      </c>
      <c r="D44" s="50" t="s">
        <v>245</v>
      </c>
      <c r="E44" s="51" t="s">
        <v>277</v>
      </c>
      <c r="F44" s="39" t="s">
        <v>250</v>
      </c>
      <c r="G44" s="24" t="s">
        <v>275</v>
      </c>
      <c r="H44" s="39" t="s">
        <v>247</v>
      </c>
      <c r="I44" s="39" t="s">
        <v>243</v>
      </c>
      <c r="J44" s="51" t="s">
        <v>278</v>
      </c>
    </row>
    <row r="45" ht="20.25" customHeight="1" spans="1:10">
      <c r="A45" s="23"/>
      <c r="B45" s="23"/>
      <c r="C45" s="23" t="s">
        <v>237</v>
      </c>
      <c r="D45" s="50" t="s">
        <v>252</v>
      </c>
      <c r="E45" s="51" t="s">
        <v>253</v>
      </c>
      <c r="F45" s="39" t="s">
        <v>240</v>
      </c>
      <c r="G45" s="24" t="s">
        <v>275</v>
      </c>
      <c r="H45" s="39" t="s">
        <v>247</v>
      </c>
      <c r="I45" s="39" t="s">
        <v>268</v>
      </c>
      <c r="J45" s="51" t="s">
        <v>255</v>
      </c>
    </row>
    <row r="46" ht="20.25" customHeight="1" spans="1:10">
      <c r="A46" s="23"/>
      <c r="B46" s="23"/>
      <c r="C46" s="23" t="s">
        <v>256</v>
      </c>
      <c r="D46" s="50" t="s">
        <v>261</v>
      </c>
      <c r="E46" s="51" t="s">
        <v>262</v>
      </c>
      <c r="F46" s="39" t="s">
        <v>250</v>
      </c>
      <c r="G46" s="24" t="s">
        <v>275</v>
      </c>
      <c r="H46" s="39" t="s">
        <v>247</v>
      </c>
      <c r="I46" s="39" t="s">
        <v>243</v>
      </c>
      <c r="J46" s="51" t="s">
        <v>263</v>
      </c>
    </row>
    <row r="47" ht="20.25" customHeight="1" spans="1:10">
      <c r="A47" s="23"/>
      <c r="B47" s="23"/>
      <c r="C47" s="23" t="s">
        <v>264</v>
      </c>
      <c r="D47" s="50" t="s">
        <v>265</v>
      </c>
      <c r="E47" s="51" t="s">
        <v>266</v>
      </c>
      <c r="F47" s="39" t="s">
        <v>250</v>
      </c>
      <c r="G47" s="24" t="s">
        <v>275</v>
      </c>
      <c r="H47" s="39" t="s">
        <v>247</v>
      </c>
      <c r="I47" s="39" t="s">
        <v>243</v>
      </c>
      <c r="J47" s="51" t="s">
        <v>269</v>
      </c>
    </row>
    <row r="48" ht="20.25" customHeight="1" spans="1:10">
      <c r="A48" s="49" t="s">
        <v>205</v>
      </c>
      <c r="B48" s="23" t="s">
        <v>290</v>
      </c>
      <c r="C48" s="23"/>
      <c r="D48" s="23"/>
      <c r="E48" s="23"/>
      <c r="F48" s="23"/>
      <c r="G48" s="23"/>
      <c r="H48" s="23"/>
      <c r="I48" s="23"/>
      <c r="J48" s="23"/>
    </row>
    <row r="49" ht="20.25" customHeight="1" spans="1:10">
      <c r="A49" s="23"/>
      <c r="B49" s="23"/>
      <c r="C49" s="23" t="s">
        <v>237</v>
      </c>
      <c r="D49" s="50" t="s">
        <v>238</v>
      </c>
      <c r="E49" s="51" t="s">
        <v>291</v>
      </c>
      <c r="F49" s="39" t="s">
        <v>250</v>
      </c>
      <c r="G49" s="24" t="s">
        <v>47</v>
      </c>
      <c r="H49" s="39" t="s">
        <v>292</v>
      </c>
      <c r="I49" s="39" t="s">
        <v>243</v>
      </c>
      <c r="J49" s="51" t="s">
        <v>293</v>
      </c>
    </row>
    <row r="50" ht="20.25" customHeight="1" spans="1:10">
      <c r="A50" s="23"/>
      <c r="B50" s="23"/>
      <c r="C50" s="23" t="s">
        <v>237</v>
      </c>
      <c r="D50" s="50" t="s">
        <v>245</v>
      </c>
      <c r="E50" s="51" t="s">
        <v>294</v>
      </c>
      <c r="F50" s="39" t="s">
        <v>250</v>
      </c>
      <c r="G50" s="24" t="s">
        <v>275</v>
      </c>
      <c r="H50" s="39" t="s">
        <v>247</v>
      </c>
      <c r="I50" s="39" t="s">
        <v>243</v>
      </c>
      <c r="J50" s="51" t="s">
        <v>295</v>
      </c>
    </row>
    <row r="51" ht="20.25" customHeight="1" spans="1:10">
      <c r="A51" s="23"/>
      <c r="B51" s="23"/>
      <c r="C51" s="23" t="s">
        <v>237</v>
      </c>
      <c r="D51" s="50" t="s">
        <v>245</v>
      </c>
      <c r="E51" s="51" t="s">
        <v>296</v>
      </c>
      <c r="F51" s="39" t="s">
        <v>240</v>
      </c>
      <c r="G51" s="24" t="s">
        <v>275</v>
      </c>
      <c r="H51" s="39" t="s">
        <v>247</v>
      </c>
      <c r="I51" s="39" t="s">
        <v>268</v>
      </c>
      <c r="J51" s="51" t="s">
        <v>297</v>
      </c>
    </row>
    <row r="52" ht="20.25" customHeight="1" spans="1:10">
      <c r="A52" s="23"/>
      <c r="B52" s="23"/>
      <c r="C52" s="23" t="s">
        <v>237</v>
      </c>
      <c r="D52" s="50" t="s">
        <v>252</v>
      </c>
      <c r="E52" s="51" t="s">
        <v>298</v>
      </c>
      <c r="F52" s="39" t="s">
        <v>240</v>
      </c>
      <c r="G52" s="24" t="s">
        <v>275</v>
      </c>
      <c r="H52" s="39" t="s">
        <v>247</v>
      </c>
      <c r="I52" s="39" t="s">
        <v>268</v>
      </c>
      <c r="J52" s="51" t="s">
        <v>299</v>
      </c>
    </row>
    <row r="53" ht="20.25" customHeight="1" spans="1:10">
      <c r="A53" s="23"/>
      <c r="B53" s="23"/>
      <c r="C53" s="23" t="s">
        <v>256</v>
      </c>
      <c r="D53" s="50" t="s">
        <v>257</v>
      </c>
      <c r="E53" s="51" t="s">
        <v>300</v>
      </c>
      <c r="F53" s="39" t="s">
        <v>240</v>
      </c>
      <c r="G53" s="24" t="s">
        <v>301</v>
      </c>
      <c r="H53" s="39" t="s">
        <v>302</v>
      </c>
      <c r="I53" s="39" t="s">
        <v>243</v>
      </c>
      <c r="J53" s="51" t="s">
        <v>303</v>
      </c>
    </row>
    <row r="54" ht="20.25" customHeight="1" spans="1:10">
      <c r="A54" s="23"/>
      <c r="B54" s="23"/>
      <c r="C54" s="23" t="s">
        <v>264</v>
      </c>
      <c r="D54" s="50" t="s">
        <v>265</v>
      </c>
      <c r="E54" s="51" t="s">
        <v>304</v>
      </c>
      <c r="F54" s="39" t="s">
        <v>240</v>
      </c>
      <c r="G54" s="24" t="s">
        <v>305</v>
      </c>
      <c r="H54" s="39" t="s">
        <v>247</v>
      </c>
      <c r="I54" s="39" t="s">
        <v>268</v>
      </c>
      <c r="J54" s="51" t="s">
        <v>306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307</v>
      </c>
    </row>
    <row r="3" ht="37.5" customHeight="1" spans="1:6">
      <c r="A3" s="4" t="s">
        <v>308</v>
      </c>
      <c r="B3" s="4"/>
      <c r="C3" s="4"/>
      <c r="D3" s="4"/>
      <c r="E3" s="4"/>
      <c r="F3" s="4"/>
    </row>
    <row r="4" ht="18.75" customHeight="1" spans="1:6">
      <c r="A4" s="43" t="str">
        <f>"单位名称："&amp;"玉溪市江川区雄关乡中学"</f>
        <v>单位名称：玉溪市江川区雄关乡中学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131</v>
      </c>
      <c r="B5" s="13" t="s">
        <v>59</v>
      </c>
      <c r="C5" s="13" t="s">
        <v>60</v>
      </c>
      <c r="D5" s="46" t="s">
        <v>309</v>
      </c>
      <c r="E5" s="46"/>
      <c r="F5" s="46"/>
    </row>
    <row r="6" ht="18.75" customHeight="1" spans="1:6">
      <c r="A6" s="13" t="s">
        <v>59</v>
      </c>
      <c r="B6" s="13" t="s">
        <v>59</v>
      </c>
      <c r="C6" s="13" t="s">
        <v>60</v>
      </c>
      <c r="D6" s="46" t="s">
        <v>34</v>
      </c>
      <c r="E6" s="46" t="s">
        <v>63</v>
      </c>
      <c r="F6" s="46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103</v>
      </c>
      <c r="B9" s="47"/>
      <c r="C9" s="47"/>
      <c r="D9" s="48"/>
      <c r="E9" s="48"/>
      <c r="F9" s="48"/>
    </row>
    <row r="10" customHeight="1" spans="1:1">
      <c r="A10" t="s">
        <v>310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311</v>
      </c>
    </row>
    <row r="3" ht="45" customHeight="1" spans="1:17">
      <c r="A3" s="31" t="s">
        <v>312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"单位名称："&amp;"玉溪市江川区雄关乡中学"</f>
        <v>单位名称：玉溪市江川区雄关乡中学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313</v>
      </c>
      <c r="B5" s="22" t="s">
        <v>314</v>
      </c>
      <c r="C5" s="22" t="s">
        <v>315</v>
      </c>
      <c r="D5" s="22" t="s">
        <v>316</v>
      </c>
      <c r="E5" s="22" t="s">
        <v>317</v>
      </c>
      <c r="F5" s="22" t="s">
        <v>318</v>
      </c>
      <c r="G5" s="22" t="s">
        <v>138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319</v>
      </c>
      <c r="B6" s="22" t="s">
        <v>314</v>
      </c>
      <c r="C6" s="22" t="s">
        <v>315</v>
      </c>
      <c r="D6" s="22" t="s">
        <v>316</v>
      </c>
      <c r="E6" s="22" t="s">
        <v>317</v>
      </c>
      <c r="F6" s="22" t="s">
        <v>318</v>
      </c>
      <c r="G6" s="22" t="s">
        <v>32</v>
      </c>
      <c r="H6" s="22" t="s">
        <v>35</v>
      </c>
      <c r="I6" s="22" t="s">
        <v>320</v>
      </c>
      <c r="J6" s="22" t="s">
        <v>321</v>
      </c>
      <c r="K6" s="22" t="s">
        <v>38</v>
      </c>
      <c r="L6" s="22" t="s">
        <v>322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217</v>
      </c>
      <c r="B9" s="23"/>
      <c r="C9" s="23"/>
      <c r="D9" s="38"/>
      <c r="E9" s="38"/>
      <c r="F9" s="38">
        <v>49350</v>
      </c>
      <c r="G9" s="38">
        <v>49350</v>
      </c>
      <c r="H9" s="38">
        <v>49350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323</v>
      </c>
      <c r="C10" s="23" t="str">
        <f>"A07060204"&amp;"  "&amp;"乳制品"</f>
        <v>A07060204  乳制品</v>
      </c>
      <c r="D10" s="39" t="s">
        <v>324</v>
      </c>
      <c r="E10" s="24">
        <v>1</v>
      </c>
      <c r="F10" s="38">
        <v>49350</v>
      </c>
      <c r="G10" s="38">
        <v>49350</v>
      </c>
      <c r="H10" s="34">
        <v>49350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32</v>
      </c>
      <c r="B11" s="24"/>
      <c r="C11" s="24"/>
      <c r="D11" s="39"/>
      <c r="E11" s="39"/>
      <c r="F11" s="38">
        <v>49350</v>
      </c>
      <c r="G11" s="38">
        <v>49350</v>
      </c>
      <c r="H11" s="38">
        <v>49350</v>
      </c>
      <c r="I11" s="38"/>
      <c r="J11" s="38"/>
      <c r="K11" s="38"/>
      <c r="L11" s="38"/>
      <c r="M11" s="38"/>
      <c r="N11" s="38"/>
      <c r="O11" s="38"/>
      <c r="P11" s="38"/>
      <c r="Q11" s="38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325</v>
      </c>
    </row>
    <row r="3" ht="45" customHeight="1" spans="1:14">
      <c r="A3" s="31" t="s">
        <v>326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"单位名称："&amp;"玉溪市江川区雄关乡中学"</f>
        <v>单位名称：玉溪市江川区雄关乡中学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313</v>
      </c>
      <c r="B5" s="32" t="s">
        <v>327</v>
      </c>
      <c r="C5" s="32" t="s">
        <v>328</v>
      </c>
      <c r="D5" s="32" t="s">
        <v>138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319</v>
      </c>
      <c r="B6" s="32"/>
      <c r="C6" s="32" t="s">
        <v>329</v>
      </c>
      <c r="D6" s="32" t="s">
        <v>32</v>
      </c>
      <c r="E6" s="32" t="s">
        <v>35</v>
      </c>
      <c r="F6" s="32" t="s">
        <v>320</v>
      </c>
      <c r="G6" s="32" t="s">
        <v>321</v>
      </c>
      <c r="H6" s="32" t="s">
        <v>38</v>
      </c>
      <c r="I6" s="32" t="s">
        <v>322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310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330</v>
      </c>
    </row>
    <row r="3" ht="45.15" customHeight="1" spans="1:11">
      <c r="A3" s="25" t="s">
        <v>331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"单位名称："&amp;"玉溪市江川区雄关乡中学"</f>
        <v>单位名称：玉溪市江川区雄关乡中学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332</v>
      </c>
      <c r="B5" s="28" t="s">
        <v>138</v>
      </c>
      <c r="C5" s="28"/>
      <c r="D5" s="28"/>
      <c r="E5" s="28" t="s">
        <v>333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320</v>
      </c>
      <c r="E6" s="29" t="s">
        <v>334</v>
      </c>
      <c r="F6" s="29" t="s">
        <v>335</v>
      </c>
      <c r="G6" s="29" t="s">
        <v>336</v>
      </c>
      <c r="H6" s="29" t="s">
        <v>337</v>
      </c>
      <c r="I6" s="29" t="s">
        <v>338</v>
      </c>
      <c r="J6" s="29" t="s">
        <v>339</v>
      </c>
      <c r="K6" s="29" t="s">
        <v>340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70</v>
      </c>
      <c r="K7" s="24" t="s">
        <v>341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310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342</v>
      </c>
    </row>
    <row r="3" ht="52.05" customHeight="1" spans="1:10">
      <c r="A3" s="25" t="s">
        <v>343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"单位名称："&amp;"玉溪市江川区雄关乡中学"</f>
        <v>单位名称：玉溪市江川区雄关乡中学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332</v>
      </c>
      <c r="B5" s="22" t="s">
        <v>227</v>
      </c>
      <c r="C5" s="22" t="s">
        <v>228</v>
      </c>
      <c r="D5" s="22" t="s">
        <v>229</v>
      </c>
      <c r="E5" s="22" t="s">
        <v>230</v>
      </c>
      <c r="F5" s="22" t="s">
        <v>231</v>
      </c>
      <c r="G5" s="22" t="s">
        <v>232</v>
      </c>
      <c r="H5" s="22" t="s">
        <v>233</v>
      </c>
      <c r="I5" s="22" t="s">
        <v>234</v>
      </c>
      <c r="J5" s="22" t="s">
        <v>235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310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B1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344</v>
      </c>
    </row>
    <row r="3" ht="41.4" customHeight="1" spans="1:8">
      <c r="A3" s="21" t="s">
        <v>345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"单位名称："&amp;"玉溪市江川区雄关乡中学"</f>
        <v>单位名称：玉溪市江川区雄关乡中学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131</v>
      </c>
      <c r="B5" s="22" t="s">
        <v>346</v>
      </c>
      <c r="C5" s="22" t="s">
        <v>347</v>
      </c>
      <c r="D5" s="22" t="s">
        <v>348</v>
      </c>
      <c r="E5" s="22" t="s">
        <v>316</v>
      </c>
      <c r="F5" s="22" t="s">
        <v>349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317</v>
      </c>
      <c r="G6" s="22" t="s">
        <v>350</v>
      </c>
      <c r="H6" s="22" t="s">
        <v>351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310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352</v>
      </c>
    </row>
    <row r="3" ht="45" customHeight="1" spans="1:11">
      <c r="A3" s="4" t="s">
        <v>353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"单位名称："&amp;"玉溪市江川区雄关乡中学"</f>
        <v>单位名称：玉溪市江川区雄关乡中学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195</v>
      </c>
      <c r="B5" s="13" t="s">
        <v>133</v>
      </c>
      <c r="C5" s="13" t="s">
        <v>196</v>
      </c>
      <c r="D5" s="13" t="s">
        <v>134</v>
      </c>
      <c r="E5" s="13" t="s">
        <v>135</v>
      </c>
      <c r="F5" s="13" t="s">
        <v>197</v>
      </c>
      <c r="G5" s="13" t="s">
        <v>137</v>
      </c>
      <c r="H5" s="13" t="s">
        <v>32</v>
      </c>
      <c r="I5" s="13" t="s">
        <v>354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355</v>
      </c>
    </row>
    <row r="3" ht="45" customHeight="1" spans="1:7">
      <c r="A3" s="4" t="s">
        <v>356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"单位名称："&amp;"玉溪市江川区雄关乡中学"</f>
        <v>单位名称：玉溪市江川区雄关乡中学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196</v>
      </c>
      <c r="B5" s="7" t="s">
        <v>195</v>
      </c>
      <c r="C5" s="7" t="s">
        <v>133</v>
      </c>
      <c r="D5" s="7" t="s">
        <v>357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201</v>
      </c>
      <c r="C9" s="10" t="s">
        <v>200</v>
      </c>
      <c r="D9" s="9" t="s">
        <v>358</v>
      </c>
      <c r="E9" s="11">
        <v>7080</v>
      </c>
      <c r="F9" s="11"/>
      <c r="G9" s="11"/>
    </row>
    <row r="10" ht="20.25" customHeight="1" spans="1:7">
      <c r="A10" s="9" t="s">
        <v>56</v>
      </c>
      <c r="B10" s="9" t="s">
        <v>214</v>
      </c>
      <c r="C10" s="10" t="s">
        <v>213</v>
      </c>
      <c r="D10" s="9" t="s">
        <v>358</v>
      </c>
      <c r="E10" s="11">
        <v>11060</v>
      </c>
      <c r="F10" s="11"/>
      <c r="G10" s="11"/>
    </row>
    <row r="11" ht="20.25" customHeight="1" spans="1:7">
      <c r="A11" s="9" t="s">
        <v>56</v>
      </c>
      <c r="B11" s="9" t="s">
        <v>214</v>
      </c>
      <c r="C11" s="10" t="s">
        <v>217</v>
      </c>
      <c r="D11" s="9" t="s">
        <v>358</v>
      </c>
      <c r="E11" s="11">
        <v>49350</v>
      </c>
      <c r="F11" s="11"/>
      <c r="G11" s="11"/>
    </row>
    <row r="12" ht="20.25" customHeight="1" spans="1:7">
      <c r="A12" s="9" t="s">
        <v>56</v>
      </c>
      <c r="B12" s="9" t="s">
        <v>214</v>
      </c>
      <c r="C12" s="10" t="s">
        <v>219</v>
      </c>
      <c r="D12" s="9" t="s">
        <v>358</v>
      </c>
      <c r="E12" s="11">
        <v>12000</v>
      </c>
      <c r="F12" s="11"/>
      <c r="G12" s="11"/>
    </row>
    <row r="13" ht="20.25" customHeight="1" spans="1:7">
      <c r="A13" s="9" t="s">
        <v>56</v>
      </c>
      <c r="B13" s="9" t="s">
        <v>222</v>
      </c>
      <c r="C13" s="10" t="s">
        <v>221</v>
      </c>
      <c r="D13" s="9" t="s">
        <v>358</v>
      </c>
      <c r="E13" s="11">
        <v>20925</v>
      </c>
      <c r="F13" s="11"/>
      <c r="G13" s="11"/>
    </row>
    <row r="14" ht="20.25" customHeight="1" spans="1:7">
      <c r="A14" s="12" t="s">
        <v>32</v>
      </c>
      <c r="B14" s="12"/>
      <c r="C14" s="12"/>
      <c r="D14" s="12"/>
      <c r="E14" s="11">
        <v>100415</v>
      </c>
      <c r="F14" s="11"/>
      <c r="G14" s="11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2025-05-12T03:24:16Z</dcterms:created>
  <dcterms:modified xsi:type="dcterms:W3CDTF">2025-05-12T03:25:00Z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964FAD367C384CFE95E327C225B13311_12</vt:lpwstr>
  </property>
  <property fmtid="{D5CDD505-2E9C-101B-9397-08002B2CF9AE}" pid="3" name="KSOProductBuildVer">
    <vt:lpwstr>2052-12.8.2.18205</vt:lpwstr>
  </property>
</Properties>
</file>