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<sst xmlns="http://schemas.openxmlformats.org/spreadsheetml/2006/main" count="1153" uniqueCount="397">
  <si>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</si>
  <si>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</si>
  <si>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</si>
  <si>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</si>
  <si>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</si>
  <si>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</si>
  <si>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</si>
  <si>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</si>
  <si>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</si>
  <si>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</si>
  <si>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</si>
  <si>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</si>
  <si>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</si>
  <si>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</si>
  <si>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</si>
  <si>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</si>
  <si>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</si>
  <si>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</si>
  <si>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</si>
  <si>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</si>
  <si>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</si>
  <si>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</si>
  <si>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</si>
  <si>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</si>
  <si>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</si>
  <si>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</si>
  <si>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</si>
  <si>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</si>
  <si>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</si>
  <si>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</si>
  <si>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</si>
  <si>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</si>
  <si>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</si>
  <si>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</si>
  <si>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</si>
  <si>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</si>
  <si>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</si>
  <si>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</si>
  <si>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</si>
  <si>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</si>
  <si>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</si>
  <si>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</si>
  <si>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</si>
  <si>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</si>
  <si>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</si>
  <si>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</si>
  <si>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</si>
  <si>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</si>
  <si>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</si>
  <si>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</si>
  <si>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</si>
  <si>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</si>
  <si>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</si>
  <si>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</si>
  <si>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</si>
  <si>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105020</t>
  </si>
  <si>
    <t>玉溪市江川区江城镇江城中学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</si>
  <si>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</si>
  <si>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</si>
  <si>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</si>
  <si>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</si>
  <si>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</si>
  <si>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</si>
  <si>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</si>
  <si>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</si>
  <si>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</si>
  <si>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</si>
  <si>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</si>
  <si>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</si>
  <si>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</si>
  <si>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</si>
  <si>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</si>
  <si>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</si>
  <si>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</si>
  <si>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</si>
  <si>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</si>
  <si>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</si>
  <si>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</si>
  <si>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</si>
  <si>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</si>
  <si>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</si>
  <si>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</si>
  <si>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</si>
  <si>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</si>
  <si>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</si>
  <si>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</si>
  <si>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</si>
  <si>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</si>
  <si>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</si>
  <si>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</si>
  <si>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</si>
  <si>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</si>
  <si>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</si>
  <si>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</si>
  <si>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</si>
  <si>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</si>
  <si>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</si>
  <si>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</si>
  <si>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</si>
  <si>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</si>
  <si>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</si>
  <si>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</si>
  <si>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</si>
  <si>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</si>
  <si>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</si>
  <si>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</si>
  <si>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</si>
  <si>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</si>
  <si>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</si>
  <si>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</si>
  <si>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</si>
  <si>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</si>
  <si>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</si>
  <si>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</si>
  <si>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</si>
  <si>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</si>
  <si>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</si>
  <si>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</si>
  <si>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</si>
  <si>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</si>
  <si>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</si>
  <si>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</si>
  <si>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</si>
  <si>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</si>
  <si>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</si>
  <si>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</si>
  <si>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</si>
  <si>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</si>
  <si>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</si>
  <si>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</si>
  <si>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</si>
  <si>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</si>
  <si>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</si>
  <si>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</si>
  <si>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</si>
  <si>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</si>
  <si>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</si>
  <si>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</si>
  <si>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</si>
  <si>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</si>
  <si>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</si>
  <si>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</si>
  <si>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</si>
  <si>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</si>
  <si>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</si>
  <si>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</si>
  <si>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</si>
  <si>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530421210000000017014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</si>
  <si>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</si>
  <si>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</si>
  <si>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</si>
  <si>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</si>
  <si>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</si>
  <si>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</si>
  <si>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</si>
  <si>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530421210000000017015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</si>
  <si>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</si>
  <si>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</si>
  <si>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</si>
  <si>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</si>
  <si>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</si>
  <si>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</si>
  <si>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</si>
  <si>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</si>
  <si>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</si>
  <si>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530421210000000017016</t>
  </si>
  <si>
    <t>30113</t>
  </si>
  <si>
    <t>530421210000000017020</t>
  </si>
  <si>
    <t>工会经费</t>
  </si>
  <si>
    <t>30228</t>
  </si>
  <si>
    <t>530421210000000017021</t>
  </si>
  <si>
    <t>一般公用经费</t>
  </si>
  <si>
    <t>30299</t>
  </si>
  <si>
    <t>其他商品和服务支出</t>
  </si>
  <si>
    <t>530421231100001397839</t>
  </si>
  <si>
    <t>福利费</t>
  </si>
  <si>
    <t>30229</t>
  </si>
  <si>
    <t>530421231100001397849</t>
  </si>
  <si>
    <t>奖励性绩效（地方）</t>
  </si>
  <si>
    <t>530421241100002254233</t>
  </si>
  <si>
    <t>编外人员经费</t>
  </si>
  <si>
    <t>30199</t>
  </si>
  <si>
    <t>其他工资福利支出</t>
  </si>
  <si>
    <t>530421241100002414676</t>
  </si>
  <si>
    <t>奖励性绩效工资（考核）</t>
  </si>
  <si>
    <t>530421241100002445089</t>
  </si>
  <si>
    <t>离退休生活补助</t>
  </si>
  <si>
    <t>30305</t>
  </si>
  <si>
    <t>生活补助</t>
  </si>
  <si>
    <t>530421251100003597057</t>
  </si>
  <si>
    <t>江城中学特殊人群医疗费经费</t>
  </si>
  <si>
    <t>30307</t>
  </si>
  <si>
    <t>医疗费补助</t>
  </si>
  <si>
    <t>530421251100003610603</t>
  </si>
  <si>
    <t>职业年金记实资金</t>
  </si>
  <si>
    <t>30109</t>
  </si>
  <si>
    <t>职业年金缴费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</si>
  <si>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</si>
  <si>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</si>
  <si>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</si>
  <si>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</si>
  <si>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</si>
  <si>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</si>
  <si>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</si>
  <si>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江城中学改善计划专项资金</t>
  </si>
  <si>
    <t>312 民生类</t>
  </si>
  <si>
    <t>530421221100000917447</t>
  </si>
  <si>
    <t>江城中学工作专项经费</t>
  </si>
  <si>
    <t>313 事业发展类</t>
  </si>
  <si>
    <t>530421221100000903516</t>
  </si>
  <si>
    <t>30201</t>
  </si>
  <si>
    <t>办公费</t>
  </si>
  <si>
    <t>30213</t>
  </si>
  <si>
    <t>维修（护）费</t>
  </si>
  <si>
    <t>江城中学课后服务（学校自收部分）经费</t>
  </si>
  <si>
    <t>530421241100003069360</t>
  </si>
  <si>
    <t>30226</t>
  </si>
  <si>
    <t>劳务费</t>
  </si>
  <si>
    <t>江城中学运转类专项经费</t>
  </si>
  <si>
    <t>530421221100000510859</t>
  </si>
  <si>
    <t>义务教育困难学生生活费补助资金</t>
  </si>
  <si>
    <t>311 专项业务类</t>
  </si>
  <si>
    <t>530421210000000019852</t>
  </si>
  <si>
    <t>玉溪市江川区江城镇江城中学公用经费</t>
  </si>
  <si>
    <t>530421241100002960725</t>
  </si>
  <si>
    <t>30205</t>
  </si>
  <si>
    <t>水费</t>
  </si>
  <si>
    <t>30206</t>
  </si>
  <si>
    <t>电费</t>
  </si>
  <si>
    <t>30217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</si>
  <si>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</si>
  <si>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</si>
  <si>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</si>
  <si>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</si>
  <si>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</si>
  <si>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</si>
  <si>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</si>
  <si>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</si>
  <si>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</si>
  <si>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</si>
  <si>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</si>
  <si>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</si>
  <si>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2022年支持玉溪市江川区江城镇江城中学的基本运转金费，主要用于学生阅览室采购杂志、师生教学活动的开展。</t>
  </si>
  <si>
    <t>产出指标</t>
  </si>
  <si>
    <t>数量指标</t>
  </si>
  <si>
    <t>公开发放的宣传材料数量</t>
  </si>
  <si>
    <t>=</t>
  </si>
  <si>
    <t>670</t>
  </si>
  <si>
    <t>份</t>
  </si>
  <si>
    <t>定量指标</t>
  </si>
  <si>
    <t>反映制作宣传横幅、宣传册等的数量情况。</t>
  </si>
  <si>
    <t>宣传活动举办次数</t>
  </si>
  <si>
    <t>次</t>
  </si>
  <si>
    <t>2022年本年江城中学举办活动次数</t>
  </si>
  <si>
    <t>质量指标</t>
  </si>
  <si>
    <t>发布稿件（短视频）原创率</t>
  </si>
  <si>
    <t>95</t>
  </si>
  <si>
    <t>%</t>
  </si>
  <si>
    <t>定性指标</t>
  </si>
  <si>
    <t>2022年本年江城中学举办活动次数，对活动进行相关的策划等活动。</t>
  </si>
  <si>
    <t>时效指标</t>
  </si>
  <si>
    <t>计划完成率</t>
  </si>
  <si>
    <t>100</t>
  </si>
  <si>
    <t>效益指标</t>
  </si>
  <si>
    <t>社会效益</t>
  </si>
  <si>
    <t>报刊（杂志、公众号）订阅区域增</t>
  </si>
  <si>
    <t>&gt;=</t>
  </si>
  <si>
    <t>2022年本年江城中学举办活动次数，对活动进行相关的策划等活动的相关杂志。</t>
  </si>
  <si>
    <t>宣传内容知晓率</t>
  </si>
  <si>
    <t>&gt;</t>
  </si>
  <si>
    <t>2022年本年江城中学举办活动次数，对活动进行相关的策划等活动的相关杂志
宣传内容知晓率=被调查对象中知晓人数/被调查对象的人数*100%
（具体应用时指标名称根据项目进行具体化，比如具体为重大事件知晓率、宣贯政策知晓率、重要政策知晓率等。）</t>
  </si>
  <si>
    <t>宣传活动参与人次</t>
  </si>
  <si>
    <t>人次</t>
  </si>
  <si>
    <t>2022年本年江城中学举办活动次数，对活动进行相关的策划等活动的相关杂志</t>
  </si>
  <si>
    <t>满意度指标</t>
  </si>
  <si>
    <t>服务对象满意度</t>
  </si>
  <si>
    <t>社会公众满意度</t>
  </si>
  <si>
    <t>落实上级安排的落实立德树人根本任务，促进学生成长成才提升学生综合素养。课程囊括艺术索质类、科技索质类、人文素质类。课程内容力求丰富多彩，提升学生综合素养，德智体美劳全面发展。进一步推动江城中学的教育教学工作。</t>
  </si>
  <si>
    <t>学生每天参加课后服务时长</t>
  </si>
  <si>
    <t>小时</t>
  </si>
  <si>
    <t>反映获补助人员、企业的数量情况，也适用补贴、资助等形式的补助。</t>
  </si>
  <si>
    <t>参与课后服务学生</t>
  </si>
  <si>
    <t>90</t>
  </si>
  <si>
    <t>课后服务时长。江城中学课后经费分配方案</t>
  </si>
  <si>
    <t>受益对象准确率</t>
  </si>
  <si>
    <t>725</t>
  </si>
  <si>
    <t>人</t>
  </si>
  <si>
    <t>教育教学质量</t>
  </si>
  <si>
    <t>显著提升</t>
  </si>
  <si>
    <t>年</t>
  </si>
  <si>
    <t>课后服务信息化管理</t>
  </si>
  <si>
    <t>建立保障机制</t>
  </si>
  <si>
    <t>基本建立</t>
  </si>
  <si>
    <t>江城中学课后经费分配方案</t>
  </si>
  <si>
    <t>课后服务公示度</t>
  </si>
  <si>
    <t>反映课后服务事项在特定办事大厅、官网、媒体或其他渠道按规定进行公示的情况。江城中学课后经费分配方案</t>
  </si>
  <si>
    <t>教育服务年度</t>
  </si>
  <si>
    <t>经济效益</t>
  </si>
  <si>
    <t>家庭经济困难学生覆盖率</t>
  </si>
  <si>
    <t>政策知晓率</t>
  </si>
  <si>
    <t>反映课后服务政策的宣传效果情况。
政策知晓率=调查中补助政策知晓人数/调查总人数*100%</t>
  </si>
  <si>
    <t>家长满意程度</t>
  </si>
  <si>
    <t>玉溪市江川区江城镇江城中学生均公用经费项目88.73万元。我校计划用于全年办公物品采购24.575万元；印刷费10.00万元；水费7.0万元；电费15.0万元；邮电费3.5万元；维修（护）费10.0万元；培训费8.873万元；委托业务费1.5万元；办公设备购置4.5万元；专用设备2.0万元，各项活动的正常开展。</t>
  </si>
  <si>
    <t>获补对象数</t>
  </si>
  <si>
    <t>江城中学学生数为725，按照每生12340元标准核算，其中有3人随班就读学生。</t>
  </si>
  <si>
    <t>准确率</t>
  </si>
  <si>
    <t>江城中学学生数为725，按照标准核算，其中有3人随班就读学生。</t>
  </si>
  <si>
    <t>支出及时率</t>
  </si>
  <si>
    <t>受益对象满意度</t>
  </si>
  <si>
    <t>85</t>
  </si>
  <si>
    <t>义务教育家庭经济困难学生补助标准为：寄宿制家庭经济困难学生(含脱贫户及“三类监测户”等四类学生）义务教育家庭经济困难学生补助标准为：寄宿制家庭经济困难学生(含脱贫户及“三类监测户”等四类学生）2025年学前、义务教育困难生活费资助标准：小学寄宿1250元/生.年，非寄宿625元/生.年；初中寄宿1500元/生.年，非寄宿750元/生.年。通过该项目的实施解决了大量贫困学生的生活问题，帮助我们贫困学子很好学习。</t>
  </si>
  <si>
    <t>781</t>
  </si>
  <si>
    <t>享受人数及资金文件，玉教体函〔2024〕118号</t>
  </si>
  <si>
    <t>获补覆盖率</t>
  </si>
  <si>
    <t>获补助对象准确率</t>
  </si>
  <si>
    <t>98</t>
  </si>
  <si>
    <t>1.经济效果目标：根据项目实施方案和相关文件的规定和要求组织实施。足额及时组织实施，按时结算。保证我校食堂岗位工作的正常开展，办学水平不断提高，保教质量更加出色，得到社会高度好评。
2.社会效果目标：加快义务教育、改善教育办学条件，提高办学质量。
3.可持续影响的效果目标：改善办学条件，为学生德、智、体、美全面发展提供有力保障。
根据项目实施方案和相关文件的规定和要求组织实施。2025年非税收入预算包含小卖部承包款115580元，计划用于江城中学食堂后勤的绩效考核支出69348.00元。</t>
  </si>
  <si>
    <t>组织绩效考核期数</t>
  </si>
  <si>
    <t>玉溪市江川区江城镇江城中学非税收入项目实施方案</t>
  </si>
  <si>
    <t>资金用于学校食堂的绩效考核，保障学校正常运转</t>
  </si>
  <si>
    <t>次/年</t>
  </si>
  <si>
    <t>项目组织实施合格率</t>
  </si>
  <si>
    <t>反映预算部门（单位）组织开展各类项目的质量。90%得1分，80%得0.8，分，70%得0.6分，60%得0.5分.</t>
  </si>
  <si>
    <t>项目完成时间</t>
  </si>
  <si>
    <t>2025年12月31日</t>
  </si>
  <si>
    <t>反映项目完成情况。
项目完成及时率=（及时完成项目个数/实施项目总数）*100%。及时率90%评满分1分，80%为0.8分，60%为0.6分。</t>
  </si>
  <si>
    <t>绩效考核实施以及会议占比</t>
  </si>
  <si>
    <t>80</t>
  </si>
  <si>
    <t>反映通过组织开展绩效考核，组织开展会议的次数。预算年度计划采用视频、实际考核的次数。3次满分1分，2次0.8分，1次0.6分。</t>
  </si>
  <si>
    <t>改善办学条件</t>
  </si>
  <si>
    <t>显著提高</t>
  </si>
  <si>
    <t>项</t>
  </si>
  <si>
    <t>反映组织实施项目改善办学条件得情况和效果。改善4项为满分2分，2项为1.8，1项为1.5分，</t>
  </si>
  <si>
    <t>师生满意度</t>
  </si>
  <si>
    <t>反映江城中学师生的满意度。满分1分，80%为0.8分，60%为0.6分。</t>
  </si>
  <si>
    <t>青少年营养健康状况关系个人成长发育和全面发展，关系国家未来和民族兴旺。实施农村义务教育学生营养改善计划，是党和政府坚持以人为本、执政为民的具体体现，为改善我校学生膳食营养，增强身体素质，促进青少年健康成长，提高国民综合素质。补助标准为5元/生/天，按全年在校200天计算，补助资金1000元/生/年。</t>
  </si>
  <si>
    <t>人(人次、家)</t>
  </si>
  <si>
    <t>政策宣传次数</t>
  </si>
  <si>
    <t>反映补助政策的宣传力度情况。即通过门户网站、报刊、通信、电视、户外广告等对补助政策进行宣传的次数。</t>
  </si>
  <si>
    <t>获补对象准确率</t>
  </si>
  <si>
    <t>反映获补助对象认定的准确性情况。
获补对象准确率=抽检符合标准的补助对象数/抽检实际补助对象数*100%</t>
  </si>
  <si>
    <t>获补覆盖率=实际获得补助人数（企业数）/申请符合标准人数（企业数）*100%</t>
  </si>
  <si>
    <t>发放及时率</t>
  </si>
  <si>
    <t>反映发放单位及时发放补助资金的情况。
发放及时率=在时限内发放资金/应发放资金*100%</t>
  </si>
  <si>
    <t>反映补助政策的宣传效果情况。
政策知晓率=调查中补助政策知晓人数/调查总人数*100%</t>
  </si>
  <si>
    <t>反映获补助受益对象的满意程度。</t>
  </si>
  <si>
    <t>预算06表</t>
  </si>
  <si>
    <t>2025年部门政府性基金预算支出预算表</t>
  </si>
  <si>
    <t>政府性基金预算支出</t>
  </si>
  <si>
    <t>本单位无此事项，此表为空。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</si>
  <si>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</si>
  <si>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</si>
  <si>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</si>
  <si>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</si>
  <si>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</si>
  <si>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</si>
  <si>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</si>
  <si>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</si>
  <si>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</si>
  <si>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</si>
  <si>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</si>
  <si>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</si>
  <si>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营养改善计划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</si>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</sst>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6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topLeftCell="A16" workbookViewId="0">
      <selection activeCell="A1" sqref="A1"/>
    </sheetView>
  </sheetViews>
  <sheetFormatPr defaultColWidth="8.85185185185185" defaultRowHeight="15" customHeight="1" outlineLevelCol="3"/>
  <cols>
    <col min="1" max="4" width="35.71296296296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"单位名称："&amp;"玉溪市江川区江城镇江城中学"</f>
        <v>单位名称：玉溪市江川区江城镇江城中学</v>
      </c>
      <c r="B3" s="4"/>
      <c r="C3" s="63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13863985.13</v>
      </c>
      <c r="C7" s="14" t="str">
        <f>"一"&amp;"、"&amp;"教育支出"</f>
        <v>一、教育支出</v>
      </c>
      <c r="D7" s="16">
        <v>9997683.66</v>
      </c>
    </row>
    <row r="8" ht="22.5" customHeight="1" spans="1:4">
      <c r="A8" s="14" t="s">
        <v>9</v>
      </c>
      <c r="B8" s="16"/>
      <c r="C8" s="14" t="str">
        <f>"二"&amp;"、"&amp;"社会保障和就业支出"</f>
        <v>二、社会保障和就业支出</v>
      </c>
      <c r="D8" s="16">
        <v>2206728.75</v>
      </c>
    </row>
    <row r="9" ht="22.5" customHeight="1" spans="1:4">
      <c r="A9" s="14" t="s">
        <v>10</v>
      </c>
      <c r="B9" s="16"/>
      <c r="C9" s="14" t="str">
        <f>"三"&amp;"、"&amp;"卫生健康支出"</f>
        <v>三、卫生健康支出</v>
      </c>
      <c r="D9" s="16">
        <v>1242144.72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1018428</v>
      </c>
    </row>
    <row r="11" ht="22.5" customHeight="1" spans="1:4">
      <c r="A11" s="14" t="s">
        <v>12</v>
      </c>
      <c r="B11" s="16">
        <v>601000</v>
      </c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4" t="s">
        <v>16</v>
      </c>
      <c r="B15" s="16"/>
      <c r="C15" s="67"/>
      <c r="D15" s="16"/>
    </row>
    <row r="16" ht="22.5" customHeight="1" spans="1:4">
      <c r="A16" s="64" t="s">
        <v>17</v>
      </c>
      <c r="B16" s="16">
        <v>601000</v>
      </c>
      <c r="C16" s="67"/>
      <c r="D16" s="16"/>
    </row>
    <row r="17" ht="22.5" customHeight="1" spans="1:4">
      <c r="A17" s="64"/>
      <c r="B17" s="16"/>
      <c r="C17" s="67"/>
      <c r="D17" s="16"/>
    </row>
    <row r="18" ht="22.5" customHeight="1" spans="1:4">
      <c r="A18" s="65" t="s">
        <v>18</v>
      </c>
      <c r="B18" s="66">
        <v>14464985.13</v>
      </c>
      <c r="C18" s="67" t="s">
        <v>19</v>
      </c>
      <c r="D18" s="66">
        <v>14464985.13</v>
      </c>
    </row>
    <row r="19" ht="22.5" customHeight="1" spans="1:4">
      <c r="A19" s="74" t="s">
        <v>20</v>
      </c>
      <c r="B19" s="16"/>
      <c r="C19" s="75" t="s">
        <v>21</v>
      </c>
      <c r="D19" s="46"/>
    </row>
    <row r="20" ht="22.5" customHeight="1" spans="1:4">
      <c r="A20" s="64" t="s">
        <v>22</v>
      </c>
      <c r="B20" s="66"/>
      <c r="C20" s="64" t="s">
        <v>22</v>
      </c>
      <c r="D20" s="66"/>
    </row>
    <row r="21" ht="22.5" customHeight="1" spans="1:4">
      <c r="A21" s="64" t="s">
        <v>23</v>
      </c>
      <c r="B21" s="66"/>
      <c r="C21" s="64" t="s">
        <v>24</v>
      </c>
      <c r="D21" s="66"/>
    </row>
    <row r="22" ht="22.5" customHeight="1" spans="1:4">
      <c r="A22" s="65" t="s">
        <v>25</v>
      </c>
      <c r="B22" s="66">
        <v>14464985.13</v>
      </c>
      <c r="C22" s="67" t="s">
        <v>26</v>
      </c>
      <c r="D22" s="66">
        <v>14464985.13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topLeftCell="I1" workbookViewId="0">
      <selection activeCell="A1" sqref="A1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19" width="17.1388888888889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"单位名称："&amp;"玉溪市江川区江城镇江城中学"</f>
        <v>单位名称：玉溪市江川区江城镇江城中学</v>
      </c>
      <c r="B3" s="4"/>
      <c r="C3" s="4"/>
      <c r="D3" s="4"/>
      <c r="E3" s="51"/>
      <c r="F3" s="51"/>
      <c r="G3" s="51"/>
      <c r="H3" s="51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68" t="s">
        <v>31</v>
      </c>
      <c r="C4" s="68" t="s">
        <v>32</v>
      </c>
      <c r="D4" s="68" t="s">
        <v>33</v>
      </c>
      <c r="E4" s="68"/>
      <c r="F4" s="68"/>
      <c r="G4" s="68"/>
      <c r="H4" s="68"/>
      <c r="I4" s="68"/>
      <c r="J4" s="71"/>
      <c r="K4" s="71"/>
      <c r="L4" s="71"/>
      <c r="M4" s="71"/>
      <c r="N4" s="71"/>
      <c r="O4" s="68" t="s">
        <v>20</v>
      </c>
      <c r="P4" s="68"/>
      <c r="Q4" s="68"/>
      <c r="R4" s="68"/>
      <c r="S4" s="68"/>
    </row>
    <row r="5" ht="18.75" customHeight="1" spans="1:19">
      <c r="A5" s="12"/>
      <c r="B5" s="68"/>
      <c r="C5" s="68"/>
      <c r="D5" s="69" t="s">
        <v>34</v>
      </c>
      <c r="E5" s="69" t="s">
        <v>35</v>
      </c>
      <c r="F5" s="69" t="s">
        <v>36</v>
      </c>
      <c r="G5" s="69" t="s">
        <v>37</v>
      </c>
      <c r="H5" s="69" t="s">
        <v>38</v>
      </c>
      <c r="I5" s="72" t="s">
        <v>39</v>
      </c>
      <c r="J5" s="73"/>
      <c r="K5" s="73"/>
      <c r="L5" s="73"/>
      <c r="M5" s="73"/>
      <c r="N5" s="73"/>
      <c r="O5" s="72" t="s">
        <v>34</v>
      </c>
      <c r="P5" s="72" t="s">
        <v>35</v>
      </c>
      <c r="Q5" s="72" t="s">
        <v>36</v>
      </c>
      <c r="R5" s="72" t="s">
        <v>37</v>
      </c>
      <c r="S5" s="69" t="s">
        <v>40</v>
      </c>
    </row>
    <row r="6" ht="18.75" customHeight="1" spans="1:19">
      <c r="A6" s="12"/>
      <c r="B6" s="68"/>
      <c r="C6" s="68"/>
      <c r="D6" s="69"/>
      <c r="E6" s="69"/>
      <c r="F6" s="69"/>
      <c r="G6" s="69"/>
      <c r="H6" s="69"/>
      <c r="I6" s="72" t="s">
        <v>34</v>
      </c>
      <c r="J6" s="72" t="s">
        <v>41</v>
      </c>
      <c r="K6" s="72" t="s">
        <v>42</v>
      </c>
      <c r="L6" s="72" t="s">
        <v>43</v>
      </c>
      <c r="M6" s="72" t="s">
        <v>44</v>
      </c>
      <c r="N6" s="72" t="s">
        <v>45</v>
      </c>
      <c r="O6" s="72"/>
      <c r="P6" s="72"/>
      <c r="Q6" s="72"/>
      <c r="R6" s="72"/>
      <c r="S6" s="69"/>
    </row>
    <row r="7" ht="18.75" customHeight="1" spans="1:19">
      <c r="A7" s="70" t="s">
        <v>46</v>
      </c>
      <c r="B7" s="13" t="s">
        <v>47</v>
      </c>
      <c r="C7" s="13" t="s">
        <v>48</v>
      </c>
      <c r="D7" s="13" t="s">
        <v>49</v>
      </c>
      <c r="E7" s="70" t="s">
        <v>50</v>
      </c>
      <c r="F7" s="13" t="s">
        <v>51</v>
      </c>
      <c r="G7" s="13" t="s">
        <v>52</v>
      </c>
      <c r="H7" s="70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55</v>
      </c>
      <c r="B8" s="15" t="s">
        <v>56</v>
      </c>
      <c r="C8" s="16">
        <v>14464985.13</v>
      </c>
      <c r="D8" s="16">
        <v>13863985.13</v>
      </c>
      <c r="E8" s="16">
        <v>13863985.13</v>
      </c>
      <c r="F8" s="16"/>
      <c r="G8" s="16"/>
      <c r="H8" s="16"/>
      <c r="I8" s="16">
        <v>601000</v>
      </c>
      <c r="J8" s="16"/>
      <c r="K8" s="16"/>
      <c r="L8" s="16"/>
      <c r="M8" s="16"/>
      <c r="N8" s="16">
        <v>601000</v>
      </c>
      <c r="O8" s="16"/>
      <c r="P8" s="16"/>
      <c r="Q8" s="16"/>
      <c r="R8" s="16"/>
      <c r="S8" s="16"/>
    </row>
    <row r="9" ht="20.25" customHeight="1" spans="1:19">
      <c r="A9" s="45" t="s">
        <v>32</v>
      </c>
      <c r="B9" s="45"/>
      <c r="C9" s="16">
        <v>14464985.13</v>
      </c>
      <c r="D9" s="16">
        <v>13863985.13</v>
      </c>
      <c r="E9" s="16">
        <v>13863985.13</v>
      </c>
      <c r="F9" s="16"/>
      <c r="G9" s="16"/>
      <c r="H9" s="16"/>
      <c r="I9" s="16">
        <v>601000</v>
      </c>
      <c r="J9" s="16"/>
      <c r="K9" s="16"/>
      <c r="L9" s="16"/>
      <c r="M9" s="16"/>
      <c r="N9" s="16">
        <v>601000</v>
      </c>
      <c r="O9" s="16"/>
      <c r="P9" s="16"/>
      <c r="Q9" s="16"/>
      <c r="R9" s="16"/>
      <c r="S9" s="16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A1" sqref="A1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15" width="17.1388888888889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57</v>
      </c>
    </row>
    <row r="2" ht="37.5" customHeight="1" spans="1:1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50"/>
      <c r="L2" s="50"/>
      <c r="M2" s="50"/>
      <c r="N2" s="50"/>
      <c r="O2" s="50"/>
    </row>
    <row r="3" ht="18.75" customHeight="1" spans="1:15">
      <c r="A3" s="41" t="str">
        <f>"单位名称："&amp;"玉溪市江川区江城镇江城中学"</f>
        <v>单位名称：玉溪市江川区江城镇江城中学</v>
      </c>
      <c r="B3" s="41"/>
      <c r="C3" s="41"/>
      <c r="D3" s="41"/>
      <c r="E3" s="41"/>
      <c r="F3" s="41"/>
      <c r="G3" s="41"/>
      <c r="H3" s="41"/>
      <c r="I3" s="41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59</v>
      </c>
      <c r="B4" s="12" t="s">
        <v>60</v>
      </c>
      <c r="C4" s="44" t="s">
        <v>32</v>
      </c>
      <c r="D4" s="44" t="s">
        <v>35</v>
      </c>
      <c r="E4" s="44"/>
      <c r="F4" s="44"/>
      <c r="G4" s="12" t="s">
        <v>36</v>
      </c>
      <c r="H4" s="44" t="s">
        <v>37</v>
      </c>
      <c r="I4" s="12" t="s">
        <v>61</v>
      </c>
      <c r="J4" s="44" t="s">
        <v>62</v>
      </c>
      <c r="K4" s="44"/>
      <c r="L4" s="44"/>
      <c r="M4" s="44"/>
      <c r="N4" s="44"/>
      <c r="O4" s="44"/>
    </row>
    <row r="5" ht="18.75" customHeight="1" spans="1:15">
      <c r="A5" s="12"/>
      <c r="B5" s="12"/>
      <c r="C5" s="44"/>
      <c r="D5" s="44" t="s">
        <v>34</v>
      </c>
      <c r="E5" s="44" t="s">
        <v>63</v>
      </c>
      <c r="F5" s="44" t="s">
        <v>64</v>
      </c>
      <c r="G5" s="12"/>
      <c r="H5" s="44"/>
      <c r="I5" s="12"/>
      <c r="J5" s="44" t="s">
        <v>34</v>
      </c>
      <c r="K5" s="44" t="s">
        <v>65</v>
      </c>
      <c r="L5" s="13" t="s">
        <v>66</v>
      </c>
      <c r="M5" s="13" t="s">
        <v>67</v>
      </c>
      <c r="N5" s="13" t="s">
        <v>68</v>
      </c>
      <c r="O5" s="13" t="s">
        <v>69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71</v>
      </c>
      <c r="B7" s="15" t="s">
        <v>72</v>
      </c>
      <c r="C7" s="16">
        <v>9997683.66</v>
      </c>
      <c r="D7" s="16">
        <v>9396683.66</v>
      </c>
      <c r="E7" s="16">
        <v>9157391.66</v>
      </c>
      <c r="F7" s="16">
        <v>239292</v>
      </c>
      <c r="G7" s="16"/>
      <c r="H7" s="16"/>
      <c r="I7" s="16"/>
      <c r="J7" s="16">
        <v>601000</v>
      </c>
      <c r="K7" s="16"/>
      <c r="L7" s="16"/>
      <c r="M7" s="16"/>
      <c r="N7" s="16"/>
      <c r="O7" s="16">
        <v>601000</v>
      </c>
    </row>
    <row r="8" ht="20.25" customHeight="1" spans="1:15">
      <c r="A8" s="61" t="s">
        <v>73</v>
      </c>
      <c r="B8" s="61" t="s">
        <v>74</v>
      </c>
      <c r="C8" s="16">
        <v>9997683.66</v>
      </c>
      <c r="D8" s="16">
        <v>9396683.66</v>
      </c>
      <c r="E8" s="16">
        <v>9157391.66</v>
      </c>
      <c r="F8" s="16">
        <v>239292</v>
      </c>
      <c r="G8" s="16"/>
      <c r="H8" s="16"/>
      <c r="I8" s="16"/>
      <c r="J8" s="16">
        <v>601000</v>
      </c>
      <c r="K8" s="16"/>
      <c r="L8" s="16"/>
      <c r="M8" s="16"/>
      <c r="N8" s="16"/>
      <c r="O8" s="16">
        <v>601000</v>
      </c>
    </row>
    <row r="9" ht="20.25" customHeight="1" spans="1:15">
      <c r="A9" s="62" t="s">
        <v>75</v>
      </c>
      <c r="B9" s="62" t="s">
        <v>76</v>
      </c>
      <c r="C9" s="16">
        <v>9997683.66</v>
      </c>
      <c r="D9" s="16">
        <v>9396683.66</v>
      </c>
      <c r="E9" s="16">
        <v>9157391.66</v>
      </c>
      <c r="F9" s="16">
        <v>239292</v>
      </c>
      <c r="G9" s="16"/>
      <c r="H9" s="16"/>
      <c r="I9" s="16"/>
      <c r="J9" s="16">
        <v>601000</v>
      </c>
      <c r="K9" s="16"/>
      <c r="L9" s="16"/>
      <c r="M9" s="16"/>
      <c r="N9" s="16"/>
      <c r="O9" s="16">
        <v>601000</v>
      </c>
    </row>
    <row r="10" ht="20.25" customHeight="1" spans="1:15">
      <c r="A10" s="15" t="s">
        <v>77</v>
      </c>
      <c r="B10" s="15" t="s">
        <v>78</v>
      </c>
      <c r="C10" s="16">
        <v>2206728.75</v>
      </c>
      <c r="D10" s="16">
        <v>2206728.75</v>
      </c>
      <c r="E10" s="16">
        <v>2206728.75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1" t="s">
        <v>79</v>
      </c>
      <c r="B11" s="61" t="s">
        <v>80</v>
      </c>
      <c r="C11" s="16">
        <v>2206728.75</v>
      </c>
      <c r="D11" s="16">
        <v>2206728.75</v>
      </c>
      <c r="E11" s="16">
        <v>2206728.75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2" t="s">
        <v>81</v>
      </c>
      <c r="B12" s="62" t="s">
        <v>82</v>
      </c>
      <c r="C12" s="16">
        <v>435000</v>
      </c>
      <c r="D12" s="16">
        <v>435000</v>
      </c>
      <c r="E12" s="16">
        <v>435000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2" t="s">
        <v>83</v>
      </c>
      <c r="B13" s="62" t="s">
        <v>84</v>
      </c>
      <c r="C13" s="16">
        <v>1351192.16</v>
      </c>
      <c r="D13" s="16">
        <v>1351192.16</v>
      </c>
      <c r="E13" s="16">
        <v>1351192.16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2" t="s">
        <v>85</v>
      </c>
      <c r="B14" s="62" t="s">
        <v>86</v>
      </c>
      <c r="C14" s="16">
        <v>420536.59</v>
      </c>
      <c r="D14" s="16">
        <v>420536.59</v>
      </c>
      <c r="E14" s="16">
        <v>420536.59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15" t="s">
        <v>87</v>
      </c>
      <c r="B15" s="15" t="s">
        <v>88</v>
      </c>
      <c r="C15" s="16">
        <v>1242144.72</v>
      </c>
      <c r="D15" s="16">
        <v>1242144.72</v>
      </c>
      <c r="E15" s="16">
        <v>1242144.72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1" t="s">
        <v>89</v>
      </c>
      <c r="B16" s="61" t="s">
        <v>90</v>
      </c>
      <c r="C16" s="16">
        <v>1242144.72</v>
      </c>
      <c r="D16" s="16">
        <v>1242144.72</v>
      </c>
      <c r="E16" s="16">
        <v>1242144.72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2" t="s">
        <v>91</v>
      </c>
      <c r="B17" s="62" t="s">
        <v>92</v>
      </c>
      <c r="C17" s="16">
        <v>700930.93</v>
      </c>
      <c r="D17" s="16">
        <v>700930.93</v>
      </c>
      <c r="E17" s="16">
        <v>700930.93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2" t="s">
        <v>93</v>
      </c>
      <c r="B18" s="62" t="s">
        <v>94</v>
      </c>
      <c r="C18" s="16">
        <v>435940.98</v>
      </c>
      <c r="D18" s="16">
        <v>435940.98</v>
      </c>
      <c r="E18" s="16">
        <v>435940.98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2" t="s">
        <v>95</v>
      </c>
      <c r="B19" s="62" t="s">
        <v>96</v>
      </c>
      <c r="C19" s="16">
        <v>105272.81</v>
      </c>
      <c r="D19" s="16">
        <v>105272.81</v>
      </c>
      <c r="E19" s="16">
        <v>105272.81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15" t="s">
        <v>97</v>
      </c>
      <c r="B20" s="15" t="s">
        <v>98</v>
      </c>
      <c r="C20" s="16">
        <v>1018428</v>
      </c>
      <c r="D20" s="16">
        <v>1018428</v>
      </c>
      <c r="E20" s="16">
        <v>1018428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1" t="s">
        <v>99</v>
      </c>
      <c r="B21" s="61" t="s">
        <v>100</v>
      </c>
      <c r="C21" s="16">
        <v>1018428</v>
      </c>
      <c r="D21" s="16">
        <v>1018428</v>
      </c>
      <c r="E21" s="16">
        <v>1018428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62" t="s">
        <v>101</v>
      </c>
      <c r="B22" s="62" t="s">
        <v>102</v>
      </c>
      <c r="C22" s="16">
        <v>1018428</v>
      </c>
      <c r="D22" s="16">
        <v>1018428</v>
      </c>
      <c r="E22" s="16">
        <v>1018428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45" t="s">
        <v>103</v>
      </c>
      <c r="B23" s="45"/>
      <c r="C23" s="16">
        <v>14464985.13</v>
      </c>
      <c r="D23" s="16">
        <v>13863985.13</v>
      </c>
      <c r="E23" s="16">
        <v>13624693.13</v>
      </c>
      <c r="F23" s="16">
        <v>239292</v>
      </c>
      <c r="G23" s="16"/>
      <c r="H23" s="16"/>
      <c r="I23" s="16"/>
      <c r="J23" s="16">
        <v>601000</v>
      </c>
      <c r="K23" s="16"/>
      <c r="L23" s="16"/>
      <c r="M23" s="16"/>
      <c r="N23" s="16"/>
      <c r="O23" s="16">
        <v>601000</v>
      </c>
    </row>
  </sheetData>
  <mergeCells count="11">
    <mergeCell ref="A2:O2"/>
    <mergeCell ref="A3:I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8.85185185185185" defaultRowHeight="15" customHeight="1" outlineLevelCol="3"/>
  <cols>
    <col min="1" max="4" width="35.712962962963" customWidth="1"/>
  </cols>
  <sheetData>
    <row r="1" ht="18.75" customHeight="1" spans="1:4">
      <c r="A1" s="1"/>
      <c r="B1" s="1"/>
      <c r="C1" s="1"/>
      <c r="D1" s="5" t="s">
        <v>104</v>
      </c>
    </row>
    <row r="2" ht="45" customHeight="1" spans="1:4">
      <c r="A2" s="3" t="s">
        <v>105</v>
      </c>
      <c r="B2" s="3"/>
      <c r="C2" s="3"/>
      <c r="D2" s="3"/>
    </row>
    <row r="3" ht="18.75" customHeight="1" spans="1:4">
      <c r="A3" s="4" t="str">
        <f>"单位名称："&amp;"玉溪市江川区江城镇江城中学"</f>
        <v>单位名称：玉溪市江川区江城镇江城中学</v>
      </c>
      <c r="B3" s="4"/>
      <c r="C3" s="63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106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107</v>
      </c>
      <c r="B7" s="16">
        <v>13863985.13</v>
      </c>
      <c r="C7" s="14" t="s">
        <v>108</v>
      </c>
      <c r="D7" s="16">
        <v>13863985.13</v>
      </c>
    </row>
    <row r="8" ht="22.5" customHeight="1" spans="1:4">
      <c r="A8" s="14" t="s">
        <v>109</v>
      </c>
      <c r="B8" s="16">
        <v>13863985.13</v>
      </c>
      <c r="C8" s="14" t="str">
        <f>"（"&amp;"一"&amp;"）"&amp;"教育支出"</f>
        <v>（一）教育支出</v>
      </c>
      <c r="D8" s="16">
        <v>9396683.66</v>
      </c>
    </row>
    <row r="9" ht="22.5" customHeight="1" spans="1:4">
      <c r="A9" s="14" t="s">
        <v>110</v>
      </c>
      <c r="B9" s="16"/>
      <c r="C9" s="14" t="str">
        <f>"（"&amp;"二"&amp;"）"&amp;"社会保障和就业支出"</f>
        <v>（二）社会保障和就业支出</v>
      </c>
      <c r="D9" s="16">
        <v>2206728.75</v>
      </c>
    </row>
    <row r="10" ht="22.5" customHeight="1" spans="1:4">
      <c r="A10" s="14" t="s">
        <v>111</v>
      </c>
      <c r="B10" s="16"/>
      <c r="C10" s="14" t="str">
        <f>"（"&amp;"三"&amp;"）"&amp;"卫生健康支出"</f>
        <v>（三）卫生健康支出</v>
      </c>
      <c r="D10" s="16">
        <v>1242144.72</v>
      </c>
    </row>
    <row r="11" ht="22.5" customHeight="1" spans="1:4">
      <c r="A11" s="14" t="s">
        <v>112</v>
      </c>
      <c r="B11" s="16"/>
      <c r="C11" s="14" t="str">
        <f>"（"&amp;"四"&amp;"）"&amp;"住房保障支出"</f>
        <v>（四）住房保障支出</v>
      </c>
      <c r="D11" s="16">
        <v>1018428</v>
      </c>
    </row>
    <row r="12" ht="22.5" customHeight="1" spans="1:4">
      <c r="A12" s="14" t="s">
        <v>109</v>
      </c>
      <c r="B12" s="16"/>
      <c r="C12" s="14"/>
      <c r="D12" s="16"/>
    </row>
    <row r="13" ht="22.5" customHeight="1" spans="1:4">
      <c r="A13" s="14" t="s">
        <v>110</v>
      </c>
      <c r="B13" s="16"/>
      <c r="C13" s="14"/>
      <c r="D13" s="16"/>
    </row>
    <row r="14" ht="22.5" customHeight="1" spans="1:4">
      <c r="A14" s="14" t="s">
        <v>111</v>
      </c>
      <c r="B14" s="16"/>
      <c r="C14" s="14"/>
      <c r="D14" s="16"/>
    </row>
    <row r="15" ht="22.5" customHeight="1" spans="1:4">
      <c r="A15" s="64"/>
      <c r="B15" s="16"/>
      <c r="C15" s="14" t="s">
        <v>113</v>
      </c>
      <c r="D15" s="16"/>
    </row>
    <row r="16" ht="22.5" customHeight="1" spans="1:4">
      <c r="A16" s="65" t="s">
        <v>114</v>
      </c>
      <c r="B16" s="66">
        <v>13863985.13</v>
      </c>
      <c r="C16" s="67" t="s">
        <v>115</v>
      </c>
      <c r="D16" s="66">
        <v>13863985.13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A1" sqref="A1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21.4259259259259" customWidth="1"/>
  </cols>
  <sheetData>
    <row r="1" ht="18.75" customHeight="1" spans="1:7">
      <c r="A1" s="1"/>
      <c r="B1" s="1"/>
      <c r="C1" s="1"/>
      <c r="D1" s="1"/>
      <c r="E1" s="1"/>
      <c r="F1" s="1"/>
      <c r="G1" s="40" t="s">
        <v>116</v>
      </c>
    </row>
    <row r="2" ht="37.5" customHeight="1" spans="1:7">
      <c r="A2" s="3" t="s">
        <v>117</v>
      </c>
      <c r="B2" s="3"/>
      <c r="C2" s="3"/>
      <c r="D2" s="3"/>
      <c r="E2" s="3"/>
      <c r="F2" s="3"/>
      <c r="G2" s="3"/>
    </row>
    <row r="3" ht="18.75" customHeight="1" spans="1:7">
      <c r="A3" s="41" t="str">
        <f>"单位名称："&amp;"玉溪市江川区江城镇江城中学"</f>
        <v>单位名称：玉溪市江川区江城镇江城中学</v>
      </c>
      <c r="B3" s="41"/>
      <c r="C3" s="41"/>
      <c r="D3" s="42"/>
      <c r="E3" s="42"/>
      <c r="F3" s="42"/>
      <c r="G3" s="43" t="s">
        <v>29</v>
      </c>
    </row>
    <row r="4" ht="18.75" customHeight="1" spans="1:7">
      <c r="A4" s="12" t="s">
        <v>118</v>
      </c>
      <c r="B4" s="12" t="s">
        <v>60</v>
      </c>
      <c r="C4" s="44" t="s">
        <v>32</v>
      </c>
      <c r="D4" s="44" t="s">
        <v>63</v>
      </c>
      <c r="E4" s="44"/>
      <c r="F4" s="44"/>
      <c r="G4" s="12" t="s">
        <v>64</v>
      </c>
    </row>
    <row r="5" ht="18.75" customHeight="1" spans="1:7">
      <c r="A5" s="12" t="s">
        <v>59</v>
      </c>
      <c r="B5" s="12" t="s">
        <v>60</v>
      </c>
      <c r="C5" s="44"/>
      <c r="D5" s="44" t="s">
        <v>34</v>
      </c>
      <c r="E5" s="44" t="s">
        <v>119</v>
      </c>
      <c r="F5" s="44" t="s">
        <v>120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71</v>
      </c>
      <c r="B7" s="15" t="s">
        <v>72</v>
      </c>
      <c r="C7" s="16">
        <v>9396683.66</v>
      </c>
      <c r="D7" s="16">
        <v>9157391.66</v>
      </c>
      <c r="E7" s="16">
        <v>9066391.66</v>
      </c>
      <c r="F7" s="16">
        <v>91000</v>
      </c>
      <c r="G7" s="16">
        <v>239292</v>
      </c>
    </row>
    <row r="8" ht="20.25" customHeight="1" spans="1:7">
      <c r="A8" s="61" t="s">
        <v>73</v>
      </c>
      <c r="B8" s="61" t="s">
        <v>74</v>
      </c>
      <c r="C8" s="16">
        <v>9396683.66</v>
      </c>
      <c r="D8" s="16">
        <v>9157391.66</v>
      </c>
      <c r="E8" s="16">
        <v>9066391.66</v>
      </c>
      <c r="F8" s="16">
        <v>91000</v>
      </c>
      <c r="G8" s="16">
        <v>239292</v>
      </c>
    </row>
    <row r="9" ht="20.25" customHeight="1" spans="1:7">
      <c r="A9" s="62" t="s">
        <v>75</v>
      </c>
      <c r="B9" s="62" t="s">
        <v>76</v>
      </c>
      <c r="C9" s="16">
        <v>9396683.66</v>
      </c>
      <c r="D9" s="16">
        <v>9157391.66</v>
      </c>
      <c r="E9" s="16">
        <v>9066391.66</v>
      </c>
      <c r="F9" s="16">
        <v>91000</v>
      </c>
      <c r="G9" s="16">
        <v>239292</v>
      </c>
    </row>
    <row r="10" ht="20.25" customHeight="1" spans="1:7">
      <c r="A10" s="15" t="s">
        <v>77</v>
      </c>
      <c r="B10" s="15" t="s">
        <v>78</v>
      </c>
      <c r="C10" s="16">
        <v>2206728.75</v>
      </c>
      <c r="D10" s="16">
        <v>2206728.75</v>
      </c>
      <c r="E10" s="16">
        <v>2189328.75</v>
      </c>
      <c r="F10" s="16">
        <v>17400</v>
      </c>
      <c r="G10" s="16"/>
    </row>
    <row r="11" ht="20.25" customHeight="1" spans="1:7">
      <c r="A11" s="61" t="s">
        <v>79</v>
      </c>
      <c r="B11" s="61" t="s">
        <v>80</v>
      </c>
      <c r="C11" s="16">
        <v>2206728.75</v>
      </c>
      <c r="D11" s="16">
        <v>2206728.75</v>
      </c>
      <c r="E11" s="16">
        <v>2189328.75</v>
      </c>
      <c r="F11" s="16">
        <v>17400</v>
      </c>
      <c r="G11" s="16"/>
    </row>
    <row r="12" ht="20.25" customHeight="1" spans="1:7">
      <c r="A12" s="62" t="s">
        <v>81</v>
      </c>
      <c r="B12" s="62" t="s">
        <v>82</v>
      </c>
      <c r="C12" s="16">
        <v>435000</v>
      </c>
      <c r="D12" s="16">
        <v>435000</v>
      </c>
      <c r="E12" s="16">
        <v>417600</v>
      </c>
      <c r="F12" s="16">
        <v>17400</v>
      </c>
      <c r="G12" s="16"/>
    </row>
    <row r="13" ht="20.25" customHeight="1" spans="1:7">
      <c r="A13" s="62" t="s">
        <v>83</v>
      </c>
      <c r="B13" s="62" t="s">
        <v>84</v>
      </c>
      <c r="C13" s="16">
        <v>1351192.16</v>
      </c>
      <c r="D13" s="16">
        <v>1351192.16</v>
      </c>
      <c r="E13" s="16">
        <v>1351192.16</v>
      </c>
      <c r="F13" s="16"/>
      <c r="G13" s="16"/>
    </row>
    <row r="14" ht="20.25" customHeight="1" spans="1:7">
      <c r="A14" s="62" t="s">
        <v>85</v>
      </c>
      <c r="B14" s="62" t="s">
        <v>86</v>
      </c>
      <c r="C14" s="16">
        <v>420536.59</v>
      </c>
      <c r="D14" s="16">
        <v>420536.59</v>
      </c>
      <c r="E14" s="16">
        <v>420536.59</v>
      </c>
      <c r="F14" s="16"/>
      <c r="G14" s="16"/>
    </row>
    <row r="15" ht="20.25" customHeight="1" spans="1:7">
      <c r="A15" s="15" t="s">
        <v>87</v>
      </c>
      <c r="B15" s="15" t="s">
        <v>88</v>
      </c>
      <c r="C15" s="16">
        <v>1242144.72</v>
      </c>
      <c r="D15" s="16">
        <v>1242144.72</v>
      </c>
      <c r="E15" s="16">
        <v>1242144.72</v>
      </c>
      <c r="F15" s="16"/>
      <c r="G15" s="16"/>
    </row>
    <row r="16" ht="20.25" customHeight="1" spans="1:7">
      <c r="A16" s="61" t="s">
        <v>89</v>
      </c>
      <c r="B16" s="61" t="s">
        <v>90</v>
      </c>
      <c r="C16" s="16">
        <v>1242144.72</v>
      </c>
      <c r="D16" s="16">
        <v>1242144.72</v>
      </c>
      <c r="E16" s="16">
        <v>1242144.72</v>
      </c>
      <c r="F16" s="16"/>
      <c r="G16" s="16"/>
    </row>
    <row r="17" ht="20.25" customHeight="1" spans="1:7">
      <c r="A17" s="62" t="s">
        <v>91</v>
      </c>
      <c r="B17" s="62" t="s">
        <v>92</v>
      </c>
      <c r="C17" s="16">
        <v>700930.93</v>
      </c>
      <c r="D17" s="16">
        <v>700930.93</v>
      </c>
      <c r="E17" s="16">
        <v>700930.93</v>
      </c>
      <c r="F17" s="16"/>
      <c r="G17" s="16"/>
    </row>
    <row r="18" ht="20.25" customHeight="1" spans="1:7">
      <c r="A18" s="62" t="s">
        <v>93</v>
      </c>
      <c r="B18" s="62" t="s">
        <v>94</v>
      </c>
      <c r="C18" s="16">
        <v>435940.98</v>
      </c>
      <c r="D18" s="16">
        <v>435940.98</v>
      </c>
      <c r="E18" s="16">
        <v>435940.98</v>
      </c>
      <c r="F18" s="16"/>
      <c r="G18" s="16"/>
    </row>
    <row r="19" ht="20.25" customHeight="1" spans="1:7">
      <c r="A19" s="62" t="s">
        <v>95</v>
      </c>
      <c r="B19" s="62" t="s">
        <v>96</v>
      </c>
      <c r="C19" s="16">
        <v>105272.81</v>
      </c>
      <c r="D19" s="16">
        <v>105272.81</v>
      </c>
      <c r="E19" s="16">
        <v>105272.81</v>
      </c>
      <c r="F19" s="16"/>
      <c r="G19" s="16"/>
    </row>
    <row r="20" ht="20.25" customHeight="1" spans="1:7">
      <c r="A20" s="15" t="s">
        <v>97</v>
      </c>
      <c r="B20" s="15" t="s">
        <v>98</v>
      </c>
      <c r="C20" s="16">
        <v>1018428</v>
      </c>
      <c r="D20" s="16">
        <v>1018428</v>
      </c>
      <c r="E20" s="16">
        <v>1018428</v>
      </c>
      <c r="F20" s="16"/>
      <c r="G20" s="16"/>
    </row>
    <row r="21" ht="20.25" customHeight="1" spans="1:7">
      <c r="A21" s="61" t="s">
        <v>99</v>
      </c>
      <c r="B21" s="61" t="s">
        <v>100</v>
      </c>
      <c r="C21" s="16">
        <v>1018428</v>
      </c>
      <c r="D21" s="16">
        <v>1018428</v>
      </c>
      <c r="E21" s="16">
        <v>1018428</v>
      </c>
      <c r="F21" s="16"/>
      <c r="G21" s="16"/>
    </row>
    <row r="22" ht="20.25" customHeight="1" spans="1:7">
      <c r="A22" s="62" t="s">
        <v>101</v>
      </c>
      <c r="B22" s="62" t="s">
        <v>102</v>
      </c>
      <c r="C22" s="16">
        <v>1018428</v>
      </c>
      <c r="D22" s="16">
        <v>1018428</v>
      </c>
      <c r="E22" s="16">
        <v>1018428</v>
      </c>
      <c r="F22" s="16"/>
      <c r="G22" s="16"/>
    </row>
    <row r="23" ht="20.25" customHeight="1" spans="1:7">
      <c r="A23" s="45" t="s">
        <v>103</v>
      </c>
      <c r="B23" s="45"/>
      <c r="C23" s="46">
        <v>13863985.13</v>
      </c>
      <c r="D23" s="46">
        <v>13624693.13</v>
      </c>
      <c r="E23" s="46">
        <v>13516293.13</v>
      </c>
      <c r="F23" s="46">
        <v>108400</v>
      </c>
      <c r="G23" s="46">
        <v>239292</v>
      </c>
    </row>
  </sheetData>
  <mergeCells count="7">
    <mergeCell ref="A2:G2"/>
    <mergeCell ref="A3:C3"/>
    <mergeCell ref="A4:B4"/>
    <mergeCell ref="D4:F4"/>
    <mergeCell ref="A23:B23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8.85185185185185" defaultRowHeight="15" customHeight="1" outlineLevelRow="6" outlineLevelCol="5"/>
  <cols>
    <col min="1" max="6" width="28.5740740740741" customWidth="1"/>
  </cols>
  <sheetData>
    <row r="1" ht="18.75" customHeight="1" spans="1:6">
      <c r="A1" s="54"/>
      <c r="B1" s="54"/>
      <c r="C1" s="55"/>
      <c r="D1" s="1"/>
      <c r="E1" s="1"/>
      <c r="F1" s="56" t="s">
        <v>121</v>
      </c>
    </row>
    <row r="2" ht="41.25" customHeight="1" spans="1:6">
      <c r="A2" s="57" t="s">
        <v>122</v>
      </c>
      <c r="B2" s="57"/>
      <c r="C2" s="57"/>
      <c r="D2" s="57"/>
      <c r="E2" s="57"/>
      <c r="F2" s="57"/>
    </row>
    <row r="3" ht="18.75" customHeight="1" spans="1:6">
      <c r="A3" s="4" t="str">
        <f>"单位名称："&amp;"玉溪市江川区江城镇江城中学"</f>
        <v>单位名称：玉溪市江川区江城镇江城中学</v>
      </c>
      <c r="B3" s="4"/>
      <c r="C3" s="4"/>
      <c r="D3" s="58"/>
      <c r="E3" s="1"/>
      <c r="F3" s="56" t="s">
        <v>29</v>
      </c>
    </row>
    <row r="4" ht="18.75" customHeight="1" spans="1:6">
      <c r="A4" s="12" t="s">
        <v>123</v>
      </c>
      <c r="B4" s="44" t="s">
        <v>124</v>
      </c>
      <c r="C4" s="44" t="s">
        <v>125</v>
      </c>
      <c r="D4" s="44"/>
      <c r="E4" s="44"/>
      <c r="F4" s="44" t="s">
        <v>126</v>
      </c>
    </row>
    <row r="5" ht="18.75" customHeight="1" spans="1:6">
      <c r="A5" s="12"/>
      <c r="B5" s="44"/>
      <c r="C5" s="44" t="s">
        <v>34</v>
      </c>
      <c r="D5" s="44" t="s">
        <v>127</v>
      </c>
      <c r="E5" s="44" t="s">
        <v>128</v>
      </c>
      <c r="F5" s="44"/>
    </row>
    <row r="6" ht="18.75" customHeight="1" spans="1:6">
      <c r="A6" s="59">
        <v>1</v>
      </c>
      <c r="B6" s="60">
        <v>2</v>
      </c>
      <c r="C6" s="59">
        <v>3</v>
      </c>
      <c r="D6" s="59">
        <v>4</v>
      </c>
      <c r="E6" s="59">
        <v>5</v>
      </c>
      <c r="F6" s="59">
        <v>6</v>
      </c>
    </row>
    <row r="7" ht="20.25" customHeight="1" spans="1:6">
      <c r="A7" s="16">
        <v>5820</v>
      </c>
      <c r="B7" s="16"/>
      <c r="C7" s="16"/>
      <c r="D7" s="16"/>
      <c r="E7" s="16"/>
      <c r="F7" s="16">
        <v>5820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2"/>
  <sheetViews>
    <sheetView showZeros="0" topLeftCell="A6" workbookViewId="0">
      <selection activeCell="A1" sqref="A1"/>
    </sheetView>
  </sheetViews>
  <sheetFormatPr defaultColWidth="8.85185185185185" defaultRowHeight="15" customHeight="1"/>
  <cols>
    <col min="1" max="7" width="28.5740740740741" customWidth="1"/>
    <col min="8" max="23" width="14.2777777777778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129</v>
      </c>
    </row>
    <row r="2" ht="45" customHeight="1" spans="1:23">
      <c r="A2" s="3" t="s">
        <v>130</v>
      </c>
      <c r="B2" s="3"/>
      <c r="C2" s="3"/>
      <c r="D2" s="3"/>
      <c r="E2" s="3"/>
      <c r="F2" s="3"/>
      <c r="G2" s="3"/>
      <c r="H2" s="3"/>
      <c r="I2" s="3"/>
      <c r="J2" s="3"/>
      <c r="K2" s="3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8.75" customHeight="1" spans="1:23">
      <c r="A3" s="4" t="str">
        <f>"单位名称："&amp;"玉溪市江川区江城镇江城中学"</f>
        <v>单位名称：玉溪市江川区江城镇江城中学</v>
      </c>
      <c r="B3" s="4"/>
      <c r="C3" s="4"/>
      <c r="D3" s="4"/>
      <c r="E3" s="4"/>
      <c r="F3" s="4"/>
      <c r="G3" s="4"/>
      <c r="H3" s="51"/>
      <c r="I3" s="51"/>
      <c r="J3" s="51"/>
      <c r="K3" s="5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2" t="s">
        <v>131</v>
      </c>
      <c r="B4" s="52" t="s">
        <v>132</v>
      </c>
      <c r="C4" s="52" t="s">
        <v>133</v>
      </c>
      <c r="D4" s="52" t="s">
        <v>134</v>
      </c>
      <c r="E4" s="52" t="s">
        <v>135</v>
      </c>
      <c r="F4" s="52" t="s">
        <v>136</v>
      </c>
      <c r="G4" s="52" t="s">
        <v>137</v>
      </c>
      <c r="H4" s="53" t="s">
        <v>32</v>
      </c>
      <c r="I4" s="53" t="s">
        <v>138</v>
      </c>
      <c r="J4" s="52"/>
      <c r="K4" s="52"/>
      <c r="L4" s="52"/>
      <c r="M4" s="52"/>
      <c r="N4" s="52" t="s">
        <v>139</v>
      </c>
      <c r="O4" s="52"/>
      <c r="P4" s="52"/>
      <c r="Q4" s="52" t="s">
        <v>38</v>
      </c>
      <c r="R4" s="52" t="s">
        <v>62</v>
      </c>
      <c r="S4" s="52"/>
      <c r="T4" s="52"/>
      <c r="U4" s="52"/>
      <c r="V4" s="52"/>
      <c r="W4" s="52"/>
    </row>
    <row r="5" ht="18.75" customHeight="1" spans="1:23">
      <c r="A5" s="52"/>
      <c r="B5" s="52"/>
      <c r="C5" s="52"/>
      <c r="D5" s="52"/>
      <c r="E5" s="52"/>
      <c r="F5" s="52"/>
      <c r="G5" s="52"/>
      <c r="H5" s="53" t="s">
        <v>140</v>
      </c>
      <c r="I5" s="53" t="s">
        <v>141</v>
      </c>
      <c r="J5" s="52" t="s">
        <v>36</v>
      </c>
      <c r="K5" s="52" t="s">
        <v>37</v>
      </c>
      <c r="L5" s="52"/>
      <c r="M5" s="52"/>
      <c r="N5" s="52" t="s">
        <v>139</v>
      </c>
      <c r="O5" s="52" t="s">
        <v>36</v>
      </c>
      <c r="P5" s="52" t="s">
        <v>37</v>
      </c>
      <c r="Q5" s="52" t="s">
        <v>38</v>
      </c>
      <c r="R5" s="52" t="s">
        <v>62</v>
      </c>
      <c r="S5" s="52" t="s">
        <v>41</v>
      </c>
      <c r="T5" s="52" t="s">
        <v>42</v>
      </c>
      <c r="U5" s="52" t="s">
        <v>43</v>
      </c>
      <c r="V5" s="52" t="s">
        <v>44</v>
      </c>
      <c r="W5" s="52" t="s">
        <v>45</v>
      </c>
    </row>
    <row r="6" ht="18.75" customHeight="1" spans="1:23">
      <c r="A6" s="52"/>
      <c r="B6" s="52"/>
      <c r="C6" s="52"/>
      <c r="D6" s="52"/>
      <c r="E6" s="52"/>
      <c r="F6" s="52"/>
      <c r="G6" s="52"/>
      <c r="H6" s="53"/>
      <c r="I6" s="53" t="s">
        <v>142</v>
      </c>
      <c r="J6" s="52" t="s">
        <v>143</v>
      </c>
      <c r="K6" s="52" t="s">
        <v>144</v>
      </c>
      <c r="L6" s="52" t="s">
        <v>145</v>
      </c>
      <c r="M6" s="52" t="s">
        <v>146</v>
      </c>
      <c r="N6" s="52" t="s">
        <v>35</v>
      </c>
      <c r="O6" s="52" t="s">
        <v>36</v>
      </c>
      <c r="P6" s="52" t="s">
        <v>37</v>
      </c>
      <c r="Q6" s="52"/>
      <c r="R6" s="52" t="s">
        <v>34</v>
      </c>
      <c r="S6" s="52" t="s">
        <v>41</v>
      </c>
      <c r="T6" s="52" t="s">
        <v>42</v>
      </c>
      <c r="U6" s="52" t="s">
        <v>43</v>
      </c>
      <c r="V6" s="52" t="s">
        <v>44</v>
      </c>
      <c r="W6" s="52" t="s">
        <v>45</v>
      </c>
    </row>
    <row r="7" ht="22.65" customHeight="1" spans="1:23">
      <c r="A7" s="52"/>
      <c r="B7" s="52"/>
      <c r="C7" s="52"/>
      <c r="D7" s="52"/>
      <c r="E7" s="52"/>
      <c r="F7" s="52"/>
      <c r="G7" s="52"/>
      <c r="H7" s="53"/>
      <c r="I7" s="53" t="s">
        <v>34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ht="18.75" customHeight="1" spans="1:23">
      <c r="A8" s="53" t="s">
        <v>46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</row>
    <row r="9" ht="18.75" customHeight="1" spans="1:23">
      <c r="A9" s="8" t="s">
        <v>56</v>
      </c>
      <c r="B9" s="8" t="s">
        <v>147</v>
      </c>
      <c r="C9" s="9" t="s">
        <v>148</v>
      </c>
      <c r="D9" s="8" t="s">
        <v>75</v>
      </c>
      <c r="E9" s="8" t="s">
        <v>76</v>
      </c>
      <c r="F9" s="8" t="s">
        <v>149</v>
      </c>
      <c r="G9" s="8" t="s">
        <v>150</v>
      </c>
      <c r="H9" s="16">
        <v>3631308</v>
      </c>
      <c r="I9" s="16">
        <v>3631308</v>
      </c>
      <c r="J9" s="16"/>
      <c r="K9" s="16"/>
      <c r="L9" s="16">
        <v>3631308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8" t="s">
        <v>56</v>
      </c>
      <c r="B10" s="8" t="s">
        <v>147</v>
      </c>
      <c r="C10" s="9" t="s">
        <v>148</v>
      </c>
      <c r="D10" s="8" t="s">
        <v>75</v>
      </c>
      <c r="E10" s="8" t="s">
        <v>76</v>
      </c>
      <c r="F10" s="8" t="s">
        <v>151</v>
      </c>
      <c r="G10" s="8" t="s">
        <v>152</v>
      </c>
      <c r="H10" s="16">
        <v>234252</v>
      </c>
      <c r="I10" s="16">
        <v>234252</v>
      </c>
      <c r="J10" s="16"/>
      <c r="K10" s="16"/>
      <c r="L10" s="16">
        <v>234252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8" t="s">
        <v>56</v>
      </c>
      <c r="B11" s="8" t="s">
        <v>147</v>
      </c>
      <c r="C11" s="9" t="s">
        <v>148</v>
      </c>
      <c r="D11" s="8" t="s">
        <v>75</v>
      </c>
      <c r="E11" s="8" t="s">
        <v>76</v>
      </c>
      <c r="F11" s="8" t="s">
        <v>151</v>
      </c>
      <c r="G11" s="8" t="s">
        <v>152</v>
      </c>
      <c r="H11" s="16">
        <v>390000</v>
      </c>
      <c r="I11" s="16">
        <v>390000</v>
      </c>
      <c r="J11" s="16"/>
      <c r="K11" s="16"/>
      <c r="L11" s="16">
        <v>390000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8" t="s">
        <v>56</v>
      </c>
      <c r="B12" s="8" t="s">
        <v>147</v>
      </c>
      <c r="C12" s="9" t="s">
        <v>148</v>
      </c>
      <c r="D12" s="8" t="s">
        <v>75</v>
      </c>
      <c r="E12" s="8" t="s">
        <v>76</v>
      </c>
      <c r="F12" s="8" t="s">
        <v>153</v>
      </c>
      <c r="G12" s="8" t="s">
        <v>154</v>
      </c>
      <c r="H12" s="16">
        <v>1209408</v>
      </c>
      <c r="I12" s="16">
        <v>1209408</v>
      </c>
      <c r="J12" s="16"/>
      <c r="K12" s="16"/>
      <c r="L12" s="16">
        <v>1209408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8" t="s">
        <v>56</v>
      </c>
      <c r="B13" s="8" t="s">
        <v>147</v>
      </c>
      <c r="C13" s="9" t="s">
        <v>148</v>
      </c>
      <c r="D13" s="8" t="s">
        <v>75</v>
      </c>
      <c r="E13" s="8" t="s">
        <v>76</v>
      </c>
      <c r="F13" s="8" t="s">
        <v>153</v>
      </c>
      <c r="G13" s="8" t="s">
        <v>154</v>
      </c>
      <c r="H13" s="16">
        <v>302609</v>
      </c>
      <c r="I13" s="16">
        <v>302609</v>
      </c>
      <c r="J13" s="16"/>
      <c r="K13" s="16"/>
      <c r="L13" s="16">
        <v>302609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8" t="s">
        <v>56</v>
      </c>
      <c r="B14" s="8" t="s">
        <v>147</v>
      </c>
      <c r="C14" s="9" t="s">
        <v>148</v>
      </c>
      <c r="D14" s="8" t="s">
        <v>75</v>
      </c>
      <c r="E14" s="8" t="s">
        <v>76</v>
      </c>
      <c r="F14" s="8" t="s">
        <v>153</v>
      </c>
      <c r="G14" s="8" t="s">
        <v>154</v>
      </c>
      <c r="H14" s="16">
        <v>669840</v>
      </c>
      <c r="I14" s="16">
        <v>669840</v>
      </c>
      <c r="J14" s="16"/>
      <c r="K14" s="16"/>
      <c r="L14" s="16">
        <v>669840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8" t="s">
        <v>56</v>
      </c>
      <c r="B15" s="8" t="s">
        <v>147</v>
      </c>
      <c r="C15" s="9" t="s">
        <v>148</v>
      </c>
      <c r="D15" s="8" t="s">
        <v>75</v>
      </c>
      <c r="E15" s="8" t="s">
        <v>76</v>
      </c>
      <c r="F15" s="8" t="s">
        <v>153</v>
      </c>
      <c r="G15" s="8" t="s">
        <v>154</v>
      </c>
      <c r="H15" s="16">
        <v>1125300</v>
      </c>
      <c r="I15" s="16">
        <v>1125300</v>
      </c>
      <c r="J15" s="16"/>
      <c r="K15" s="16"/>
      <c r="L15" s="16">
        <v>1125300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8" t="s">
        <v>56</v>
      </c>
      <c r="B16" s="8" t="s">
        <v>155</v>
      </c>
      <c r="C16" s="9" t="s">
        <v>156</v>
      </c>
      <c r="D16" s="8" t="s">
        <v>75</v>
      </c>
      <c r="E16" s="8" t="s">
        <v>76</v>
      </c>
      <c r="F16" s="8" t="s">
        <v>157</v>
      </c>
      <c r="G16" s="8" t="s">
        <v>158</v>
      </c>
      <c r="H16" s="16">
        <v>59114.66</v>
      </c>
      <c r="I16" s="16">
        <v>59114.66</v>
      </c>
      <c r="J16" s="16"/>
      <c r="K16" s="16"/>
      <c r="L16" s="16">
        <v>59114.66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8" t="s">
        <v>56</v>
      </c>
      <c r="B17" s="8" t="s">
        <v>155</v>
      </c>
      <c r="C17" s="9" t="s">
        <v>156</v>
      </c>
      <c r="D17" s="8" t="s">
        <v>83</v>
      </c>
      <c r="E17" s="8" t="s">
        <v>84</v>
      </c>
      <c r="F17" s="8" t="s">
        <v>159</v>
      </c>
      <c r="G17" s="8" t="s">
        <v>160</v>
      </c>
      <c r="H17" s="16">
        <v>1351192.16</v>
      </c>
      <c r="I17" s="16">
        <v>1351192.16</v>
      </c>
      <c r="J17" s="16"/>
      <c r="K17" s="16"/>
      <c r="L17" s="16">
        <v>1351192.16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8" t="s">
        <v>56</v>
      </c>
      <c r="B18" s="8" t="s">
        <v>155</v>
      </c>
      <c r="C18" s="9" t="s">
        <v>156</v>
      </c>
      <c r="D18" s="8" t="s">
        <v>91</v>
      </c>
      <c r="E18" s="8" t="s">
        <v>92</v>
      </c>
      <c r="F18" s="8" t="s">
        <v>161</v>
      </c>
      <c r="G18" s="8" t="s">
        <v>162</v>
      </c>
      <c r="H18" s="16">
        <v>700930.93</v>
      </c>
      <c r="I18" s="16">
        <v>700930.93</v>
      </c>
      <c r="J18" s="16"/>
      <c r="K18" s="16"/>
      <c r="L18" s="16">
        <v>700930.93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8" t="s">
        <v>56</v>
      </c>
      <c r="B19" s="8" t="s">
        <v>155</v>
      </c>
      <c r="C19" s="9" t="s">
        <v>156</v>
      </c>
      <c r="D19" s="8" t="s">
        <v>93</v>
      </c>
      <c r="E19" s="8" t="s">
        <v>94</v>
      </c>
      <c r="F19" s="8" t="s">
        <v>163</v>
      </c>
      <c r="G19" s="8" t="s">
        <v>164</v>
      </c>
      <c r="H19" s="16">
        <v>435940.98</v>
      </c>
      <c r="I19" s="16">
        <v>435940.98</v>
      </c>
      <c r="J19" s="16"/>
      <c r="K19" s="16"/>
      <c r="L19" s="16">
        <v>435940.98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8" t="s">
        <v>56</v>
      </c>
      <c r="B20" s="8" t="s">
        <v>155</v>
      </c>
      <c r="C20" s="9" t="s">
        <v>156</v>
      </c>
      <c r="D20" s="8" t="s">
        <v>95</v>
      </c>
      <c r="E20" s="8" t="s">
        <v>96</v>
      </c>
      <c r="F20" s="8" t="s">
        <v>157</v>
      </c>
      <c r="G20" s="8" t="s">
        <v>158</v>
      </c>
      <c r="H20" s="16">
        <v>33182</v>
      </c>
      <c r="I20" s="16">
        <v>33182</v>
      </c>
      <c r="J20" s="16"/>
      <c r="K20" s="16"/>
      <c r="L20" s="16">
        <v>33182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8" t="s">
        <v>56</v>
      </c>
      <c r="B21" s="8" t="s">
        <v>155</v>
      </c>
      <c r="C21" s="9" t="s">
        <v>156</v>
      </c>
      <c r="D21" s="8" t="s">
        <v>95</v>
      </c>
      <c r="E21" s="8" t="s">
        <v>96</v>
      </c>
      <c r="F21" s="8" t="s">
        <v>157</v>
      </c>
      <c r="G21" s="8" t="s">
        <v>158</v>
      </c>
      <c r="H21" s="16">
        <v>32090.81</v>
      </c>
      <c r="I21" s="16">
        <v>32090.81</v>
      </c>
      <c r="J21" s="16"/>
      <c r="K21" s="16"/>
      <c r="L21" s="16">
        <v>32090.81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8" t="s">
        <v>56</v>
      </c>
      <c r="B22" s="8" t="s">
        <v>165</v>
      </c>
      <c r="C22" s="9" t="s">
        <v>102</v>
      </c>
      <c r="D22" s="8" t="s">
        <v>101</v>
      </c>
      <c r="E22" s="8" t="s">
        <v>102</v>
      </c>
      <c r="F22" s="8" t="s">
        <v>166</v>
      </c>
      <c r="G22" s="8" t="s">
        <v>102</v>
      </c>
      <c r="H22" s="16">
        <v>1018428</v>
      </c>
      <c r="I22" s="16">
        <v>1018428</v>
      </c>
      <c r="J22" s="16"/>
      <c r="K22" s="16"/>
      <c r="L22" s="16">
        <v>1018428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8" t="s">
        <v>56</v>
      </c>
      <c r="B23" s="8" t="s">
        <v>167</v>
      </c>
      <c r="C23" s="9" t="s">
        <v>168</v>
      </c>
      <c r="D23" s="8" t="s">
        <v>75</v>
      </c>
      <c r="E23" s="8" t="s">
        <v>76</v>
      </c>
      <c r="F23" s="8" t="s">
        <v>169</v>
      </c>
      <c r="G23" s="8" t="s">
        <v>168</v>
      </c>
      <c r="H23" s="16">
        <v>39000</v>
      </c>
      <c r="I23" s="16">
        <v>39000</v>
      </c>
      <c r="J23" s="16"/>
      <c r="K23" s="16"/>
      <c r="L23" s="16">
        <v>39000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8" t="s">
        <v>56</v>
      </c>
      <c r="B24" s="8" t="s">
        <v>170</v>
      </c>
      <c r="C24" s="9" t="s">
        <v>171</v>
      </c>
      <c r="D24" s="8" t="s">
        <v>81</v>
      </c>
      <c r="E24" s="8" t="s">
        <v>82</v>
      </c>
      <c r="F24" s="8" t="s">
        <v>172</v>
      </c>
      <c r="G24" s="8" t="s">
        <v>173</v>
      </c>
      <c r="H24" s="16">
        <v>17400</v>
      </c>
      <c r="I24" s="16">
        <v>17400</v>
      </c>
      <c r="J24" s="16"/>
      <c r="K24" s="16"/>
      <c r="L24" s="16">
        <v>17400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8" t="s">
        <v>56</v>
      </c>
      <c r="B25" s="8" t="s">
        <v>174</v>
      </c>
      <c r="C25" s="9" t="s">
        <v>175</v>
      </c>
      <c r="D25" s="8" t="s">
        <v>75</v>
      </c>
      <c r="E25" s="8" t="s">
        <v>76</v>
      </c>
      <c r="F25" s="8" t="s">
        <v>176</v>
      </c>
      <c r="G25" s="8" t="s">
        <v>175</v>
      </c>
      <c r="H25" s="16">
        <v>52000</v>
      </c>
      <c r="I25" s="16">
        <v>52000</v>
      </c>
      <c r="J25" s="16"/>
      <c r="K25" s="16"/>
      <c r="L25" s="16">
        <v>52000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8" t="s">
        <v>56</v>
      </c>
      <c r="B26" s="8" t="s">
        <v>177</v>
      </c>
      <c r="C26" s="9" t="s">
        <v>178</v>
      </c>
      <c r="D26" s="8" t="s">
        <v>75</v>
      </c>
      <c r="E26" s="8" t="s">
        <v>76</v>
      </c>
      <c r="F26" s="8" t="s">
        <v>153</v>
      </c>
      <c r="G26" s="8" t="s">
        <v>154</v>
      </c>
      <c r="H26" s="16">
        <v>936000</v>
      </c>
      <c r="I26" s="16">
        <v>936000</v>
      </c>
      <c r="J26" s="16"/>
      <c r="K26" s="16"/>
      <c r="L26" s="16">
        <v>936000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8" t="s">
        <v>56</v>
      </c>
      <c r="B27" s="8" t="s">
        <v>179</v>
      </c>
      <c r="C27" s="9" t="s">
        <v>180</v>
      </c>
      <c r="D27" s="8" t="s">
        <v>75</v>
      </c>
      <c r="E27" s="8" t="s">
        <v>76</v>
      </c>
      <c r="F27" s="8" t="s">
        <v>181</v>
      </c>
      <c r="G27" s="8" t="s">
        <v>182</v>
      </c>
      <c r="H27" s="16">
        <v>274560</v>
      </c>
      <c r="I27" s="16">
        <v>274560</v>
      </c>
      <c r="J27" s="16"/>
      <c r="K27" s="16"/>
      <c r="L27" s="16">
        <v>274560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8" t="s">
        <v>56</v>
      </c>
      <c r="B28" s="8" t="s">
        <v>183</v>
      </c>
      <c r="C28" s="9" t="s">
        <v>184</v>
      </c>
      <c r="D28" s="8" t="s">
        <v>75</v>
      </c>
      <c r="E28" s="8" t="s">
        <v>76</v>
      </c>
      <c r="F28" s="8" t="s">
        <v>153</v>
      </c>
      <c r="G28" s="8" t="s">
        <v>154</v>
      </c>
      <c r="H28" s="16">
        <v>234000</v>
      </c>
      <c r="I28" s="16">
        <v>234000</v>
      </c>
      <c r="J28" s="16"/>
      <c r="K28" s="16"/>
      <c r="L28" s="16">
        <v>234000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8" t="s">
        <v>56</v>
      </c>
      <c r="B29" s="8" t="s">
        <v>185</v>
      </c>
      <c r="C29" s="9" t="s">
        <v>186</v>
      </c>
      <c r="D29" s="8" t="s">
        <v>81</v>
      </c>
      <c r="E29" s="8" t="s">
        <v>82</v>
      </c>
      <c r="F29" s="8" t="s">
        <v>187</v>
      </c>
      <c r="G29" s="8" t="s">
        <v>188</v>
      </c>
      <c r="H29" s="16">
        <v>417600</v>
      </c>
      <c r="I29" s="16">
        <v>417600</v>
      </c>
      <c r="J29" s="16"/>
      <c r="K29" s="16"/>
      <c r="L29" s="16">
        <v>417600</v>
      </c>
      <c r="M29" s="16"/>
      <c r="N29" s="16"/>
      <c r="O29" s="16"/>
      <c r="P29" s="22"/>
      <c r="Q29" s="16"/>
      <c r="R29" s="16"/>
      <c r="S29" s="16"/>
      <c r="T29" s="16"/>
      <c r="U29" s="16"/>
      <c r="V29" s="16"/>
      <c r="W29" s="16"/>
    </row>
    <row r="30" ht="18.75" customHeight="1" spans="1:23">
      <c r="A30" s="8" t="s">
        <v>56</v>
      </c>
      <c r="B30" s="8" t="s">
        <v>189</v>
      </c>
      <c r="C30" s="9" t="s">
        <v>190</v>
      </c>
      <c r="D30" s="8" t="s">
        <v>95</v>
      </c>
      <c r="E30" s="8" t="s">
        <v>96</v>
      </c>
      <c r="F30" s="8" t="s">
        <v>191</v>
      </c>
      <c r="G30" s="8" t="s">
        <v>192</v>
      </c>
      <c r="H30" s="16">
        <v>40000</v>
      </c>
      <c r="I30" s="16">
        <v>40000</v>
      </c>
      <c r="J30" s="16"/>
      <c r="K30" s="16"/>
      <c r="L30" s="16">
        <v>40000</v>
      </c>
      <c r="M30" s="16"/>
      <c r="N30" s="16"/>
      <c r="O30" s="16"/>
      <c r="P30" s="22"/>
      <c r="Q30" s="16"/>
      <c r="R30" s="16"/>
      <c r="S30" s="16"/>
      <c r="T30" s="16"/>
      <c r="U30" s="16"/>
      <c r="V30" s="16"/>
      <c r="W30" s="16"/>
    </row>
    <row r="31" ht="18.75" customHeight="1" spans="1:23">
      <c r="A31" s="8" t="s">
        <v>56</v>
      </c>
      <c r="B31" s="8" t="s">
        <v>193</v>
      </c>
      <c r="C31" s="9" t="s">
        <v>194</v>
      </c>
      <c r="D31" s="8" t="s">
        <v>85</v>
      </c>
      <c r="E31" s="8" t="s">
        <v>86</v>
      </c>
      <c r="F31" s="8" t="s">
        <v>195</v>
      </c>
      <c r="G31" s="8" t="s">
        <v>196</v>
      </c>
      <c r="H31" s="16">
        <v>420536.59</v>
      </c>
      <c r="I31" s="16">
        <v>420536.59</v>
      </c>
      <c r="J31" s="16"/>
      <c r="K31" s="16"/>
      <c r="L31" s="16">
        <v>420536.59</v>
      </c>
      <c r="M31" s="16"/>
      <c r="N31" s="16"/>
      <c r="O31" s="16"/>
      <c r="P31" s="22"/>
      <c r="Q31" s="16"/>
      <c r="R31" s="16"/>
      <c r="S31" s="16"/>
      <c r="T31" s="16"/>
      <c r="U31" s="16"/>
      <c r="V31" s="16"/>
      <c r="W31" s="16"/>
    </row>
    <row r="32" ht="18.75" customHeight="1" spans="1:23">
      <c r="A32" s="11" t="s">
        <v>32</v>
      </c>
      <c r="B32" s="11"/>
      <c r="C32" s="11"/>
      <c r="D32" s="11"/>
      <c r="E32" s="11"/>
      <c r="F32" s="11"/>
      <c r="G32" s="11"/>
      <c r="H32" s="16">
        <v>13624693.13</v>
      </c>
      <c r="I32" s="16">
        <v>13624693.13</v>
      </c>
      <c r="J32" s="16"/>
      <c r="K32" s="16"/>
      <c r="L32" s="16">
        <v>13624693.13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</sheetData>
  <mergeCells count="30">
    <mergeCell ref="A2:W2"/>
    <mergeCell ref="A3:G3"/>
    <mergeCell ref="I4:W4"/>
    <mergeCell ref="I5:M5"/>
    <mergeCell ref="N5:P5"/>
    <mergeCell ref="R5:W5"/>
    <mergeCell ref="A32:G32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9"/>
  <sheetViews>
    <sheetView showZeros="0" topLeftCell="E1" workbookViewId="0">
      <selection activeCell="A1" sqref="A1"/>
    </sheetView>
  </sheetViews>
  <sheetFormatPr defaultColWidth="8.85185185185185" defaultRowHeight="15" customHeight="1"/>
  <cols>
    <col min="1" max="8" width="28.5740740740741" customWidth="1"/>
    <col min="9" max="23" width="14.2777777777778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197</v>
      </c>
    </row>
    <row r="2" ht="45" customHeight="1" spans="1:23">
      <c r="A2" s="3" t="s">
        <v>198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8.75" customHeight="1" spans="1:23">
      <c r="A3" s="4" t="str">
        <f>"单位名称："&amp;"玉溪市江川区江城镇江城中学"</f>
        <v>单位名称：玉溪市江川区江城镇江城中学</v>
      </c>
      <c r="B3" s="4"/>
      <c r="C3" s="4"/>
      <c r="D3" s="4"/>
      <c r="E3" s="4"/>
      <c r="F3" s="4"/>
      <c r="G3" s="4"/>
      <c r="H3" s="4"/>
      <c r="I3" s="51"/>
      <c r="J3" s="51"/>
      <c r="K3" s="51"/>
      <c r="L3" s="51"/>
      <c r="M3" s="51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199</v>
      </c>
      <c r="B4" s="12" t="s">
        <v>132</v>
      </c>
      <c r="C4" s="12" t="s">
        <v>133</v>
      </c>
      <c r="D4" s="12" t="s">
        <v>200</v>
      </c>
      <c r="E4" s="12" t="s">
        <v>134</v>
      </c>
      <c r="F4" s="12" t="s">
        <v>135</v>
      </c>
      <c r="G4" s="12" t="s">
        <v>201</v>
      </c>
      <c r="H4" s="12" t="s">
        <v>137</v>
      </c>
      <c r="I4" s="44" t="s">
        <v>32</v>
      </c>
      <c r="J4" s="44" t="s">
        <v>202</v>
      </c>
      <c r="K4" s="12"/>
      <c r="L4" s="12"/>
      <c r="M4" s="12"/>
      <c r="N4" s="12" t="s">
        <v>139</v>
      </c>
      <c r="O4" s="12"/>
      <c r="P4" s="12"/>
      <c r="Q4" s="12" t="s">
        <v>38</v>
      </c>
      <c r="R4" s="12" t="s">
        <v>62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4" t="s">
        <v>140</v>
      </c>
      <c r="J5" s="44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4"/>
      <c r="J6" s="44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4"/>
      <c r="J7" s="44" t="s">
        <v>34</v>
      </c>
      <c r="K7" s="12" t="s">
        <v>203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204</v>
      </c>
      <c r="D9" s="8"/>
      <c r="E9" s="8"/>
      <c r="F9" s="8"/>
      <c r="G9" s="8"/>
      <c r="H9" s="8"/>
      <c r="I9" s="10">
        <v>121500</v>
      </c>
      <c r="J9" s="10">
        <v>121500</v>
      </c>
      <c r="K9" s="10">
        <v>121500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205</v>
      </c>
      <c r="B10" s="8" t="s">
        <v>206</v>
      </c>
      <c r="C10" s="9" t="s">
        <v>204</v>
      </c>
      <c r="D10" s="8" t="s">
        <v>56</v>
      </c>
      <c r="E10" s="8" t="s">
        <v>75</v>
      </c>
      <c r="F10" s="8" t="s">
        <v>76</v>
      </c>
      <c r="G10" s="8" t="s">
        <v>187</v>
      </c>
      <c r="H10" s="8" t="s">
        <v>188</v>
      </c>
      <c r="I10" s="10">
        <v>121500</v>
      </c>
      <c r="J10" s="10">
        <v>121500</v>
      </c>
      <c r="K10" s="10">
        <v>121500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22"/>
      <c r="B11" s="22"/>
      <c r="C11" s="9" t="s">
        <v>207</v>
      </c>
      <c r="D11" s="22"/>
      <c r="E11" s="22"/>
      <c r="F11" s="22"/>
      <c r="G11" s="22"/>
      <c r="H11" s="22"/>
      <c r="I11" s="10">
        <v>101000</v>
      </c>
      <c r="J11" s="10"/>
      <c r="K11" s="10"/>
      <c r="L11" s="10"/>
      <c r="M11" s="10"/>
      <c r="N11" s="10"/>
      <c r="O11" s="10"/>
      <c r="P11" s="22"/>
      <c r="Q11" s="10"/>
      <c r="R11" s="10">
        <v>101000</v>
      </c>
      <c r="S11" s="10"/>
      <c r="T11" s="10"/>
      <c r="U11" s="10"/>
      <c r="V11" s="10"/>
      <c r="W11" s="10">
        <v>101000</v>
      </c>
    </row>
    <row r="12" ht="18.75" customHeight="1" spans="1:23">
      <c r="A12" s="8" t="s">
        <v>208</v>
      </c>
      <c r="B12" s="8" t="s">
        <v>209</v>
      </c>
      <c r="C12" s="9" t="s">
        <v>207</v>
      </c>
      <c r="D12" s="8" t="s">
        <v>56</v>
      </c>
      <c r="E12" s="8" t="s">
        <v>75</v>
      </c>
      <c r="F12" s="8" t="s">
        <v>76</v>
      </c>
      <c r="G12" s="8" t="s">
        <v>210</v>
      </c>
      <c r="H12" s="8" t="s">
        <v>211</v>
      </c>
      <c r="I12" s="10">
        <v>31100</v>
      </c>
      <c r="J12" s="10"/>
      <c r="K12" s="10"/>
      <c r="L12" s="10"/>
      <c r="M12" s="10"/>
      <c r="N12" s="10"/>
      <c r="O12" s="10"/>
      <c r="P12" s="22"/>
      <c r="Q12" s="10"/>
      <c r="R12" s="10">
        <v>31100</v>
      </c>
      <c r="S12" s="10"/>
      <c r="T12" s="10"/>
      <c r="U12" s="10"/>
      <c r="V12" s="10"/>
      <c r="W12" s="10">
        <v>31100</v>
      </c>
    </row>
    <row r="13" ht="18.75" customHeight="1" spans="1:23">
      <c r="A13" s="8" t="s">
        <v>208</v>
      </c>
      <c r="B13" s="8" t="s">
        <v>209</v>
      </c>
      <c r="C13" s="9" t="s">
        <v>207</v>
      </c>
      <c r="D13" s="8" t="s">
        <v>56</v>
      </c>
      <c r="E13" s="8" t="s">
        <v>75</v>
      </c>
      <c r="F13" s="8" t="s">
        <v>76</v>
      </c>
      <c r="G13" s="8" t="s">
        <v>212</v>
      </c>
      <c r="H13" s="8" t="s">
        <v>213</v>
      </c>
      <c r="I13" s="10">
        <v>68900</v>
      </c>
      <c r="J13" s="10"/>
      <c r="K13" s="10"/>
      <c r="L13" s="10"/>
      <c r="M13" s="10"/>
      <c r="N13" s="10"/>
      <c r="O13" s="10"/>
      <c r="P13" s="22"/>
      <c r="Q13" s="10"/>
      <c r="R13" s="10">
        <v>68900</v>
      </c>
      <c r="S13" s="10"/>
      <c r="T13" s="10"/>
      <c r="U13" s="10"/>
      <c r="V13" s="10"/>
      <c r="W13" s="10">
        <v>68900</v>
      </c>
    </row>
    <row r="14" ht="18.75" customHeight="1" spans="1:23">
      <c r="A14" s="8" t="s">
        <v>208</v>
      </c>
      <c r="B14" s="8" t="s">
        <v>209</v>
      </c>
      <c r="C14" s="9" t="s">
        <v>207</v>
      </c>
      <c r="D14" s="8" t="s">
        <v>56</v>
      </c>
      <c r="E14" s="8" t="s">
        <v>75</v>
      </c>
      <c r="F14" s="8" t="s">
        <v>76</v>
      </c>
      <c r="G14" s="8" t="s">
        <v>172</v>
      </c>
      <c r="H14" s="8" t="s">
        <v>173</v>
      </c>
      <c r="I14" s="10">
        <v>1000</v>
      </c>
      <c r="J14" s="10"/>
      <c r="K14" s="10"/>
      <c r="L14" s="10"/>
      <c r="M14" s="10"/>
      <c r="N14" s="10"/>
      <c r="O14" s="10"/>
      <c r="P14" s="22"/>
      <c r="Q14" s="10"/>
      <c r="R14" s="10">
        <v>1000</v>
      </c>
      <c r="S14" s="10"/>
      <c r="T14" s="10"/>
      <c r="U14" s="10"/>
      <c r="V14" s="10"/>
      <c r="W14" s="10">
        <v>1000</v>
      </c>
    </row>
    <row r="15" ht="18.75" customHeight="1" spans="1:23">
      <c r="A15" s="22"/>
      <c r="B15" s="22"/>
      <c r="C15" s="9" t="s">
        <v>214</v>
      </c>
      <c r="D15" s="22"/>
      <c r="E15" s="22"/>
      <c r="F15" s="22"/>
      <c r="G15" s="22"/>
      <c r="H15" s="22"/>
      <c r="I15" s="10">
        <v>500000</v>
      </c>
      <c r="J15" s="10"/>
      <c r="K15" s="10"/>
      <c r="L15" s="10"/>
      <c r="M15" s="10"/>
      <c r="N15" s="10"/>
      <c r="O15" s="10"/>
      <c r="P15" s="22"/>
      <c r="Q15" s="10"/>
      <c r="R15" s="10">
        <v>500000</v>
      </c>
      <c r="S15" s="10"/>
      <c r="T15" s="10"/>
      <c r="U15" s="10"/>
      <c r="V15" s="10"/>
      <c r="W15" s="10">
        <v>500000</v>
      </c>
    </row>
    <row r="16" ht="18.75" customHeight="1" spans="1:23">
      <c r="A16" s="8" t="s">
        <v>205</v>
      </c>
      <c r="B16" s="8" t="s">
        <v>215</v>
      </c>
      <c r="C16" s="9" t="s">
        <v>214</v>
      </c>
      <c r="D16" s="8" t="s">
        <v>56</v>
      </c>
      <c r="E16" s="8" t="s">
        <v>75</v>
      </c>
      <c r="F16" s="8" t="s">
        <v>76</v>
      </c>
      <c r="G16" s="8" t="s">
        <v>210</v>
      </c>
      <c r="H16" s="8" t="s">
        <v>211</v>
      </c>
      <c r="I16" s="10">
        <v>10000</v>
      </c>
      <c r="J16" s="10"/>
      <c r="K16" s="10"/>
      <c r="L16" s="10"/>
      <c r="M16" s="10"/>
      <c r="N16" s="10"/>
      <c r="O16" s="10"/>
      <c r="P16" s="22"/>
      <c r="Q16" s="10"/>
      <c r="R16" s="10">
        <v>10000</v>
      </c>
      <c r="S16" s="10"/>
      <c r="T16" s="10"/>
      <c r="U16" s="10"/>
      <c r="V16" s="10"/>
      <c r="W16" s="10">
        <v>10000</v>
      </c>
    </row>
    <row r="17" ht="18.75" customHeight="1" spans="1:23">
      <c r="A17" s="8" t="s">
        <v>205</v>
      </c>
      <c r="B17" s="8" t="s">
        <v>215</v>
      </c>
      <c r="C17" s="9" t="s">
        <v>214</v>
      </c>
      <c r="D17" s="8" t="s">
        <v>56</v>
      </c>
      <c r="E17" s="8" t="s">
        <v>75</v>
      </c>
      <c r="F17" s="8" t="s">
        <v>76</v>
      </c>
      <c r="G17" s="8" t="s">
        <v>216</v>
      </c>
      <c r="H17" s="8" t="s">
        <v>217</v>
      </c>
      <c r="I17" s="10">
        <v>490000</v>
      </c>
      <c r="J17" s="10"/>
      <c r="K17" s="10"/>
      <c r="L17" s="10"/>
      <c r="M17" s="10"/>
      <c r="N17" s="10"/>
      <c r="O17" s="10"/>
      <c r="P17" s="22"/>
      <c r="Q17" s="10"/>
      <c r="R17" s="10">
        <v>490000</v>
      </c>
      <c r="S17" s="10"/>
      <c r="T17" s="10"/>
      <c r="U17" s="10"/>
      <c r="V17" s="10"/>
      <c r="W17" s="10">
        <v>490000</v>
      </c>
    </row>
    <row r="18" ht="18.75" customHeight="1" spans="1:23">
      <c r="A18" s="22"/>
      <c r="B18" s="22"/>
      <c r="C18" s="9" t="s">
        <v>218</v>
      </c>
      <c r="D18" s="22"/>
      <c r="E18" s="22"/>
      <c r="F18" s="22"/>
      <c r="G18" s="22"/>
      <c r="H18" s="22"/>
      <c r="I18" s="10">
        <v>69348</v>
      </c>
      <c r="J18" s="10">
        <v>69348</v>
      </c>
      <c r="K18" s="10">
        <v>69348</v>
      </c>
      <c r="L18" s="10"/>
      <c r="M18" s="10"/>
      <c r="N18" s="10"/>
      <c r="O18" s="10"/>
      <c r="P18" s="22"/>
      <c r="Q18" s="10"/>
      <c r="R18" s="10"/>
      <c r="S18" s="10"/>
      <c r="T18" s="10"/>
      <c r="U18" s="10"/>
      <c r="V18" s="10"/>
      <c r="W18" s="10"/>
    </row>
    <row r="19" ht="18.75" customHeight="1" spans="1:23">
      <c r="A19" s="8" t="s">
        <v>208</v>
      </c>
      <c r="B19" s="8" t="s">
        <v>219</v>
      </c>
      <c r="C19" s="9" t="s">
        <v>218</v>
      </c>
      <c r="D19" s="8" t="s">
        <v>56</v>
      </c>
      <c r="E19" s="8" t="s">
        <v>75</v>
      </c>
      <c r="F19" s="8" t="s">
        <v>76</v>
      </c>
      <c r="G19" s="8" t="s">
        <v>216</v>
      </c>
      <c r="H19" s="8" t="s">
        <v>217</v>
      </c>
      <c r="I19" s="10">
        <v>66348</v>
      </c>
      <c r="J19" s="10">
        <v>66348</v>
      </c>
      <c r="K19" s="10">
        <v>66348</v>
      </c>
      <c r="L19" s="10"/>
      <c r="M19" s="10"/>
      <c r="N19" s="10"/>
      <c r="O19" s="10"/>
      <c r="P19" s="22"/>
      <c r="Q19" s="10"/>
      <c r="R19" s="10"/>
      <c r="S19" s="10"/>
      <c r="T19" s="10"/>
      <c r="U19" s="10"/>
      <c r="V19" s="10"/>
      <c r="W19" s="10"/>
    </row>
    <row r="20" ht="18.75" customHeight="1" spans="1:23">
      <c r="A20" s="8" t="s">
        <v>208</v>
      </c>
      <c r="B20" s="8" t="s">
        <v>219</v>
      </c>
      <c r="C20" s="9" t="s">
        <v>218</v>
      </c>
      <c r="D20" s="8" t="s">
        <v>56</v>
      </c>
      <c r="E20" s="8" t="s">
        <v>75</v>
      </c>
      <c r="F20" s="8" t="s">
        <v>76</v>
      </c>
      <c r="G20" s="8" t="s">
        <v>172</v>
      </c>
      <c r="H20" s="8" t="s">
        <v>173</v>
      </c>
      <c r="I20" s="10">
        <v>3000</v>
      </c>
      <c r="J20" s="10">
        <v>3000</v>
      </c>
      <c r="K20" s="10">
        <v>3000</v>
      </c>
      <c r="L20" s="10"/>
      <c r="M20" s="10"/>
      <c r="N20" s="10"/>
      <c r="O20" s="10"/>
      <c r="P20" s="22"/>
      <c r="Q20" s="10"/>
      <c r="R20" s="10"/>
      <c r="S20" s="10"/>
      <c r="T20" s="10"/>
      <c r="U20" s="10"/>
      <c r="V20" s="10"/>
      <c r="W20" s="10"/>
    </row>
    <row r="21" ht="18.75" customHeight="1" spans="1:23">
      <c r="A21" s="22"/>
      <c r="B21" s="22"/>
      <c r="C21" s="9" t="s">
        <v>220</v>
      </c>
      <c r="D21" s="22"/>
      <c r="E21" s="22"/>
      <c r="F21" s="22"/>
      <c r="G21" s="22"/>
      <c r="H21" s="22"/>
      <c r="I21" s="10">
        <v>21825</v>
      </c>
      <c r="J21" s="10">
        <v>21825</v>
      </c>
      <c r="K21" s="10">
        <v>21825</v>
      </c>
      <c r="L21" s="10"/>
      <c r="M21" s="10"/>
      <c r="N21" s="10"/>
      <c r="O21" s="10"/>
      <c r="P21" s="22"/>
      <c r="Q21" s="10"/>
      <c r="R21" s="10"/>
      <c r="S21" s="10"/>
      <c r="T21" s="10"/>
      <c r="U21" s="10"/>
      <c r="V21" s="10"/>
      <c r="W21" s="10"/>
    </row>
    <row r="22" ht="18.75" customHeight="1" spans="1:23">
      <c r="A22" s="8" t="s">
        <v>221</v>
      </c>
      <c r="B22" s="8" t="s">
        <v>222</v>
      </c>
      <c r="C22" s="9" t="s">
        <v>220</v>
      </c>
      <c r="D22" s="8" t="s">
        <v>56</v>
      </c>
      <c r="E22" s="8" t="s">
        <v>75</v>
      </c>
      <c r="F22" s="8" t="s">
        <v>76</v>
      </c>
      <c r="G22" s="8" t="s">
        <v>187</v>
      </c>
      <c r="H22" s="8" t="s">
        <v>188</v>
      </c>
      <c r="I22" s="10">
        <v>21825</v>
      </c>
      <c r="J22" s="10">
        <v>21825</v>
      </c>
      <c r="K22" s="10">
        <v>21825</v>
      </c>
      <c r="L22" s="10"/>
      <c r="M22" s="10"/>
      <c r="N22" s="10"/>
      <c r="O22" s="10"/>
      <c r="P22" s="22"/>
      <c r="Q22" s="10"/>
      <c r="R22" s="10"/>
      <c r="S22" s="10"/>
      <c r="T22" s="10"/>
      <c r="U22" s="10"/>
      <c r="V22" s="10"/>
      <c r="W22" s="10"/>
    </row>
    <row r="23" ht="18.75" customHeight="1" spans="1:23">
      <c r="A23" s="22"/>
      <c r="B23" s="22"/>
      <c r="C23" s="9" t="s">
        <v>223</v>
      </c>
      <c r="D23" s="22"/>
      <c r="E23" s="22"/>
      <c r="F23" s="22"/>
      <c r="G23" s="22"/>
      <c r="H23" s="22"/>
      <c r="I23" s="10">
        <v>26619</v>
      </c>
      <c r="J23" s="10">
        <v>26619</v>
      </c>
      <c r="K23" s="10">
        <v>26619</v>
      </c>
      <c r="L23" s="10"/>
      <c r="M23" s="10"/>
      <c r="N23" s="10"/>
      <c r="O23" s="10"/>
      <c r="P23" s="22"/>
      <c r="Q23" s="10"/>
      <c r="R23" s="10"/>
      <c r="S23" s="10"/>
      <c r="T23" s="10"/>
      <c r="U23" s="10"/>
      <c r="V23" s="10"/>
      <c r="W23" s="10"/>
    </row>
    <row r="24" ht="18.75" customHeight="1" spans="1:23">
      <c r="A24" s="8" t="s">
        <v>208</v>
      </c>
      <c r="B24" s="8" t="s">
        <v>224</v>
      </c>
      <c r="C24" s="9" t="s">
        <v>223</v>
      </c>
      <c r="D24" s="8" t="s">
        <v>56</v>
      </c>
      <c r="E24" s="8" t="s">
        <v>75</v>
      </c>
      <c r="F24" s="8" t="s">
        <v>76</v>
      </c>
      <c r="G24" s="8" t="s">
        <v>210</v>
      </c>
      <c r="H24" s="8" t="s">
        <v>211</v>
      </c>
      <c r="I24" s="10">
        <v>799</v>
      </c>
      <c r="J24" s="10">
        <v>799</v>
      </c>
      <c r="K24" s="10">
        <v>799</v>
      </c>
      <c r="L24" s="10"/>
      <c r="M24" s="10"/>
      <c r="N24" s="10"/>
      <c r="O24" s="10"/>
      <c r="P24" s="22"/>
      <c r="Q24" s="10"/>
      <c r="R24" s="10"/>
      <c r="S24" s="10"/>
      <c r="T24" s="10"/>
      <c r="U24" s="10"/>
      <c r="V24" s="10"/>
      <c r="W24" s="10"/>
    </row>
    <row r="25" ht="18.75" customHeight="1" spans="1:23">
      <c r="A25" s="8" t="s">
        <v>208</v>
      </c>
      <c r="B25" s="8" t="s">
        <v>224</v>
      </c>
      <c r="C25" s="9" t="s">
        <v>223</v>
      </c>
      <c r="D25" s="8" t="s">
        <v>56</v>
      </c>
      <c r="E25" s="8" t="s">
        <v>75</v>
      </c>
      <c r="F25" s="8" t="s">
        <v>76</v>
      </c>
      <c r="G25" s="8" t="s">
        <v>225</v>
      </c>
      <c r="H25" s="8" t="s">
        <v>226</v>
      </c>
      <c r="I25" s="10">
        <v>5000</v>
      </c>
      <c r="J25" s="10">
        <v>5000</v>
      </c>
      <c r="K25" s="10">
        <v>5000</v>
      </c>
      <c r="L25" s="10"/>
      <c r="M25" s="10"/>
      <c r="N25" s="10"/>
      <c r="O25" s="10"/>
      <c r="P25" s="22"/>
      <c r="Q25" s="10"/>
      <c r="R25" s="10"/>
      <c r="S25" s="10"/>
      <c r="T25" s="10"/>
      <c r="U25" s="10"/>
      <c r="V25" s="10"/>
      <c r="W25" s="10"/>
    </row>
    <row r="26" ht="18.75" customHeight="1" spans="1:23">
      <c r="A26" s="8" t="s">
        <v>208</v>
      </c>
      <c r="B26" s="8" t="s">
        <v>224</v>
      </c>
      <c r="C26" s="9" t="s">
        <v>223</v>
      </c>
      <c r="D26" s="8" t="s">
        <v>56</v>
      </c>
      <c r="E26" s="8" t="s">
        <v>75</v>
      </c>
      <c r="F26" s="8" t="s">
        <v>76</v>
      </c>
      <c r="G26" s="8" t="s">
        <v>227</v>
      </c>
      <c r="H26" s="8" t="s">
        <v>228</v>
      </c>
      <c r="I26" s="10">
        <v>5000</v>
      </c>
      <c r="J26" s="10">
        <v>5000</v>
      </c>
      <c r="K26" s="10">
        <v>5000</v>
      </c>
      <c r="L26" s="10"/>
      <c r="M26" s="10"/>
      <c r="N26" s="10"/>
      <c r="O26" s="10"/>
      <c r="P26" s="22"/>
      <c r="Q26" s="10"/>
      <c r="R26" s="10"/>
      <c r="S26" s="10"/>
      <c r="T26" s="10"/>
      <c r="U26" s="10"/>
      <c r="V26" s="10"/>
      <c r="W26" s="10"/>
    </row>
    <row r="27" ht="18.75" customHeight="1" spans="1:23">
      <c r="A27" s="8" t="s">
        <v>208</v>
      </c>
      <c r="B27" s="8" t="s">
        <v>224</v>
      </c>
      <c r="C27" s="9" t="s">
        <v>223</v>
      </c>
      <c r="D27" s="8" t="s">
        <v>56</v>
      </c>
      <c r="E27" s="8" t="s">
        <v>75</v>
      </c>
      <c r="F27" s="8" t="s">
        <v>76</v>
      </c>
      <c r="G27" s="8" t="s">
        <v>212</v>
      </c>
      <c r="H27" s="8" t="s">
        <v>213</v>
      </c>
      <c r="I27" s="10">
        <v>10000</v>
      </c>
      <c r="J27" s="10">
        <v>10000</v>
      </c>
      <c r="K27" s="10">
        <v>10000</v>
      </c>
      <c r="L27" s="10"/>
      <c r="M27" s="10"/>
      <c r="N27" s="10"/>
      <c r="O27" s="10"/>
      <c r="P27" s="22"/>
      <c r="Q27" s="10"/>
      <c r="R27" s="10"/>
      <c r="S27" s="10"/>
      <c r="T27" s="10"/>
      <c r="U27" s="10"/>
      <c r="V27" s="10"/>
      <c r="W27" s="10"/>
    </row>
    <row r="28" ht="18.75" customHeight="1" spans="1:23">
      <c r="A28" s="8" t="s">
        <v>208</v>
      </c>
      <c r="B28" s="8" t="s">
        <v>224</v>
      </c>
      <c r="C28" s="9" t="s">
        <v>223</v>
      </c>
      <c r="D28" s="8" t="s">
        <v>56</v>
      </c>
      <c r="E28" s="8" t="s">
        <v>75</v>
      </c>
      <c r="F28" s="8" t="s">
        <v>76</v>
      </c>
      <c r="G28" s="8" t="s">
        <v>229</v>
      </c>
      <c r="H28" s="8" t="s">
        <v>126</v>
      </c>
      <c r="I28" s="10">
        <v>5820</v>
      </c>
      <c r="J28" s="10">
        <v>5820</v>
      </c>
      <c r="K28" s="10">
        <v>5820</v>
      </c>
      <c r="L28" s="10"/>
      <c r="M28" s="10"/>
      <c r="N28" s="10"/>
      <c r="O28" s="10"/>
      <c r="P28" s="22"/>
      <c r="Q28" s="10"/>
      <c r="R28" s="10"/>
      <c r="S28" s="10"/>
      <c r="T28" s="10"/>
      <c r="U28" s="10"/>
      <c r="V28" s="10"/>
      <c r="W28" s="10"/>
    </row>
    <row r="29" ht="18.75" customHeight="1" spans="1:23">
      <c r="A29" s="11" t="s">
        <v>32</v>
      </c>
      <c r="B29" s="11"/>
      <c r="C29" s="11"/>
      <c r="D29" s="11"/>
      <c r="E29" s="11"/>
      <c r="F29" s="11"/>
      <c r="G29" s="11"/>
      <c r="H29" s="11"/>
      <c r="I29" s="10">
        <v>840292</v>
      </c>
      <c r="J29" s="10">
        <v>239292</v>
      </c>
      <c r="K29" s="10">
        <v>239292</v>
      </c>
      <c r="L29" s="10"/>
      <c r="M29" s="10"/>
      <c r="N29" s="10"/>
      <c r="O29" s="10"/>
      <c r="P29" s="10"/>
      <c r="Q29" s="10"/>
      <c r="R29" s="10">
        <v>601000</v>
      </c>
      <c r="S29" s="10"/>
      <c r="T29" s="10"/>
      <c r="U29" s="10"/>
      <c r="V29" s="10"/>
      <c r="W29" s="10">
        <v>601000</v>
      </c>
    </row>
  </sheetData>
  <mergeCells count="28">
    <mergeCell ref="A2:W2"/>
    <mergeCell ref="A3:H3"/>
    <mergeCell ref="J4:M4"/>
    <mergeCell ref="N4:P4"/>
    <mergeCell ref="R4:W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7"/>
  <sheetViews>
    <sheetView showZeros="0" workbookViewId="0">
      <selection activeCell="A1" sqref="A1:J1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customHeight="1" spans="1:10">
      <c r="A1" s="19" t="s">
        <v>230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9" t="s">
        <v>231</v>
      </c>
      <c r="B2" s="29"/>
      <c r="C2" s="29"/>
      <c r="D2" s="29"/>
      <c r="E2" s="29"/>
      <c r="F2" s="29"/>
      <c r="G2" s="29"/>
      <c r="H2" s="29"/>
      <c r="I2" s="29"/>
      <c r="J2" s="29"/>
    </row>
    <row r="3" ht="20.25" customHeight="1" spans="1:10">
      <c r="A3" s="18" t="str">
        <f>"单位名称："&amp;"玉溪市江川区江城镇江城中学"</f>
        <v>单位名称：玉溪市江川区江城镇江城中学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0" t="s">
        <v>232</v>
      </c>
      <c r="B4" s="30" t="s">
        <v>233</v>
      </c>
      <c r="C4" s="30" t="s">
        <v>234</v>
      </c>
      <c r="D4" s="30" t="s">
        <v>235</v>
      </c>
      <c r="E4" s="30" t="s">
        <v>236</v>
      </c>
      <c r="F4" s="30" t="s">
        <v>237</v>
      </c>
      <c r="G4" s="30" t="s">
        <v>238</v>
      </c>
      <c r="H4" s="30" t="s">
        <v>239</v>
      </c>
      <c r="I4" s="30" t="s">
        <v>240</v>
      </c>
      <c r="J4" s="30" t="s">
        <v>241</v>
      </c>
    </row>
    <row r="5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ht="20.25" customHeight="1" spans="1:10">
      <c r="A7" s="22" t="s">
        <v>56</v>
      </c>
      <c r="B7" s="22"/>
      <c r="C7" s="22"/>
      <c r="E7" s="36"/>
      <c r="F7" s="36"/>
      <c r="G7" s="36"/>
      <c r="H7" s="36"/>
      <c r="I7" s="36"/>
      <c r="J7" s="36"/>
    </row>
    <row r="8" ht="20.25" customHeight="1" spans="1:10">
      <c r="A8" s="47" t="s">
        <v>207</v>
      </c>
      <c r="B8" s="22" t="s">
        <v>242</v>
      </c>
      <c r="C8" s="23"/>
      <c r="D8" s="23"/>
      <c r="E8" s="36"/>
      <c r="F8" s="36"/>
      <c r="G8" s="36"/>
      <c r="H8" s="36"/>
      <c r="I8" s="36"/>
      <c r="J8" s="36"/>
    </row>
    <row r="9" ht="20.25" customHeight="1" spans="1:10">
      <c r="A9" s="22"/>
      <c r="B9" s="22"/>
      <c r="C9" s="22" t="s">
        <v>243</v>
      </c>
      <c r="D9" s="48" t="s">
        <v>244</v>
      </c>
      <c r="E9" s="49" t="s">
        <v>245</v>
      </c>
      <c r="F9" s="37" t="s">
        <v>246</v>
      </c>
      <c r="G9" s="23" t="s">
        <v>247</v>
      </c>
      <c r="H9" s="37" t="s">
        <v>248</v>
      </c>
      <c r="I9" s="37" t="s">
        <v>249</v>
      </c>
      <c r="J9" s="49" t="s">
        <v>250</v>
      </c>
    </row>
    <row r="10" ht="20.25" customHeight="1" spans="1:10">
      <c r="A10" s="22"/>
      <c r="B10" s="22"/>
      <c r="C10" s="22" t="s">
        <v>243</v>
      </c>
      <c r="D10" s="48" t="s">
        <v>244</v>
      </c>
      <c r="E10" s="49" t="s">
        <v>251</v>
      </c>
      <c r="F10" s="37" t="s">
        <v>246</v>
      </c>
      <c r="G10" s="23" t="s">
        <v>70</v>
      </c>
      <c r="H10" s="37" t="s">
        <v>252</v>
      </c>
      <c r="I10" s="37" t="s">
        <v>249</v>
      </c>
      <c r="J10" s="49" t="s">
        <v>253</v>
      </c>
    </row>
    <row r="11" ht="20.25" customHeight="1" spans="1:10">
      <c r="A11" s="22"/>
      <c r="B11" s="22"/>
      <c r="C11" s="22" t="s">
        <v>243</v>
      </c>
      <c r="D11" s="48" t="s">
        <v>254</v>
      </c>
      <c r="E11" s="49" t="s">
        <v>255</v>
      </c>
      <c r="F11" s="37" t="s">
        <v>246</v>
      </c>
      <c r="G11" s="23" t="s">
        <v>256</v>
      </c>
      <c r="H11" s="37" t="s">
        <v>257</v>
      </c>
      <c r="I11" s="37" t="s">
        <v>258</v>
      </c>
      <c r="J11" s="49" t="s">
        <v>259</v>
      </c>
    </row>
    <row r="12" ht="20.25" customHeight="1" spans="1:10">
      <c r="A12" s="22"/>
      <c r="B12" s="22"/>
      <c r="C12" s="22" t="s">
        <v>243</v>
      </c>
      <c r="D12" s="48" t="s">
        <v>260</v>
      </c>
      <c r="E12" s="49" t="s">
        <v>261</v>
      </c>
      <c r="F12" s="37" t="s">
        <v>246</v>
      </c>
      <c r="G12" s="23" t="s">
        <v>262</v>
      </c>
      <c r="H12" s="37" t="s">
        <v>257</v>
      </c>
      <c r="I12" s="37" t="s">
        <v>258</v>
      </c>
      <c r="J12" s="49" t="s">
        <v>259</v>
      </c>
    </row>
    <row r="13" ht="20.25" customHeight="1" spans="1:10">
      <c r="A13" s="22"/>
      <c r="B13" s="22"/>
      <c r="C13" s="22" t="s">
        <v>263</v>
      </c>
      <c r="D13" s="48" t="s">
        <v>264</v>
      </c>
      <c r="E13" s="49" t="s">
        <v>265</v>
      </c>
      <c r="F13" s="37" t="s">
        <v>266</v>
      </c>
      <c r="G13" s="23" t="s">
        <v>247</v>
      </c>
      <c r="H13" s="37" t="s">
        <v>248</v>
      </c>
      <c r="I13" s="37" t="s">
        <v>249</v>
      </c>
      <c r="J13" s="49" t="s">
        <v>267</v>
      </c>
    </row>
    <row r="14" ht="20.25" customHeight="1" spans="1:10">
      <c r="A14" s="22"/>
      <c r="B14" s="22"/>
      <c r="C14" s="22" t="s">
        <v>263</v>
      </c>
      <c r="D14" s="48" t="s">
        <v>264</v>
      </c>
      <c r="E14" s="49" t="s">
        <v>268</v>
      </c>
      <c r="F14" s="37" t="s">
        <v>269</v>
      </c>
      <c r="G14" s="23" t="s">
        <v>256</v>
      </c>
      <c r="H14" s="37" t="s">
        <v>257</v>
      </c>
      <c r="I14" s="37" t="s">
        <v>249</v>
      </c>
      <c r="J14" s="49" t="s">
        <v>270</v>
      </c>
    </row>
    <row r="15" ht="20.25" customHeight="1" spans="1:10">
      <c r="A15" s="22"/>
      <c r="B15" s="22"/>
      <c r="C15" s="22" t="s">
        <v>263</v>
      </c>
      <c r="D15" s="48" t="s">
        <v>264</v>
      </c>
      <c r="E15" s="49" t="s">
        <v>271</v>
      </c>
      <c r="F15" s="37" t="s">
        <v>269</v>
      </c>
      <c r="G15" s="23" t="s">
        <v>247</v>
      </c>
      <c r="H15" s="37" t="s">
        <v>272</v>
      </c>
      <c r="I15" s="37" t="s">
        <v>249</v>
      </c>
      <c r="J15" s="49" t="s">
        <v>273</v>
      </c>
    </row>
    <row r="16" ht="20.25" customHeight="1" spans="1:10">
      <c r="A16" s="22"/>
      <c r="B16" s="22"/>
      <c r="C16" s="22" t="s">
        <v>274</v>
      </c>
      <c r="D16" s="48" t="s">
        <v>275</v>
      </c>
      <c r="E16" s="49" t="s">
        <v>276</v>
      </c>
      <c r="F16" s="37" t="s">
        <v>246</v>
      </c>
      <c r="G16" s="23" t="s">
        <v>256</v>
      </c>
      <c r="H16" s="37" t="s">
        <v>257</v>
      </c>
      <c r="I16" s="37" t="s">
        <v>258</v>
      </c>
      <c r="J16" s="49" t="s">
        <v>273</v>
      </c>
    </row>
    <row r="17" ht="20.25" customHeight="1" spans="1:10">
      <c r="A17" s="47" t="s">
        <v>214</v>
      </c>
      <c r="B17" s="22" t="s">
        <v>277</v>
      </c>
      <c r="C17" s="22"/>
      <c r="D17" s="22"/>
      <c r="E17" s="22"/>
      <c r="F17" s="22"/>
      <c r="G17" s="22"/>
      <c r="H17" s="22"/>
      <c r="I17" s="22"/>
      <c r="J17" s="22"/>
    </row>
    <row r="18" ht="20.25" customHeight="1" spans="1:10">
      <c r="A18" s="22"/>
      <c r="B18" s="22"/>
      <c r="C18" s="22" t="s">
        <v>243</v>
      </c>
      <c r="D18" s="48" t="s">
        <v>244</v>
      </c>
      <c r="E18" s="49" t="s">
        <v>278</v>
      </c>
      <c r="F18" s="37" t="s">
        <v>246</v>
      </c>
      <c r="G18" s="23" t="s">
        <v>47</v>
      </c>
      <c r="H18" s="37" t="s">
        <v>279</v>
      </c>
      <c r="I18" s="37" t="s">
        <v>249</v>
      </c>
      <c r="J18" s="49" t="s">
        <v>280</v>
      </c>
    </row>
    <row r="19" ht="20.25" customHeight="1" spans="1:10">
      <c r="A19" s="22"/>
      <c r="B19" s="22"/>
      <c r="C19" s="22" t="s">
        <v>243</v>
      </c>
      <c r="D19" s="48" t="s">
        <v>244</v>
      </c>
      <c r="E19" s="49" t="s">
        <v>281</v>
      </c>
      <c r="F19" s="37" t="s">
        <v>266</v>
      </c>
      <c r="G19" s="23" t="s">
        <v>282</v>
      </c>
      <c r="H19" s="37" t="s">
        <v>257</v>
      </c>
      <c r="I19" s="37" t="s">
        <v>249</v>
      </c>
      <c r="J19" s="49" t="s">
        <v>283</v>
      </c>
    </row>
    <row r="20" ht="20.25" customHeight="1" spans="1:10">
      <c r="A20" s="22"/>
      <c r="B20" s="22"/>
      <c r="C20" s="22" t="s">
        <v>243</v>
      </c>
      <c r="D20" s="48" t="s">
        <v>254</v>
      </c>
      <c r="E20" s="49" t="s">
        <v>284</v>
      </c>
      <c r="F20" s="37" t="s">
        <v>246</v>
      </c>
      <c r="G20" s="23" t="s">
        <v>285</v>
      </c>
      <c r="H20" s="37" t="s">
        <v>286</v>
      </c>
      <c r="I20" s="37" t="s">
        <v>249</v>
      </c>
      <c r="J20" s="49" t="s">
        <v>283</v>
      </c>
    </row>
    <row r="21" ht="20.25" customHeight="1" spans="1:10">
      <c r="A21" s="22"/>
      <c r="B21" s="22"/>
      <c r="C21" s="22" t="s">
        <v>243</v>
      </c>
      <c r="D21" s="48" t="s">
        <v>254</v>
      </c>
      <c r="E21" s="49" t="s">
        <v>287</v>
      </c>
      <c r="F21" s="37" t="s">
        <v>266</v>
      </c>
      <c r="G21" s="23" t="s">
        <v>288</v>
      </c>
      <c r="H21" s="37" t="s">
        <v>289</v>
      </c>
      <c r="I21" s="37" t="s">
        <v>249</v>
      </c>
      <c r="J21" s="49" t="s">
        <v>283</v>
      </c>
    </row>
    <row r="22" ht="20.25" customHeight="1" spans="1:10">
      <c r="A22" s="22"/>
      <c r="B22" s="22"/>
      <c r="C22" s="22" t="s">
        <v>243</v>
      </c>
      <c r="D22" s="48" t="s">
        <v>254</v>
      </c>
      <c r="E22" s="49" t="s">
        <v>290</v>
      </c>
      <c r="F22" s="37" t="s">
        <v>266</v>
      </c>
      <c r="G22" s="23" t="s">
        <v>256</v>
      </c>
      <c r="H22" s="37" t="s">
        <v>257</v>
      </c>
      <c r="I22" s="37" t="s">
        <v>258</v>
      </c>
      <c r="J22" s="49" t="s">
        <v>283</v>
      </c>
    </row>
    <row r="23" ht="20.25" customHeight="1" spans="1:10">
      <c r="A23" s="22"/>
      <c r="B23" s="22"/>
      <c r="C23" s="22" t="s">
        <v>243</v>
      </c>
      <c r="D23" s="48" t="s">
        <v>254</v>
      </c>
      <c r="E23" s="49" t="s">
        <v>291</v>
      </c>
      <c r="F23" s="37" t="s">
        <v>266</v>
      </c>
      <c r="G23" s="23" t="s">
        <v>292</v>
      </c>
      <c r="H23" s="37" t="s">
        <v>289</v>
      </c>
      <c r="I23" s="37" t="s">
        <v>249</v>
      </c>
      <c r="J23" s="49" t="s">
        <v>293</v>
      </c>
    </row>
    <row r="24" ht="20.25" customHeight="1" spans="1:10">
      <c r="A24" s="22"/>
      <c r="B24" s="22"/>
      <c r="C24" s="22" t="s">
        <v>243</v>
      </c>
      <c r="D24" s="48" t="s">
        <v>254</v>
      </c>
      <c r="E24" s="49" t="s">
        <v>294</v>
      </c>
      <c r="F24" s="37" t="s">
        <v>266</v>
      </c>
      <c r="G24" s="23" t="s">
        <v>262</v>
      </c>
      <c r="H24" s="37" t="s">
        <v>257</v>
      </c>
      <c r="I24" s="37" t="s">
        <v>249</v>
      </c>
      <c r="J24" s="49" t="s">
        <v>295</v>
      </c>
    </row>
    <row r="25" ht="20.25" customHeight="1" spans="1:10">
      <c r="A25" s="22"/>
      <c r="B25" s="22"/>
      <c r="C25" s="22" t="s">
        <v>243</v>
      </c>
      <c r="D25" s="48" t="s">
        <v>260</v>
      </c>
      <c r="E25" s="49" t="s">
        <v>296</v>
      </c>
      <c r="F25" s="37" t="s">
        <v>246</v>
      </c>
      <c r="G25" s="23" t="s">
        <v>48</v>
      </c>
      <c r="H25" s="37" t="s">
        <v>289</v>
      </c>
      <c r="I25" s="37" t="s">
        <v>249</v>
      </c>
      <c r="J25" s="49" t="s">
        <v>296</v>
      </c>
    </row>
    <row r="26" ht="20.25" customHeight="1" spans="1:10">
      <c r="A26" s="22"/>
      <c r="B26" s="22"/>
      <c r="C26" s="22" t="s">
        <v>263</v>
      </c>
      <c r="D26" s="48" t="s">
        <v>297</v>
      </c>
      <c r="E26" s="49" t="s">
        <v>298</v>
      </c>
      <c r="F26" s="37" t="s">
        <v>266</v>
      </c>
      <c r="G26" s="23" t="s">
        <v>262</v>
      </c>
      <c r="H26" s="37" t="s">
        <v>257</v>
      </c>
      <c r="I26" s="37" t="s">
        <v>249</v>
      </c>
      <c r="J26" s="49" t="s">
        <v>293</v>
      </c>
    </row>
    <row r="27" ht="20.25" customHeight="1" spans="1:10">
      <c r="A27" s="22"/>
      <c r="B27" s="22"/>
      <c r="C27" s="22" t="s">
        <v>263</v>
      </c>
      <c r="D27" s="48" t="s">
        <v>297</v>
      </c>
      <c r="E27" s="49" t="s">
        <v>296</v>
      </c>
      <c r="F27" s="37" t="s">
        <v>266</v>
      </c>
      <c r="G27" s="23" t="s">
        <v>48</v>
      </c>
      <c r="H27" s="37" t="s">
        <v>289</v>
      </c>
      <c r="I27" s="37" t="s">
        <v>249</v>
      </c>
      <c r="J27" s="49" t="s">
        <v>296</v>
      </c>
    </row>
    <row r="28" ht="20.25" customHeight="1" spans="1:10">
      <c r="A28" s="22"/>
      <c r="B28" s="22"/>
      <c r="C28" s="22" t="s">
        <v>263</v>
      </c>
      <c r="D28" s="48" t="s">
        <v>264</v>
      </c>
      <c r="E28" s="49" t="s">
        <v>299</v>
      </c>
      <c r="F28" s="37" t="s">
        <v>266</v>
      </c>
      <c r="G28" s="23" t="s">
        <v>256</v>
      </c>
      <c r="H28" s="37" t="s">
        <v>257</v>
      </c>
      <c r="I28" s="37" t="s">
        <v>249</v>
      </c>
      <c r="J28" s="49" t="s">
        <v>300</v>
      </c>
    </row>
    <row r="29" ht="20.25" customHeight="1" spans="1:10">
      <c r="A29" s="22"/>
      <c r="B29" s="22"/>
      <c r="C29" s="22" t="s">
        <v>274</v>
      </c>
      <c r="D29" s="48" t="s">
        <v>275</v>
      </c>
      <c r="E29" s="49" t="s">
        <v>301</v>
      </c>
      <c r="F29" s="37" t="s">
        <v>266</v>
      </c>
      <c r="G29" s="23" t="s">
        <v>256</v>
      </c>
      <c r="H29" s="37" t="s">
        <v>257</v>
      </c>
      <c r="I29" s="37" t="s">
        <v>249</v>
      </c>
      <c r="J29" s="49" t="s">
        <v>293</v>
      </c>
    </row>
    <row r="30" ht="20.25" customHeight="1" spans="1:10">
      <c r="A30" s="47" t="s">
        <v>223</v>
      </c>
      <c r="B30" s="22" t="s">
        <v>302</v>
      </c>
      <c r="C30" s="22"/>
      <c r="D30" s="22"/>
      <c r="E30" s="22"/>
      <c r="F30" s="22"/>
      <c r="G30" s="22"/>
      <c r="H30" s="22"/>
      <c r="I30" s="22"/>
      <c r="J30" s="22"/>
    </row>
    <row r="31" ht="20.25" customHeight="1" spans="1:10">
      <c r="A31" s="22"/>
      <c r="B31" s="22"/>
      <c r="C31" s="22" t="s">
        <v>243</v>
      </c>
      <c r="D31" s="48" t="s">
        <v>244</v>
      </c>
      <c r="E31" s="49" t="s">
        <v>303</v>
      </c>
      <c r="F31" s="37" t="s">
        <v>246</v>
      </c>
      <c r="G31" s="23" t="s">
        <v>285</v>
      </c>
      <c r="H31" s="37" t="s">
        <v>286</v>
      </c>
      <c r="I31" s="37" t="s">
        <v>249</v>
      </c>
      <c r="J31" s="49" t="s">
        <v>304</v>
      </c>
    </row>
    <row r="32" ht="20.25" customHeight="1" spans="1:10">
      <c r="A32" s="22"/>
      <c r="B32" s="22"/>
      <c r="C32" s="22" t="s">
        <v>243</v>
      </c>
      <c r="D32" s="48" t="s">
        <v>254</v>
      </c>
      <c r="E32" s="49" t="s">
        <v>305</v>
      </c>
      <c r="F32" s="37" t="s">
        <v>246</v>
      </c>
      <c r="G32" s="23" t="s">
        <v>262</v>
      </c>
      <c r="H32" s="37" t="s">
        <v>257</v>
      </c>
      <c r="I32" s="37" t="s">
        <v>258</v>
      </c>
      <c r="J32" s="49" t="s">
        <v>306</v>
      </c>
    </row>
    <row r="33" ht="20.25" customHeight="1" spans="1:10">
      <c r="A33" s="22"/>
      <c r="B33" s="22"/>
      <c r="C33" s="22" t="s">
        <v>243</v>
      </c>
      <c r="D33" s="48" t="s">
        <v>260</v>
      </c>
      <c r="E33" s="49" t="s">
        <v>307</v>
      </c>
      <c r="F33" s="37" t="s">
        <v>246</v>
      </c>
      <c r="G33" s="23" t="s">
        <v>262</v>
      </c>
      <c r="H33" s="37" t="s">
        <v>257</v>
      </c>
      <c r="I33" s="37" t="s">
        <v>249</v>
      </c>
      <c r="J33" s="49" t="s">
        <v>306</v>
      </c>
    </row>
    <row r="34" ht="20.25" customHeight="1" spans="1:10">
      <c r="A34" s="22"/>
      <c r="B34" s="22"/>
      <c r="C34" s="22" t="s">
        <v>263</v>
      </c>
      <c r="D34" s="48" t="s">
        <v>297</v>
      </c>
      <c r="E34" s="49" t="s">
        <v>299</v>
      </c>
      <c r="F34" s="37" t="s">
        <v>266</v>
      </c>
      <c r="G34" s="23" t="s">
        <v>262</v>
      </c>
      <c r="H34" s="37" t="s">
        <v>257</v>
      </c>
      <c r="I34" s="37" t="s">
        <v>249</v>
      </c>
      <c r="J34" s="49" t="s">
        <v>306</v>
      </c>
    </row>
    <row r="35" ht="20.25" customHeight="1" spans="1:10">
      <c r="A35" s="22"/>
      <c r="B35" s="22"/>
      <c r="C35" s="22" t="s">
        <v>274</v>
      </c>
      <c r="D35" s="48" t="s">
        <v>275</v>
      </c>
      <c r="E35" s="49" t="s">
        <v>308</v>
      </c>
      <c r="F35" s="37" t="s">
        <v>266</v>
      </c>
      <c r="G35" s="23" t="s">
        <v>309</v>
      </c>
      <c r="H35" s="37" t="s">
        <v>257</v>
      </c>
      <c r="I35" s="37" t="s">
        <v>249</v>
      </c>
      <c r="J35" s="49" t="s">
        <v>306</v>
      </c>
    </row>
    <row r="36" ht="20.25" customHeight="1" spans="1:10">
      <c r="A36" s="47" t="s">
        <v>220</v>
      </c>
      <c r="B36" s="22" t="s">
        <v>310</v>
      </c>
      <c r="C36" s="22"/>
      <c r="D36" s="22"/>
      <c r="E36" s="22"/>
      <c r="F36" s="22"/>
      <c r="G36" s="22"/>
      <c r="H36" s="22"/>
      <c r="I36" s="22"/>
      <c r="J36" s="22"/>
    </row>
    <row r="37" ht="20.25" customHeight="1" spans="1:10">
      <c r="A37" s="22"/>
      <c r="B37" s="22"/>
      <c r="C37" s="22" t="s">
        <v>243</v>
      </c>
      <c r="D37" s="48" t="s">
        <v>244</v>
      </c>
      <c r="E37" s="49" t="s">
        <v>303</v>
      </c>
      <c r="F37" s="37" t="s">
        <v>246</v>
      </c>
      <c r="G37" s="23" t="s">
        <v>311</v>
      </c>
      <c r="H37" s="37" t="s">
        <v>286</v>
      </c>
      <c r="I37" s="37" t="s">
        <v>249</v>
      </c>
      <c r="J37" s="49" t="s">
        <v>312</v>
      </c>
    </row>
    <row r="38" ht="20.25" customHeight="1" spans="1:10">
      <c r="A38" s="22"/>
      <c r="B38" s="22"/>
      <c r="C38" s="22" t="s">
        <v>243</v>
      </c>
      <c r="D38" s="48" t="s">
        <v>254</v>
      </c>
      <c r="E38" s="49" t="s">
        <v>313</v>
      </c>
      <c r="F38" s="37" t="s">
        <v>266</v>
      </c>
      <c r="G38" s="23" t="s">
        <v>262</v>
      </c>
      <c r="H38" s="37" t="s">
        <v>257</v>
      </c>
      <c r="I38" s="37" t="s">
        <v>249</v>
      </c>
      <c r="J38" s="49" t="s">
        <v>312</v>
      </c>
    </row>
    <row r="39" ht="20.25" customHeight="1" spans="1:10">
      <c r="A39" s="22"/>
      <c r="B39" s="22"/>
      <c r="C39" s="22" t="s">
        <v>243</v>
      </c>
      <c r="D39" s="48" t="s">
        <v>254</v>
      </c>
      <c r="E39" s="49" t="s">
        <v>314</v>
      </c>
      <c r="F39" s="37" t="s">
        <v>246</v>
      </c>
      <c r="G39" s="23" t="s">
        <v>262</v>
      </c>
      <c r="H39" s="37" t="s">
        <v>257</v>
      </c>
      <c r="I39" s="37" t="s">
        <v>249</v>
      </c>
      <c r="J39" s="49" t="s">
        <v>312</v>
      </c>
    </row>
    <row r="40" ht="20.25" customHeight="1" spans="1:10">
      <c r="A40" s="22"/>
      <c r="B40" s="22"/>
      <c r="C40" s="22" t="s">
        <v>263</v>
      </c>
      <c r="D40" s="48" t="s">
        <v>297</v>
      </c>
      <c r="E40" s="49" t="s">
        <v>299</v>
      </c>
      <c r="F40" s="37" t="s">
        <v>266</v>
      </c>
      <c r="G40" s="23" t="s">
        <v>262</v>
      </c>
      <c r="H40" s="37" t="s">
        <v>257</v>
      </c>
      <c r="I40" s="37" t="s">
        <v>249</v>
      </c>
      <c r="J40" s="49" t="s">
        <v>312</v>
      </c>
    </row>
    <row r="41" ht="20.25" customHeight="1" spans="1:10">
      <c r="A41" s="22"/>
      <c r="B41" s="22"/>
      <c r="C41" s="22" t="s">
        <v>274</v>
      </c>
      <c r="D41" s="48" t="s">
        <v>275</v>
      </c>
      <c r="E41" s="49" t="s">
        <v>308</v>
      </c>
      <c r="F41" s="37" t="s">
        <v>266</v>
      </c>
      <c r="G41" s="23" t="s">
        <v>315</v>
      </c>
      <c r="H41" s="37" t="s">
        <v>257</v>
      </c>
      <c r="I41" s="37" t="s">
        <v>249</v>
      </c>
      <c r="J41" s="49" t="s">
        <v>312</v>
      </c>
    </row>
    <row r="42" ht="20.25" customHeight="1" spans="1:10">
      <c r="A42" s="47" t="s">
        <v>218</v>
      </c>
      <c r="B42" s="22" t="s">
        <v>316</v>
      </c>
      <c r="C42" s="22"/>
      <c r="D42" s="22"/>
      <c r="E42" s="22"/>
      <c r="F42" s="22"/>
      <c r="G42" s="22"/>
      <c r="H42" s="22"/>
      <c r="I42" s="22"/>
      <c r="J42" s="22"/>
    </row>
    <row r="43" ht="20.25" customHeight="1" spans="1:10">
      <c r="A43" s="22"/>
      <c r="B43" s="22"/>
      <c r="C43" s="22" t="s">
        <v>243</v>
      </c>
      <c r="D43" s="48" t="s">
        <v>244</v>
      </c>
      <c r="E43" s="49" t="s">
        <v>317</v>
      </c>
      <c r="F43" s="37" t="s">
        <v>266</v>
      </c>
      <c r="G43" s="23" t="s">
        <v>70</v>
      </c>
      <c r="H43" s="37" t="s">
        <v>252</v>
      </c>
      <c r="I43" s="37" t="s">
        <v>249</v>
      </c>
      <c r="J43" s="49" t="s">
        <v>318</v>
      </c>
    </row>
    <row r="44" ht="20.25" customHeight="1" spans="1:10">
      <c r="A44" s="22"/>
      <c r="B44" s="22"/>
      <c r="C44" s="22" t="s">
        <v>243</v>
      </c>
      <c r="D44" s="48" t="s">
        <v>244</v>
      </c>
      <c r="E44" s="49" t="s">
        <v>319</v>
      </c>
      <c r="F44" s="37" t="s">
        <v>266</v>
      </c>
      <c r="G44" s="23" t="s">
        <v>70</v>
      </c>
      <c r="H44" s="37" t="s">
        <v>320</v>
      </c>
      <c r="I44" s="37" t="s">
        <v>249</v>
      </c>
      <c r="J44" s="49" t="s">
        <v>318</v>
      </c>
    </row>
    <row r="45" ht="20.25" customHeight="1" spans="1:10">
      <c r="A45" s="22"/>
      <c r="B45" s="22"/>
      <c r="C45" s="22" t="s">
        <v>243</v>
      </c>
      <c r="D45" s="48" t="s">
        <v>254</v>
      </c>
      <c r="E45" s="49" t="s">
        <v>321</v>
      </c>
      <c r="F45" s="37" t="s">
        <v>266</v>
      </c>
      <c r="G45" s="23" t="s">
        <v>315</v>
      </c>
      <c r="H45" s="37" t="s">
        <v>257</v>
      </c>
      <c r="I45" s="37" t="s">
        <v>249</v>
      </c>
      <c r="J45" s="49" t="s">
        <v>322</v>
      </c>
    </row>
    <row r="46" ht="20.25" customHeight="1" spans="1:10">
      <c r="A46" s="22"/>
      <c r="B46" s="22"/>
      <c r="C46" s="22" t="s">
        <v>243</v>
      </c>
      <c r="D46" s="48" t="s">
        <v>260</v>
      </c>
      <c r="E46" s="49" t="s">
        <v>323</v>
      </c>
      <c r="F46" s="37" t="s">
        <v>246</v>
      </c>
      <c r="G46" s="23" t="s">
        <v>324</v>
      </c>
      <c r="H46" s="37" t="s">
        <v>289</v>
      </c>
      <c r="I46" s="37" t="s">
        <v>249</v>
      </c>
      <c r="J46" s="49" t="s">
        <v>325</v>
      </c>
    </row>
    <row r="47" ht="20.25" customHeight="1" spans="1:10">
      <c r="A47" s="22"/>
      <c r="B47" s="22"/>
      <c r="C47" s="22" t="s">
        <v>263</v>
      </c>
      <c r="D47" s="48" t="s">
        <v>297</v>
      </c>
      <c r="E47" s="49" t="s">
        <v>326</v>
      </c>
      <c r="F47" s="37" t="s">
        <v>266</v>
      </c>
      <c r="G47" s="23" t="s">
        <v>327</v>
      </c>
      <c r="H47" s="37" t="s">
        <v>257</v>
      </c>
      <c r="I47" s="37" t="s">
        <v>249</v>
      </c>
      <c r="J47" s="49" t="s">
        <v>328</v>
      </c>
    </row>
    <row r="48" ht="20.25" customHeight="1" spans="1:10">
      <c r="A48" s="22"/>
      <c r="B48" s="22"/>
      <c r="C48" s="22" t="s">
        <v>263</v>
      </c>
      <c r="D48" s="48" t="s">
        <v>264</v>
      </c>
      <c r="E48" s="49" t="s">
        <v>329</v>
      </c>
      <c r="F48" s="37" t="s">
        <v>246</v>
      </c>
      <c r="G48" s="23" t="s">
        <v>330</v>
      </c>
      <c r="H48" s="37" t="s">
        <v>331</v>
      </c>
      <c r="I48" s="37" t="s">
        <v>258</v>
      </c>
      <c r="J48" s="49" t="s">
        <v>332</v>
      </c>
    </row>
    <row r="49" ht="20.25" customHeight="1" spans="1:10">
      <c r="A49" s="22"/>
      <c r="B49" s="22"/>
      <c r="C49" s="22" t="s">
        <v>274</v>
      </c>
      <c r="D49" s="48" t="s">
        <v>275</v>
      </c>
      <c r="E49" s="49" t="s">
        <v>333</v>
      </c>
      <c r="F49" s="37" t="s">
        <v>266</v>
      </c>
      <c r="G49" s="23" t="s">
        <v>256</v>
      </c>
      <c r="H49" s="37" t="s">
        <v>257</v>
      </c>
      <c r="I49" s="37" t="s">
        <v>249</v>
      </c>
      <c r="J49" s="49" t="s">
        <v>334</v>
      </c>
    </row>
    <row r="50" ht="20.25" customHeight="1" spans="1:10">
      <c r="A50" s="47" t="s">
        <v>204</v>
      </c>
      <c r="B50" s="22" t="s">
        <v>335</v>
      </c>
      <c r="C50" s="22"/>
      <c r="D50" s="22"/>
      <c r="E50" s="22"/>
      <c r="F50" s="22"/>
      <c r="G50" s="22"/>
      <c r="H50" s="22"/>
      <c r="I50" s="22"/>
      <c r="J50" s="22"/>
    </row>
    <row r="51" ht="20.25" customHeight="1" spans="1:10">
      <c r="A51" s="22"/>
      <c r="B51" s="22"/>
      <c r="C51" s="22" t="s">
        <v>243</v>
      </c>
      <c r="D51" s="48" t="s">
        <v>244</v>
      </c>
      <c r="E51" s="49" t="s">
        <v>303</v>
      </c>
      <c r="F51" s="37" t="s">
        <v>246</v>
      </c>
      <c r="G51" s="23" t="s">
        <v>311</v>
      </c>
      <c r="H51" s="37" t="s">
        <v>336</v>
      </c>
      <c r="I51" s="37" t="s">
        <v>249</v>
      </c>
      <c r="J51" s="49" t="s">
        <v>280</v>
      </c>
    </row>
    <row r="52" ht="20.25" customHeight="1" spans="1:10">
      <c r="A52" s="22"/>
      <c r="B52" s="22"/>
      <c r="C52" s="22" t="s">
        <v>243</v>
      </c>
      <c r="D52" s="48" t="s">
        <v>244</v>
      </c>
      <c r="E52" s="49" t="s">
        <v>337</v>
      </c>
      <c r="F52" s="37" t="s">
        <v>266</v>
      </c>
      <c r="G52" s="23" t="s">
        <v>51</v>
      </c>
      <c r="H52" s="37" t="s">
        <v>252</v>
      </c>
      <c r="I52" s="37" t="s">
        <v>249</v>
      </c>
      <c r="J52" s="49" t="s">
        <v>338</v>
      </c>
    </row>
    <row r="53" ht="20.25" customHeight="1" spans="1:10">
      <c r="A53" s="22"/>
      <c r="B53" s="22"/>
      <c r="C53" s="22" t="s">
        <v>243</v>
      </c>
      <c r="D53" s="48" t="s">
        <v>254</v>
      </c>
      <c r="E53" s="49" t="s">
        <v>339</v>
      </c>
      <c r="F53" s="37" t="s">
        <v>246</v>
      </c>
      <c r="G53" s="23" t="s">
        <v>262</v>
      </c>
      <c r="H53" s="37" t="s">
        <v>257</v>
      </c>
      <c r="I53" s="37" t="s">
        <v>249</v>
      </c>
      <c r="J53" s="49" t="s">
        <v>340</v>
      </c>
    </row>
    <row r="54" ht="20.25" customHeight="1" spans="1:10">
      <c r="A54" s="22"/>
      <c r="B54" s="22"/>
      <c r="C54" s="22" t="s">
        <v>243</v>
      </c>
      <c r="D54" s="48" t="s">
        <v>254</v>
      </c>
      <c r="E54" s="49" t="s">
        <v>313</v>
      </c>
      <c r="F54" s="37" t="s">
        <v>266</v>
      </c>
      <c r="G54" s="23" t="s">
        <v>262</v>
      </c>
      <c r="H54" s="37" t="s">
        <v>257</v>
      </c>
      <c r="I54" s="37" t="s">
        <v>249</v>
      </c>
      <c r="J54" s="49" t="s">
        <v>341</v>
      </c>
    </row>
    <row r="55" ht="20.25" customHeight="1" spans="1:10">
      <c r="A55" s="22"/>
      <c r="B55" s="22"/>
      <c r="C55" s="22" t="s">
        <v>243</v>
      </c>
      <c r="D55" s="48" t="s">
        <v>260</v>
      </c>
      <c r="E55" s="49" t="s">
        <v>342</v>
      </c>
      <c r="F55" s="37" t="s">
        <v>246</v>
      </c>
      <c r="G55" s="23" t="s">
        <v>262</v>
      </c>
      <c r="H55" s="37" t="s">
        <v>257</v>
      </c>
      <c r="I55" s="37" t="s">
        <v>249</v>
      </c>
      <c r="J55" s="49" t="s">
        <v>343</v>
      </c>
    </row>
    <row r="56" ht="20.25" customHeight="1" spans="1:10">
      <c r="A56" s="22"/>
      <c r="B56" s="22"/>
      <c r="C56" s="22" t="s">
        <v>263</v>
      </c>
      <c r="D56" s="48" t="s">
        <v>264</v>
      </c>
      <c r="E56" s="49" t="s">
        <v>299</v>
      </c>
      <c r="F56" s="37" t="s">
        <v>266</v>
      </c>
      <c r="G56" s="23" t="s">
        <v>262</v>
      </c>
      <c r="H56" s="37" t="s">
        <v>257</v>
      </c>
      <c r="I56" s="37" t="s">
        <v>249</v>
      </c>
      <c r="J56" s="49" t="s">
        <v>344</v>
      </c>
    </row>
    <row r="57" ht="20.25" customHeight="1" spans="1:10">
      <c r="A57" s="22"/>
      <c r="B57" s="22"/>
      <c r="C57" s="22" t="s">
        <v>274</v>
      </c>
      <c r="D57" s="48" t="s">
        <v>275</v>
      </c>
      <c r="E57" s="49" t="s">
        <v>308</v>
      </c>
      <c r="F57" s="37" t="s">
        <v>266</v>
      </c>
      <c r="G57" s="23" t="s">
        <v>262</v>
      </c>
      <c r="H57" s="37" t="s">
        <v>257</v>
      </c>
      <c r="I57" s="37" t="s">
        <v>249</v>
      </c>
      <c r="J57" s="49" t="s">
        <v>345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ht="18.75" customHeight="1" spans="1:6">
      <c r="A1" s="1"/>
      <c r="B1" s="1"/>
      <c r="C1" s="1"/>
      <c r="D1" s="1"/>
      <c r="E1" s="1"/>
      <c r="F1" s="40" t="s">
        <v>346</v>
      </c>
    </row>
    <row r="2" ht="37.5" customHeight="1" spans="1:6">
      <c r="A2" s="3" t="s">
        <v>347</v>
      </c>
      <c r="B2" s="3"/>
      <c r="C2" s="3"/>
      <c r="D2" s="3"/>
      <c r="E2" s="3"/>
      <c r="F2" s="3"/>
    </row>
    <row r="3" ht="18.75" customHeight="1" spans="1:6">
      <c r="A3" s="41" t="str">
        <f>"单位名称："&amp;"玉溪市江川区江城镇江城中学"</f>
        <v>单位名称：玉溪市江川区江城镇江城中学</v>
      </c>
      <c r="B3" s="41"/>
      <c r="C3" s="41"/>
      <c r="D3" s="42"/>
      <c r="E3" s="42"/>
      <c r="F3" s="43" t="s">
        <v>29</v>
      </c>
    </row>
    <row r="4" ht="18.75" customHeight="1" spans="1:6">
      <c r="A4" s="12" t="s">
        <v>131</v>
      </c>
      <c r="B4" s="12" t="s">
        <v>59</v>
      </c>
      <c r="C4" s="12" t="s">
        <v>60</v>
      </c>
      <c r="D4" s="44" t="s">
        <v>348</v>
      </c>
      <c r="E4" s="44"/>
      <c r="F4" s="44"/>
    </row>
    <row r="5" ht="18.75" customHeight="1" spans="1:6">
      <c r="A5" s="12" t="s">
        <v>59</v>
      </c>
      <c r="B5" s="12" t="s">
        <v>59</v>
      </c>
      <c r="C5" s="12" t="s">
        <v>60</v>
      </c>
      <c r="D5" s="44" t="s">
        <v>34</v>
      </c>
      <c r="E5" s="44" t="s">
        <v>63</v>
      </c>
      <c r="F5" s="44" t="s">
        <v>64</v>
      </c>
    </row>
    <row r="6" ht="18.75" customHeight="1" spans="1:6">
      <c r="A6" s="13" t="s">
        <v>46</v>
      </c>
      <c r="B6" s="13">
        <v>2</v>
      </c>
      <c r="C6" s="13">
        <v>3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5" t="s">
        <v>103</v>
      </c>
      <c r="B8" s="45"/>
      <c r="C8" s="45"/>
      <c r="D8" s="46"/>
      <c r="E8" s="46"/>
      <c r="F8" s="46"/>
    </row>
    <row r="9" customHeight="1" spans="1:1">
      <c r="A9" t="s">
        <v>349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workbookViewId="0">
      <selection activeCell="A9" sqref="A9:B9"/>
    </sheetView>
  </sheetViews>
  <sheetFormatPr defaultColWidth="8.85185185185185" defaultRowHeight="15" customHeight="1"/>
  <cols>
    <col min="1" max="1" width="32.9907407407407" customWidth="1"/>
    <col min="2" max="2" width="31.2777777777778" customWidth="1"/>
    <col min="3" max="3" width="31.4166666666667" customWidth="1"/>
    <col min="4" max="4" width="11.4166666666667" customWidth="1"/>
    <col min="5" max="7" width="16.2777777777778" customWidth="1"/>
    <col min="8" max="11" width="16.4166666666667" customWidth="1"/>
    <col min="12" max="17" width="16.2777777777778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9" t="s">
        <v>350</v>
      </c>
    </row>
    <row r="2" ht="45" customHeight="1" spans="1:17">
      <c r="A2" s="29" t="s">
        <v>351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ht="20.25" customHeight="1" spans="1:17">
      <c r="A3" s="18" t="str">
        <f>"单位名称："&amp;"玉溪市江川区江城镇江城中学"</f>
        <v>单位名称：玉溪市江川区江城镇江城中学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29</v>
      </c>
    </row>
    <row r="4" ht="20.25" customHeight="1" spans="1:17">
      <c r="A4" s="21" t="s">
        <v>352</v>
      </c>
      <c r="B4" s="21" t="s">
        <v>353</v>
      </c>
      <c r="C4" s="21" t="s">
        <v>354</v>
      </c>
      <c r="D4" s="21" t="s">
        <v>355</v>
      </c>
      <c r="E4" s="21" t="s">
        <v>356</v>
      </c>
      <c r="F4" s="21" t="s">
        <v>357</v>
      </c>
      <c r="G4" s="21" t="s">
        <v>138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358</v>
      </c>
      <c r="B5" s="21" t="s">
        <v>353</v>
      </c>
      <c r="C5" s="21" t="s">
        <v>354</v>
      </c>
      <c r="D5" s="21" t="s">
        <v>355</v>
      </c>
      <c r="E5" s="21" t="s">
        <v>356</v>
      </c>
      <c r="F5" s="21" t="s">
        <v>357</v>
      </c>
      <c r="G5" s="21" t="s">
        <v>32</v>
      </c>
      <c r="H5" s="21" t="s">
        <v>35</v>
      </c>
      <c r="I5" s="21" t="s">
        <v>359</v>
      </c>
      <c r="J5" s="21" t="s">
        <v>360</v>
      </c>
      <c r="K5" s="21" t="s">
        <v>38</v>
      </c>
      <c r="L5" s="21" t="s">
        <v>361</v>
      </c>
      <c r="M5" s="21" t="s">
        <v>62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34</v>
      </c>
      <c r="I6" s="21"/>
      <c r="J6" s="21"/>
      <c r="K6" s="21"/>
      <c r="L6" s="21" t="s">
        <v>34</v>
      </c>
      <c r="M6" s="21" t="s">
        <v>41</v>
      </c>
      <c r="N6" s="21" t="s">
        <v>42</v>
      </c>
      <c r="O6" s="39" t="s">
        <v>43</v>
      </c>
      <c r="P6" s="39" t="s">
        <v>44</v>
      </c>
      <c r="Q6" s="39" t="s">
        <v>45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35" t="s">
        <v>204</v>
      </c>
      <c r="B8" s="22"/>
      <c r="C8" s="22"/>
      <c r="D8" s="36"/>
      <c r="E8" s="36"/>
      <c r="F8" s="36">
        <v>121500</v>
      </c>
      <c r="G8" s="36">
        <v>121500</v>
      </c>
      <c r="H8" s="36">
        <v>121500</v>
      </c>
      <c r="I8" s="36"/>
      <c r="J8" s="32"/>
      <c r="K8" s="32"/>
      <c r="L8" s="36"/>
      <c r="M8" s="36"/>
      <c r="N8" s="36"/>
      <c r="O8" s="36"/>
      <c r="P8" s="36"/>
      <c r="Q8" s="36"/>
    </row>
    <row r="9" ht="20.25" customHeight="1" spans="1:17">
      <c r="A9" s="22"/>
      <c r="B9" s="22" t="s">
        <v>362</v>
      </c>
      <c r="C9" s="22" t="str">
        <f>"A07060204"&amp;"  "&amp;"乳制品"</f>
        <v>A07060204  乳制品</v>
      </c>
      <c r="D9" s="37" t="s">
        <v>331</v>
      </c>
      <c r="E9" s="23">
        <v>1</v>
      </c>
      <c r="F9" s="36">
        <v>121500</v>
      </c>
      <c r="G9" s="36">
        <v>121500</v>
      </c>
      <c r="H9" s="32">
        <v>121500</v>
      </c>
      <c r="I9" s="32"/>
      <c r="J9" s="32"/>
      <c r="K9" s="32"/>
      <c r="L9" s="36"/>
      <c r="M9" s="36"/>
      <c r="N9" s="36"/>
      <c r="O9" s="36"/>
      <c r="P9" s="36"/>
      <c r="Q9" s="36"/>
    </row>
    <row r="10" ht="20.25" customHeight="1" spans="1:17">
      <c r="A10" s="23" t="s">
        <v>32</v>
      </c>
      <c r="B10" s="23"/>
      <c r="C10" s="23"/>
      <c r="D10" s="37"/>
      <c r="E10" s="37"/>
      <c r="F10" s="36">
        <v>121500</v>
      </c>
      <c r="G10" s="36">
        <v>121500</v>
      </c>
      <c r="H10" s="36">
        <v>121500</v>
      </c>
      <c r="I10" s="36"/>
      <c r="J10" s="36"/>
      <c r="K10" s="36"/>
      <c r="L10" s="36"/>
      <c r="M10" s="36"/>
      <c r="N10" s="36"/>
      <c r="O10" s="36"/>
      <c r="P10" s="36"/>
      <c r="Q10" s="36"/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C14" sqref="C14"/>
    </sheetView>
  </sheetViews>
  <sheetFormatPr defaultColWidth="8.85185185185185" defaultRowHeight="15" customHeight="1"/>
  <cols>
    <col min="1" max="1" width="35.1296296296296" customWidth="1"/>
    <col min="2" max="2" width="28.2777777777778" customWidth="1"/>
    <col min="3" max="3" width="28.4166666666667" customWidth="1"/>
    <col min="4" max="4" width="16.2777777777778" customWidth="1"/>
    <col min="5" max="9" width="16.4166666666667" customWidth="1"/>
    <col min="10" max="14" width="16.2777777777778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363</v>
      </c>
    </row>
    <row r="2" ht="45" customHeight="1" spans="1:14">
      <c r="A2" s="29" t="s">
        <v>364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0.25" customHeight="1" spans="1:14">
      <c r="A3" s="18" t="str">
        <f>"单位名称："&amp;"玉溪市江川区江城镇江城中学"</f>
        <v>单位名称：玉溪市江川区江城镇江城中学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29</v>
      </c>
    </row>
    <row r="4" ht="27.15" customHeight="1" spans="1:14">
      <c r="A4" s="30" t="s">
        <v>352</v>
      </c>
      <c r="B4" s="30" t="s">
        <v>365</v>
      </c>
      <c r="C4" s="30" t="s">
        <v>366</v>
      </c>
      <c r="D4" s="30" t="s">
        <v>138</v>
      </c>
      <c r="E4" s="30"/>
      <c r="F4" s="30"/>
      <c r="G4" s="30"/>
      <c r="H4" s="30"/>
      <c r="I4" s="30"/>
      <c r="J4" s="30"/>
      <c r="K4" s="30"/>
      <c r="L4" s="30"/>
      <c r="M4" s="30"/>
      <c r="N4" s="30"/>
    </row>
    <row r="5" ht="23.4" customHeight="1" spans="1:14">
      <c r="A5" s="30" t="s">
        <v>358</v>
      </c>
      <c r="B5" s="30"/>
      <c r="C5" s="30" t="s">
        <v>367</v>
      </c>
      <c r="D5" s="30" t="s">
        <v>32</v>
      </c>
      <c r="E5" s="30" t="s">
        <v>35</v>
      </c>
      <c r="F5" s="30" t="s">
        <v>359</v>
      </c>
      <c r="G5" s="30" t="s">
        <v>360</v>
      </c>
      <c r="H5" s="30" t="s">
        <v>38</v>
      </c>
      <c r="I5" s="30" t="s">
        <v>361</v>
      </c>
      <c r="J5" s="30"/>
      <c r="K5" s="30"/>
      <c r="L5" s="30"/>
      <c r="M5" s="30"/>
      <c r="N5" s="30"/>
    </row>
    <row r="6" ht="28.65" customHeight="1" spans="1:14">
      <c r="A6" s="30"/>
      <c r="B6" s="30"/>
      <c r="C6" s="30"/>
      <c r="D6" s="30"/>
      <c r="E6" s="30" t="s">
        <v>34</v>
      </c>
      <c r="F6" s="30"/>
      <c r="G6" s="30"/>
      <c r="H6" s="30"/>
      <c r="I6" s="30" t="s">
        <v>34</v>
      </c>
      <c r="J6" s="30" t="s">
        <v>41</v>
      </c>
      <c r="K6" s="30" t="s">
        <v>42</v>
      </c>
      <c r="L6" s="33" t="s">
        <v>43</v>
      </c>
      <c r="M6" s="33" t="s">
        <v>44</v>
      </c>
      <c r="N6" s="33" t="s">
        <v>45</v>
      </c>
    </row>
    <row r="7" ht="20.25" customHeight="1" spans="1:14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</row>
    <row r="8" ht="20.25" customHeight="1" spans="1:14">
      <c r="A8" s="22"/>
      <c r="B8" s="22"/>
      <c r="C8" s="2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ht="20.25" customHeight="1" spans="1:14">
      <c r="A9" s="22"/>
      <c r="B9" s="22"/>
      <c r="C9" s="2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ht="20.25" customHeight="1" spans="1:14">
      <c r="A10" s="23" t="s">
        <v>32</v>
      </c>
      <c r="B10" s="23"/>
      <c r="C10" s="23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customHeight="1" spans="1:1">
      <c r="A11" t="s">
        <v>349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9"/>
  <sheetViews>
    <sheetView showZeros="0" workbookViewId="0">
      <selection activeCell="A9" sqref="A9"/>
    </sheetView>
  </sheetViews>
  <sheetFormatPr defaultColWidth="8.85185185185185" defaultRowHeight="15" customHeight="1"/>
  <cols>
    <col min="1" max="1" width="37.1388888888889" customWidth="1"/>
    <col min="2" max="11" width="17.1388888888889" customWidth="1"/>
  </cols>
  <sheetData>
    <row r="1" ht="24.15" customHeight="1" spans="1:11">
      <c r="A1" s="18"/>
      <c r="B1" s="18"/>
      <c r="C1" s="18"/>
      <c r="D1" s="18"/>
      <c r="E1" s="18"/>
      <c r="F1" s="18"/>
      <c r="G1" s="18"/>
      <c r="H1" s="18"/>
      <c r="I1" s="18"/>
      <c r="J1" s="18"/>
      <c r="K1" s="19" t="s">
        <v>368</v>
      </c>
    </row>
    <row r="2" ht="45.15" customHeight="1" spans="1:11">
      <c r="A2" s="24" t="s">
        <v>369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8.75" customHeight="1" spans="1:11">
      <c r="A3" s="18" t="str">
        <f>"单位名称："&amp;"玉溪市江川区江城镇江城中学"</f>
        <v>单位名称：玉溪市江川区江城镇江城中学</v>
      </c>
      <c r="B3" s="18"/>
      <c r="C3" s="18"/>
      <c r="D3" s="18"/>
      <c r="E3" s="18"/>
      <c r="F3" s="18"/>
      <c r="G3" s="18"/>
      <c r="H3" s="18"/>
      <c r="I3" s="18"/>
      <c r="J3" s="18"/>
      <c r="K3" s="19" t="s">
        <v>29</v>
      </c>
    </row>
    <row r="4" ht="22.5" customHeight="1" spans="1:11">
      <c r="A4" s="27" t="s">
        <v>370</v>
      </c>
      <c r="B4" s="27" t="s">
        <v>138</v>
      </c>
      <c r="C4" s="27"/>
      <c r="D4" s="27"/>
      <c r="E4" s="27" t="s">
        <v>371</v>
      </c>
      <c r="F4" s="27"/>
      <c r="G4" s="27"/>
      <c r="H4" s="27"/>
      <c r="I4" s="27"/>
      <c r="J4" s="27"/>
      <c r="K4" s="27"/>
    </row>
    <row r="5" ht="22.5" customHeight="1" spans="1:11">
      <c r="A5" s="27"/>
      <c r="B5" s="27" t="s">
        <v>32</v>
      </c>
      <c r="C5" s="27" t="s">
        <v>35</v>
      </c>
      <c r="D5" s="27" t="s">
        <v>359</v>
      </c>
      <c r="E5" s="28" t="s">
        <v>372</v>
      </c>
      <c r="F5" s="28" t="s">
        <v>373</v>
      </c>
      <c r="G5" s="28" t="s">
        <v>374</v>
      </c>
      <c r="H5" s="28" t="s">
        <v>375</v>
      </c>
      <c r="I5" s="28" t="s">
        <v>376</v>
      </c>
      <c r="J5" s="28" t="s">
        <v>377</v>
      </c>
      <c r="K5" s="28" t="s">
        <v>378</v>
      </c>
    </row>
    <row r="6" ht="18.75" customHeight="1" spans="1:11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  <c r="J6" s="23" t="s">
        <v>70</v>
      </c>
      <c r="K6" s="23" t="s">
        <v>379</v>
      </c>
    </row>
    <row r="7" ht="18.7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18.75" customHeight="1" spans="1:1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349</v>
      </c>
    </row>
  </sheetData>
  <mergeCells count="5">
    <mergeCell ref="A2:K2"/>
    <mergeCell ref="A3:C3"/>
    <mergeCell ref="B4:D4"/>
    <mergeCell ref="E4:K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8.85185185185185" defaultRowHeight="15" customHeight="1" outlineLevelRow="7"/>
  <cols>
    <col min="1" max="10" width="28.5740740740741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380</v>
      </c>
    </row>
    <row r="2" ht="52.05" customHeight="1" spans="1:10">
      <c r="A2" s="24" t="s">
        <v>381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"单位名称："&amp;"玉溪市江川区江城镇江城中学"</f>
        <v>单位名称：玉溪市江川区江城镇江城中学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370</v>
      </c>
      <c r="B4" s="21" t="s">
        <v>233</v>
      </c>
      <c r="C4" s="21" t="s">
        <v>234</v>
      </c>
      <c r="D4" s="21" t="s">
        <v>235</v>
      </c>
      <c r="E4" s="21" t="s">
        <v>236</v>
      </c>
      <c r="F4" s="21" t="s">
        <v>237</v>
      </c>
      <c r="G4" s="21" t="s">
        <v>238</v>
      </c>
      <c r="H4" s="21" t="s">
        <v>239</v>
      </c>
      <c r="I4" s="21" t="s">
        <v>240</v>
      </c>
      <c r="J4" s="21" t="s">
        <v>241</v>
      </c>
    </row>
    <row r="5" ht="18.75" customHeight="1" spans="1:10">
      <c r="A5" s="21" t="s">
        <v>46</v>
      </c>
      <c r="B5" s="21" t="s">
        <v>47</v>
      </c>
      <c r="C5" s="21" t="s">
        <v>48</v>
      </c>
      <c r="D5" s="21" t="s">
        <v>49</v>
      </c>
      <c r="E5" s="21" t="s">
        <v>50</v>
      </c>
      <c r="F5" s="21" t="s">
        <v>51</v>
      </c>
      <c r="G5" s="21" t="s">
        <v>52</v>
      </c>
      <c r="H5" s="21" t="s">
        <v>53</v>
      </c>
      <c r="I5" s="21" t="s">
        <v>54</v>
      </c>
      <c r="J5" s="21" t="s">
        <v>70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349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A8" sqref="A8"/>
    </sheetView>
  </sheetViews>
  <sheetFormatPr defaultColWidth="8.85185185185185" defaultRowHeight="15" customHeight="1" outlineLevelRow="7" outlineLevelCol="7"/>
  <cols>
    <col min="1" max="8" width="28.5740740740741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382</v>
      </c>
    </row>
    <row r="2" ht="41.4" customHeight="1" spans="1:8">
      <c r="A2" s="20" t="s">
        <v>383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"单位名称："&amp;"玉溪市江川区江城镇江城中学"</f>
        <v>单位名称：玉溪市江川区江城镇江城中学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131</v>
      </c>
      <c r="B4" s="21" t="s">
        <v>384</v>
      </c>
      <c r="C4" s="21" t="s">
        <v>385</v>
      </c>
      <c r="D4" s="21" t="s">
        <v>386</v>
      </c>
      <c r="E4" s="21" t="s">
        <v>355</v>
      </c>
      <c r="F4" s="21" t="s">
        <v>387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356</v>
      </c>
      <c r="G5" s="21" t="s">
        <v>388</v>
      </c>
      <c r="H5" s="21" t="s">
        <v>389</v>
      </c>
    </row>
    <row r="6" ht="18.75" customHeight="1" spans="1:8">
      <c r="A6" s="21" t="s">
        <v>46</v>
      </c>
      <c r="B6" s="21" t="s">
        <v>47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52</v>
      </c>
      <c r="H6" s="21" t="s">
        <v>53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349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"/>
    </sheetView>
  </sheetViews>
  <sheetFormatPr defaultColWidth="8.85185185185185" defaultRowHeight="15" customHeight="1"/>
  <cols>
    <col min="1" max="1" width="21.4259259259259" customWidth="1"/>
    <col min="2" max="3" width="35.712962962963" customWidth="1"/>
    <col min="4" max="4" width="17.1388888888889" customWidth="1"/>
    <col min="5" max="5" width="28.5740740740741" customWidth="1"/>
    <col min="6" max="6" width="17.1388888888889" customWidth="1"/>
    <col min="7" max="7" width="28.5740740740741" customWidth="1"/>
    <col min="8" max="11" width="14.2777777777778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390</v>
      </c>
    </row>
    <row r="2" ht="45" customHeight="1" spans="1:11">
      <c r="A2" s="3" t="s">
        <v>391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"单位名称："&amp;"玉溪市江川区江城镇江城中学"</f>
        <v>单位名称：玉溪市江川区江城镇江城中学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199</v>
      </c>
      <c r="B4" s="12" t="s">
        <v>133</v>
      </c>
      <c r="C4" s="12" t="s">
        <v>200</v>
      </c>
      <c r="D4" s="12" t="s">
        <v>134</v>
      </c>
      <c r="E4" s="12" t="s">
        <v>135</v>
      </c>
      <c r="F4" s="12" t="s">
        <v>201</v>
      </c>
      <c r="G4" s="12" t="s">
        <v>137</v>
      </c>
      <c r="H4" s="12" t="s">
        <v>32</v>
      </c>
      <c r="I4" s="12" t="s">
        <v>392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349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tabSelected="1" workbookViewId="0">
      <selection activeCell="A1" sqref="A1"/>
    </sheetView>
  </sheetViews>
  <sheetFormatPr defaultColWidth="8.85185185185185" defaultRowHeight="15" customHeight="1" outlineLevelCol="6"/>
  <cols>
    <col min="1" max="1" width="35.712962962963" customWidth="1"/>
    <col min="2" max="2" width="21.4259259259259" customWidth="1"/>
    <col min="3" max="3" width="35.712962962963" customWidth="1"/>
    <col min="4" max="4" width="21.4259259259259" customWidth="1"/>
    <col min="5" max="7" width="17.1388888888889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393</v>
      </c>
    </row>
    <row r="2" ht="45" customHeight="1" spans="1:7">
      <c r="A2" s="3" t="s">
        <v>394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"单位名称："&amp;"玉溪市江川区江城镇江城中学"</f>
        <v>单位名称：玉溪市江川区江城镇江城中学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200</v>
      </c>
      <c r="B4" s="6" t="s">
        <v>199</v>
      </c>
      <c r="C4" s="6" t="s">
        <v>133</v>
      </c>
      <c r="D4" s="6" t="s">
        <v>395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56</v>
      </c>
      <c r="B8" s="8" t="s">
        <v>205</v>
      </c>
      <c r="C8" s="9" t="s">
        <v>204</v>
      </c>
      <c r="D8" s="8" t="s">
        <v>396</v>
      </c>
      <c r="E8" s="10">
        <v>121500</v>
      </c>
      <c r="F8" s="10"/>
      <c r="G8" s="10"/>
    </row>
    <row r="9" ht="20.25" customHeight="1" spans="1:7">
      <c r="A9" s="8" t="s">
        <v>56</v>
      </c>
      <c r="B9" s="8" t="s">
        <v>208</v>
      </c>
      <c r="C9" s="9" t="s">
        <v>218</v>
      </c>
      <c r="D9" s="8" t="s">
        <v>396</v>
      </c>
      <c r="E9" s="10">
        <v>69348</v>
      </c>
      <c r="F9" s="10"/>
      <c r="G9" s="10"/>
    </row>
    <row r="10" ht="20.25" customHeight="1" spans="1:7">
      <c r="A10" s="8" t="s">
        <v>56</v>
      </c>
      <c r="B10" s="8" t="s">
        <v>221</v>
      </c>
      <c r="C10" s="9" t="s">
        <v>220</v>
      </c>
      <c r="D10" s="8" t="s">
        <v>396</v>
      </c>
      <c r="E10" s="10">
        <v>21825</v>
      </c>
      <c r="F10" s="10"/>
      <c r="G10" s="10"/>
    </row>
    <row r="11" ht="20.25" customHeight="1" spans="1:7">
      <c r="A11" s="8" t="s">
        <v>56</v>
      </c>
      <c r="B11" s="8" t="s">
        <v>208</v>
      </c>
      <c r="C11" s="9" t="s">
        <v>223</v>
      </c>
      <c r="D11" s="8" t="s">
        <v>396</v>
      </c>
      <c r="E11" s="10">
        <v>26619</v>
      </c>
      <c r="F11" s="10"/>
      <c r="G11" s="10"/>
    </row>
    <row r="12" ht="20.25" customHeight="1" spans="1:7">
      <c r="A12" s="11" t="s">
        <v>32</v>
      </c>
      <c r="B12" s="11"/>
      <c r="C12" s="11"/>
      <c r="D12" s="11"/>
      <c r="E12" s="10">
        <v>239292</v>
      </c>
      <c r="F12" s="10"/>
      <c r="G12" s="10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周瑞</cp:lastModifiedBy>
  <dcterms:created xsi:type="dcterms:W3CDTF">2025-05-12T07:39:34Z</dcterms:created>
  <dcterms:modified xsi:type="dcterms:W3CDTF">2025-05-12T07:41:10Z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D17087C6E1754F42AA22C73EF8BAF836_12</vt:lpwstr>
  </property>
  <property fmtid="{D5CDD505-2E9C-101B-9397-08002B2CF9AE}" pid="3" name="KSOProductBuildVer">
    <vt:lpwstr>2052-12.1.0.18276</vt:lpwstr>
  </property>
</Properties>
</file>