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<sst xmlns="http://schemas.openxmlformats.org/spreadsheetml/2006/main" count="1250" uniqueCount="408">
  <si>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</si>
  <si>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</si>
  <si>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</si>
  <si>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</si>
  <si>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</si>
  <si>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</si>
  <si>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</si>
  <si>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</si>
  <si>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</si>
  <si>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</si>
  <si>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</si>
  <si>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</si>
  <si>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</si>
  <si>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</si>
  <si>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</si>
  <si>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</si>
  <si>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</si>
  <si>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</si>
  <si>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</si>
  <si>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</si>
  <si>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</si>
  <si>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</si>
  <si>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</si>
  <si>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</si>
  <si>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</si>
  <si>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</si>
  <si>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</si>
  <si>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</si>
  <si>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</si>
  <si>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</si>
  <si>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</si>
  <si>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</si>
  <si>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</si>
  <si>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</si>
  <si>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</si>
  <si>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</si>
  <si>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</si>
  <si>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</si>
  <si>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</si>
  <si>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</si>
  <si>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</si>
  <si>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</si>
  <si>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</si>
  <si>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</si>
  <si>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</si>
  <si>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</si>
  <si>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</si>
  <si>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</si>
  <si>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</si>
  <si>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</si>
  <si>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</si>
  <si>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</si>
  <si>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</si>
  <si>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</si>
  <si>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</si>
  <si>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105018</t>
  </si>
  <si>
    <t>玉溪市江川区江城镇翠峰中心小学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</si>
  <si>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</si>
  <si>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</si>
  <si>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</si>
  <si>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</si>
  <si>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</si>
  <si>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</si>
  <si>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</si>
  <si>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</si>
  <si>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</si>
  <si>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</si>
  <si>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</si>
  <si>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</si>
  <si>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</si>
  <si>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</si>
  <si>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</si>
  <si>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</si>
  <si>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</si>
  <si>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</si>
  <si>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</si>
  <si>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</si>
  <si>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</si>
  <si>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</si>
  <si>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</si>
  <si>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</si>
  <si>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</si>
  <si>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</si>
  <si>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</si>
  <si>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</si>
  <si>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</si>
  <si>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</si>
  <si>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</si>
  <si>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</si>
  <si>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</si>
  <si>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</si>
  <si>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</si>
  <si>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</si>
  <si>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</si>
  <si>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</si>
  <si>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</si>
  <si>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</si>
  <si>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</si>
  <si>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</si>
  <si>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</si>
  <si>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</si>
  <si>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</si>
  <si>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</si>
  <si>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</si>
  <si>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</si>
  <si>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</si>
  <si>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</si>
  <si>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</si>
  <si>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</si>
  <si>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</si>
  <si>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</si>
  <si>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</si>
  <si>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</si>
  <si>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</si>
  <si>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</si>
  <si>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</si>
  <si>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</si>
  <si>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</si>
  <si>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</si>
  <si>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</si>
  <si>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</si>
  <si>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</si>
  <si>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</si>
  <si>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</si>
  <si>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</si>
  <si>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</si>
  <si>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</si>
  <si>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</si>
  <si>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</si>
  <si>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</si>
  <si>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</si>
  <si>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</si>
  <si>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</si>
  <si>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</si>
  <si>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</si>
  <si>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</si>
  <si>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</si>
  <si>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</si>
  <si>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</si>
  <si>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</si>
  <si>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</si>
  <si>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</si>
  <si>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</si>
  <si>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</si>
  <si>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</si>
  <si>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</si>
  <si>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</si>
  <si>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</si>
  <si>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</si>
  <si>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</si>
  <si>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</si>
  <si>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</si>
  <si>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</si>
  <si>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530421210000000015680</t>
  </si>
  <si>
    <t>事业人员支出工资</t>
  </si>
  <si>
    <t>30101</t>
  </si>
  <si>
    <t>基本工资</t>
  </si>
  <si>
    <t>30102</t>
  </si>
  <si>
    <t>津贴补贴</t>
  </si>
  <si>
    <t>30107</t>
  </si>
  <si>
    <t>绩效工资</t>
  </si>
  <si>
    <t>530421210000000015681</t>
  </si>
  <si>
    <t>社会保障缴费</t>
  </si>
  <si>
    <t>30112</t>
  </si>
  <si>
    <t>其他社会保障缴费</t>
  </si>
  <si>
    <t>30108</t>
  </si>
  <si>
    <t>机关事业单位基本养老保险缴费</t>
  </si>
  <si>
    <t>30110</t>
  </si>
  <si>
    <t>职工基本医疗保险缴费</t>
  </si>
  <si>
    <t>30111</t>
  </si>
  <si>
    <t>公务员医疗补助缴费</t>
  </si>
  <si>
    <t>530421210000000015682</t>
  </si>
  <si>
    <t>30113</t>
  </si>
  <si>
    <t>530421210000000015686</t>
  </si>
  <si>
    <t>工会经费</t>
  </si>
  <si>
    <t>30228</t>
  </si>
  <si>
    <t>530421210000000015687</t>
  </si>
  <si>
    <t>一般公用经费</t>
  </si>
  <si>
    <t>30299</t>
  </si>
  <si>
    <t>其他商品和服务支出</t>
  </si>
  <si>
    <t>530421231100001397479</t>
  </si>
  <si>
    <t>奖励性绩效（地方）</t>
  </si>
  <si>
    <t>530421231100001397481</t>
  </si>
  <si>
    <t>福利费</t>
  </si>
  <si>
    <t>30229</t>
  </si>
  <si>
    <t>530421241100002254320</t>
  </si>
  <si>
    <t>编外人员经费</t>
  </si>
  <si>
    <t>30199</t>
  </si>
  <si>
    <t>其他工资福利支出</t>
  </si>
  <si>
    <t>530421241100002413059</t>
  </si>
  <si>
    <t>奖励性绩效工资（考核）</t>
  </si>
  <si>
    <t>530421241100002445030</t>
  </si>
  <si>
    <t>离退休生活补助</t>
  </si>
  <si>
    <t>30305</t>
  </si>
  <si>
    <t>生活补助</t>
  </si>
  <si>
    <t>530421251100003588644</t>
  </si>
  <si>
    <t>翠峰中心小学遗属补助资金</t>
  </si>
  <si>
    <t>530421251100003610210</t>
  </si>
  <si>
    <t>职业年金纪实资金</t>
  </si>
  <si>
    <t>30109</t>
  </si>
  <si>
    <t>职业年金缴费</t>
  </si>
  <si>
    <t>预算05-1表</t>
  </si>
  <si>
    <t>2025年部门项目支出预算表</t>
  </si>
  <si>
    <t>项目分类</t>
  </si>
  <si>
    <t>项目单位</t>
  </si>
  <si>
    <t>经济科目编码</t>
  </si>
  <si>
    <t>本年拨款</t>
  </si>
  <si>
    <t>其中：本次下达</t>
  </si>
  <si>
    <t>翠峰小学教育补助款项目经费</t>
  </si>
  <si>
    <t>313 事业发展类</t>
  </si>
  <si>
    <t>530421251100003612200</t>
  </si>
  <si>
    <t>30201</t>
  </si>
  <si>
    <t>办公费</t>
  </si>
  <si>
    <t>39999</t>
  </si>
  <si>
    <t>翠峰小学义务教育生均公用经费</t>
  </si>
  <si>
    <t>530421251100003608066</t>
  </si>
  <si>
    <t>30217</t>
  </si>
  <si>
    <t>翠峰中心小学学校收取部分课后服务经费</t>
  </si>
  <si>
    <t>530421251100003623711</t>
  </si>
  <si>
    <t>30226</t>
  </si>
  <si>
    <t>劳务费</t>
  </si>
  <si>
    <t>翠峰中心小学营养改善计划钟点工劳务费补助资金</t>
  </si>
  <si>
    <t>530421251100003588741</t>
  </si>
  <si>
    <t>家庭经济困难幼儿园资助经费</t>
  </si>
  <si>
    <t>312 民生类</t>
  </si>
  <si>
    <t>530421251100003610822</t>
  </si>
  <si>
    <t>江城镇翠峰中心小学营养改善计划项目经费</t>
  </si>
  <si>
    <t>530421251100003579588</t>
  </si>
  <si>
    <t>学前教育生均公用经费</t>
  </si>
  <si>
    <t>530421251100003608462</t>
  </si>
  <si>
    <t>30202</t>
  </si>
  <si>
    <t>印刷费</t>
  </si>
  <si>
    <t>30205</t>
  </si>
  <si>
    <t>水费</t>
  </si>
  <si>
    <t>30206</t>
  </si>
  <si>
    <t>电费</t>
  </si>
  <si>
    <t>30207</t>
  </si>
  <si>
    <t>邮电费</t>
  </si>
  <si>
    <t>30213</t>
  </si>
  <si>
    <t>维修（护）费</t>
  </si>
  <si>
    <t>30216</t>
  </si>
  <si>
    <t>培训费</t>
  </si>
  <si>
    <t>义务教育困难学生生活费补助资金</t>
  </si>
  <si>
    <t>311 专项业务类</t>
  </si>
  <si>
    <t>530421251100003608326</t>
  </si>
  <si>
    <t>运转类专项经费</t>
  </si>
  <si>
    <t>530421251100003609194</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</si>
  <si>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</si>
  <si>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</si>
  <si>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</si>
  <si>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</si>
  <si>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</si>
  <si>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</si>
  <si>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</si>
  <si>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</si>
  <si>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</si>
  <si>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</si>
  <si>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</si>
  <si>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</si>
  <si>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</si>
  <si>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</si>
  <si>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学前教育公用经费经费，依据玉政办发〔2020〕14号_玉溪市人民政府办公室关于印发玉溪市教育领域财政事权和支出责任划分改革实施方案的通知，按时、足额下达学前教育公用经费经费资金，保障学前教育公用经费的落实，进一步改善学前教育办学条件，提高办学质量，提升适龄儿童入园率。</t>
  </si>
  <si>
    <t>产出指标</t>
  </si>
  <si>
    <t>数量指标</t>
  </si>
  <si>
    <t>资金到位率</t>
  </si>
  <si>
    <t>=</t>
  </si>
  <si>
    <t>100</t>
  </si>
  <si>
    <t>%</t>
  </si>
  <si>
    <t>定量指标</t>
  </si>
  <si>
    <t xml:space="preserve">按资金不到位百分比扣分
</t>
  </si>
  <si>
    <t>人数覆盖率</t>
  </si>
  <si>
    <t xml:space="preserve">"玉政办发〔2020〕14号_玉溪市人民政府办公室关于印发玉溪市教育领域财政事权和支出责任划分改革实施方案的通知
"
</t>
  </si>
  <si>
    <t>质量指标</t>
  </si>
  <si>
    <t>达标率</t>
  </si>
  <si>
    <t>&gt;=</t>
  </si>
  <si>
    <t>90</t>
  </si>
  <si>
    <t>效益指标</t>
  </si>
  <si>
    <t>社会效益</t>
  </si>
  <si>
    <t>政策知晓率</t>
  </si>
  <si>
    <t>80</t>
  </si>
  <si>
    <t>满意度指标</t>
  </si>
  <si>
    <t>服务对象满意度</t>
  </si>
  <si>
    <t>家长满意度</t>
  </si>
  <si>
    <t>玉溪市江川区江城镇翠峰中心小学营养改善计划钟点工全年聘请共计8人。根据项目实施方案和相关文件的规定和要求组织实施。足额及时组织实施，按时结算。提高营养改善计划质量，保证我校学生体质健康，办学水平不断提高，保教质量更加出色，减轻教师负担，提高教学质量，得到社会高度好评。</t>
  </si>
  <si>
    <t>钟点工补助人数</t>
  </si>
  <si>
    <t>人</t>
  </si>
  <si>
    <t xml:space="preserve">玉政办发〔2020〕14号_玉溪市人民政府办公室关于印发玉溪市教育领域财政事权和支出责任划分改革实施方案的通知
</t>
  </si>
  <si>
    <t>补助事项公示度</t>
  </si>
  <si>
    <t>次</t>
  </si>
  <si>
    <t xml:space="preserve">补助事项公示度=按规定公布事项/按规定应公布事项*100%
</t>
  </si>
  <si>
    <t>时效指标</t>
  </si>
  <si>
    <t>发放及时率</t>
  </si>
  <si>
    <t>定性指标</t>
  </si>
  <si>
    <t xml:space="preserve">"反映发放单位及时发放补助资金的情况。
发放及时率=在时限内发放资金/应发放资金*100%"
</t>
  </si>
  <si>
    <t xml:space="preserve">"反映补助政策的宣传效果情况。
政策知晓率=调查中补助政策知晓人数/调查总人数*100%"
</t>
  </si>
  <si>
    <t>受益对象满意度</t>
  </si>
  <si>
    <t>85</t>
  </si>
  <si>
    <t xml:space="preserve">反映获补助受益对象的满意程度。
</t>
  </si>
  <si>
    <t>生均公用经费项目，加大对学校办学条件改善力度。按上一年度学生数为依据，按时、足额下达学生生均公用经费，保障学校正常工作的落实，进一步改善办学条件，提高办学质量。根据项目实施方案和相关文件的规定和要求组织实施。足额及时组织实施，按时结算。保证我校正常运转，办学水平不断提高，保教质量更加出色，得到社会高度好评。加快义务教育、改善办学条件，提高办学质量。改善办学条件，提高学校的办学质量。</t>
  </si>
  <si>
    <t>"玉政办发〔2020〕14号_玉溪市人民政府办公室关于印发玉溪市教育领域财政事权和支出责任划分改革实施方案的通知</t>
  </si>
  <si>
    <t>&gt;</t>
  </si>
  <si>
    <t>玉政办发〔2020〕14号_玉溪市人民政府办公室关于印发玉溪市教育</t>
  </si>
  <si>
    <t>按照项目实施方案和相关文件的规定和要求组织实施。足额及时组织实施，按时结算。保证我片区内小学各岗位工作的正常开展，办学水平不断提高，保教质量更加出色，得到社会高度好评，发挥学校的示范、辐射作用。</t>
  </si>
  <si>
    <t>受益人数</t>
  </si>
  <si>
    <t>588</t>
  </si>
  <si>
    <t>投资完成率</t>
  </si>
  <si>
    <t>人员调查</t>
  </si>
  <si>
    <t>玉溪市江川区江城镇翠峰中心小学贫困生生活补助每年大约需要12万元，贫困生生活补助资金主要用于发给每一位贫困生家庭，改善他们的生活。2025年贫困生生活补助项目是党和政府坚持以人为本、执政为民的具体体现，改善了我校贫困生的生活条件，增强了学生身体素质，促进了青少年的健康成长，提高了国民的综合素质，总之，贫困生生活补助是一项惠及民生的项目。</t>
  </si>
  <si>
    <t>获补对象数</t>
  </si>
  <si>
    <t>162</t>
  </si>
  <si>
    <t>人次</t>
  </si>
  <si>
    <t xml:space="preserve">反映获补助人员、企业的数量情况，也适用补贴、资助等形式的补助。
</t>
  </si>
  <si>
    <t>获补对象准确率</t>
  </si>
  <si>
    <t xml:space="preserve">"反映获补助对象认定的准确性情况。
获补对象准确率=抽检符合标准的补助对象数/抽检实际补助对象数*100%"
</t>
  </si>
  <si>
    <t>"反映发放单位及时发放补助资金的情况。
发放及时率=在时限内发放资金/应发放资金*100%</t>
  </si>
  <si>
    <t>生活状况改善</t>
  </si>
  <si>
    <t xml:space="preserve">反映补助促进受助对象生活状况改善的情况。
</t>
  </si>
  <si>
    <t>95</t>
  </si>
  <si>
    <t>学生营养改善计划为中央统一要求实施的惠及每一个义务教育学生的惠民项目，本项目按每生每年200天，每天5元标准实施。作为学校后勤保障的主阵地和服务师生的窗口，实施学生营养改善计划，既改善了学生的生活条件，也提高了学生的身体素质，让学生得到实惠，让学生家长感到满意。</t>
  </si>
  <si>
    <t>资助人数</t>
  </si>
  <si>
    <t>602</t>
  </si>
  <si>
    <t>资助人数覆盖率</t>
  </si>
  <si>
    <t xml:space="preserve">获补覆盖率
</t>
  </si>
  <si>
    <t>资助资金当年到位率</t>
  </si>
  <si>
    <t xml:space="preserve">资助资金当年到位率
</t>
  </si>
  <si>
    <t>九年义务教育巩固率</t>
  </si>
  <si>
    <t xml:space="preserve">九年义务教育巩固率
</t>
  </si>
  <si>
    <t>完善学前教育资助政策体系，切实解决家庭经济困难儿童入园问题，减轻学前教育家庭经济困难负担。促进我校附属学前教育发展。</t>
  </si>
  <si>
    <t>资金发放及时效</t>
  </si>
  <si>
    <t xml:space="preserve">按年评审学期发放
</t>
  </si>
  <si>
    <t>资助标准</t>
  </si>
  <si>
    <t>300</t>
  </si>
  <si>
    <t>元/人</t>
  </si>
  <si>
    <t xml:space="preserve">每生每年300元
</t>
  </si>
  <si>
    <t>经济效益</t>
  </si>
  <si>
    <t>减轻学前教育经济贫困家庭负担</t>
  </si>
  <si>
    <t xml:space="preserve">基本解决困难儿童入园困难问题
</t>
  </si>
  <si>
    <t>提高困难儿童入园率</t>
  </si>
  <si>
    <t xml:space="preserve">提高适龄儿童入园率
</t>
  </si>
  <si>
    <t>受益群众满意度</t>
  </si>
  <si>
    <t xml:space="preserve">受益群众满意度
</t>
  </si>
  <si>
    <t>实施内容：课后服务课时费发放标准：（1）上级财政补助经费，按上级文件规定执行，优先用于对完成教学和管理任务后，额外承担体育锻炼和作业辅导的课后服务一线教师和相关人员的补助，经考核合格及以上后，以校为单位进行分配发放(考核为优秀的教师颁发荣誉证书)；（2）收取学生的课后服务经费，按上级文件规定执行，用于对完成教学和管理任务后，额外承担体育锻炼和作业辅导的课后服务一线教师和相关人员，经考核合格及以上后，以全片区为单位进行统筹分配。教师课时费不超文件规定上限标准（60元/每课时）。课后服务课时费发放若剩余的经费用于弥补因开展课后服务而产生的公用经费支出，包括开展课后服务工作的水费、电费支出，消耗品购置，场地器材维护等。学校要厉行节约，努力提高课后服务费使用效益和公益服务水平 。坚持量入为出、收支平衡的原则，按照学期统筹安排使用，当期未使用完的可结转至下个学期继续使用。课后服务劳务费纳入工作评价考核，考核合格后发放，并在本单位公开，确保教职工有知情权、参与权和监督权。对聘请校外人员参与课后服务的, 课后服务补助按劳务费管理规定执行。
1.解决家长接送困难，减轻学生作业负担和家庭经济负担。
2.培养学生兴趣爱好，促进身心健康和全面发展。
3.增强作业针对性，提高完成作业的效率和质量。
4.优化教育服务，提升人民群众获得感和幸福感。
项目实施措施：
1.此项资金按文件规定，分配到各校。
2.各校的考核评价组严格按照《翠峰中心小学课后服务管理考核方案》规定，考核后进行公示发放。                                                                    
3.考核时要根据每节课的补助费用（总金额÷总课时数）乘以教师承担课后服务的课时数，以及课后服务的效果等进行考核评价。                  
4.加强学校领导，及时完成补助资金发放，提高资金使用率。</t>
  </si>
  <si>
    <t>服务对象</t>
  </si>
  <si>
    <t>592</t>
  </si>
  <si>
    <t xml:space="preserve">项目实施方案，资金文件
</t>
  </si>
  <si>
    <t xml:space="preserve">2025年学前教育非税收入经费，保障学前教育公用经费的落实，进一步改善学前教育办学条件，提高办学质量，提升适龄儿童入园率。
</t>
  </si>
  <si>
    <t>资金用于学校学生，保障学校正常运转</t>
  </si>
  <si>
    <t>项</t>
  </si>
  <si>
    <t>部门（单位）组织开展各类项目的个数</t>
  </si>
  <si>
    <t>项目实施合格率</t>
  </si>
  <si>
    <t>反应项目完成情况</t>
  </si>
  <si>
    <t>改善办学条件</t>
  </si>
  <si>
    <t>显著提高</t>
  </si>
  <si>
    <t>个</t>
  </si>
  <si>
    <t>反映组织实施项目改善办学条件的情况和效果</t>
  </si>
  <si>
    <t>师生满意度</t>
  </si>
  <si>
    <t>满意度调查</t>
  </si>
  <si>
    <t>预算06表</t>
  </si>
  <si>
    <t>2025年部门政府性基金预算支出预算表</t>
  </si>
  <si>
    <t>政府性基金预算支出</t>
  </si>
  <si>
    <t>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</si>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</sst>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16"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"单位名称："&amp;"玉溪市江川区江城镇翠峰中心小学"</f>
        <v>单位名称：玉溪市江川区江城镇翠峰中心小学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8683097.45</v>
      </c>
      <c r="C8" s="15" t="str">
        <f>"一"&amp;"、"&amp;"教育支出"</f>
        <v>一、教育支出</v>
      </c>
      <c r="D8" s="17">
        <v>6049371.74</v>
      </c>
    </row>
    <row r="9" ht="22.5" customHeight="1" spans="1:4">
      <c r="A9" s="15" t="s">
        <v>9</v>
      </c>
      <c r="B9" s="17"/>
      <c r="C9" s="15" t="str">
        <f>"二"&amp;"、"&amp;"社会保障和就业支出"</f>
        <v>二、社会保障和就业支出</v>
      </c>
      <c r="D9" s="17">
        <v>1502681.33</v>
      </c>
    </row>
    <row r="10" ht="22.5" customHeight="1" spans="1:4">
      <c r="A10" s="15" t="s">
        <v>10</v>
      </c>
      <c r="B10" s="17"/>
      <c r="C10" s="15" t="str">
        <f>"三"&amp;"、"&amp;"卫生健康支出"</f>
        <v>三、卫生健康支出</v>
      </c>
      <c r="D10" s="17">
        <v>739292.38</v>
      </c>
    </row>
    <row r="11" ht="22.5" customHeight="1" spans="1:4">
      <c r="A11" s="15" t="s">
        <v>11</v>
      </c>
      <c r="B11" s="17"/>
      <c r="C11" s="15" t="str">
        <f>"四"&amp;"、"&amp;"住房保障支出"</f>
        <v>四、住房保障支出</v>
      </c>
      <c r="D11" s="17">
        <v>592752</v>
      </c>
    </row>
    <row r="12" ht="22.5" customHeight="1" spans="1:4">
      <c r="A12" s="15" t="s">
        <v>12</v>
      </c>
      <c r="B12" s="17">
        <v>201000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201000</v>
      </c>
      <c r="C17" s="69"/>
      <c r="D17" s="17"/>
    </row>
    <row r="18" ht="22.5" customHeight="1" spans="1:4">
      <c r="A18" s="66"/>
      <c r="B18" s="17"/>
      <c r="C18" s="69"/>
      <c r="D18" s="17"/>
    </row>
    <row r="19" ht="22.5" customHeight="1" spans="1:4">
      <c r="A19" s="67" t="s">
        <v>18</v>
      </c>
      <c r="B19" s="68">
        <v>8884097.45</v>
      </c>
      <c r="C19" s="69" t="s">
        <v>19</v>
      </c>
      <c r="D19" s="68">
        <v>8884097.45</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8884097.45</v>
      </c>
      <c r="C23" s="69" t="s">
        <v>26</v>
      </c>
      <c r="D23" s="68">
        <v>8884097.45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19" width="17.1388888888889"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"单位名称："&amp;"玉溪市江川区江城镇翠峰中心小学"</f>
        <v>单位名称：玉溪市江川区江城镇翠峰中心小学</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8884097.45</v>
      </c>
      <c r="D9" s="17">
        <v>8683097.45</v>
      </c>
      <c r="E9" s="17">
        <v>8683097.45</v>
      </c>
      <c r="F9" s="17"/>
      <c r="G9" s="17"/>
      <c r="H9" s="17"/>
      <c r="I9" s="17">
        <v>201000</v>
      </c>
      <c r="J9" s="17"/>
      <c r="K9" s="17"/>
      <c r="L9" s="17"/>
      <c r="M9" s="17"/>
      <c r="N9" s="17">
        <v>201000</v>
      </c>
      <c r="O9" s="17"/>
      <c r="P9" s="17"/>
      <c r="Q9" s="17"/>
      <c r="R9" s="17"/>
      <c r="S9" s="17"/>
    </row>
    <row r="10" ht="20.25" customHeight="1" spans="1:19">
      <c r="A10" s="47" t="s">
        <v>32</v>
      </c>
      <c r="B10" s="47"/>
      <c r="C10" s="17">
        <v>8884097.45</v>
      </c>
      <c r="D10" s="17">
        <v>8683097.45</v>
      </c>
      <c r="E10" s="17">
        <v>8683097.45</v>
      </c>
      <c r="F10" s="17"/>
      <c r="G10" s="17"/>
      <c r="H10" s="17"/>
      <c r="I10" s="17">
        <v>201000</v>
      </c>
      <c r="J10" s="17"/>
      <c r="K10" s="17"/>
      <c r="L10" s="17"/>
      <c r="M10" s="17"/>
      <c r="N10" s="17">
        <v>201000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"单位名称："&amp;"玉溪市江川区江城镇翠峰中心小学"</f>
        <v>单位名称：玉溪市江川区江城镇翠峰中心小学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6049371.74</v>
      </c>
      <c r="D8" s="17">
        <v>5848371.74</v>
      </c>
      <c r="E8" s="17">
        <v>5332451.24</v>
      </c>
      <c r="F8" s="17">
        <v>515920.5</v>
      </c>
      <c r="G8" s="17"/>
      <c r="H8" s="17"/>
      <c r="I8" s="17"/>
      <c r="J8" s="17">
        <v>201000</v>
      </c>
      <c r="K8" s="17"/>
      <c r="L8" s="17"/>
      <c r="M8" s="17"/>
      <c r="N8" s="17"/>
      <c r="O8" s="17">
        <v>201000</v>
      </c>
    </row>
    <row r="9" ht="20.25" customHeight="1" spans="1:15">
      <c r="A9" s="63" t="s">
        <v>73</v>
      </c>
      <c r="B9" s="63" t="s">
        <v>74</v>
      </c>
      <c r="C9" s="17">
        <v>6049371.74</v>
      </c>
      <c r="D9" s="17">
        <v>5848371.74</v>
      </c>
      <c r="E9" s="17">
        <v>5332451.24</v>
      </c>
      <c r="F9" s="17">
        <v>515920.5</v>
      </c>
      <c r="G9" s="17"/>
      <c r="H9" s="17"/>
      <c r="I9" s="17"/>
      <c r="J9" s="17">
        <v>201000</v>
      </c>
      <c r="K9" s="17"/>
      <c r="L9" s="17"/>
      <c r="M9" s="17"/>
      <c r="N9" s="17"/>
      <c r="O9" s="17">
        <v>201000</v>
      </c>
    </row>
    <row r="10" ht="20.25" customHeight="1" spans="1:15">
      <c r="A10" s="64" t="s">
        <v>75</v>
      </c>
      <c r="B10" s="64" t="s">
        <v>76</v>
      </c>
      <c r="C10" s="17">
        <v>361430</v>
      </c>
      <c r="D10" s="17">
        <v>361430</v>
      </c>
      <c r="E10" s="17"/>
      <c r="F10" s="17">
        <v>361430</v>
      </c>
      <c r="G10" s="17"/>
      <c r="H10" s="17"/>
      <c r="I10" s="17"/>
      <c r="J10" s="17"/>
      <c r="K10" s="17"/>
      <c r="L10" s="17"/>
      <c r="M10" s="17"/>
      <c r="N10" s="17"/>
      <c r="O10" s="17"/>
    </row>
    <row r="11" ht="20.25" customHeight="1" spans="1:15">
      <c r="A11" s="64" t="s">
        <v>77</v>
      </c>
      <c r="B11" s="64" t="s">
        <v>78</v>
      </c>
      <c r="C11" s="17">
        <v>5687941.74</v>
      </c>
      <c r="D11" s="17">
        <v>5486941.74</v>
      </c>
      <c r="E11" s="17">
        <v>5332451.24</v>
      </c>
      <c r="F11" s="17">
        <v>154490.5</v>
      </c>
      <c r="G11" s="17"/>
      <c r="H11" s="17"/>
      <c r="I11" s="17"/>
      <c r="J11" s="17">
        <v>201000</v>
      </c>
      <c r="K11" s="17"/>
      <c r="L11" s="17"/>
      <c r="M11" s="17"/>
      <c r="N11" s="17"/>
      <c r="O11" s="17">
        <v>201000</v>
      </c>
    </row>
    <row r="12" ht="20.25" customHeight="1" spans="1:15">
      <c r="A12" s="16" t="s">
        <v>79</v>
      </c>
      <c r="B12" s="16" t="s">
        <v>80</v>
      </c>
      <c r="C12" s="17">
        <v>1502681.33</v>
      </c>
      <c r="D12" s="17">
        <v>1502681.33</v>
      </c>
      <c r="E12" s="17">
        <v>1502681.33</v>
      </c>
      <c r="F12" s="17"/>
      <c r="G12" s="17"/>
      <c r="H12" s="17"/>
      <c r="I12" s="17"/>
      <c r="J12" s="17"/>
      <c r="K12" s="17"/>
      <c r="L12" s="17"/>
      <c r="M12" s="17"/>
      <c r="N12" s="17"/>
      <c r="O12" s="17"/>
    </row>
    <row r="13" ht="20.25" customHeight="1" spans="1:15">
      <c r="A13" s="63" t="s">
        <v>81</v>
      </c>
      <c r="B13" s="63" t="s">
        <v>82</v>
      </c>
      <c r="C13" s="17">
        <v>1438157.33</v>
      </c>
      <c r="D13" s="17">
        <v>1438157.33</v>
      </c>
      <c r="E13" s="17">
        <v>1438157.33</v>
      </c>
      <c r="F13" s="17"/>
      <c r="G13" s="17"/>
      <c r="H13" s="17"/>
      <c r="I13" s="17"/>
      <c r="J13" s="17"/>
      <c r="K13" s="17"/>
      <c r="L13" s="17"/>
      <c r="M13" s="17"/>
      <c r="N13" s="17"/>
      <c r="O13" s="17"/>
    </row>
    <row r="14" ht="20.25" customHeight="1" spans="1:15">
      <c r="A14" s="64" t="s">
        <v>83</v>
      </c>
      <c r="B14" s="64" t="s">
        <v>84</v>
      </c>
      <c r="C14" s="17">
        <v>480000</v>
      </c>
      <c r="D14" s="17">
        <v>480000</v>
      </c>
      <c r="E14" s="17">
        <v>480000</v>
      </c>
      <c r="F14" s="17"/>
      <c r="G14" s="17"/>
      <c r="H14" s="17"/>
      <c r="I14" s="17"/>
      <c r="J14" s="17"/>
      <c r="K14" s="17"/>
      <c r="L14" s="17"/>
      <c r="M14" s="17"/>
      <c r="N14" s="17"/>
      <c r="O14" s="17"/>
    </row>
    <row r="15" ht="20.25" customHeight="1" spans="1:15">
      <c r="A15" s="64" t="s">
        <v>85</v>
      </c>
      <c r="B15" s="64" t="s">
        <v>86</v>
      </c>
      <c r="C15" s="17">
        <v>777445.44</v>
      </c>
      <c r="D15" s="17">
        <v>777445.44</v>
      </c>
      <c r="E15" s="17">
        <v>777445.44</v>
      </c>
      <c r="F15" s="17"/>
      <c r="G15" s="17"/>
      <c r="H15" s="17"/>
      <c r="I15" s="17"/>
      <c r="J15" s="17"/>
      <c r="K15" s="17"/>
      <c r="L15" s="17"/>
      <c r="M15" s="17"/>
      <c r="N15" s="17"/>
      <c r="O15" s="17"/>
    </row>
    <row r="16" ht="20.25" customHeight="1" spans="1:15">
      <c r="A16" s="64" t="s">
        <v>87</v>
      </c>
      <c r="B16" s="64" t="s">
        <v>88</v>
      </c>
      <c r="C16" s="17">
        <v>180711.89</v>
      </c>
      <c r="D16" s="17">
        <v>180711.89</v>
      </c>
      <c r="E16" s="17">
        <v>180711.89</v>
      </c>
      <c r="F16" s="17"/>
      <c r="G16" s="17"/>
      <c r="H16" s="17"/>
      <c r="I16" s="17"/>
      <c r="J16" s="17"/>
      <c r="K16" s="17"/>
      <c r="L16" s="17"/>
      <c r="M16" s="17"/>
      <c r="N16" s="17"/>
      <c r="O16" s="17"/>
    </row>
    <row r="17" ht="20.25" customHeight="1" spans="1:15">
      <c r="A17" s="63" t="s">
        <v>89</v>
      </c>
      <c r="B17" s="63" t="s">
        <v>90</v>
      </c>
      <c r="C17" s="17">
        <v>64524</v>
      </c>
      <c r="D17" s="17">
        <v>64524</v>
      </c>
      <c r="E17" s="17">
        <v>64524</v>
      </c>
      <c r="F17" s="17"/>
      <c r="G17" s="17"/>
      <c r="H17" s="17"/>
      <c r="I17" s="17"/>
      <c r="J17" s="17"/>
      <c r="K17" s="17"/>
      <c r="L17" s="17"/>
      <c r="M17" s="17"/>
      <c r="N17" s="17"/>
      <c r="O17" s="17"/>
    </row>
    <row r="18" ht="20.25" customHeight="1" spans="1:15">
      <c r="A18" s="64" t="s">
        <v>91</v>
      </c>
      <c r="B18" s="64" t="s">
        <v>92</v>
      </c>
      <c r="C18" s="17">
        <v>64524</v>
      </c>
      <c r="D18" s="17">
        <v>64524</v>
      </c>
      <c r="E18" s="17">
        <v>64524</v>
      </c>
      <c r="F18" s="17"/>
      <c r="G18" s="17"/>
      <c r="H18" s="17"/>
      <c r="I18" s="17"/>
      <c r="J18" s="17"/>
      <c r="K18" s="17"/>
      <c r="L18" s="17"/>
      <c r="M18" s="17"/>
      <c r="N18" s="17"/>
      <c r="O18" s="17"/>
    </row>
    <row r="19" ht="20.25" customHeight="1" spans="1:15">
      <c r="A19" s="16" t="s">
        <v>93</v>
      </c>
      <c r="B19" s="16" t="s">
        <v>94</v>
      </c>
      <c r="C19" s="17">
        <v>739292.38</v>
      </c>
      <c r="D19" s="17">
        <v>739292.38</v>
      </c>
      <c r="E19" s="17">
        <v>739292.38</v>
      </c>
      <c r="F19" s="17"/>
      <c r="G19" s="17"/>
      <c r="H19" s="17"/>
      <c r="I19" s="17"/>
      <c r="J19" s="17"/>
      <c r="K19" s="17"/>
      <c r="L19" s="17"/>
      <c r="M19" s="17"/>
      <c r="N19" s="17"/>
      <c r="O19" s="17"/>
    </row>
    <row r="20" ht="20.25" customHeight="1" spans="1:15">
      <c r="A20" s="63" t="s">
        <v>95</v>
      </c>
      <c r="B20" s="63" t="s">
        <v>96</v>
      </c>
      <c r="C20" s="17">
        <v>739292.38</v>
      </c>
      <c r="D20" s="17">
        <v>739292.38</v>
      </c>
      <c r="E20" s="17">
        <v>739292.38</v>
      </c>
      <c r="F20" s="17"/>
      <c r="G20" s="17"/>
      <c r="H20" s="17"/>
      <c r="I20" s="17"/>
      <c r="J20" s="17"/>
      <c r="K20" s="17"/>
      <c r="L20" s="17"/>
      <c r="M20" s="17"/>
      <c r="N20" s="17"/>
      <c r="O20" s="17"/>
    </row>
    <row r="21" ht="20.25" customHeight="1" spans="1:15">
      <c r="A21" s="64" t="s">
        <v>97</v>
      </c>
      <c r="B21" s="64" t="s">
        <v>98</v>
      </c>
      <c r="C21" s="17">
        <v>403299.82</v>
      </c>
      <c r="D21" s="17">
        <v>403299.82</v>
      </c>
      <c r="E21" s="17">
        <v>403299.82</v>
      </c>
      <c r="F21" s="17"/>
      <c r="G21" s="17"/>
      <c r="H21" s="17"/>
      <c r="I21" s="17"/>
      <c r="J21" s="17"/>
      <c r="K21" s="17"/>
      <c r="L21" s="17"/>
      <c r="M21" s="17"/>
      <c r="N21" s="17"/>
      <c r="O21" s="17"/>
    </row>
    <row r="22" ht="20.25" customHeight="1" spans="1:15">
      <c r="A22" s="64" t="s">
        <v>99</v>
      </c>
      <c r="B22" s="64" t="s">
        <v>100</v>
      </c>
      <c r="C22" s="17">
        <v>291406.23</v>
      </c>
      <c r="D22" s="17">
        <v>291406.23</v>
      </c>
      <c r="E22" s="17">
        <v>291406.23</v>
      </c>
      <c r="F22" s="17"/>
      <c r="G22" s="17"/>
      <c r="H22" s="17"/>
      <c r="I22" s="17"/>
      <c r="J22" s="17"/>
      <c r="K22" s="17"/>
      <c r="L22" s="17"/>
      <c r="M22" s="17"/>
      <c r="N22" s="17"/>
      <c r="O22" s="17"/>
    </row>
    <row r="23" ht="20.25" customHeight="1" spans="1:15">
      <c r="A23" s="64" t="s">
        <v>101</v>
      </c>
      <c r="B23" s="64" t="s">
        <v>102</v>
      </c>
      <c r="C23" s="17">
        <v>44586.33</v>
      </c>
      <c r="D23" s="17">
        <v>44586.33</v>
      </c>
      <c r="E23" s="17">
        <v>44586.33</v>
      </c>
      <c r="F23" s="17"/>
      <c r="G23" s="17"/>
      <c r="H23" s="17"/>
      <c r="I23" s="17"/>
      <c r="J23" s="17"/>
      <c r="K23" s="17"/>
      <c r="L23" s="17"/>
      <c r="M23" s="17"/>
      <c r="N23" s="17"/>
      <c r="O23" s="17"/>
    </row>
    <row r="24" ht="20.25" customHeight="1" spans="1:15">
      <c r="A24" s="16" t="s">
        <v>103</v>
      </c>
      <c r="B24" s="16" t="s">
        <v>104</v>
      </c>
      <c r="C24" s="17">
        <v>592752</v>
      </c>
      <c r="D24" s="17">
        <v>592752</v>
      </c>
      <c r="E24" s="17">
        <v>592752</v>
      </c>
      <c r="F24" s="17"/>
      <c r="G24" s="17"/>
      <c r="H24" s="17"/>
      <c r="I24" s="17"/>
      <c r="J24" s="17"/>
      <c r="K24" s="17"/>
      <c r="L24" s="17"/>
      <c r="M24" s="17"/>
      <c r="N24" s="17"/>
      <c r="O24" s="17"/>
    </row>
    <row r="25" ht="20.25" customHeight="1" spans="1:15">
      <c r="A25" s="63" t="s">
        <v>105</v>
      </c>
      <c r="B25" s="63" t="s">
        <v>106</v>
      </c>
      <c r="C25" s="17">
        <v>592752</v>
      </c>
      <c r="D25" s="17">
        <v>592752</v>
      </c>
      <c r="E25" s="17">
        <v>592752</v>
      </c>
      <c r="F25" s="17"/>
      <c r="G25" s="17"/>
      <c r="H25" s="17"/>
      <c r="I25" s="17"/>
      <c r="J25" s="17"/>
      <c r="K25" s="17"/>
      <c r="L25" s="17"/>
      <c r="M25" s="17"/>
      <c r="N25" s="17"/>
      <c r="O25" s="17"/>
    </row>
    <row r="26" ht="20.25" customHeight="1" spans="1:15">
      <c r="A26" s="64" t="s">
        <v>107</v>
      </c>
      <c r="B26" s="64" t="s">
        <v>108</v>
      </c>
      <c r="C26" s="17">
        <v>592752</v>
      </c>
      <c r="D26" s="17">
        <v>592752</v>
      </c>
      <c r="E26" s="17">
        <v>592752</v>
      </c>
      <c r="F26" s="17"/>
      <c r="G26" s="17"/>
      <c r="H26" s="17"/>
      <c r="I26" s="17"/>
      <c r="J26" s="17"/>
      <c r="K26" s="17"/>
      <c r="L26" s="17"/>
      <c r="M26" s="17"/>
      <c r="N26" s="17"/>
      <c r="O26" s="17"/>
    </row>
    <row r="27" ht="20.25" customHeight="1" spans="1:15">
      <c r="A27" s="47" t="s">
        <v>109</v>
      </c>
      <c r="B27" s="47"/>
      <c r="C27" s="17">
        <v>8884097.45</v>
      </c>
      <c r="D27" s="17">
        <v>8683097.45</v>
      </c>
      <c r="E27" s="17">
        <v>8167176.95</v>
      </c>
      <c r="F27" s="17">
        <v>515920.5</v>
      </c>
      <c r="G27" s="17"/>
      <c r="H27" s="17"/>
      <c r="I27" s="17"/>
      <c r="J27" s="17">
        <v>201000</v>
      </c>
      <c r="K27" s="17"/>
      <c r="L27" s="17"/>
      <c r="M27" s="17"/>
      <c r="N27" s="17"/>
      <c r="O27" s="17">
        <v>201000</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"单位名称："&amp;"玉溪市江川区江城镇翠峰中心小学"</f>
        <v>单位名称：玉溪市江川区江城镇翠峰中心小学</v>
      </c>
      <c r="B4" s="5"/>
      <c r="C4" s="65"/>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5" t="s">
        <v>113</v>
      </c>
      <c r="B8" s="17">
        <v>8683097.45</v>
      </c>
      <c r="C8" s="15" t="s">
        <v>114</v>
      </c>
      <c r="D8" s="17">
        <v>8683097.45</v>
      </c>
    </row>
    <row r="9" ht="22.5" customHeight="1" spans="1:4">
      <c r="A9" s="15" t="s">
        <v>115</v>
      </c>
      <c r="B9" s="17">
        <v>8683097.45</v>
      </c>
      <c r="C9" s="15" t="str">
        <f>"（"&amp;"一"&amp;"）"&amp;"教育支出"</f>
        <v>（一）教育支出</v>
      </c>
      <c r="D9" s="17">
        <v>5848371.74</v>
      </c>
    </row>
    <row r="10" ht="22.5" customHeight="1" spans="1:4">
      <c r="A10" s="15" t="s">
        <v>116</v>
      </c>
      <c r="B10" s="17"/>
      <c r="C10" s="15" t="str">
        <f>"（"&amp;"二"&amp;"）"&amp;"社会保障和就业支出"</f>
        <v>（二）社会保障和就业支出</v>
      </c>
      <c r="D10" s="17">
        <v>1502681.33</v>
      </c>
    </row>
    <row r="11" ht="22.5" customHeight="1" spans="1:4">
      <c r="A11" s="15" t="s">
        <v>117</v>
      </c>
      <c r="B11" s="17"/>
      <c r="C11" s="15" t="str">
        <f>"（"&amp;"三"&amp;"）"&amp;"卫生健康支出"</f>
        <v>（三）卫生健康支出</v>
      </c>
      <c r="D11" s="17">
        <v>739292.38</v>
      </c>
    </row>
    <row r="12" ht="22.5" customHeight="1" spans="1:4">
      <c r="A12" s="15" t="s">
        <v>118</v>
      </c>
      <c r="B12" s="17"/>
      <c r="C12" s="15" t="str">
        <f>"（"&amp;"四"&amp;"）"&amp;"住房保障支出"</f>
        <v>（四）住房保障支出</v>
      </c>
      <c r="D12" s="17">
        <v>592752</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6"/>
      <c r="B16" s="17"/>
      <c r="C16" s="15" t="s">
        <v>119</v>
      </c>
      <c r="D16" s="17"/>
    </row>
    <row r="17" ht="22.5" customHeight="1" spans="1:4">
      <c r="A17" s="67" t="s">
        <v>120</v>
      </c>
      <c r="B17" s="68">
        <v>8683097.45</v>
      </c>
      <c r="C17" s="69" t="s">
        <v>121</v>
      </c>
      <c r="D17" s="68">
        <v>8683097.45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tr">
        <f>"单位名称："&amp;"玉溪市江川区江城镇翠峰中心小学"</f>
        <v>单位名称：玉溪市江川区江城镇翠峰中心小学</v>
      </c>
      <c r="B4" s="43"/>
      <c r="C4" s="43"/>
      <c r="D4" s="44"/>
      <c r="E4" s="44"/>
      <c r="F4" s="44"/>
      <c r="G4" s="45" t="s">
        <v>29</v>
      </c>
    </row>
    <row r="5" ht="18.75" customHeight="1" spans="1:7">
      <c r="A5" s="13" t="s">
        <v>124</v>
      </c>
      <c r="B5" s="13" t="s">
        <v>60</v>
      </c>
      <c r="C5" s="46" t="s">
        <v>32</v>
      </c>
      <c r="D5" s="46" t="s">
        <v>63</v>
      </c>
      <c r="E5" s="46"/>
      <c r="F5" s="46"/>
      <c r="G5" s="13" t="s">
        <v>64</v>
      </c>
    </row>
    <row r="6" ht="18.75" customHeight="1" spans="1:7">
      <c r="A6" s="13" t="s">
        <v>59</v>
      </c>
      <c r="B6" s="13" t="s">
        <v>60</v>
      </c>
      <c r="C6" s="46"/>
      <c r="D6" s="46" t="s">
        <v>34</v>
      </c>
      <c r="E6" s="46" t="s">
        <v>125</v>
      </c>
      <c r="F6" s="46" t="s">
        <v>126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5848371.74</v>
      </c>
      <c r="D8" s="17">
        <v>5332451.24</v>
      </c>
      <c r="E8" s="17">
        <v>5273651.24</v>
      </c>
      <c r="F8" s="17">
        <v>58800</v>
      </c>
      <c r="G8" s="17">
        <v>515920.5</v>
      </c>
    </row>
    <row r="9" ht="20.25" customHeight="1" spans="1:7">
      <c r="A9" s="63" t="s">
        <v>73</v>
      </c>
      <c r="B9" s="63" t="s">
        <v>74</v>
      </c>
      <c r="C9" s="17">
        <v>5848371.74</v>
      </c>
      <c r="D9" s="17">
        <v>5332451.24</v>
      </c>
      <c r="E9" s="17">
        <v>5273651.24</v>
      </c>
      <c r="F9" s="17">
        <v>58800</v>
      </c>
      <c r="G9" s="17">
        <v>515920.5</v>
      </c>
    </row>
    <row r="10" ht="20.25" customHeight="1" spans="1:7">
      <c r="A10" s="64" t="s">
        <v>75</v>
      </c>
      <c r="B10" s="64" t="s">
        <v>76</v>
      </c>
      <c r="C10" s="17">
        <v>361430</v>
      </c>
      <c r="D10" s="17"/>
      <c r="E10" s="17"/>
      <c r="F10" s="17"/>
      <c r="G10" s="17">
        <v>361430</v>
      </c>
    </row>
    <row r="11" ht="20.25" customHeight="1" spans="1:7">
      <c r="A11" s="64" t="s">
        <v>77</v>
      </c>
      <c r="B11" s="64" t="s">
        <v>78</v>
      </c>
      <c r="C11" s="17">
        <v>5486941.74</v>
      </c>
      <c r="D11" s="17">
        <v>5332451.24</v>
      </c>
      <c r="E11" s="17">
        <v>5273651.24</v>
      </c>
      <c r="F11" s="17">
        <v>58800</v>
      </c>
      <c r="G11" s="17">
        <v>154490.5</v>
      </c>
    </row>
    <row r="12" ht="20.25" customHeight="1" spans="1:7">
      <c r="A12" s="16" t="s">
        <v>79</v>
      </c>
      <c r="B12" s="16" t="s">
        <v>80</v>
      </c>
      <c r="C12" s="17">
        <v>1502681.33</v>
      </c>
      <c r="D12" s="17">
        <v>1502681.33</v>
      </c>
      <c r="E12" s="17">
        <v>1483481.33</v>
      </c>
      <c r="F12" s="17">
        <v>19200</v>
      </c>
      <c r="G12" s="17"/>
    </row>
    <row r="13" ht="20.25" customHeight="1" spans="1:7">
      <c r="A13" s="63" t="s">
        <v>81</v>
      </c>
      <c r="B13" s="63" t="s">
        <v>82</v>
      </c>
      <c r="C13" s="17">
        <v>1438157.33</v>
      </c>
      <c r="D13" s="17">
        <v>1438157.33</v>
      </c>
      <c r="E13" s="17">
        <v>1418957.33</v>
      </c>
      <c r="F13" s="17">
        <v>19200</v>
      </c>
      <c r="G13" s="17"/>
    </row>
    <row r="14" ht="20.25" customHeight="1" spans="1:7">
      <c r="A14" s="64" t="s">
        <v>83</v>
      </c>
      <c r="B14" s="64" t="s">
        <v>84</v>
      </c>
      <c r="C14" s="17">
        <v>480000</v>
      </c>
      <c r="D14" s="17">
        <v>480000</v>
      </c>
      <c r="E14" s="17">
        <v>460800</v>
      </c>
      <c r="F14" s="17">
        <v>19200</v>
      </c>
      <c r="G14" s="17"/>
    </row>
    <row r="15" ht="20.25" customHeight="1" spans="1:7">
      <c r="A15" s="64" t="s">
        <v>85</v>
      </c>
      <c r="B15" s="64" t="s">
        <v>86</v>
      </c>
      <c r="C15" s="17">
        <v>777445.44</v>
      </c>
      <c r="D15" s="17">
        <v>777445.44</v>
      </c>
      <c r="E15" s="17">
        <v>777445.44</v>
      </c>
      <c r="F15" s="17"/>
      <c r="G15" s="17"/>
    </row>
    <row r="16" ht="20.25" customHeight="1" spans="1:7">
      <c r="A16" s="64" t="s">
        <v>87</v>
      </c>
      <c r="B16" s="64" t="s">
        <v>88</v>
      </c>
      <c r="C16" s="17">
        <v>180711.89</v>
      </c>
      <c r="D16" s="17">
        <v>180711.89</v>
      </c>
      <c r="E16" s="17">
        <v>180711.89</v>
      </c>
      <c r="F16" s="17"/>
      <c r="G16" s="17"/>
    </row>
    <row r="17" ht="20.25" customHeight="1" spans="1:7">
      <c r="A17" s="63" t="s">
        <v>89</v>
      </c>
      <c r="B17" s="63" t="s">
        <v>90</v>
      </c>
      <c r="C17" s="17">
        <v>64524</v>
      </c>
      <c r="D17" s="17">
        <v>64524</v>
      </c>
      <c r="E17" s="17">
        <v>64524</v>
      </c>
      <c r="F17" s="17"/>
      <c r="G17" s="17"/>
    </row>
    <row r="18" ht="20.25" customHeight="1" spans="1:7">
      <c r="A18" s="64" t="s">
        <v>91</v>
      </c>
      <c r="B18" s="64" t="s">
        <v>92</v>
      </c>
      <c r="C18" s="17">
        <v>64524</v>
      </c>
      <c r="D18" s="17">
        <v>64524</v>
      </c>
      <c r="E18" s="17">
        <v>64524</v>
      </c>
      <c r="F18" s="17"/>
      <c r="G18" s="17"/>
    </row>
    <row r="19" ht="20.25" customHeight="1" spans="1:7">
      <c r="A19" s="16" t="s">
        <v>93</v>
      </c>
      <c r="B19" s="16" t="s">
        <v>94</v>
      </c>
      <c r="C19" s="17">
        <v>739292.38</v>
      </c>
      <c r="D19" s="17">
        <v>739292.38</v>
      </c>
      <c r="E19" s="17">
        <v>739292.38</v>
      </c>
      <c r="F19" s="17"/>
      <c r="G19" s="17"/>
    </row>
    <row r="20" ht="20.25" customHeight="1" spans="1:7">
      <c r="A20" s="63" t="s">
        <v>95</v>
      </c>
      <c r="B20" s="63" t="s">
        <v>96</v>
      </c>
      <c r="C20" s="17">
        <v>739292.38</v>
      </c>
      <c r="D20" s="17">
        <v>739292.38</v>
      </c>
      <c r="E20" s="17">
        <v>739292.38</v>
      </c>
      <c r="F20" s="17"/>
      <c r="G20" s="17"/>
    </row>
    <row r="21" ht="20.25" customHeight="1" spans="1:7">
      <c r="A21" s="64" t="s">
        <v>97</v>
      </c>
      <c r="B21" s="64" t="s">
        <v>98</v>
      </c>
      <c r="C21" s="17">
        <v>403299.82</v>
      </c>
      <c r="D21" s="17">
        <v>403299.82</v>
      </c>
      <c r="E21" s="17">
        <v>403299.82</v>
      </c>
      <c r="F21" s="17"/>
      <c r="G21" s="17"/>
    </row>
    <row r="22" ht="20.25" customHeight="1" spans="1:7">
      <c r="A22" s="64" t="s">
        <v>99</v>
      </c>
      <c r="B22" s="64" t="s">
        <v>100</v>
      </c>
      <c r="C22" s="17">
        <v>291406.23</v>
      </c>
      <c r="D22" s="17">
        <v>291406.23</v>
      </c>
      <c r="E22" s="17">
        <v>291406.23</v>
      </c>
      <c r="F22" s="17"/>
      <c r="G22" s="17"/>
    </row>
    <row r="23" ht="20.25" customHeight="1" spans="1:7">
      <c r="A23" s="64" t="s">
        <v>101</v>
      </c>
      <c r="B23" s="64" t="s">
        <v>102</v>
      </c>
      <c r="C23" s="17">
        <v>44586.33</v>
      </c>
      <c r="D23" s="17">
        <v>44586.33</v>
      </c>
      <c r="E23" s="17">
        <v>44586.33</v>
      </c>
      <c r="F23" s="17"/>
      <c r="G23" s="17"/>
    </row>
    <row r="24" ht="20.25" customHeight="1" spans="1:7">
      <c r="A24" s="16" t="s">
        <v>103</v>
      </c>
      <c r="B24" s="16" t="s">
        <v>104</v>
      </c>
      <c r="C24" s="17">
        <v>592752</v>
      </c>
      <c r="D24" s="17">
        <v>592752</v>
      </c>
      <c r="E24" s="17">
        <v>592752</v>
      </c>
      <c r="F24" s="17"/>
      <c r="G24" s="17"/>
    </row>
    <row r="25" ht="20.25" customHeight="1" spans="1:7">
      <c r="A25" s="63" t="s">
        <v>105</v>
      </c>
      <c r="B25" s="63" t="s">
        <v>106</v>
      </c>
      <c r="C25" s="17">
        <v>592752</v>
      </c>
      <c r="D25" s="17">
        <v>592752</v>
      </c>
      <c r="E25" s="17">
        <v>592752</v>
      </c>
      <c r="F25" s="17"/>
      <c r="G25" s="17"/>
    </row>
    <row r="26" ht="20.25" customHeight="1" spans="1:7">
      <c r="A26" s="64" t="s">
        <v>107</v>
      </c>
      <c r="B26" s="64" t="s">
        <v>108</v>
      </c>
      <c r="C26" s="17">
        <v>592752</v>
      </c>
      <c r="D26" s="17">
        <v>592752</v>
      </c>
      <c r="E26" s="17">
        <v>592752</v>
      </c>
      <c r="F26" s="17"/>
      <c r="G26" s="17"/>
    </row>
    <row r="27" ht="20.25" customHeight="1" spans="1:7">
      <c r="A27" s="47" t="s">
        <v>109</v>
      </c>
      <c r="B27" s="47"/>
      <c r="C27" s="48">
        <v>8683097.45</v>
      </c>
      <c r="D27" s="48">
        <v>8167176.95</v>
      </c>
      <c r="E27" s="48">
        <v>8089176.95</v>
      </c>
      <c r="F27" s="48">
        <v>78000</v>
      </c>
      <c r="G27" s="48">
        <v>515920.5</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6"/>
      <c r="B2" s="56"/>
      <c r="C2" s="57"/>
      <c r="D2" s="2"/>
      <c r="E2" s="2"/>
      <c r="F2" s="58" t="s">
        <v>127</v>
      </c>
    </row>
    <row r="3" ht="41.25" customHeight="1" spans="1:6">
      <c r="A3" s="59" t="s">
        <v>128</v>
      </c>
      <c r="B3" s="59"/>
      <c r="C3" s="59"/>
      <c r="D3" s="59"/>
      <c r="E3" s="59"/>
      <c r="F3" s="59"/>
    </row>
    <row r="4" ht="18.75" customHeight="1" spans="1:6">
      <c r="A4" s="5" t="str">
        <f>"单位名称："&amp;"玉溪市江川区江城镇翠峰中心小学"</f>
        <v>单位名称：玉溪市江川区江城镇翠峰中心小学</v>
      </c>
      <c r="B4" s="5"/>
      <c r="C4" s="5"/>
      <c r="D4" s="60"/>
      <c r="E4" s="2"/>
      <c r="F4" s="58" t="s">
        <v>29</v>
      </c>
    </row>
    <row r="5" ht="18.75" customHeight="1" spans="1:6">
      <c r="A5" s="13" t="s">
        <v>129</v>
      </c>
      <c r="B5" s="46" t="s">
        <v>130</v>
      </c>
      <c r="C5" s="46" t="s">
        <v>131</v>
      </c>
      <c r="D5" s="46"/>
      <c r="E5" s="46"/>
      <c r="F5" s="46" t="s">
        <v>132</v>
      </c>
    </row>
    <row r="6" ht="18.75" customHeight="1" spans="1:6">
      <c r="A6" s="13"/>
      <c r="B6" s="46"/>
      <c r="C6" s="46" t="s">
        <v>34</v>
      </c>
      <c r="D6" s="46" t="s">
        <v>133</v>
      </c>
      <c r="E6" s="46" t="s">
        <v>134</v>
      </c>
      <c r="F6" s="46"/>
    </row>
    <row r="7" ht="18.75" customHeight="1" spans="1:6">
      <c r="A7" s="61">
        <v>1</v>
      </c>
      <c r="B7" s="62">
        <v>2</v>
      </c>
      <c r="C7" s="61">
        <v>3</v>
      </c>
      <c r="D7" s="61">
        <v>4</v>
      </c>
      <c r="E7" s="61">
        <v>5</v>
      </c>
      <c r="F7" s="61">
        <v>6</v>
      </c>
    </row>
    <row r="8" ht="20.25" customHeight="1" spans="1:6">
      <c r="A8" s="17">
        <v>10545</v>
      </c>
      <c r="B8" s="17"/>
      <c r="C8" s="17"/>
      <c r="D8" s="17"/>
      <c r="E8" s="17"/>
      <c r="F8" s="17">
        <v>10545</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opLeftCell="F1" workbookViewId="0">
      <pane ySplit="1" topLeftCell="A15" activePane="bottomLeft" state="frozen"/>
      <selection/>
      <selection pane="bottomLeft" activeCell="A1" sqref="A1"/>
    </sheetView>
  </sheetViews>
  <sheetFormatPr defaultColWidth="8.85185185185185" defaultRowHeight="15" customHeight="1"/>
  <cols>
    <col min="1" max="7" width="28.5740740740741" customWidth="1"/>
    <col min="8"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"单位名称："&amp;"玉溪市江川区江城镇翠峰中心小学"</f>
        <v>单位名称：玉溪市江川区江城镇翠峰中心小学</v>
      </c>
      <c r="B4" s="5"/>
      <c r="C4" s="5"/>
      <c r="D4" s="5"/>
      <c r="E4" s="5"/>
      <c r="F4" s="5"/>
      <c r="G4" s="5"/>
      <c r="H4" s="53"/>
      <c r="I4" s="53"/>
      <c r="J4" s="53"/>
      <c r="K4" s="53"/>
      <c r="L4" s="6"/>
      <c r="M4" s="6"/>
      <c r="N4" s="6"/>
      <c r="O4" s="6"/>
      <c r="P4" s="6"/>
      <c r="Q4" s="6"/>
      <c r="R4" s="6"/>
      <c r="S4" s="6"/>
      <c r="T4" s="6"/>
      <c r="U4" s="6"/>
      <c r="V4" s="6"/>
      <c r="W4" s="6" t="s">
        <v>29</v>
      </c>
    </row>
    <row r="5" ht="18.75" customHeight="1" spans="1:23">
      <c r="A5" s="54" t="s">
        <v>137</v>
      </c>
      <c r="B5" s="54" t="s">
        <v>138</v>
      </c>
      <c r="C5" s="54" t="s">
        <v>139</v>
      </c>
      <c r="D5" s="54" t="s">
        <v>140</v>
      </c>
      <c r="E5" s="54" t="s">
        <v>141</v>
      </c>
      <c r="F5" s="54" t="s">
        <v>142</v>
      </c>
      <c r="G5" s="54" t="s">
        <v>143</v>
      </c>
      <c r="H5" s="55" t="s">
        <v>32</v>
      </c>
      <c r="I5" s="55" t="s">
        <v>144</v>
      </c>
      <c r="J5" s="54"/>
      <c r="K5" s="54"/>
      <c r="L5" s="54"/>
      <c r="M5" s="54"/>
      <c r="N5" s="54" t="s">
        <v>145</v>
      </c>
      <c r="O5" s="54"/>
      <c r="P5" s="54"/>
      <c r="Q5" s="54" t="s">
        <v>38</v>
      </c>
      <c r="R5" s="54" t="s">
        <v>62</v>
      </c>
      <c r="S5" s="54"/>
      <c r="T5" s="54"/>
      <c r="U5" s="54"/>
      <c r="V5" s="54"/>
      <c r="W5" s="54"/>
    </row>
    <row r="6" ht="18.75" customHeight="1" spans="1:23">
      <c r="A6" s="54"/>
      <c r="B6" s="54"/>
      <c r="C6" s="54"/>
      <c r="D6" s="54"/>
      <c r="E6" s="54"/>
      <c r="F6" s="54"/>
      <c r="G6" s="54"/>
      <c r="H6" s="55" t="s">
        <v>146</v>
      </c>
      <c r="I6" s="55" t="s">
        <v>147</v>
      </c>
      <c r="J6" s="54" t="s">
        <v>36</v>
      </c>
      <c r="K6" s="54" t="s">
        <v>37</v>
      </c>
      <c r="L6" s="54"/>
      <c r="M6" s="54"/>
      <c r="N6" s="54" t="s">
        <v>145</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148</v>
      </c>
      <c r="J7" s="54" t="s">
        <v>149</v>
      </c>
      <c r="K7" s="54" t="s">
        <v>150</v>
      </c>
      <c r="L7" s="54" t="s">
        <v>151</v>
      </c>
      <c r="M7" s="54" t="s">
        <v>152</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153</v>
      </c>
      <c r="C10" s="10" t="s">
        <v>154</v>
      </c>
      <c r="D10" s="9" t="s">
        <v>77</v>
      </c>
      <c r="E10" s="9" t="s">
        <v>78</v>
      </c>
      <c r="F10" s="9" t="s">
        <v>155</v>
      </c>
      <c r="G10" s="9" t="s">
        <v>156</v>
      </c>
      <c r="H10" s="17">
        <v>1948392</v>
      </c>
      <c r="I10" s="17">
        <v>1948392</v>
      </c>
      <c r="J10" s="17"/>
      <c r="K10" s="17"/>
      <c r="L10" s="17">
        <v>1948392</v>
      </c>
      <c r="M10" s="17"/>
      <c r="N10" s="17"/>
      <c r="O10" s="17"/>
      <c r="P10" s="17"/>
      <c r="Q10" s="17"/>
      <c r="R10" s="17"/>
      <c r="S10" s="17"/>
      <c r="T10" s="17"/>
      <c r="U10" s="17"/>
      <c r="V10" s="17"/>
      <c r="W10" s="17"/>
    </row>
    <row r="11" ht="18.75" customHeight="1" spans="1:23">
      <c r="A11" s="9" t="s">
        <v>56</v>
      </c>
      <c r="B11" s="9" t="s">
        <v>153</v>
      </c>
      <c r="C11" s="10" t="s">
        <v>154</v>
      </c>
      <c r="D11" s="9" t="s">
        <v>77</v>
      </c>
      <c r="E11" s="9" t="s">
        <v>78</v>
      </c>
      <c r="F11" s="9" t="s">
        <v>157</v>
      </c>
      <c r="G11" s="9" t="s">
        <v>158</v>
      </c>
      <c r="H11" s="17">
        <v>137424</v>
      </c>
      <c r="I11" s="17">
        <v>137424</v>
      </c>
      <c r="J11" s="17"/>
      <c r="K11" s="17"/>
      <c r="L11" s="17">
        <v>137424</v>
      </c>
      <c r="M11" s="17"/>
      <c r="N11" s="17"/>
      <c r="O11" s="17"/>
      <c r="P11" s="23"/>
      <c r="Q11" s="17"/>
      <c r="R11" s="17"/>
      <c r="S11" s="17"/>
      <c r="T11" s="17"/>
      <c r="U11" s="17"/>
      <c r="V11" s="17"/>
      <c r="W11" s="17"/>
    </row>
    <row r="12" ht="18.75" customHeight="1" spans="1:23">
      <c r="A12" s="9" t="s">
        <v>56</v>
      </c>
      <c r="B12" s="9" t="s">
        <v>153</v>
      </c>
      <c r="C12" s="10" t="s">
        <v>154</v>
      </c>
      <c r="D12" s="9" t="s">
        <v>77</v>
      </c>
      <c r="E12" s="9" t="s">
        <v>78</v>
      </c>
      <c r="F12" s="9" t="s">
        <v>157</v>
      </c>
      <c r="G12" s="9" t="s">
        <v>158</v>
      </c>
      <c r="H12" s="17">
        <v>252000</v>
      </c>
      <c r="I12" s="17">
        <v>252000</v>
      </c>
      <c r="J12" s="17"/>
      <c r="K12" s="17"/>
      <c r="L12" s="17">
        <v>252000</v>
      </c>
      <c r="M12" s="17"/>
      <c r="N12" s="17"/>
      <c r="O12" s="17"/>
      <c r="P12" s="23"/>
      <c r="Q12" s="17"/>
      <c r="R12" s="17"/>
      <c r="S12" s="17"/>
      <c r="T12" s="17"/>
      <c r="U12" s="17"/>
      <c r="V12" s="17"/>
      <c r="W12" s="17"/>
    </row>
    <row r="13" ht="18.75" customHeight="1" spans="1:23">
      <c r="A13" s="9" t="s">
        <v>56</v>
      </c>
      <c r="B13" s="9" t="s">
        <v>153</v>
      </c>
      <c r="C13" s="10" t="s">
        <v>154</v>
      </c>
      <c r="D13" s="9" t="s">
        <v>77</v>
      </c>
      <c r="E13" s="9" t="s">
        <v>78</v>
      </c>
      <c r="F13" s="9" t="s">
        <v>159</v>
      </c>
      <c r="G13" s="9" t="s">
        <v>160</v>
      </c>
      <c r="H13" s="17">
        <v>738576</v>
      </c>
      <c r="I13" s="17">
        <v>738576</v>
      </c>
      <c r="J13" s="17"/>
      <c r="K13" s="17"/>
      <c r="L13" s="17">
        <v>738576</v>
      </c>
      <c r="M13" s="17"/>
      <c r="N13" s="17"/>
      <c r="O13" s="17"/>
      <c r="P13" s="23"/>
      <c r="Q13" s="17"/>
      <c r="R13" s="17"/>
      <c r="S13" s="17"/>
      <c r="T13" s="17"/>
      <c r="U13" s="17"/>
      <c r="V13" s="17"/>
      <c r="W13" s="17"/>
    </row>
    <row r="14" ht="18.75" customHeight="1" spans="1:23">
      <c r="A14" s="9" t="s">
        <v>56</v>
      </c>
      <c r="B14" s="9" t="s">
        <v>153</v>
      </c>
      <c r="C14" s="10" t="s">
        <v>154</v>
      </c>
      <c r="D14" s="9" t="s">
        <v>77</v>
      </c>
      <c r="E14" s="9" t="s">
        <v>78</v>
      </c>
      <c r="F14" s="9" t="s">
        <v>159</v>
      </c>
      <c r="G14" s="9" t="s">
        <v>160</v>
      </c>
      <c r="H14" s="17">
        <v>162366</v>
      </c>
      <c r="I14" s="17">
        <v>162366</v>
      </c>
      <c r="J14" s="17"/>
      <c r="K14" s="17"/>
      <c r="L14" s="17">
        <v>162366</v>
      </c>
      <c r="M14" s="17"/>
      <c r="N14" s="17"/>
      <c r="O14" s="17"/>
      <c r="P14" s="23"/>
      <c r="Q14" s="17"/>
      <c r="R14" s="17"/>
      <c r="S14" s="17"/>
      <c r="T14" s="17"/>
      <c r="U14" s="17"/>
      <c r="V14" s="17"/>
      <c r="W14" s="17"/>
    </row>
    <row r="15" ht="18.75" customHeight="1" spans="1:23">
      <c r="A15" s="9" t="s">
        <v>56</v>
      </c>
      <c r="B15" s="9" t="s">
        <v>153</v>
      </c>
      <c r="C15" s="10" t="s">
        <v>154</v>
      </c>
      <c r="D15" s="9" t="s">
        <v>77</v>
      </c>
      <c r="E15" s="9" t="s">
        <v>78</v>
      </c>
      <c r="F15" s="9" t="s">
        <v>159</v>
      </c>
      <c r="G15" s="9" t="s">
        <v>160</v>
      </c>
      <c r="H15" s="17">
        <v>401280</v>
      </c>
      <c r="I15" s="17">
        <v>401280</v>
      </c>
      <c r="J15" s="17"/>
      <c r="K15" s="17"/>
      <c r="L15" s="17">
        <v>401280</v>
      </c>
      <c r="M15" s="17"/>
      <c r="N15" s="17"/>
      <c r="O15" s="17"/>
      <c r="P15" s="23"/>
      <c r="Q15" s="17"/>
      <c r="R15" s="17"/>
      <c r="S15" s="17"/>
      <c r="T15" s="17"/>
      <c r="U15" s="17"/>
      <c r="V15" s="17"/>
      <c r="W15" s="17"/>
    </row>
    <row r="16" ht="18.75" customHeight="1" spans="1:23">
      <c r="A16" s="9" t="s">
        <v>56</v>
      </c>
      <c r="B16" s="9" t="s">
        <v>153</v>
      </c>
      <c r="C16" s="10" t="s">
        <v>154</v>
      </c>
      <c r="D16" s="9" t="s">
        <v>77</v>
      </c>
      <c r="E16" s="9" t="s">
        <v>78</v>
      </c>
      <c r="F16" s="9" t="s">
        <v>159</v>
      </c>
      <c r="G16" s="9" t="s">
        <v>160</v>
      </c>
      <c r="H16" s="17">
        <v>693840</v>
      </c>
      <c r="I16" s="17">
        <v>693840</v>
      </c>
      <c r="J16" s="17"/>
      <c r="K16" s="17"/>
      <c r="L16" s="17">
        <v>693840</v>
      </c>
      <c r="M16" s="17"/>
      <c r="N16" s="17"/>
      <c r="O16" s="17"/>
      <c r="P16" s="23"/>
      <c r="Q16" s="17"/>
      <c r="R16" s="17"/>
      <c r="S16" s="17"/>
      <c r="T16" s="17"/>
      <c r="U16" s="17"/>
      <c r="V16" s="17"/>
      <c r="W16" s="17"/>
    </row>
    <row r="17" ht="18.75" customHeight="1" spans="1:23">
      <c r="A17" s="9" t="s">
        <v>56</v>
      </c>
      <c r="B17" s="9" t="s">
        <v>161</v>
      </c>
      <c r="C17" s="10" t="s">
        <v>162</v>
      </c>
      <c r="D17" s="9" t="s">
        <v>77</v>
      </c>
      <c r="E17" s="9" t="s">
        <v>78</v>
      </c>
      <c r="F17" s="9" t="s">
        <v>163</v>
      </c>
      <c r="G17" s="9" t="s">
        <v>164</v>
      </c>
      <c r="H17" s="17">
        <v>34013.24</v>
      </c>
      <c r="I17" s="17">
        <v>34013.24</v>
      </c>
      <c r="J17" s="17"/>
      <c r="K17" s="17"/>
      <c r="L17" s="17">
        <v>34013.24</v>
      </c>
      <c r="M17" s="17"/>
      <c r="N17" s="17"/>
      <c r="O17" s="17"/>
      <c r="P17" s="23"/>
      <c r="Q17" s="17"/>
      <c r="R17" s="17"/>
      <c r="S17" s="17"/>
      <c r="T17" s="17"/>
      <c r="U17" s="17"/>
      <c r="V17" s="17"/>
      <c r="W17" s="17"/>
    </row>
    <row r="18" ht="18.75" customHeight="1" spans="1:23">
      <c r="A18" s="9" t="s">
        <v>56</v>
      </c>
      <c r="B18" s="9" t="s">
        <v>161</v>
      </c>
      <c r="C18" s="10" t="s">
        <v>162</v>
      </c>
      <c r="D18" s="9" t="s">
        <v>85</v>
      </c>
      <c r="E18" s="9" t="s">
        <v>86</v>
      </c>
      <c r="F18" s="9" t="s">
        <v>165</v>
      </c>
      <c r="G18" s="9" t="s">
        <v>166</v>
      </c>
      <c r="H18" s="17">
        <v>777445.44</v>
      </c>
      <c r="I18" s="17">
        <v>777445.44</v>
      </c>
      <c r="J18" s="17"/>
      <c r="K18" s="17"/>
      <c r="L18" s="17">
        <v>777445.44</v>
      </c>
      <c r="M18" s="17"/>
      <c r="N18" s="17"/>
      <c r="O18" s="17"/>
      <c r="P18" s="23"/>
      <c r="Q18" s="17"/>
      <c r="R18" s="17"/>
      <c r="S18" s="17"/>
      <c r="T18" s="17"/>
      <c r="U18" s="17"/>
      <c r="V18" s="17"/>
      <c r="W18" s="17"/>
    </row>
    <row r="19" ht="18.75" customHeight="1" spans="1:23">
      <c r="A19" s="9" t="s">
        <v>56</v>
      </c>
      <c r="B19" s="9" t="s">
        <v>161</v>
      </c>
      <c r="C19" s="10" t="s">
        <v>162</v>
      </c>
      <c r="D19" s="9" t="s">
        <v>97</v>
      </c>
      <c r="E19" s="9" t="s">
        <v>98</v>
      </c>
      <c r="F19" s="9" t="s">
        <v>167</v>
      </c>
      <c r="G19" s="9" t="s">
        <v>168</v>
      </c>
      <c r="H19" s="17">
        <v>403299.82</v>
      </c>
      <c r="I19" s="17">
        <v>403299.82</v>
      </c>
      <c r="J19" s="17"/>
      <c r="K19" s="17"/>
      <c r="L19" s="17">
        <v>403299.82</v>
      </c>
      <c r="M19" s="17"/>
      <c r="N19" s="17"/>
      <c r="O19" s="17"/>
      <c r="P19" s="23"/>
      <c r="Q19" s="17"/>
      <c r="R19" s="17"/>
      <c r="S19" s="17"/>
      <c r="T19" s="17"/>
      <c r="U19" s="17"/>
      <c r="V19" s="17"/>
      <c r="W19" s="17"/>
    </row>
    <row r="20" ht="18.75" customHeight="1" spans="1:23">
      <c r="A20" s="9" t="s">
        <v>56</v>
      </c>
      <c r="B20" s="9" t="s">
        <v>161</v>
      </c>
      <c r="C20" s="10" t="s">
        <v>162</v>
      </c>
      <c r="D20" s="9" t="s">
        <v>99</v>
      </c>
      <c r="E20" s="9" t="s">
        <v>100</v>
      </c>
      <c r="F20" s="9" t="s">
        <v>169</v>
      </c>
      <c r="G20" s="9" t="s">
        <v>170</v>
      </c>
      <c r="H20" s="17">
        <v>291406.23</v>
      </c>
      <c r="I20" s="17">
        <v>291406.23</v>
      </c>
      <c r="J20" s="17"/>
      <c r="K20" s="17"/>
      <c r="L20" s="17">
        <v>291406.23</v>
      </c>
      <c r="M20" s="17"/>
      <c r="N20" s="17"/>
      <c r="O20" s="17"/>
      <c r="P20" s="23"/>
      <c r="Q20" s="17"/>
      <c r="R20" s="17"/>
      <c r="S20" s="17"/>
      <c r="T20" s="17"/>
      <c r="U20" s="17"/>
      <c r="V20" s="17"/>
      <c r="W20" s="17"/>
    </row>
    <row r="21" ht="18.75" customHeight="1" spans="1:23">
      <c r="A21" s="9" t="s">
        <v>56</v>
      </c>
      <c r="B21" s="9" t="s">
        <v>161</v>
      </c>
      <c r="C21" s="10" t="s">
        <v>162</v>
      </c>
      <c r="D21" s="9" t="s">
        <v>101</v>
      </c>
      <c r="E21" s="9" t="s">
        <v>102</v>
      </c>
      <c r="F21" s="9" t="s">
        <v>163</v>
      </c>
      <c r="G21" s="9" t="s">
        <v>164</v>
      </c>
      <c r="H21" s="17">
        <v>26122</v>
      </c>
      <c r="I21" s="17">
        <v>26122</v>
      </c>
      <c r="J21" s="17"/>
      <c r="K21" s="17"/>
      <c r="L21" s="17">
        <v>26122</v>
      </c>
      <c r="M21" s="17"/>
      <c r="N21" s="17"/>
      <c r="O21" s="17"/>
      <c r="P21" s="23"/>
      <c r="Q21" s="17"/>
      <c r="R21" s="17"/>
      <c r="S21" s="17"/>
      <c r="T21" s="17"/>
      <c r="U21" s="17"/>
      <c r="V21" s="17"/>
      <c r="W21" s="17"/>
    </row>
    <row r="22" ht="18.75" customHeight="1" spans="1:23">
      <c r="A22" s="9" t="s">
        <v>56</v>
      </c>
      <c r="B22" s="9" t="s">
        <v>161</v>
      </c>
      <c r="C22" s="10" t="s">
        <v>162</v>
      </c>
      <c r="D22" s="9" t="s">
        <v>101</v>
      </c>
      <c r="E22" s="9" t="s">
        <v>102</v>
      </c>
      <c r="F22" s="9" t="s">
        <v>163</v>
      </c>
      <c r="G22" s="9" t="s">
        <v>164</v>
      </c>
      <c r="H22" s="17">
        <v>18464.33</v>
      </c>
      <c r="I22" s="17">
        <v>18464.33</v>
      </c>
      <c r="J22" s="17"/>
      <c r="K22" s="17"/>
      <c r="L22" s="17">
        <v>18464.33</v>
      </c>
      <c r="M22" s="17"/>
      <c r="N22" s="17"/>
      <c r="O22" s="17"/>
      <c r="P22" s="23"/>
      <c r="Q22" s="17"/>
      <c r="R22" s="17"/>
      <c r="S22" s="17"/>
      <c r="T22" s="17"/>
      <c r="U22" s="17"/>
      <c r="V22" s="17"/>
      <c r="W22" s="17"/>
    </row>
    <row r="23" ht="18.75" customHeight="1" spans="1:23">
      <c r="A23" s="9" t="s">
        <v>56</v>
      </c>
      <c r="B23" s="9" t="s">
        <v>171</v>
      </c>
      <c r="C23" s="10" t="s">
        <v>108</v>
      </c>
      <c r="D23" s="9" t="s">
        <v>107</v>
      </c>
      <c r="E23" s="9" t="s">
        <v>108</v>
      </c>
      <c r="F23" s="9" t="s">
        <v>172</v>
      </c>
      <c r="G23" s="9" t="s">
        <v>108</v>
      </c>
      <c r="H23" s="17">
        <v>592752</v>
      </c>
      <c r="I23" s="17">
        <v>592752</v>
      </c>
      <c r="J23" s="17"/>
      <c r="K23" s="17"/>
      <c r="L23" s="17">
        <v>592752</v>
      </c>
      <c r="M23" s="17"/>
      <c r="N23" s="17"/>
      <c r="O23" s="17"/>
      <c r="P23" s="23"/>
      <c r="Q23" s="17"/>
      <c r="R23" s="17"/>
      <c r="S23" s="17"/>
      <c r="T23" s="17"/>
      <c r="U23" s="17"/>
      <c r="V23" s="17"/>
      <c r="W23" s="17"/>
    </row>
    <row r="24" ht="18.75" customHeight="1" spans="1:23">
      <c r="A24" s="9" t="s">
        <v>56</v>
      </c>
      <c r="B24" s="9" t="s">
        <v>173</v>
      </c>
      <c r="C24" s="10" t="s">
        <v>174</v>
      </c>
      <c r="D24" s="9" t="s">
        <v>77</v>
      </c>
      <c r="E24" s="9" t="s">
        <v>78</v>
      </c>
      <c r="F24" s="9" t="s">
        <v>175</v>
      </c>
      <c r="G24" s="9" t="s">
        <v>174</v>
      </c>
      <c r="H24" s="17">
        <v>25200</v>
      </c>
      <c r="I24" s="17">
        <v>25200</v>
      </c>
      <c r="J24" s="17"/>
      <c r="K24" s="17"/>
      <c r="L24" s="17">
        <v>25200</v>
      </c>
      <c r="M24" s="17"/>
      <c r="N24" s="17"/>
      <c r="O24" s="17"/>
      <c r="P24" s="23"/>
      <c r="Q24" s="17"/>
      <c r="R24" s="17"/>
      <c r="S24" s="17"/>
      <c r="T24" s="17"/>
      <c r="U24" s="17"/>
      <c r="V24" s="17"/>
      <c r="W24" s="17"/>
    </row>
    <row r="25" ht="18.75" customHeight="1" spans="1:23">
      <c r="A25" s="9" t="s">
        <v>56</v>
      </c>
      <c r="B25" s="9" t="s">
        <v>176</v>
      </c>
      <c r="C25" s="10" t="s">
        <v>177</v>
      </c>
      <c r="D25" s="9" t="s">
        <v>83</v>
      </c>
      <c r="E25" s="9" t="s">
        <v>84</v>
      </c>
      <c r="F25" s="9" t="s">
        <v>178</v>
      </c>
      <c r="G25" s="9" t="s">
        <v>179</v>
      </c>
      <c r="H25" s="17">
        <v>19200</v>
      </c>
      <c r="I25" s="17">
        <v>19200</v>
      </c>
      <c r="J25" s="17"/>
      <c r="K25" s="17"/>
      <c r="L25" s="17">
        <v>19200</v>
      </c>
      <c r="M25" s="17"/>
      <c r="N25" s="17"/>
      <c r="O25" s="17"/>
      <c r="P25" s="23"/>
      <c r="Q25" s="17"/>
      <c r="R25" s="17"/>
      <c r="S25" s="17"/>
      <c r="T25" s="17"/>
      <c r="U25" s="17"/>
      <c r="V25" s="17"/>
      <c r="W25" s="17"/>
    </row>
    <row r="26" ht="18.75" customHeight="1" spans="1:23">
      <c r="A26" s="9" t="s">
        <v>56</v>
      </c>
      <c r="B26" s="9" t="s">
        <v>180</v>
      </c>
      <c r="C26" s="10" t="s">
        <v>181</v>
      </c>
      <c r="D26" s="9" t="s">
        <v>77</v>
      </c>
      <c r="E26" s="9" t="s">
        <v>78</v>
      </c>
      <c r="F26" s="9" t="s">
        <v>159</v>
      </c>
      <c r="G26" s="9" t="s">
        <v>160</v>
      </c>
      <c r="H26" s="17">
        <v>604800</v>
      </c>
      <c r="I26" s="17">
        <v>604800</v>
      </c>
      <c r="J26" s="17"/>
      <c r="K26" s="17"/>
      <c r="L26" s="17">
        <v>604800</v>
      </c>
      <c r="M26" s="17"/>
      <c r="N26" s="17"/>
      <c r="O26" s="17"/>
      <c r="P26" s="23"/>
      <c r="Q26" s="17"/>
      <c r="R26" s="17"/>
      <c r="S26" s="17"/>
      <c r="T26" s="17"/>
      <c r="U26" s="17"/>
      <c r="V26" s="17"/>
      <c r="W26" s="17"/>
    </row>
    <row r="27" ht="18.75" customHeight="1" spans="1:23">
      <c r="A27" s="9" t="s">
        <v>56</v>
      </c>
      <c r="B27" s="9" t="s">
        <v>182</v>
      </c>
      <c r="C27" s="10" t="s">
        <v>183</v>
      </c>
      <c r="D27" s="9" t="s">
        <v>77</v>
      </c>
      <c r="E27" s="9" t="s">
        <v>78</v>
      </c>
      <c r="F27" s="9" t="s">
        <v>184</v>
      </c>
      <c r="G27" s="9" t="s">
        <v>183</v>
      </c>
      <c r="H27" s="17">
        <v>33600</v>
      </c>
      <c r="I27" s="17">
        <v>33600</v>
      </c>
      <c r="J27" s="17"/>
      <c r="K27" s="17"/>
      <c r="L27" s="17">
        <v>33600</v>
      </c>
      <c r="M27" s="17"/>
      <c r="N27" s="17"/>
      <c r="O27" s="17"/>
      <c r="P27" s="23"/>
      <c r="Q27" s="17"/>
      <c r="R27" s="17"/>
      <c r="S27" s="17"/>
      <c r="T27" s="17"/>
      <c r="U27" s="17"/>
      <c r="V27" s="17"/>
      <c r="W27" s="17"/>
    </row>
    <row r="28" ht="18.75" customHeight="1" spans="1:23">
      <c r="A28" s="9" t="s">
        <v>56</v>
      </c>
      <c r="B28" s="9" t="s">
        <v>185</v>
      </c>
      <c r="C28" s="10" t="s">
        <v>186</v>
      </c>
      <c r="D28" s="9" t="s">
        <v>77</v>
      </c>
      <c r="E28" s="9" t="s">
        <v>78</v>
      </c>
      <c r="F28" s="9" t="s">
        <v>187</v>
      </c>
      <c r="G28" s="9" t="s">
        <v>188</v>
      </c>
      <c r="H28" s="17">
        <v>149760</v>
      </c>
      <c r="I28" s="17">
        <v>149760</v>
      </c>
      <c r="J28" s="17"/>
      <c r="K28" s="17"/>
      <c r="L28" s="17">
        <v>149760</v>
      </c>
      <c r="M28" s="17"/>
      <c r="N28" s="17"/>
      <c r="O28" s="17"/>
      <c r="P28" s="23"/>
      <c r="Q28" s="17"/>
      <c r="R28" s="17"/>
      <c r="S28" s="17"/>
      <c r="T28" s="17"/>
      <c r="U28" s="17"/>
      <c r="V28" s="17"/>
      <c r="W28" s="17"/>
    </row>
    <row r="29" ht="18.75" customHeight="1" spans="1:23">
      <c r="A29" s="9" t="s">
        <v>56</v>
      </c>
      <c r="B29" s="9" t="s">
        <v>189</v>
      </c>
      <c r="C29" s="10" t="s">
        <v>190</v>
      </c>
      <c r="D29" s="9" t="s">
        <v>77</v>
      </c>
      <c r="E29" s="9" t="s">
        <v>78</v>
      </c>
      <c r="F29" s="9" t="s">
        <v>159</v>
      </c>
      <c r="G29" s="9" t="s">
        <v>160</v>
      </c>
      <c r="H29" s="17">
        <v>151200</v>
      </c>
      <c r="I29" s="17">
        <v>151200</v>
      </c>
      <c r="J29" s="17"/>
      <c r="K29" s="17"/>
      <c r="L29" s="17">
        <v>151200</v>
      </c>
      <c r="M29" s="17"/>
      <c r="N29" s="17"/>
      <c r="O29" s="17"/>
      <c r="P29" s="23"/>
      <c r="Q29" s="17"/>
      <c r="R29" s="17"/>
      <c r="S29" s="17"/>
      <c r="T29" s="17"/>
      <c r="U29" s="17"/>
      <c r="V29" s="17"/>
      <c r="W29" s="17"/>
    </row>
    <row r="30" ht="18.75" customHeight="1" spans="1:23">
      <c r="A30" s="9" t="s">
        <v>56</v>
      </c>
      <c r="B30" s="9" t="s">
        <v>191</v>
      </c>
      <c r="C30" s="10" t="s">
        <v>192</v>
      </c>
      <c r="D30" s="9" t="s">
        <v>83</v>
      </c>
      <c r="E30" s="9" t="s">
        <v>84</v>
      </c>
      <c r="F30" s="9" t="s">
        <v>193</v>
      </c>
      <c r="G30" s="9" t="s">
        <v>194</v>
      </c>
      <c r="H30" s="17">
        <v>460800</v>
      </c>
      <c r="I30" s="17">
        <v>460800</v>
      </c>
      <c r="J30" s="17"/>
      <c r="K30" s="17"/>
      <c r="L30" s="17">
        <v>460800</v>
      </c>
      <c r="M30" s="17"/>
      <c r="N30" s="17"/>
      <c r="O30" s="17"/>
      <c r="P30" s="23"/>
      <c r="Q30" s="17"/>
      <c r="R30" s="17"/>
      <c r="S30" s="17"/>
      <c r="T30" s="17"/>
      <c r="U30" s="17"/>
      <c r="V30" s="17"/>
      <c r="W30" s="17"/>
    </row>
    <row r="31" ht="18.75" customHeight="1" spans="1:23">
      <c r="A31" s="9" t="s">
        <v>56</v>
      </c>
      <c r="B31" s="9" t="s">
        <v>195</v>
      </c>
      <c r="C31" s="10" t="s">
        <v>196</v>
      </c>
      <c r="D31" s="9" t="s">
        <v>91</v>
      </c>
      <c r="E31" s="9" t="s">
        <v>92</v>
      </c>
      <c r="F31" s="9" t="s">
        <v>193</v>
      </c>
      <c r="G31" s="9" t="s">
        <v>194</v>
      </c>
      <c r="H31" s="17">
        <v>64524</v>
      </c>
      <c r="I31" s="17">
        <v>64524</v>
      </c>
      <c r="J31" s="17"/>
      <c r="K31" s="17"/>
      <c r="L31" s="17">
        <v>64524</v>
      </c>
      <c r="M31" s="17"/>
      <c r="N31" s="17"/>
      <c r="O31" s="17"/>
      <c r="P31" s="23"/>
      <c r="Q31" s="17"/>
      <c r="R31" s="17"/>
      <c r="S31" s="17"/>
      <c r="T31" s="17"/>
      <c r="U31" s="17"/>
      <c r="V31" s="17"/>
      <c r="W31" s="17"/>
    </row>
    <row r="32" ht="18.75" customHeight="1" spans="1:23">
      <c r="A32" s="9" t="s">
        <v>56</v>
      </c>
      <c r="B32" s="9" t="s">
        <v>197</v>
      </c>
      <c r="C32" s="10" t="s">
        <v>198</v>
      </c>
      <c r="D32" s="9" t="s">
        <v>87</v>
      </c>
      <c r="E32" s="9" t="s">
        <v>88</v>
      </c>
      <c r="F32" s="9" t="s">
        <v>199</v>
      </c>
      <c r="G32" s="9" t="s">
        <v>200</v>
      </c>
      <c r="H32" s="17">
        <v>180711.89</v>
      </c>
      <c r="I32" s="17">
        <v>180711.89</v>
      </c>
      <c r="J32" s="17"/>
      <c r="K32" s="17"/>
      <c r="L32" s="17">
        <v>180711.89</v>
      </c>
      <c r="M32" s="17"/>
      <c r="N32" s="17"/>
      <c r="O32" s="17"/>
      <c r="P32" s="23"/>
      <c r="Q32" s="17"/>
      <c r="R32" s="17"/>
      <c r="S32" s="17"/>
      <c r="T32" s="17"/>
      <c r="U32" s="17"/>
      <c r="V32" s="17"/>
      <c r="W32" s="17"/>
    </row>
    <row r="33" ht="18.75" customHeight="1" spans="1:23">
      <c r="A33" s="12" t="s">
        <v>32</v>
      </c>
      <c r="B33" s="12"/>
      <c r="C33" s="12"/>
      <c r="D33" s="12"/>
      <c r="E33" s="12"/>
      <c r="F33" s="12"/>
      <c r="G33" s="12"/>
      <c r="H33" s="17">
        <v>8167176.95</v>
      </c>
      <c r="I33" s="17">
        <v>8167176.95</v>
      </c>
      <c r="J33" s="17"/>
      <c r="K33" s="17"/>
      <c r="L33" s="17">
        <v>8167176.95</v>
      </c>
      <c r="M33" s="17"/>
      <c r="N33" s="17"/>
      <c r="O33" s="17"/>
      <c r="P33" s="17"/>
      <c r="Q33" s="17"/>
      <c r="R33" s="17"/>
      <c r="S33" s="17"/>
      <c r="T33" s="17"/>
      <c r="U33" s="17"/>
      <c r="V33" s="17"/>
      <c r="W33" s="17"/>
    </row>
  </sheetData>
  <mergeCells count="30">
    <mergeCell ref="A3:W3"/>
    <mergeCell ref="A4:G4"/>
    <mergeCell ref="I5:W5"/>
    <mergeCell ref="I6:M6"/>
    <mergeCell ref="N6:P6"/>
    <mergeCell ref="R6:W6"/>
    <mergeCell ref="A33:G3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topLeftCell="E1" workbookViewId="0">
      <pane ySplit="1" topLeftCell="A2" activePane="bottomLeft" state="frozen"/>
      <selection/>
      <selection pane="bottomLeft" activeCell="A1" sqref="A1"/>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201</v>
      </c>
    </row>
    <row r="3" ht="45" customHeight="1" spans="1:23">
      <c r="A3" s="4" t="s">
        <v>202</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"单位名称："&amp;"玉溪市江川区江城镇翠峰中心小学"</f>
        <v>单位名称：玉溪市江川区江城镇翠峰中心小学</v>
      </c>
      <c r="B4" s="5"/>
      <c r="C4" s="5"/>
      <c r="D4" s="5"/>
      <c r="E4" s="5"/>
      <c r="F4" s="5"/>
      <c r="G4" s="5"/>
      <c r="H4" s="5"/>
      <c r="I4" s="53"/>
      <c r="J4" s="53"/>
      <c r="K4" s="53"/>
      <c r="L4" s="53"/>
      <c r="M4" s="53"/>
      <c r="N4" s="6"/>
      <c r="O4" s="6"/>
      <c r="P4" s="6"/>
      <c r="Q4" s="6"/>
      <c r="R4" s="6"/>
      <c r="S4" s="6"/>
      <c r="T4" s="6"/>
      <c r="U4" s="6"/>
      <c r="V4" s="6"/>
      <c r="W4" s="6" t="s">
        <v>29</v>
      </c>
    </row>
    <row r="5" ht="18.75" customHeight="1" spans="1:23">
      <c r="A5" s="13" t="s">
        <v>203</v>
      </c>
      <c r="B5" s="13" t="s">
        <v>138</v>
      </c>
      <c r="C5" s="13" t="s">
        <v>139</v>
      </c>
      <c r="D5" s="13" t="s">
        <v>204</v>
      </c>
      <c r="E5" s="13" t="s">
        <v>140</v>
      </c>
      <c r="F5" s="13" t="s">
        <v>141</v>
      </c>
      <c r="G5" s="13" t="s">
        <v>205</v>
      </c>
      <c r="H5" s="13" t="s">
        <v>143</v>
      </c>
      <c r="I5" s="46" t="s">
        <v>32</v>
      </c>
      <c r="J5" s="46" t="s">
        <v>206</v>
      </c>
      <c r="K5" s="13"/>
      <c r="L5" s="13"/>
      <c r="M5" s="13"/>
      <c r="N5" s="13" t="s">
        <v>145</v>
      </c>
      <c r="O5" s="13"/>
      <c r="P5" s="13"/>
      <c r="Q5" s="13" t="s">
        <v>38</v>
      </c>
      <c r="R5" s="13" t="s">
        <v>62</v>
      </c>
      <c r="S5" s="13"/>
      <c r="T5" s="13"/>
      <c r="U5" s="13"/>
      <c r="V5" s="13"/>
      <c r="W5" s="13"/>
    </row>
    <row r="6" ht="18.75" customHeight="1" spans="1:23">
      <c r="A6" s="13"/>
      <c r="B6" s="13"/>
      <c r="C6" s="13"/>
      <c r="D6" s="13"/>
      <c r="E6" s="13"/>
      <c r="F6" s="13"/>
      <c r="G6" s="13"/>
      <c r="H6" s="13"/>
      <c r="I6" s="46" t="s">
        <v>146</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207</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208</v>
      </c>
      <c r="D10" s="9"/>
      <c r="E10" s="9"/>
      <c r="F10" s="9"/>
      <c r="G10" s="9"/>
      <c r="H10" s="9"/>
      <c r="I10" s="11">
        <v>21000</v>
      </c>
      <c r="J10" s="11"/>
      <c r="K10" s="11"/>
      <c r="L10" s="11"/>
      <c r="M10" s="11"/>
      <c r="N10" s="11"/>
      <c r="O10" s="11"/>
      <c r="P10" s="11"/>
      <c r="Q10" s="11"/>
      <c r="R10" s="11">
        <v>21000</v>
      </c>
      <c r="S10" s="11"/>
      <c r="T10" s="11"/>
      <c r="U10" s="11"/>
      <c r="V10" s="11"/>
      <c r="W10" s="11">
        <v>21000</v>
      </c>
    </row>
    <row r="11" ht="18.75" customHeight="1" spans="1:23">
      <c r="A11" s="9" t="s">
        <v>209</v>
      </c>
      <c r="B11" s="9" t="s">
        <v>210</v>
      </c>
      <c r="C11" s="10" t="s">
        <v>208</v>
      </c>
      <c r="D11" s="9" t="s">
        <v>56</v>
      </c>
      <c r="E11" s="9" t="s">
        <v>77</v>
      </c>
      <c r="F11" s="9" t="s">
        <v>78</v>
      </c>
      <c r="G11" s="9" t="s">
        <v>211</v>
      </c>
      <c r="H11" s="9" t="s">
        <v>212</v>
      </c>
      <c r="I11" s="11">
        <v>20000</v>
      </c>
      <c r="J11" s="11"/>
      <c r="K11" s="11"/>
      <c r="L11" s="11"/>
      <c r="M11" s="11"/>
      <c r="N11" s="11"/>
      <c r="O11" s="11"/>
      <c r="P11" s="11"/>
      <c r="Q11" s="11"/>
      <c r="R11" s="11">
        <v>20000</v>
      </c>
      <c r="S11" s="11"/>
      <c r="T11" s="11"/>
      <c r="U11" s="11"/>
      <c r="V11" s="11"/>
      <c r="W11" s="11">
        <v>20000</v>
      </c>
    </row>
    <row r="12" ht="18.75" customHeight="1" spans="1:23">
      <c r="A12" s="9" t="s">
        <v>209</v>
      </c>
      <c r="B12" s="9" t="s">
        <v>210</v>
      </c>
      <c r="C12" s="10" t="s">
        <v>208</v>
      </c>
      <c r="D12" s="9" t="s">
        <v>56</v>
      </c>
      <c r="E12" s="9" t="s">
        <v>77</v>
      </c>
      <c r="F12" s="9" t="s">
        <v>78</v>
      </c>
      <c r="G12" s="9" t="s">
        <v>213</v>
      </c>
      <c r="H12" s="9" t="s">
        <v>69</v>
      </c>
      <c r="I12" s="11">
        <v>1000</v>
      </c>
      <c r="J12" s="11"/>
      <c r="K12" s="11"/>
      <c r="L12" s="11"/>
      <c r="M12" s="11"/>
      <c r="N12" s="11"/>
      <c r="O12" s="11"/>
      <c r="P12" s="23"/>
      <c r="Q12" s="11"/>
      <c r="R12" s="11">
        <v>1000</v>
      </c>
      <c r="S12" s="11"/>
      <c r="T12" s="11"/>
      <c r="U12" s="11"/>
      <c r="V12" s="11"/>
      <c r="W12" s="11">
        <v>1000</v>
      </c>
    </row>
    <row r="13" ht="18.75" customHeight="1" spans="1:23">
      <c r="A13" s="23"/>
      <c r="B13" s="23"/>
      <c r="C13" s="10" t="s">
        <v>214</v>
      </c>
      <c r="D13" s="23"/>
      <c r="E13" s="23"/>
      <c r="F13" s="23"/>
      <c r="G13" s="23"/>
      <c r="H13" s="23"/>
      <c r="I13" s="11">
        <v>14564</v>
      </c>
      <c r="J13" s="11">
        <v>14564</v>
      </c>
      <c r="K13" s="11">
        <v>14564</v>
      </c>
      <c r="L13" s="11"/>
      <c r="M13" s="11"/>
      <c r="N13" s="11"/>
      <c r="O13" s="11"/>
      <c r="P13" s="23"/>
      <c r="Q13" s="11"/>
      <c r="R13" s="11"/>
      <c r="S13" s="11"/>
      <c r="T13" s="11"/>
      <c r="U13" s="11"/>
      <c r="V13" s="11"/>
      <c r="W13" s="11"/>
    </row>
    <row r="14" ht="18.75" customHeight="1" spans="1:23">
      <c r="A14" s="9" t="s">
        <v>209</v>
      </c>
      <c r="B14" s="9" t="s">
        <v>215</v>
      </c>
      <c r="C14" s="10" t="s">
        <v>214</v>
      </c>
      <c r="D14" s="9" t="s">
        <v>56</v>
      </c>
      <c r="E14" s="9" t="s">
        <v>77</v>
      </c>
      <c r="F14" s="9" t="s">
        <v>78</v>
      </c>
      <c r="G14" s="9" t="s">
        <v>211</v>
      </c>
      <c r="H14" s="9" t="s">
        <v>212</v>
      </c>
      <c r="I14" s="11">
        <v>4019</v>
      </c>
      <c r="J14" s="11">
        <v>4019</v>
      </c>
      <c r="K14" s="11">
        <v>4019</v>
      </c>
      <c r="L14" s="11"/>
      <c r="M14" s="11"/>
      <c r="N14" s="11"/>
      <c r="O14" s="11"/>
      <c r="P14" s="23"/>
      <c r="Q14" s="11"/>
      <c r="R14" s="11"/>
      <c r="S14" s="11"/>
      <c r="T14" s="11"/>
      <c r="U14" s="11"/>
      <c r="V14" s="11"/>
      <c r="W14" s="11"/>
    </row>
    <row r="15" ht="18.75" customHeight="1" spans="1:23">
      <c r="A15" s="9" t="s">
        <v>209</v>
      </c>
      <c r="B15" s="9" t="s">
        <v>215</v>
      </c>
      <c r="C15" s="10" t="s">
        <v>214</v>
      </c>
      <c r="D15" s="9" t="s">
        <v>56</v>
      </c>
      <c r="E15" s="9" t="s">
        <v>77</v>
      </c>
      <c r="F15" s="9" t="s">
        <v>78</v>
      </c>
      <c r="G15" s="9" t="s">
        <v>216</v>
      </c>
      <c r="H15" s="9" t="s">
        <v>132</v>
      </c>
      <c r="I15" s="11">
        <v>10545</v>
      </c>
      <c r="J15" s="11">
        <v>10545</v>
      </c>
      <c r="K15" s="11">
        <v>10545</v>
      </c>
      <c r="L15" s="11"/>
      <c r="M15" s="11"/>
      <c r="N15" s="11"/>
      <c r="O15" s="11"/>
      <c r="P15" s="23"/>
      <c r="Q15" s="11"/>
      <c r="R15" s="11"/>
      <c r="S15" s="11"/>
      <c r="T15" s="11"/>
      <c r="U15" s="11"/>
      <c r="V15" s="11"/>
      <c r="W15" s="11"/>
    </row>
    <row r="16" ht="18.75" customHeight="1" spans="1:23">
      <c r="A16" s="23"/>
      <c r="B16" s="23"/>
      <c r="C16" s="10" t="s">
        <v>217</v>
      </c>
      <c r="D16" s="23"/>
      <c r="E16" s="23"/>
      <c r="F16" s="23"/>
      <c r="G16" s="23"/>
      <c r="H16" s="23"/>
      <c r="I16" s="11">
        <v>180000</v>
      </c>
      <c r="J16" s="11"/>
      <c r="K16" s="11"/>
      <c r="L16" s="11"/>
      <c r="M16" s="11"/>
      <c r="N16" s="11"/>
      <c r="O16" s="11"/>
      <c r="P16" s="23"/>
      <c r="Q16" s="11"/>
      <c r="R16" s="11">
        <v>180000</v>
      </c>
      <c r="S16" s="11"/>
      <c r="T16" s="11"/>
      <c r="U16" s="11"/>
      <c r="V16" s="11"/>
      <c r="W16" s="11">
        <v>180000</v>
      </c>
    </row>
    <row r="17" ht="18.75" customHeight="1" spans="1:23">
      <c r="A17" s="9" t="s">
        <v>209</v>
      </c>
      <c r="B17" s="9" t="s">
        <v>218</v>
      </c>
      <c r="C17" s="10" t="s">
        <v>217</v>
      </c>
      <c r="D17" s="9" t="s">
        <v>56</v>
      </c>
      <c r="E17" s="9" t="s">
        <v>77</v>
      </c>
      <c r="F17" s="9" t="s">
        <v>78</v>
      </c>
      <c r="G17" s="9" t="s">
        <v>219</v>
      </c>
      <c r="H17" s="9" t="s">
        <v>220</v>
      </c>
      <c r="I17" s="11">
        <v>180000</v>
      </c>
      <c r="J17" s="11"/>
      <c r="K17" s="11"/>
      <c r="L17" s="11"/>
      <c r="M17" s="11"/>
      <c r="N17" s="11"/>
      <c r="O17" s="11"/>
      <c r="P17" s="23"/>
      <c r="Q17" s="11"/>
      <c r="R17" s="11">
        <v>180000</v>
      </c>
      <c r="S17" s="11"/>
      <c r="T17" s="11"/>
      <c r="U17" s="11"/>
      <c r="V17" s="11"/>
      <c r="W17" s="11">
        <v>180000</v>
      </c>
    </row>
    <row r="18" ht="18.75" customHeight="1" spans="1:23">
      <c r="A18" s="23"/>
      <c r="B18" s="23"/>
      <c r="C18" s="10" t="s">
        <v>221</v>
      </c>
      <c r="D18" s="23"/>
      <c r="E18" s="23"/>
      <c r="F18" s="23"/>
      <c r="G18" s="23"/>
      <c r="H18" s="23"/>
      <c r="I18" s="11">
        <v>32000</v>
      </c>
      <c r="J18" s="11">
        <v>32000</v>
      </c>
      <c r="K18" s="11">
        <v>32000</v>
      </c>
      <c r="L18" s="11"/>
      <c r="M18" s="11"/>
      <c r="N18" s="11"/>
      <c r="O18" s="11"/>
      <c r="P18" s="23"/>
      <c r="Q18" s="11"/>
      <c r="R18" s="11"/>
      <c r="S18" s="11"/>
      <c r="T18" s="11"/>
      <c r="U18" s="11"/>
      <c r="V18" s="11"/>
      <c r="W18" s="11"/>
    </row>
    <row r="19" ht="18.75" customHeight="1" spans="1:23">
      <c r="A19" s="9" t="s">
        <v>209</v>
      </c>
      <c r="B19" s="9" t="s">
        <v>222</v>
      </c>
      <c r="C19" s="10" t="s">
        <v>221</v>
      </c>
      <c r="D19" s="9" t="s">
        <v>56</v>
      </c>
      <c r="E19" s="9" t="s">
        <v>77</v>
      </c>
      <c r="F19" s="9" t="s">
        <v>78</v>
      </c>
      <c r="G19" s="9" t="s">
        <v>219</v>
      </c>
      <c r="H19" s="9" t="s">
        <v>220</v>
      </c>
      <c r="I19" s="11">
        <v>32000</v>
      </c>
      <c r="J19" s="11">
        <v>32000</v>
      </c>
      <c r="K19" s="11">
        <v>32000</v>
      </c>
      <c r="L19" s="11"/>
      <c r="M19" s="11"/>
      <c r="N19" s="11"/>
      <c r="O19" s="11"/>
      <c r="P19" s="23"/>
      <c r="Q19" s="11"/>
      <c r="R19" s="11"/>
      <c r="S19" s="11"/>
      <c r="T19" s="11"/>
      <c r="U19" s="11"/>
      <c r="V19" s="11"/>
      <c r="W19" s="11"/>
    </row>
    <row r="20" ht="18.75" customHeight="1" spans="1:23">
      <c r="A20" s="23"/>
      <c r="B20" s="23"/>
      <c r="C20" s="10" t="s">
        <v>223</v>
      </c>
      <c r="D20" s="23"/>
      <c r="E20" s="23"/>
      <c r="F20" s="23"/>
      <c r="G20" s="23"/>
      <c r="H20" s="23"/>
      <c r="I20" s="11">
        <v>630</v>
      </c>
      <c r="J20" s="11">
        <v>630</v>
      </c>
      <c r="K20" s="11">
        <v>630</v>
      </c>
      <c r="L20" s="11"/>
      <c r="M20" s="11"/>
      <c r="N20" s="11"/>
      <c r="O20" s="11"/>
      <c r="P20" s="23"/>
      <c r="Q20" s="11"/>
      <c r="R20" s="11"/>
      <c r="S20" s="11"/>
      <c r="T20" s="11"/>
      <c r="U20" s="11"/>
      <c r="V20" s="11"/>
      <c r="W20" s="11"/>
    </row>
    <row r="21" ht="18.75" customHeight="1" spans="1:23">
      <c r="A21" s="9" t="s">
        <v>224</v>
      </c>
      <c r="B21" s="9" t="s">
        <v>225</v>
      </c>
      <c r="C21" s="10" t="s">
        <v>223</v>
      </c>
      <c r="D21" s="9" t="s">
        <v>56</v>
      </c>
      <c r="E21" s="9" t="s">
        <v>75</v>
      </c>
      <c r="F21" s="9" t="s">
        <v>76</v>
      </c>
      <c r="G21" s="9" t="s">
        <v>193</v>
      </c>
      <c r="H21" s="9" t="s">
        <v>194</v>
      </c>
      <c r="I21" s="11">
        <v>630</v>
      </c>
      <c r="J21" s="11">
        <v>630</v>
      </c>
      <c r="K21" s="11">
        <v>630</v>
      </c>
      <c r="L21" s="11"/>
      <c r="M21" s="11"/>
      <c r="N21" s="11"/>
      <c r="O21" s="11"/>
      <c r="P21" s="23"/>
      <c r="Q21" s="11"/>
      <c r="R21" s="11"/>
      <c r="S21" s="11"/>
      <c r="T21" s="11"/>
      <c r="U21" s="11"/>
      <c r="V21" s="11"/>
      <c r="W21" s="11"/>
    </row>
    <row r="22" ht="18.75" customHeight="1" spans="1:23">
      <c r="A22" s="23"/>
      <c r="B22" s="23"/>
      <c r="C22" s="10" t="s">
        <v>226</v>
      </c>
      <c r="D22" s="23"/>
      <c r="E22" s="23"/>
      <c r="F22" s="23"/>
      <c r="G22" s="23"/>
      <c r="H22" s="23"/>
      <c r="I22" s="11">
        <v>90300</v>
      </c>
      <c r="J22" s="11">
        <v>90300</v>
      </c>
      <c r="K22" s="11">
        <v>90300</v>
      </c>
      <c r="L22" s="11"/>
      <c r="M22" s="11"/>
      <c r="N22" s="11"/>
      <c r="O22" s="11"/>
      <c r="P22" s="23"/>
      <c r="Q22" s="11"/>
      <c r="R22" s="11"/>
      <c r="S22" s="11"/>
      <c r="T22" s="11"/>
      <c r="U22" s="11"/>
      <c r="V22" s="11"/>
      <c r="W22" s="11"/>
    </row>
    <row r="23" ht="18.75" customHeight="1" spans="1:23">
      <c r="A23" s="9" t="s">
        <v>224</v>
      </c>
      <c r="B23" s="9" t="s">
        <v>227</v>
      </c>
      <c r="C23" s="10" t="s">
        <v>226</v>
      </c>
      <c r="D23" s="9" t="s">
        <v>56</v>
      </c>
      <c r="E23" s="9" t="s">
        <v>77</v>
      </c>
      <c r="F23" s="9" t="s">
        <v>78</v>
      </c>
      <c r="G23" s="9" t="s">
        <v>193</v>
      </c>
      <c r="H23" s="9" t="s">
        <v>194</v>
      </c>
      <c r="I23" s="11">
        <v>90300</v>
      </c>
      <c r="J23" s="11">
        <v>90300</v>
      </c>
      <c r="K23" s="11">
        <v>90300</v>
      </c>
      <c r="L23" s="11"/>
      <c r="M23" s="11"/>
      <c r="N23" s="11"/>
      <c r="O23" s="11"/>
      <c r="P23" s="23"/>
      <c r="Q23" s="11"/>
      <c r="R23" s="11"/>
      <c r="S23" s="11"/>
      <c r="T23" s="11"/>
      <c r="U23" s="11"/>
      <c r="V23" s="11"/>
      <c r="W23" s="11"/>
    </row>
    <row r="24" ht="18.75" customHeight="1" spans="1:23">
      <c r="A24" s="23"/>
      <c r="B24" s="23"/>
      <c r="C24" s="10" t="s">
        <v>228</v>
      </c>
      <c r="D24" s="23"/>
      <c r="E24" s="23"/>
      <c r="F24" s="23"/>
      <c r="G24" s="23"/>
      <c r="H24" s="23"/>
      <c r="I24" s="11">
        <v>57000</v>
      </c>
      <c r="J24" s="11">
        <v>57000</v>
      </c>
      <c r="K24" s="11">
        <v>57000</v>
      </c>
      <c r="L24" s="11"/>
      <c r="M24" s="11"/>
      <c r="N24" s="11"/>
      <c r="O24" s="11"/>
      <c r="P24" s="23"/>
      <c r="Q24" s="11"/>
      <c r="R24" s="11"/>
      <c r="S24" s="11"/>
      <c r="T24" s="11"/>
      <c r="U24" s="11"/>
      <c r="V24" s="11"/>
      <c r="W24" s="11"/>
    </row>
    <row r="25" ht="18.75" customHeight="1" spans="1:23">
      <c r="A25" s="9" t="s">
        <v>209</v>
      </c>
      <c r="B25" s="9" t="s">
        <v>229</v>
      </c>
      <c r="C25" s="10" t="s">
        <v>228</v>
      </c>
      <c r="D25" s="9" t="s">
        <v>56</v>
      </c>
      <c r="E25" s="9" t="s">
        <v>75</v>
      </c>
      <c r="F25" s="9" t="s">
        <v>76</v>
      </c>
      <c r="G25" s="9" t="s">
        <v>211</v>
      </c>
      <c r="H25" s="9" t="s">
        <v>212</v>
      </c>
      <c r="I25" s="11">
        <v>13100</v>
      </c>
      <c r="J25" s="11">
        <v>13100</v>
      </c>
      <c r="K25" s="11">
        <v>13100</v>
      </c>
      <c r="L25" s="11"/>
      <c r="M25" s="11"/>
      <c r="N25" s="11"/>
      <c r="O25" s="11"/>
      <c r="P25" s="23"/>
      <c r="Q25" s="11"/>
      <c r="R25" s="11"/>
      <c r="S25" s="11"/>
      <c r="T25" s="11"/>
      <c r="U25" s="11"/>
      <c r="V25" s="11"/>
      <c r="W25" s="11"/>
    </row>
    <row r="26" ht="18.75" customHeight="1" spans="1:23">
      <c r="A26" s="9" t="s">
        <v>209</v>
      </c>
      <c r="B26" s="9" t="s">
        <v>229</v>
      </c>
      <c r="C26" s="10" t="s">
        <v>228</v>
      </c>
      <c r="D26" s="9" t="s">
        <v>56</v>
      </c>
      <c r="E26" s="9" t="s">
        <v>75</v>
      </c>
      <c r="F26" s="9" t="s">
        <v>76</v>
      </c>
      <c r="G26" s="9" t="s">
        <v>230</v>
      </c>
      <c r="H26" s="9" t="s">
        <v>231</v>
      </c>
      <c r="I26" s="11">
        <v>6000</v>
      </c>
      <c r="J26" s="11">
        <v>6000</v>
      </c>
      <c r="K26" s="11">
        <v>6000</v>
      </c>
      <c r="L26" s="11"/>
      <c r="M26" s="11"/>
      <c r="N26" s="11"/>
      <c r="O26" s="11"/>
      <c r="P26" s="23"/>
      <c r="Q26" s="11"/>
      <c r="R26" s="11"/>
      <c r="S26" s="11"/>
      <c r="T26" s="11"/>
      <c r="U26" s="11"/>
      <c r="V26" s="11"/>
      <c r="W26" s="11"/>
    </row>
    <row r="27" ht="18.75" customHeight="1" spans="1:23">
      <c r="A27" s="9" t="s">
        <v>209</v>
      </c>
      <c r="B27" s="9" t="s">
        <v>229</v>
      </c>
      <c r="C27" s="10" t="s">
        <v>228</v>
      </c>
      <c r="D27" s="9" t="s">
        <v>56</v>
      </c>
      <c r="E27" s="9" t="s">
        <v>75</v>
      </c>
      <c r="F27" s="9" t="s">
        <v>76</v>
      </c>
      <c r="G27" s="9" t="s">
        <v>232</v>
      </c>
      <c r="H27" s="9" t="s">
        <v>233</v>
      </c>
      <c r="I27" s="11">
        <v>8000</v>
      </c>
      <c r="J27" s="11">
        <v>8000</v>
      </c>
      <c r="K27" s="11">
        <v>8000</v>
      </c>
      <c r="L27" s="11"/>
      <c r="M27" s="11"/>
      <c r="N27" s="11"/>
      <c r="O27" s="11"/>
      <c r="P27" s="23"/>
      <c r="Q27" s="11"/>
      <c r="R27" s="11"/>
      <c r="S27" s="11"/>
      <c r="T27" s="11"/>
      <c r="U27" s="11"/>
      <c r="V27" s="11"/>
      <c r="W27" s="11"/>
    </row>
    <row r="28" ht="18.75" customHeight="1" spans="1:23">
      <c r="A28" s="9" t="s">
        <v>209</v>
      </c>
      <c r="B28" s="9" t="s">
        <v>229</v>
      </c>
      <c r="C28" s="10" t="s">
        <v>228</v>
      </c>
      <c r="D28" s="9" t="s">
        <v>56</v>
      </c>
      <c r="E28" s="9" t="s">
        <v>75</v>
      </c>
      <c r="F28" s="9" t="s">
        <v>76</v>
      </c>
      <c r="G28" s="9" t="s">
        <v>234</v>
      </c>
      <c r="H28" s="9" t="s">
        <v>235</v>
      </c>
      <c r="I28" s="11">
        <v>7000</v>
      </c>
      <c r="J28" s="11">
        <v>7000</v>
      </c>
      <c r="K28" s="11">
        <v>7000</v>
      </c>
      <c r="L28" s="11"/>
      <c r="M28" s="11"/>
      <c r="N28" s="11"/>
      <c r="O28" s="11"/>
      <c r="P28" s="23"/>
      <c r="Q28" s="11"/>
      <c r="R28" s="11"/>
      <c r="S28" s="11"/>
      <c r="T28" s="11"/>
      <c r="U28" s="11"/>
      <c r="V28" s="11"/>
      <c r="W28" s="11"/>
    </row>
    <row r="29" ht="18.75" customHeight="1" spans="1:23">
      <c r="A29" s="9" t="s">
        <v>209</v>
      </c>
      <c r="B29" s="9" t="s">
        <v>229</v>
      </c>
      <c r="C29" s="10" t="s">
        <v>228</v>
      </c>
      <c r="D29" s="9" t="s">
        <v>56</v>
      </c>
      <c r="E29" s="9" t="s">
        <v>75</v>
      </c>
      <c r="F29" s="9" t="s">
        <v>76</v>
      </c>
      <c r="G29" s="9" t="s">
        <v>236</v>
      </c>
      <c r="H29" s="9" t="s">
        <v>237</v>
      </c>
      <c r="I29" s="11">
        <v>600</v>
      </c>
      <c r="J29" s="11">
        <v>600</v>
      </c>
      <c r="K29" s="11">
        <v>600</v>
      </c>
      <c r="L29" s="11"/>
      <c r="M29" s="11"/>
      <c r="N29" s="11"/>
      <c r="O29" s="11"/>
      <c r="P29" s="23"/>
      <c r="Q29" s="11"/>
      <c r="R29" s="11"/>
      <c r="S29" s="11"/>
      <c r="T29" s="11"/>
      <c r="U29" s="11"/>
      <c r="V29" s="11"/>
      <c r="W29" s="11"/>
    </row>
    <row r="30" ht="18.75" customHeight="1" spans="1:23">
      <c r="A30" s="9" t="s">
        <v>209</v>
      </c>
      <c r="B30" s="9" t="s">
        <v>229</v>
      </c>
      <c r="C30" s="10" t="s">
        <v>228</v>
      </c>
      <c r="D30" s="9" t="s">
        <v>56</v>
      </c>
      <c r="E30" s="9" t="s">
        <v>75</v>
      </c>
      <c r="F30" s="9" t="s">
        <v>76</v>
      </c>
      <c r="G30" s="9" t="s">
        <v>238</v>
      </c>
      <c r="H30" s="9" t="s">
        <v>239</v>
      </c>
      <c r="I30" s="11">
        <v>10300</v>
      </c>
      <c r="J30" s="11">
        <v>10300</v>
      </c>
      <c r="K30" s="11">
        <v>10300</v>
      </c>
      <c r="L30" s="11"/>
      <c r="M30" s="11"/>
      <c r="N30" s="11"/>
      <c r="O30" s="11"/>
      <c r="P30" s="23"/>
      <c r="Q30" s="11"/>
      <c r="R30" s="11"/>
      <c r="S30" s="11"/>
      <c r="T30" s="11"/>
      <c r="U30" s="11"/>
      <c r="V30" s="11"/>
      <c r="W30" s="11"/>
    </row>
    <row r="31" ht="18.75" customHeight="1" spans="1:23">
      <c r="A31" s="9" t="s">
        <v>209</v>
      </c>
      <c r="B31" s="9" t="s">
        <v>229</v>
      </c>
      <c r="C31" s="10" t="s">
        <v>228</v>
      </c>
      <c r="D31" s="9" t="s">
        <v>56</v>
      </c>
      <c r="E31" s="9" t="s">
        <v>75</v>
      </c>
      <c r="F31" s="9" t="s">
        <v>76</v>
      </c>
      <c r="G31" s="9" t="s">
        <v>240</v>
      </c>
      <c r="H31" s="9" t="s">
        <v>241</v>
      </c>
      <c r="I31" s="11">
        <v>12000</v>
      </c>
      <c r="J31" s="11">
        <v>12000</v>
      </c>
      <c r="K31" s="11">
        <v>12000</v>
      </c>
      <c r="L31" s="11"/>
      <c r="M31" s="11"/>
      <c r="N31" s="11"/>
      <c r="O31" s="11"/>
      <c r="P31" s="23"/>
      <c r="Q31" s="11"/>
      <c r="R31" s="11"/>
      <c r="S31" s="11"/>
      <c r="T31" s="11"/>
      <c r="U31" s="11"/>
      <c r="V31" s="11"/>
      <c r="W31" s="11"/>
    </row>
    <row r="32" ht="18.75" customHeight="1" spans="1:23">
      <c r="A32" s="23"/>
      <c r="B32" s="23"/>
      <c r="C32" s="10" t="s">
        <v>242</v>
      </c>
      <c r="D32" s="23"/>
      <c r="E32" s="23"/>
      <c r="F32" s="23"/>
      <c r="G32" s="23"/>
      <c r="H32" s="23"/>
      <c r="I32" s="11">
        <v>10687.5</v>
      </c>
      <c r="J32" s="11">
        <v>10687.5</v>
      </c>
      <c r="K32" s="11">
        <v>10687.5</v>
      </c>
      <c r="L32" s="11"/>
      <c r="M32" s="11"/>
      <c r="N32" s="11"/>
      <c r="O32" s="11"/>
      <c r="P32" s="23"/>
      <c r="Q32" s="11"/>
      <c r="R32" s="11"/>
      <c r="S32" s="11"/>
      <c r="T32" s="11"/>
      <c r="U32" s="11"/>
      <c r="V32" s="11"/>
      <c r="W32" s="11"/>
    </row>
    <row r="33" ht="18.75" customHeight="1" spans="1:23">
      <c r="A33" s="9" t="s">
        <v>243</v>
      </c>
      <c r="B33" s="9" t="s">
        <v>244</v>
      </c>
      <c r="C33" s="10" t="s">
        <v>242</v>
      </c>
      <c r="D33" s="9" t="s">
        <v>56</v>
      </c>
      <c r="E33" s="9" t="s">
        <v>77</v>
      </c>
      <c r="F33" s="9" t="s">
        <v>78</v>
      </c>
      <c r="G33" s="9" t="s">
        <v>193</v>
      </c>
      <c r="H33" s="9" t="s">
        <v>194</v>
      </c>
      <c r="I33" s="11">
        <v>10687.5</v>
      </c>
      <c r="J33" s="11">
        <v>10687.5</v>
      </c>
      <c r="K33" s="11">
        <v>10687.5</v>
      </c>
      <c r="L33" s="11"/>
      <c r="M33" s="11"/>
      <c r="N33" s="11"/>
      <c r="O33" s="11"/>
      <c r="P33" s="23"/>
      <c r="Q33" s="11"/>
      <c r="R33" s="11"/>
      <c r="S33" s="11"/>
      <c r="T33" s="11"/>
      <c r="U33" s="11"/>
      <c r="V33" s="11"/>
      <c r="W33" s="11"/>
    </row>
    <row r="34" ht="18.75" customHeight="1" spans="1:23">
      <c r="A34" s="23"/>
      <c r="B34" s="23"/>
      <c r="C34" s="10" t="s">
        <v>245</v>
      </c>
      <c r="D34" s="23"/>
      <c r="E34" s="23"/>
      <c r="F34" s="23"/>
      <c r="G34" s="23"/>
      <c r="H34" s="23"/>
      <c r="I34" s="11">
        <v>310739</v>
      </c>
      <c r="J34" s="11">
        <v>310739</v>
      </c>
      <c r="K34" s="11">
        <v>310739</v>
      </c>
      <c r="L34" s="11"/>
      <c r="M34" s="11"/>
      <c r="N34" s="11"/>
      <c r="O34" s="11"/>
      <c r="P34" s="23"/>
      <c r="Q34" s="11"/>
      <c r="R34" s="11"/>
      <c r="S34" s="11"/>
      <c r="T34" s="11"/>
      <c r="U34" s="11"/>
      <c r="V34" s="11"/>
      <c r="W34" s="11"/>
    </row>
    <row r="35" ht="18.75" customHeight="1" spans="1:23">
      <c r="A35" s="9" t="s">
        <v>209</v>
      </c>
      <c r="B35" s="9" t="s">
        <v>246</v>
      </c>
      <c r="C35" s="10" t="s">
        <v>245</v>
      </c>
      <c r="D35" s="9" t="s">
        <v>56</v>
      </c>
      <c r="E35" s="9" t="s">
        <v>75</v>
      </c>
      <c r="F35" s="9" t="s">
        <v>76</v>
      </c>
      <c r="G35" s="9" t="s">
        <v>211</v>
      </c>
      <c r="H35" s="9" t="s">
        <v>212</v>
      </c>
      <c r="I35" s="11">
        <v>93800</v>
      </c>
      <c r="J35" s="11">
        <v>93800</v>
      </c>
      <c r="K35" s="11">
        <v>93800</v>
      </c>
      <c r="L35" s="11"/>
      <c r="M35" s="11"/>
      <c r="N35" s="11"/>
      <c r="O35" s="11"/>
      <c r="P35" s="23"/>
      <c r="Q35" s="11"/>
      <c r="R35" s="11"/>
      <c r="S35" s="11"/>
      <c r="T35" s="11"/>
      <c r="U35" s="11"/>
      <c r="V35" s="11"/>
      <c r="W35" s="11"/>
    </row>
    <row r="36" ht="18.75" customHeight="1" spans="1:23">
      <c r="A36" s="9" t="s">
        <v>209</v>
      </c>
      <c r="B36" s="9" t="s">
        <v>246</v>
      </c>
      <c r="C36" s="10" t="s">
        <v>245</v>
      </c>
      <c r="D36" s="9" t="s">
        <v>56</v>
      </c>
      <c r="E36" s="9" t="s">
        <v>75</v>
      </c>
      <c r="F36" s="9" t="s">
        <v>76</v>
      </c>
      <c r="G36" s="9" t="s">
        <v>234</v>
      </c>
      <c r="H36" s="9" t="s">
        <v>235</v>
      </c>
      <c r="I36" s="11">
        <v>20000</v>
      </c>
      <c r="J36" s="11">
        <v>20000</v>
      </c>
      <c r="K36" s="11">
        <v>20000</v>
      </c>
      <c r="L36" s="11"/>
      <c r="M36" s="11"/>
      <c r="N36" s="11"/>
      <c r="O36" s="11"/>
      <c r="P36" s="23"/>
      <c r="Q36" s="11"/>
      <c r="R36" s="11"/>
      <c r="S36" s="11"/>
      <c r="T36" s="11"/>
      <c r="U36" s="11"/>
      <c r="V36" s="11"/>
      <c r="W36" s="11"/>
    </row>
    <row r="37" ht="18.75" customHeight="1" spans="1:23">
      <c r="A37" s="9" t="s">
        <v>209</v>
      </c>
      <c r="B37" s="9" t="s">
        <v>246</v>
      </c>
      <c r="C37" s="10" t="s">
        <v>245</v>
      </c>
      <c r="D37" s="9" t="s">
        <v>56</v>
      </c>
      <c r="E37" s="9" t="s">
        <v>75</v>
      </c>
      <c r="F37" s="9" t="s">
        <v>76</v>
      </c>
      <c r="G37" s="9" t="s">
        <v>219</v>
      </c>
      <c r="H37" s="9" t="s">
        <v>220</v>
      </c>
      <c r="I37" s="11">
        <v>160000</v>
      </c>
      <c r="J37" s="11">
        <v>160000</v>
      </c>
      <c r="K37" s="11">
        <v>160000</v>
      </c>
      <c r="L37" s="11"/>
      <c r="M37" s="11"/>
      <c r="N37" s="11"/>
      <c r="O37" s="11"/>
      <c r="P37" s="23"/>
      <c r="Q37" s="11"/>
      <c r="R37" s="11"/>
      <c r="S37" s="11"/>
      <c r="T37" s="11"/>
      <c r="U37" s="11"/>
      <c r="V37" s="11"/>
      <c r="W37" s="11"/>
    </row>
    <row r="38" ht="18.75" customHeight="1" spans="1:23">
      <c r="A38" s="9" t="s">
        <v>209</v>
      </c>
      <c r="B38" s="9" t="s">
        <v>246</v>
      </c>
      <c r="C38" s="10" t="s">
        <v>245</v>
      </c>
      <c r="D38" s="9" t="s">
        <v>56</v>
      </c>
      <c r="E38" s="9" t="s">
        <v>75</v>
      </c>
      <c r="F38" s="9" t="s">
        <v>76</v>
      </c>
      <c r="G38" s="9" t="s">
        <v>247</v>
      </c>
      <c r="H38" s="9" t="s">
        <v>248</v>
      </c>
      <c r="I38" s="11">
        <v>30000</v>
      </c>
      <c r="J38" s="11">
        <v>30000</v>
      </c>
      <c r="K38" s="11">
        <v>30000</v>
      </c>
      <c r="L38" s="11"/>
      <c r="M38" s="11"/>
      <c r="N38" s="11"/>
      <c r="O38" s="11"/>
      <c r="P38" s="23"/>
      <c r="Q38" s="11"/>
      <c r="R38" s="11"/>
      <c r="S38" s="11"/>
      <c r="T38" s="11"/>
      <c r="U38" s="11"/>
      <c r="V38" s="11"/>
      <c r="W38" s="11"/>
    </row>
    <row r="39" ht="18.75" customHeight="1" spans="1:23">
      <c r="A39" s="9" t="s">
        <v>209</v>
      </c>
      <c r="B39" s="9" t="s">
        <v>246</v>
      </c>
      <c r="C39" s="10" t="s">
        <v>245</v>
      </c>
      <c r="D39" s="9" t="s">
        <v>56</v>
      </c>
      <c r="E39" s="9" t="s">
        <v>77</v>
      </c>
      <c r="F39" s="9" t="s">
        <v>78</v>
      </c>
      <c r="G39" s="9" t="s">
        <v>211</v>
      </c>
      <c r="H39" s="9" t="s">
        <v>212</v>
      </c>
      <c r="I39" s="11">
        <v>6939</v>
      </c>
      <c r="J39" s="11">
        <v>6939</v>
      </c>
      <c r="K39" s="11">
        <v>6939</v>
      </c>
      <c r="L39" s="11"/>
      <c r="M39" s="11"/>
      <c r="N39" s="11"/>
      <c r="O39" s="11"/>
      <c r="P39" s="23"/>
      <c r="Q39" s="11"/>
      <c r="R39" s="11"/>
      <c r="S39" s="11"/>
      <c r="T39" s="11"/>
      <c r="U39" s="11"/>
      <c r="V39" s="11"/>
      <c r="W39" s="11"/>
    </row>
    <row r="40" ht="18.75" customHeight="1" spans="1:23">
      <c r="A40" s="12" t="s">
        <v>32</v>
      </c>
      <c r="B40" s="12"/>
      <c r="C40" s="12"/>
      <c r="D40" s="12"/>
      <c r="E40" s="12"/>
      <c r="F40" s="12"/>
      <c r="G40" s="12"/>
      <c r="H40" s="12"/>
      <c r="I40" s="11">
        <v>716920.5</v>
      </c>
      <c r="J40" s="11">
        <v>515920.5</v>
      </c>
      <c r="K40" s="11">
        <v>515920.5</v>
      </c>
      <c r="L40" s="11"/>
      <c r="M40" s="11"/>
      <c r="N40" s="11"/>
      <c r="O40" s="11"/>
      <c r="P40" s="11"/>
      <c r="Q40" s="11"/>
      <c r="R40" s="11">
        <v>201000</v>
      </c>
      <c r="S40" s="11"/>
      <c r="T40" s="11"/>
      <c r="U40" s="11"/>
      <c r="V40" s="11"/>
      <c r="W40" s="11">
        <v>201000</v>
      </c>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2"/>
  <sheetViews>
    <sheetView showZeros="0" workbookViewId="0">
      <pane ySplit="1" topLeftCell="A40" activePane="bottomLeft" state="frozen"/>
      <selection/>
      <selection pane="bottomLeft" activeCell="A1" sqref="A1"/>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0"/>
      <c r="B1" s="30"/>
      <c r="C1" s="30"/>
      <c r="D1" s="30"/>
      <c r="E1" s="30"/>
      <c r="F1" s="30"/>
      <c r="G1" s="30"/>
      <c r="H1" s="30"/>
      <c r="I1" s="30"/>
      <c r="J1" s="30"/>
    </row>
    <row r="2" customHeight="1" spans="1:10">
      <c r="A2" s="20" t="s">
        <v>249</v>
      </c>
      <c r="B2" s="20"/>
      <c r="C2" s="20"/>
      <c r="D2" s="20"/>
      <c r="E2" s="20"/>
      <c r="F2" s="20"/>
      <c r="G2" s="20"/>
      <c r="H2" s="20"/>
      <c r="I2" s="20"/>
      <c r="J2" s="20"/>
    </row>
    <row r="3" ht="45" customHeight="1" spans="1:10">
      <c r="A3" s="31" t="s">
        <v>250</v>
      </c>
      <c r="B3" s="31"/>
      <c r="C3" s="31"/>
      <c r="D3" s="31"/>
      <c r="E3" s="31"/>
      <c r="F3" s="31"/>
      <c r="G3" s="31"/>
      <c r="H3" s="31"/>
      <c r="I3" s="31"/>
      <c r="J3" s="31"/>
    </row>
    <row r="4" ht="20.25" customHeight="1" spans="1:10">
      <c r="A4" s="19" t="str">
        <f>"单位名称："&amp;"玉溪市江川区江城镇翠峰中心小学"</f>
        <v>单位名称：玉溪市江川区江城镇翠峰中心小学</v>
      </c>
      <c r="B4" s="19"/>
      <c r="C4" s="19"/>
      <c r="D4" s="19"/>
      <c r="E4" s="19"/>
      <c r="F4" s="19"/>
      <c r="G4" s="19"/>
      <c r="H4" s="19"/>
      <c r="I4" s="19"/>
      <c r="J4" s="19"/>
    </row>
    <row r="5" ht="20.25" customHeight="1" spans="1:10">
      <c r="A5" s="32" t="s">
        <v>251</v>
      </c>
      <c r="B5" s="32" t="s">
        <v>252</v>
      </c>
      <c r="C5" s="32" t="s">
        <v>253</v>
      </c>
      <c r="D5" s="32" t="s">
        <v>254</v>
      </c>
      <c r="E5" s="32" t="s">
        <v>255</v>
      </c>
      <c r="F5" s="32" t="s">
        <v>256</v>
      </c>
      <c r="G5" s="32" t="s">
        <v>257</v>
      </c>
      <c r="H5" s="32" t="s">
        <v>258</v>
      </c>
      <c r="I5" s="32" t="s">
        <v>259</v>
      </c>
      <c r="J5" s="32" t="s">
        <v>260</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228</v>
      </c>
      <c r="B9" s="23" t="s">
        <v>261</v>
      </c>
      <c r="C9" s="24"/>
      <c r="D9" s="24"/>
      <c r="E9" s="38"/>
      <c r="F9" s="38"/>
      <c r="G9" s="38"/>
      <c r="H9" s="38"/>
      <c r="I9" s="38"/>
      <c r="J9" s="38"/>
    </row>
    <row r="10" ht="20.25" customHeight="1" spans="1:10">
      <c r="A10" s="23"/>
      <c r="B10" s="23"/>
      <c r="C10" s="23" t="s">
        <v>262</v>
      </c>
      <c r="D10" s="50" t="s">
        <v>263</v>
      </c>
      <c r="E10" s="51" t="s">
        <v>264</v>
      </c>
      <c r="F10" s="39" t="s">
        <v>265</v>
      </c>
      <c r="G10" s="24" t="s">
        <v>266</v>
      </c>
      <c r="H10" s="39" t="s">
        <v>267</v>
      </c>
      <c r="I10" s="39" t="s">
        <v>268</v>
      </c>
      <c r="J10" s="51" t="s">
        <v>269</v>
      </c>
    </row>
    <row r="11" ht="20.25" customHeight="1" spans="1:10">
      <c r="A11" s="23"/>
      <c r="B11" s="23"/>
      <c r="C11" s="23" t="s">
        <v>262</v>
      </c>
      <c r="D11" s="50" t="s">
        <v>263</v>
      </c>
      <c r="E11" s="51" t="s">
        <v>270</v>
      </c>
      <c r="F11" s="39" t="s">
        <v>265</v>
      </c>
      <c r="G11" s="24" t="s">
        <v>266</v>
      </c>
      <c r="H11" s="39" t="s">
        <v>267</v>
      </c>
      <c r="I11" s="39" t="s">
        <v>268</v>
      </c>
      <c r="J11" s="51" t="s">
        <v>271</v>
      </c>
    </row>
    <row r="12" ht="20.25" customHeight="1" spans="1:10">
      <c r="A12" s="23"/>
      <c r="B12" s="23"/>
      <c r="C12" s="23" t="s">
        <v>262</v>
      </c>
      <c r="D12" s="50" t="s">
        <v>272</v>
      </c>
      <c r="E12" s="51" t="s">
        <v>273</v>
      </c>
      <c r="F12" s="39" t="s">
        <v>274</v>
      </c>
      <c r="G12" s="24" t="s">
        <v>275</v>
      </c>
      <c r="H12" s="39" t="s">
        <v>267</v>
      </c>
      <c r="I12" s="39" t="s">
        <v>268</v>
      </c>
      <c r="J12" s="51" t="s">
        <v>271</v>
      </c>
    </row>
    <row r="13" ht="20.25" customHeight="1" spans="1:10">
      <c r="A13" s="23"/>
      <c r="B13" s="23"/>
      <c r="C13" s="23" t="s">
        <v>276</v>
      </c>
      <c r="D13" s="50" t="s">
        <v>277</v>
      </c>
      <c r="E13" s="51" t="s">
        <v>278</v>
      </c>
      <c r="F13" s="39" t="s">
        <v>274</v>
      </c>
      <c r="G13" s="24" t="s">
        <v>279</v>
      </c>
      <c r="H13" s="39" t="s">
        <v>267</v>
      </c>
      <c r="I13" s="39" t="s">
        <v>268</v>
      </c>
      <c r="J13" s="51" t="s">
        <v>271</v>
      </c>
    </row>
    <row r="14" ht="20.25" customHeight="1" spans="1:10">
      <c r="A14" s="23"/>
      <c r="B14" s="23"/>
      <c r="C14" s="23" t="s">
        <v>280</v>
      </c>
      <c r="D14" s="50" t="s">
        <v>281</v>
      </c>
      <c r="E14" s="51" t="s">
        <v>282</v>
      </c>
      <c r="F14" s="39" t="s">
        <v>274</v>
      </c>
      <c r="G14" s="24" t="s">
        <v>275</v>
      </c>
      <c r="H14" s="39" t="s">
        <v>267</v>
      </c>
      <c r="I14" s="39" t="s">
        <v>268</v>
      </c>
      <c r="J14" s="51" t="s">
        <v>271</v>
      </c>
    </row>
    <row r="15" ht="20.25" customHeight="1" spans="1:10">
      <c r="A15" s="49" t="s">
        <v>221</v>
      </c>
      <c r="B15" s="23" t="s">
        <v>283</v>
      </c>
      <c r="C15" s="23"/>
      <c r="D15" s="23"/>
      <c r="E15" s="23"/>
      <c r="F15" s="23"/>
      <c r="G15" s="23"/>
      <c r="H15" s="23"/>
      <c r="I15" s="23"/>
      <c r="J15" s="23"/>
    </row>
    <row r="16" ht="20.25" customHeight="1" spans="1:10">
      <c r="A16" s="23"/>
      <c r="B16" s="23"/>
      <c r="C16" s="23" t="s">
        <v>262</v>
      </c>
      <c r="D16" s="50" t="s">
        <v>263</v>
      </c>
      <c r="E16" s="51" t="s">
        <v>284</v>
      </c>
      <c r="F16" s="39" t="s">
        <v>265</v>
      </c>
      <c r="G16" s="24" t="s">
        <v>53</v>
      </c>
      <c r="H16" s="39" t="s">
        <v>285</v>
      </c>
      <c r="I16" s="39" t="s">
        <v>268</v>
      </c>
      <c r="J16" s="51" t="s">
        <v>286</v>
      </c>
    </row>
    <row r="17" ht="20.25" customHeight="1" spans="1:10">
      <c r="A17" s="23"/>
      <c r="B17" s="23"/>
      <c r="C17" s="23" t="s">
        <v>262</v>
      </c>
      <c r="D17" s="50" t="s">
        <v>272</v>
      </c>
      <c r="E17" s="51" t="s">
        <v>287</v>
      </c>
      <c r="F17" s="39" t="s">
        <v>265</v>
      </c>
      <c r="G17" s="24" t="s">
        <v>47</v>
      </c>
      <c r="H17" s="39" t="s">
        <v>288</v>
      </c>
      <c r="I17" s="39" t="s">
        <v>268</v>
      </c>
      <c r="J17" s="51" t="s">
        <v>289</v>
      </c>
    </row>
    <row r="18" ht="20.25" customHeight="1" spans="1:10">
      <c r="A18" s="23"/>
      <c r="B18" s="23"/>
      <c r="C18" s="23" t="s">
        <v>262</v>
      </c>
      <c r="D18" s="50" t="s">
        <v>290</v>
      </c>
      <c r="E18" s="51" t="s">
        <v>291</v>
      </c>
      <c r="F18" s="39" t="s">
        <v>265</v>
      </c>
      <c r="G18" s="24" t="s">
        <v>275</v>
      </c>
      <c r="H18" s="39" t="s">
        <v>267</v>
      </c>
      <c r="I18" s="39" t="s">
        <v>292</v>
      </c>
      <c r="J18" s="51" t="s">
        <v>293</v>
      </c>
    </row>
    <row r="19" ht="20.25" customHeight="1" spans="1:10">
      <c r="A19" s="23"/>
      <c r="B19" s="23"/>
      <c r="C19" s="23" t="s">
        <v>276</v>
      </c>
      <c r="D19" s="50" t="s">
        <v>277</v>
      </c>
      <c r="E19" s="51" t="s">
        <v>278</v>
      </c>
      <c r="F19" s="39" t="s">
        <v>265</v>
      </c>
      <c r="G19" s="24" t="s">
        <v>279</v>
      </c>
      <c r="H19" s="39" t="s">
        <v>267</v>
      </c>
      <c r="I19" s="39" t="s">
        <v>292</v>
      </c>
      <c r="J19" s="51" t="s">
        <v>294</v>
      </c>
    </row>
    <row r="20" ht="20.25" customHeight="1" spans="1:10">
      <c r="A20" s="23"/>
      <c r="B20" s="23"/>
      <c r="C20" s="23" t="s">
        <v>280</v>
      </c>
      <c r="D20" s="50" t="s">
        <v>281</v>
      </c>
      <c r="E20" s="51" t="s">
        <v>295</v>
      </c>
      <c r="F20" s="39" t="s">
        <v>265</v>
      </c>
      <c r="G20" s="24" t="s">
        <v>296</v>
      </c>
      <c r="H20" s="39" t="s">
        <v>267</v>
      </c>
      <c r="I20" s="39" t="s">
        <v>292</v>
      </c>
      <c r="J20" s="51" t="s">
        <v>297</v>
      </c>
    </row>
    <row r="21" ht="20.25" customHeight="1" spans="1:10">
      <c r="A21" s="49" t="s">
        <v>214</v>
      </c>
      <c r="B21" s="23" t="s">
        <v>298</v>
      </c>
      <c r="C21" s="23"/>
      <c r="D21" s="23"/>
      <c r="E21" s="23"/>
      <c r="F21" s="23"/>
      <c r="G21" s="23"/>
      <c r="H21" s="23"/>
      <c r="I21" s="23"/>
      <c r="J21" s="23"/>
    </row>
    <row r="22" ht="20.25" customHeight="1" spans="1:10">
      <c r="A22" s="23"/>
      <c r="B22" s="23"/>
      <c r="C22" s="23" t="s">
        <v>262</v>
      </c>
      <c r="D22" s="50" t="s">
        <v>263</v>
      </c>
      <c r="E22" s="51" t="s">
        <v>264</v>
      </c>
      <c r="F22" s="39" t="s">
        <v>265</v>
      </c>
      <c r="G22" s="24" t="s">
        <v>266</v>
      </c>
      <c r="H22" s="39" t="s">
        <v>267</v>
      </c>
      <c r="I22" s="39" t="s">
        <v>268</v>
      </c>
      <c r="J22" s="51" t="s">
        <v>299</v>
      </c>
    </row>
    <row r="23" ht="20.25" customHeight="1" spans="1:10">
      <c r="A23" s="23"/>
      <c r="B23" s="23"/>
      <c r="C23" s="23" t="s">
        <v>262</v>
      </c>
      <c r="D23" s="50" t="s">
        <v>263</v>
      </c>
      <c r="E23" s="51" t="s">
        <v>270</v>
      </c>
      <c r="F23" s="39" t="s">
        <v>265</v>
      </c>
      <c r="G23" s="24" t="s">
        <v>266</v>
      </c>
      <c r="H23" s="39" t="s">
        <v>267</v>
      </c>
      <c r="I23" s="39" t="s">
        <v>268</v>
      </c>
      <c r="J23" s="51" t="s">
        <v>271</v>
      </c>
    </row>
    <row r="24" ht="20.25" customHeight="1" spans="1:10">
      <c r="A24" s="23"/>
      <c r="B24" s="23"/>
      <c r="C24" s="23" t="s">
        <v>262</v>
      </c>
      <c r="D24" s="50" t="s">
        <v>272</v>
      </c>
      <c r="E24" s="51" t="s">
        <v>273</v>
      </c>
      <c r="F24" s="39" t="s">
        <v>274</v>
      </c>
      <c r="G24" s="24" t="s">
        <v>275</v>
      </c>
      <c r="H24" s="39" t="s">
        <v>267</v>
      </c>
      <c r="I24" s="39" t="s">
        <v>268</v>
      </c>
      <c r="J24" s="51" t="s">
        <v>271</v>
      </c>
    </row>
    <row r="25" ht="20.25" customHeight="1" spans="1:10">
      <c r="A25" s="23"/>
      <c r="B25" s="23"/>
      <c r="C25" s="23" t="s">
        <v>276</v>
      </c>
      <c r="D25" s="50" t="s">
        <v>277</v>
      </c>
      <c r="E25" s="51" t="s">
        <v>278</v>
      </c>
      <c r="F25" s="39" t="s">
        <v>300</v>
      </c>
      <c r="G25" s="24" t="s">
        <v>279</v>
      </c>
      <c r="H25" s="39" t="s">
        <v>267</v>
      </c>
      <c r="I25" s="39" t="s">
        <v>268</v>
      </c>
      <c r="J25" s="51" t="s">
        <v>301</v>
      </c>
    </row>
    <row r="26" ht="20.25" customHeight="1" spans="1:10">
      <c r="A26" s="23"/>
      <c r="B26" s="23"/>
      <c r="C26" s="23" t="s">
        <v>280</v>
      </c>
      <c r="D26" s="50" t="s">
        <v>281</v>
      </c>
      <c r="E26" s="51" t="s">
        <v>282</v>
      </c>
      <c r="F26" s="39" t="s">
        <v>274</v>
      </c>
      <c r="G26" s="24" t="s">
        <v>275</v>
      </c>
      <c r="H26" s="39" t="s">
        <v>267</v>
      </c>
      <c r="I26" s="39" t="s">
        <v>268</v>
      </c>
      <c r="J26" s="51" t="s">
        <v>301</v>
      </c>
    </row>
    <row r="27" ht="20.25" customHeight="1" spans="1:10">
      <c r="A27" s="49" t="s">
        <v>208</v>
      </c>
      <c r="B27" s="23" t="s">
        <v>302</v>
      </c>
      <c r="C27" s="23"/>
      <c r="D27" s="23"/>
      <c r="E27" s="23"/>
      <c r="F27" s="23"/>
      <c r="G27" s="23"/>
      <c r="H27" s="23"/>
      <c r="I27" s="23"/>
      <c r="J27" s="23"/>
    </row>
    <row r="28" ht="20.25" customHeight="1" spans="1:10">
      <c r="A28" s="23"/>
      <c r="B28" s="23"/>
      <c r="C28" s="23" t="s">
        <v>262</v>
      </c>
      <c r="D28" s="50" t="s">
        <v>263</v>
      </c>
      <c r="E28" s="51" t="s">
        <v>303</v>
      </c>
      <c r="F28" s="39" t="s">
        <v>265</v>
      </c>
      <c r="G28" s="24" t="s">
        <v>304</v>
      </c>
      <c r="H28" s="39" t="s">
        <v>285</v>
      </c>
      <c r="I28" s="39" t="s">
        <v>268</v>
      </c>
      <c r="J28" s="51" t="s">
        <v>271</v>
      </c>
    </row>
    <row r="29" ht="20.25" customHeight="1" spans="1:10">
      <c r="A29" s="23"/>
      <c r="B29" s="23"/>
      <c r="C29" s="23" t="s">
        <v>262</v>
      </c>
      <c r="D29" s="50" t="s">
        <v>272</v>
      </c>
      <c r="E29" s="51" t="s">
        <v>264</v>
      </c>
      <c r="F29" s="39" t="s">
        <v>265</v>
      </c>
      <c r="G29" s="24" t="s">
        <v>266</v>
      </c>
      <c r="H29" s="39" t="s">
        <v>267</v>
      </c>
      <c r="I29" s="39" t="s">
        <v>292</v>
      </c>
      <c r="J29" s="51" t="s">
        <v>271</v>
      </c>
    </row>
    <row r="30" ht="20.25" customHeight="1" spans="1:10">
      <c r="A30" s="23"/>
      <c r="B30" s="23"/>
      <c r="C30" s="23" t="s">
        <v>262</v>
      </c>
      <c r="D30" s="50" t="s">
        <v>290</v>
      </c>
      <c r="E30" s="51" t="s">
        <v>305</v>
      </c>
      <c r="F30" s="39" t="s">
        <v>265</v>
      </c>
      <c r="G30" s="24" t="s">
        <v>279</v>
      </c>
      <c r="H30" s="39" t="s">
        <v>267</v>
      </c>
      <c r="I30" s="39" t="s">
        <v>292</v>
      </c>
      <c r="J30" s="51" t="s">
        <v>271</v>
      </c>
    </row>
    <row r="31" ht="20.25" customHeight="1" spans="1:10">
      <c r="A31" s="23"/>
      <c r="B31" s="23"/>
      <c r="C31" s="23" t="s">
        <v>276</v>
      </c>
      <c r="D31" s="50" t="s">
        <v>277</v>
      </c>
      <c r="E31" s="51" t="s">
        <v>278</v>
      </c>
      <c r="F31" s="39" t="s">
        <v>300</v>
      </c>
      <c r="G31" s="24" t="s">
        <v>275</v>
      </c>
      <c r="H31" s="39" t="s">
        <v>267</v>
      </c>
      <c r="I31" s="39" t="s">
        <v>292</v>
      </c>
      <c r="J31" s="51" t="s">
        <v>271</v>
      </c>
    </row>
    <row r="32" ht="20.25" customHeight="1" spans="1:10">
      <c r="A32" s="23"/>
      <c r="B32" s="23"/>
      <c r="C32" s="23" t="s">
        <v>280</v>
      </c>
      <c r="D32" s="50" t="s">
        <v>281</v>
      </c>
      <c r="E32" s="51" t="s">
        <v>306</v>
      </c>
      <c r="F32" s="39" t="s">
        <v>300</v>
      </c>
      <c r="G32" s="24" t="s">
        <v>279</v>
      </c>
      <c r="H32" s="39" t="s">
        <v>267</v>
      </c>
      <c r="I32" s="39" t="s">
        <v>292</v>
      </c>
      <c r="J32" s="51" t="s">
        <v>271</v>
      </c>
    </row>
    <row r="33" ht="20.25" customHeight="1" spans="1:10">
      <c r="A33" s="49" t="s">
        <v>242</v>
      </c>
      <c r="B33" s="23" t="s">
        <v>307</v>
      </c>
      <c r="C33" s="23"/>
      <c r="D33" s="23"/>
      <c r="E33" s="23"/>
      <c r="F33" s="23"/>
      <c r="G33" s="23"/>
      <c r="H33" s="23"/>
      <c r="I33" s="23"/>
      <c r="J33" s="23"/>
    </row>
    <row r="34" ht="20.25" customHeight="1" spans="1:10">
      <c r="A34" s="23"/>
      <c r="B34" s="23"/>
      <c r="C34" s="23" t="s">
        <v>262</v>
      </c>
      <c r="D34" s="50" t="s">
        <v>263</v>
      </c>
      <c r="E34" s="51" t="s">
        <v>308</v>
      </c>
      <c r="F34" s="39" t="s">
        <v>265</v>
      </c>
      <c r="G34" s="24" t="s">
        <v>309</v>
      </c>
      <c r="H34" s="39" t="s">
        <v>310</v>
      </c>
      <c r="I34" s="39" t="s">
        <v>268</v>
      </c>
      <c r="J34" s="51" t="s">
        <v>311</v>
      </c>
    </row>
    <row r="35" ht="20.25" customHeight="1" spans="1:10">
      <c r="A35" s="23"/>
      <c r="B35" s="23"/>
      <c r="C35" s="23" t="s">
        <v>262</v>
      </c>
      <c r="D35" s="50" t="s">
        <v>272</v>
      </c>
      <c r="E35" s="51" t="s">
        <v>312</v>
      </c>
      <c r="F35" s="39" t="s">
        <v>265</v>
      </c>
      <c r="G35" s="24" t="s">
        <v>266</v>
      </c>
      <c r="H35" s="39" t="s">
        <v>267</v>
      </c>
      <c r="I35" s="39" t="s">
        <v>292</v>
      </c>
      <c r="J35" s="51" t="s">
        <v>313</v>
      </c>
    </row>
    <row r="36" ht="20.25" customHeight="1" spans="1:10">
      <c r="A36" s="23"/>
      <c r="B36" s="23"/>
      <c r="C36" s="23" t="s">
        <v>262</v>
      </c>
      <c r="D36" s="50" t="s">
        <v>290</v>
      </c>
      <c r="E36" s="51" t="s">
        <v>291</v>
      </c>
      <c r="F36" s="39" t="s">
        <v>265</v>
      </c>
      <c r="G36" s="24" t="s">
        <v>266</v>
      </c>
      <c r="H36" s="39" t="s">
        <v>267</v>
      </c>
      <c r="I36" s="39" t="s">
        <v>292</v>
      </c>
      <c r="J36" s="51" t="s">
        <v>314</v>
      </c>
    </row>
    <row r="37" ht="20.25" customHeight="1" spans="1:10">
      <c r="A37" s="23"/>
      <c r="B37" s="23"/>
      <c r="C37" s="23" t="s">
        <v>276</v>
      </c>
      <c r="D37" s="50" t="s">
        <v>277</v>
      </c>
      <c r="E37" s="51" t="s">
        <v>315</v>
      </c>
      <c r="F37" s="39" t="s">
        <v>265</v>
      </c>
      <c r="G37" s="24" t="s">
        <v>275</v>
      </c>
      <c r="H37" s="39" t="s">
        <v>267</v>
      </c>
      <c r="I37" s="39" t="s">
        <v>292</v>
      </c>
      <c r="J37" s="51" t="s">
        <v>316</v>
      </c>
    </row>
    <row r="38" ht="20.25" customHeight="1" spans="1:10">
      <c r="A38" s="23"/>
      <c r="B38" s="23"/>
      <c r="C38" s="23" t="s">
        <v>280</v>
      </c>
      <c r="D38" s="50" t="s">
        <v>281</v>
      </c>
      <c r="E38" s="51" t="s">
        <v>295</v>
      </c>
      <c r="F38" s="39" t="s">
        <v>265</v>
      </c>
      <c r="G38" s="24" t="s">
        <v>317</v>
      </c>
      <c r="H38" s="39" t="s">
        <v>267</v>
      </c>
      <c r="I38" s="39" t="s">
        <v>292</v>
      </c>
      <c r="J38" s="51" t="s">
        <v>297</v>
      </c>
    </row>
    <row r="39" ht="20.25" customHeight="1" spans="1:10">
      <c r="A39" s="49" t="s">
        <v>226</v>
      </c>
      <c r="B39" s="23" t="s">
        <v>318</v>
      </c>
      <c r="C39" s="23"/>
      <c r="D39" s="23"/>
      <c r="E39" s="23"/>
      <c r="F39" s="23"/>
      <c r="G39" s="23"/>
      <c r="H39" s="23"/>
      <c r="I39" s="23"/>
      <c r="J39" s="23"/>
    </row>
    <row r="40" ht="20.25" customHeight="1" spans="1:10">
      <c r="A40" s="23"/>
      <c r="B40" s="23"/>
      <c r="C40" s="23" t="s">
        <v>262</v>
      </c>
      <c r="D40" s="50" t="s">
        <v>263</v>
      </c>
      <c r="E40" s="51" t="s">
        <v>319</v>
      </c>
      <c r="F40" s="39" t="s">
        <v>265</v>
      </c>
      <c r="G40" s="24" t="s">
        <v>320</v>
      </c>
      <c r="H40" s="39" t="s">
        <v>285</v>
      </c>
      <c r="I40" s="39" t="s">
        <v>268</v>
      </c>
      <c r="J40" s="51" t="s">
        <v>311</v>
      </c>
    </row>
    <row r="41" ht="20.25" customHeight="1" spans="1:10">
      <c r="A41" s="23"/>
      <c r="B41" s="23"/>
      <c r="C41" s="23" t="s">
        <v>262</v>
      </c>
      <c r="D41" s="50" t="s">
        <v>272</v>
      </c>
      <c r="E41" s="51" t="s">
        <v>321</v>
      </c>
      <c r="F41" s="39" t="s">
        <v>265</v>
      </c>
      <c r="G41" s="24" t="s">
        <v>266</v>
      </c>
      <c r="H41" s="39" t="s">
        <v>267</v>
      </c>
      <c r="I41" s="39" t="s">
        <v>292</v>
      </c>
      <c r="J41" s="51" t="s">
        <v>322</v>
      </c>
    </row>
    <row r="42" ht="20.25" customHeight="1" spans="1:10">
      <c r="A42" s="23"/>
      <c r="B42" s="23"/>
      <c r="C42" s="23" t="s">
        <v>262</v>
      </c>
      <c r="D42" s="50" t="s">
        <v>290</v>
      </c>
      <c r="E42" s="51" t="s">
        <v>323</v>
      </c>
      <c r="F42" s="39" t="s">
        <v>265</v>
      </c>
      <c r="G42" s="24" t="s">
        <v>266</v>
      </c>
      <c r="H42" s="39" t="s">
        <v>267</v>
      </c>
      <c r="I42" s="39" t="s">
        <v>292</v>
      </c>
      <c r="J42" s="51" t="s">
        <v>324</v>
      </c>
    </row>
    <row r="43" ht="20.25" customHeight="1" spans="1:10">
      <c r="A43" s="23"/>
      <c r="B43" s="23"/>
      <c r="C43" s="23" t="s">
        <v>276</v>
      </c>
      <c r="D43" s="50" t="s">
        <v>277</v>
      </c>
      <c r="E43" s="51" t="s">
        <v>325</v>
      </c>
      <c r="F43" s="39" t="s">
        <v>265</v>
      </c>
      <c r="G43" s="24" t="s">
        <v>266</v>
      </c>
      <c r="H43" s="39" t="s">
        <v>267</v>
      </c>
      <c r="I43" s="39" t="s">
        <v>292</v>
      </c>
      <c r="J43" s="51" t="s">
        <v>326</v>
      </c>
    </row>
    <row r="44" ht="20.25" customHeight="1" spans="1:10">
      <c r="A44" s="23"/>
      <c r="B44" s="23"/>
      <c r="C44" s="23" t="s">
        <v>280</v>
      </c>
      <c r="D44" s="50" t="s">
        <v>281</v>
      </c>
      <c r="E44" s="51" t="s">
        <v>295</v>
      </c>
      <c r="F44" s="39" t="s">
        <v>265</v>
      </c>
      <c r="G44" s="24" t="s">
        <v>296</v>
      </c>
      <c r="H44" s="39" t="s">
        <v>267</v>
      </c>
      <c r="I44" s="39" t="s">
        <v>292</v>
      </c>
      <c r="J44" s="51" t="s">
        <v>297</v>
      </c>
    </row>
    <row r="45" ht="20.25" customHeight="1" spans="1:10">
      <c r="A45" s="49" t="s">
        <v>223</v>
      </c>
      <c r="B45" s="23" t="s">
        <v>327</v>
      </c>
      <c r="C45" s="23"/>
      <c r="D45" s="23"/>
      <c r="E45" s="23"/>
      <c r="F45" s="23"/>
      <c r="G45" s="23"/>
      <c r="H45" s="23"/>
      <c r="I45" s="23"/>
      <c r="J45" s="23"/>
    </row>
    <row r="46" ht="20.25" customHeight="1" spans="1:10">
      <c r="A46" s="23"/>
      <c r="B46" s="23"/>
      <c r="C46" s="23" t="s">
        <v>262</v>
      </c>
      <c r="D46" s="50" t="s">
        <v>290</v>
      </c>
      <c r="E46" s="51" t="s">
        <v>328</v>
      </c>
      <c r="F46" s="39" t="s">
        <v>265</v>
      </c>
      <c r="G46" s="24" t="s">
        <v>275</v>
      </c>
      <c r="H46" s="39" t="s">
        <v>285</v>
      </c>
      <c r="I46" s="39" t="s">
        <v>268</v>
      </c>
      <c r="J46" s="51" t="s">
        <v>329</v>
      </c>
    </row>
    <row r="47" ht="20.25" customHeight="1" spans="1:10">
      <c r="A47" s="23"/>
      <c r="B47" s="23"/>
      <c r="C47" s="23" t="s">
        <v>262</v>
      </c>
      <c r="D47" s="50" t="s">
        <v>290</v>
      </c>
      <c r="E47" s="51" t="s">
        <v>330</v>
      </c>
      <c r="F47" s="39" t="s">
        <v>265</v>
      </c>
      <c r="G47" s="24" t="s">
        <v>331</v>
      </c>
      <c r="H47" s="39" t="s">
        <v>332</v>
      </c>
      <c r="I47" s="39" t="s">
        <v>268</v>
      </c>
      <c r="J47" s="51" t="s">
        <v>333</v>
      </c>
    </row>
    <row r="48" ht="20.25" customHeight="1" spans="1:10">
      <c r="A48" s="23"/>
      <c r="B48" s="23"/>
      <c r="C48" s="23" t="s">
        <v>276</v>
      </c>
      <c r="D48" s="50" t="s">
        <v>334</v>
      </c>
      <c r="E48" s="51" t="s">
        <v>335</v>
      </c>
      <c r="F48" s="39" t="s">
        <v>265</v>
      </c>
      <c r="G48" s="24" t="s">
        <v>279</v>
      </c>
      <c r="H48" s="39" t="s">
        <v>267</v>
      </c>
      <c r="I48" s="39" t="s">
        <v>292</v>
      </c>
      <c r="J48" s="51" t="s">
        <v>336</v>
      </c>
    </row>
    <row r="49" ht="20.25" customHeight="1" spans="1:10">
      <c r="A49" s="23"/>
      <c r="B49" s="23"/>
      <c r="C49" s="23" t="s">
        <v>276</v>
      </c>
      <c r="D49" s="50" t="s">
        <v>277</v>
      </c>
      <c r="E49" s="51" t="s">
        <v>337</v>
      </c>
      <c r="F49" s="39" t="s">
        <v>265</v>
      </c>
      <c r="G49" s="24" t="s">
        <v>317</v>
      </c>
      <c r="H49" s="39" t="s">
        <v>267</v>
      </c>
      <c r="I49" s="39" t="s">
        <v>292</v>
      </c>
      <c r="J49" s="51" t="s">
        <v>338</v>
      </c>
    </row>
    <row r="50" ht="20.25" customHeight="1" spans="1:10">
      <c r="A50" s="23"/>
      <c r="B50" s="23"/>
      <c r="C50" s="23" t="s">
        <v>280</v>
      </c>
      <c r="D50" s="50" t="s">
        <v>281</v>
      </c>
      <c r="E50" s="51" t="s">
        <v>339</v>
      </c>
      <c r="F50" s="39" t="s">
        <v>265</v>
      </c>
      <c r="G50" s="24" t="s">
        <v>275</v>
      </c>
      <c r="H50" s="39" t="s">
        <v>267</v>
      </c>
      <c r="I50" s="39" t="s">
        <v>292</v>
      </c>
      <c r="J50" s="51" t="s">
        <v>340</v>
      </c>
    </row>
    <row r="51" ht="20.25" customHeight="1" spans="1:10">
      <c r="A51" s="49" t="s">
        <v>217</v>
      </c>
      <c r="B51" s="23" t="s">
        <v>341</v>
      </c>
      <c r="C51" s="23"/>
      <c r="D51" s="23"/>
      <c r="E51" s="23"/>
      <c r="F51" s="23"/>
      <c r="G51" s="23"/>
      <c r="H51" s="23"/>
      <c r="I51" s="23"/>
      <c r="J51" s="23"/>
    </row>
    <row r="52" ht="20.25" customHeight="1" spans="1:10">
      <c r="A52" s="23"/>
      <c r="B52" s="23"/>
      <c r="C52" s="23" t="s">
        <v>262</v>
      </c>
      <c r="D52" s="50" t="s">
        <v>263</v>
      </c>
      <c r="E52" s="51" t="s">
        <v>342</v>
      </c>
      <c r="F52" s="39" t="s">
        <v>265</v>
      </c>
      <c r="G52" s="24" t="s">
        <v>343</v>
      </c>
      <c r="H52" s="39" t="s">
        <v>285</v>
      </c>
      <c r="I52" s="39" t="s">
        <v>268</v>
      </c>
      <c r="J52" s="51" t="s">
        <v>344</v>
      </c>
    </row>
    <row r="53" ht="20.25" customHeight="1" spans="1:10">
      <c r="A53" s="23"/>
      <c r="B53" s="23"/>
      <c r="C53" s="23" t="s">
        <v>262</v>
      </c>
      <c r="D53" s="50" t="s">
        <v>272</v>
      </c>
      <c r="E53" s="51" t="s">
        <v>312</v>
      </c>
      <c r="F53" s="39" t="s">
        <v>274</v>
      </c>
      <c r="G53" s="24" t="s">
        <v>266</v>
      </c>
      <c r="H53" s="39" t="s">
        <v>267</v>
      </c>
      <c r="I53" s="39" t="s">
        <v>292</v>
      </c>
      <c r="J53" s="51" t="s">
        <v>344</v>
      </c>
    </row>
    <row r="54" ht="20.25" customHeight="1" spans="1:10">
      <c r="A54" s="23"/>
      <c r="B54" s="23"/>
      <c r="C54" s="23" t="s">
        <v>276</v>
      </c>
      <c r="D54" s="50" t="s">
        <v>334</v>
      </c>
      <c r="E54" s="51" t="s">
        <v>303</v>
      </c>
      <c r="F54" s="39" t="s">
        <v>265</v>
      </c>
      <c r="G54" s="24" t="s">
        <v>343</v>
      </c>
      <c r="H54" s="39" t="s">
        <v>285</v>
      </c>
      <c r="I54" s="39" t="s">
        <v>268</v>
      </c>
      <c r="J54" s="51" t="s">
        <v>344</v>
      </c>
    </row>
    <row r="55" ht="20.25" customHeight="1" spans="1:10">
      <c r="A55" s="23"/>
      <c r="B55" s="23"/>
      <c r="C55" s="23" t="s">
        <v>276</v>
      </c>
      <c r="D55" s="50" t="s">
        <v>277</v>
      </c>
      <c r="E55" s="51" t="s">
        <v>278</v>
      </c>
      <c r="F55" s="39" t="s">
        <v>300</v>
      </c>
      <c r="G55" s="24" t="s">
        <v>317</v>
      </c>
      <c r="H55" s="39" t="s">
        <v>267</v>
      </c>
      <c r="I55" s="39" t="s">
        <v>292</v>
      </c>
      <c r="J55" s="51" t="s">
        <v>344</v>
      </c>
    </row>
    <row r="56" ht="20.25" customHeight="1" spans="1:10">
      <c r="A56" s="23"/>
      <c r="B56" s="23"/>
      <c r="C56" s="23" t="s">
        <v>280</v>
      </c>
      <c r="D56" s="50" t="s">
        <v>281</v>
      </c>
      <c r="E56" s="51" t="s">
        <v>295</v>
      </c>
      <c r="F56" s="39" t="s">
        <v>300</v>
      </c>
      <c r="G56" s="24" t="s">
        <v>275</v>
      </c>
      <c r="H56" s="39" t="s">
        <v>267</v>
      </c>
      <c r="I56" s="39" t="s">
        <v>292</v>
      </c>
      <c r="J56" s="51" t="s">
        <v>297</v>
      </c>
    </row>
    <row r="57" ht="20.25" customHeight="1" spans="1:10">
      <c r="A57" s="49" t="s">
        <v>245</v>
      </c>
      <c r="B57" s="23" t="s">
        <v>345</v>
      </c>
      <c r="C57" s="23"/>
      <c r="D57" s="23"/>
      <c r="E57" s="23"/>
      <c r="F57" s="23"/>
      <c r="G57" s="23"/>
      <c r="H57" s="23"/>
      <c r="I57" s="23"/>
      <c r="J57" s="23"/>
    </row>
    <row r="58" ht="20.25" customHeight="1" spans="1:10">
      <c r="A58" s="23"/>
      <c r="B58" s="23"/>
      <c r="C58" s="23" t="s">
        <v>262</v>
      </c>
      <c r="D58" s="50" t="s">
        <v>263</v>
      </c>
      <c r="E58" s="51" t="s">
        <v>346</v>
      </c>
      <c r="F58" s="39" t="s">
        <v>274</v>
      </c>
      <c r="G58" s="24" t="s">
        <v>70</v>
      </c>
      <c r="H58" s="39" t="s">
        <v>347</v>
      </c>
      <c r="I58" s="39" t="s">
        <v>268</v>
      </c>
      <c r="J58" s="51" t="s">
        <v>348</v>
      </c>
    </row>
    <row r="59" ht="20.25" customHeight="1" spans="1:10">
      <c r="A59" s="23"/>
      <c r="B59" s="23"/>
      <c r="C59" s="23" t="s">
        <v>262</v>
      </c>
      <c r="D59" s="50" t="s">
        <v>272</v>
      </c>
      <c r="E59" s="51" t="s">
        <v>349</v>
      </c>
      <c r="F59" s="39" t="s">
        <v>265</v>
      </c>
      <c r="G59" s="24" t="s">
        <v>275</v>
      </c>
      <c r="H59" s="39" t="s">
        <v>267</v>
      </c>
      <c r="I59" s="39" t="s">
        <v>292</v>
      </c>
      <c r="J59" s="51" t="s">
        <v>350</v>
      </c>
    </row>
    <row r="60" ht="20.25" customHeight="1" spans="1:10">
      <c r="A60" s="23"/>
      <c r="B60" s="23"/>
      <c r="C60" s="23" t="s">
        <v>276</v>
      </c>
      <c r="D60" s="50" t="s">
        <v>277</v>
      </c>
      <c r="E60" s="51" t="s">
        <v>351</v>
      </c>
      <c r="F60" s="39" t="s">
        <v>265</v>
      </c>
      <c r="G60" s="24" t="s">
        <v>352</v>
      </c>
      <c r="H60" s="39" t="s">
        <v>353</v>
      </c>
      <c r="I60" s="39" t="s">
        <v>292</v>
      </c>
      <c r="J60" s="51" t="s">
        <v>354</v>
      </c>
    </row>
    <row r="61" ht="20.25" customHeight="1" spans="1:10">
      <c r="A61" s="23"/>
      <c r="B61" s="23"/>
      <c r="C61" s="23" t="s">
        <v>280</v>
      </c>
      <c r="D61" s="50" t="s">
        <v>281</v>
      </c>
      <c r="E61" s="51" t="s">
        <v>355</v>
      </c>
      <c r="F61" s="39" t="s">
        <v>274</v>
      </c>
      <c r="G61" s="24" t="s">
        <v>296</v>
      </c>
      <c r="H61" s="39" t="s">
        <v>267</v>
      </c>
      <c r="I61" s="39" t="s">
        <v>292</v>
      </c>
      <c r="J61" s="51" t="s">
        <v>356</v>
      </c>
    </row>
    <row r="62" ht="20.25" customHeight="1" spans="1:10">
      <c r="A62" s="23"/>
      <c r="B62" s="23"/>
      <c r="C62" s="23" t="s">
        <v>280</v>
      </c>
      <c r="D62" s="50" t="s">
        <v>281</v>
      </c>
      <c r="E62" s="51" t="s">
        <v>282</v>
      </c>
      <c r="F62" s="39" t="s">
        <v>265</v>
      </c>
      <c r="G62" s="24" t="s">
        <v>296</v>
      </c>
      <c r="H62" s="39" t="s">
        <v>267</v>
      </c>
      <c r="I62" s="39" t="s">
        <v>292</v>
      </c>
      <c r="J62" s="51" t="s">
        <v>356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2" t="s">
        <v>357</v>
      </c>
    </row>
    <row r="3" ht="37.5" customHeight="1" spans="1:6">
      <c r="A3" s="4" t="s">
        <v>358</v>
      </c>
      <c r="B3" s="4"/>
      <c r="C3" s="4"/>
      <c r="D3" s="4"/>
      <c r="E3" s="4"/>
      <c r="F3" s="4"/>
    </row>
    <row r="4" ht="18.75" customHeight="1" spans="1:6">
      <c r="A4" s="43" t="str">
        <f>"单位名称："&amp;"玉溪市江川区江城镇翠峰中心小学"</f>
        <v>单位名称：玉溪市江川区江城镇翠峰中心小学</v>
      </c>
      <c r="B4" s="43"/>
      <c r="C4" s="43"/>
      <c r="D4" s="44"/>
      <c r="E4" s="44"/>
      <c r="F4" s="45" t="s">
        <v>29</v>
      </c>
    </row>
    <row r="5" ht="18.75" customHeight="1" spans="1:6">
      <c r="A5" s="13" t="s">
        <v>137</v>
      </c>
      <c r="B5" s="13" t="s">
        <v>59</v>
      </c>
      <c r="C5" s="13" t="s">
        <v>60</v>
      </c>
      <c r="D5" s="46" t="s">
        <v>359</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109</v>
      </c>
      <c r="B9" s="47"/>
      <c r="C9" s="47"/>
      <c r="D9" s="48"/>
      <c r="E9" s="48"/>
      <c r="F9" s="48"/>
    </row>
    <row r="10" customHeight="1" spans="1:1">
      <c r="A10" t="s">
        <v>360</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abSelected="1" topLeftCell="C1" workbookViewId="0">
      <pane ySplit="1" topLeftCell="A2" activePane="bottomLeft" state="frozen"/>
      <selection/>
      <selection pane="bottomLeft" activeCell="D10" sqref="D10"/>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361</v>
      </c>
    </row>
    <row r="3" ht="45" customHeight="1" spans="1:17">
      <c r="A3" s="31" t="s">
        <v>362</v>
      </c>
      <c r="B3" s="31"/>
      <c r="C3" s="31"/>
      <c r="D3" s="31"/>
      <c r="E3" s="31"/>
      <c r="F3" s="31"/>
      <c r="G3" s="31"/>
      <c r="H3" s="31"/>
      <c r="I3" s="31"/>
      <c r="J3" s="31"/>
      <c r="K3" s="31"/>
      <c r="L3" s="31"/>
      <c r="M3" s="31"/>
      <c r="N3" s="40"/>
      <c r="O3" s="40"/>
      <c r="P3" s="40"/>
      <c r="Q3" s="40"/>
    </row>
    <row r="4" ht="20.25" customHeight="1" spans="1:17">
      <c r="A4" s="19" t="str">
        <f>"单位名称："&amp;"玉溪市江川区江城镇翠峰中心小学"</f>
        <v>单位名称：玉溪市江川区江城镇翠峰中心小学</v>
      </c>
      <c r="B4" s="19"/>
      <c r="C4" s="19"/>
      <c r="D4" s="19"/>
      <c r="E4" s="19"/>
      <c r="F4" s="19"/>
      <c r="G4" s="19"/>
      <c r="H4" s="19"/>
      <c r="I4" s="19"/>
      <c r="J4" s="19"/>
      <c r="K4" s="19"/>
      <c r="L4" s="19"/>
      <c r="M4" s="19"/>
      <c r="N4" s="19"/>
      <c r="O4" s="19"/>
      <c r="P4" s="19"/>
      <c r="Q4" s="20" t="s">
        <v>29</v>
      </c>
    </row>
    <row r="5" ht="20.25" customHeight="1" spans="1:17">
      <c r="A5" s="22" t="s">
        <v>363</v>
      </c>
      <c r="B5" s="22" t="s">
        <v>364</v>
      </c>
      <c r="C5" s="22" t="s">
        <v>365</v>
      </c>
      <c r="D5" s="22" t="s">
        <v>366</v>
      </c>
      <c r="E5" s="22" t="s">
        <v>367</v>
      </c>
      <c r="F5" s="22" t="s">
        <v>368</v>
      </c>
      <c r="G5" s="22" t="s">
        <v>144</v>
      </c>
      <c r="H5" s="22"/>
      <c r="I5" s="22"/>
      <c r="J5" s="22"/>
      <c r="K5" s="22"/>
      <c r="L5" s="22"/>
      <c r="M5" s="22"/>
      <c r="N5" s="22"/>
      <c r="O5" s="22"/>
      <c r="P5" s="22"/>
      <c r="Q5" s="22"/>
    </row>
    <row r="6" ht="20.25" customHeight="1" spans="1:17">
      <c r="A6" s="22" t="s">
        <v>369</v>
      </c>
      <c r="B6" s="22" t="s">
        <v>364</v>
      </c>
      <c r="C6" s="22" t="s">
        <v>365</v>
      </c>
      <c r="D6" s="22" t="s">
        <v>366</v>
      </c>
      <c r="E6" s="22" t="s">
        <v>367</v>
      </c>
      <c r="F6" s="22" t="s">
        <v>368</v>
      </c>
      <c r="G6" s="22" t="s">
        <v>32</v>
      </c>
      <c r="H6" s="22" t="s">
        <v>35</v>
      </c>
      <c r="I6" s="22" t="s">
        <v>370</v>
      </c>
      <c r="J6" s="22" t="s">
        <v>371</v>
      </c>
      <c r="K6" s="22" t="s">
        <v>38</v>
      </c>
      <c r="L6" s="22" t="s">
        <v>372</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226</v>
      </c>
      <c r="B9" s="23"/>
      <c r="C9" s="23"/>
      <c r="D9" s="38"/>
      <c r="E9" s="38"/>
      <c r="F9" s="38">
        <v>90300</v>
      </c>
      <c r="G9" s="38">
        <v>90300</v>
      </c>
      <c r="H9" s="38">
        <v>90300</v>
      </c>
      <c r="I9" s="38"/>
      <c r="J9" s="34"/>
      <c r="K9" s="34"/>
      <c r="L9" s="38"/>
      <c r="M9" s="38"/>
      <c r="N9" s="38"/>
      <c r="O9" s="38"/>
      <c r="P9" s="38"/>
      <c r="Q9" s="38"/>
    </row>
    <row r="10" ht="20.25" customHeight="1" spans="1:17">
      <c r="A10" s="23"/>
      <c r="B10" s="23" t="s">
        <v>373</v>
      </c>
      <c r="C10" s="23" t="str">
        <f>"A07060204"&amp;"  "&amp;"乳制品"</f>
        <v>A07060204  乳制品</v>
      </c>
      <c r="D10" s="39" t="s">
        <v>347</v>
      </c>
      <c r="E10" s="24">
        <v>1</v>
      </c>
      <c r="F10" s="38">
        <v>90300</v>
      </c>
      <c r="G10" s="38">
        <v>90300</v>
      </c>
      <c r="H10" s="34">
        <v>90300</v>
      </c>
      <c r="I10" s="34"/>
      <c r="J10" s="34"/>
      <c r="K10" s="34"/>
      <c r="L10" s="38"/>
      <c r="M10" s="38"/>
      <c r="N10" s="38"/>
      <c r="O10" s="38"/>
      <c r="P10" s="38"/>
      <c r="Q10" s="38"/>
    </row>
    <row r="11" ht="20.25" customHeight="1" spans="1:17">
      <c r="A11" s="24" t="s">
        <v>32</v>
      </c>
      <c r="B11" s="24"/>
      <c r="C11" s="24"/>
      <c r="D11" s="39"/>
      <c r="E11" s="39"/>
      <c r="F11" s="38">
        <v>90300</v>
      </c>
      <c r="G11" s="38">
        <v>90300</v>
      </c>
      <c r="H11" s="38">
        <v>90300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185185185185" defaultRowHeight="15" customHeight="1"/>
  <cols>
    <col min="1" max="1" width="35.1296296296296" customWidth="1"/>
    <col min="2" max="2" width="28.2777777777778" customWidth="1"/>
    <col min="3" max="3" width="28.4166666666667" customWidth="1"/>
    <col min="4" max="4" width="16.2777777777778" customWidth="1"/>
    <col min="5" max="9" width="16.4166666666667" customWidth="1"/>
    <col min="10" max="14" width="16.2777777777778"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374</v>
      </c>
    </row>
    <row r="3" ht="45" customHeight="1" spans="1:14">
      <c r="A3" s="31" t="s">
        <v>375</v>
      </c>
      <c r="B3" s="31"/>
      <c r="C3" s="31"/>
      <c r="D3" s="31"/>
      <c r="E3" s="31"/>
      <c r="F3" s="31"/>
      <c r="G3" s="31"/>
      <c r="H3" s="31"/>
      <c r="I3" s="31"/>
      <c r="J3" s="31"/>
      <c r="K3" s="31"/>
      <c r="L3" s="31"/>
      <c r="M3" s="31"/>
      <c r="N3" s="31"/>
    </row>
    <row r="4" ht="20.25" customHeight="1" spans="1:14">
      <c r="A4" s="19" t="str">
        <f>"单位名称："&amp;"玉溪市江川区江城镇翠峰中心小学"</f>
        <v>单位名称：玉溪市江川区江城镇翠峰中心小学</v>
      </c>
      <c r="B4" s="19"/>
      <c r="C4" s="19"/>
      <c r="D4" s="19"/>
      <c r="E4" s="19"/>
      <c r="F4" s="19"/>
      <c r="G4" s="19"/>
      <c r="H4" s="19"/>
      <c r="I4" s="20"/>
      <c r="J4" s="20"/>
      <c r="K4" s="20"/>
      <c r="L4" s="20"/>
      <c r="M4" s="20"/>
      <c r="N4" s="20" t="s">
        <v>29</v>
      </c>
    </row>
    <row r="5" ht="27.15" customHeight="1" spans="1:14">
      <c r="A5" s="32" t="s">
        <v>363</v>
      </c>
      <c r="B5" s="32" t="s">
        <v>376</v>
      </c>
      <c r="C5" s="32" t="s">
        <v>377</v>
      </c>
      <c r="D5" s="32" t="s">
        <v>144</v>
      </c>
      <c r="E5" s="32"/>
      <c r="F5" s="32"/>
      <c r="G5" s="32"/>
      <c r="H5" s="32"/>
      <c r="I5" s="32"/>
      <c r="J5" s="32"/>
      <c r="K5" s="32"/>
      <c r="L5" s="32"/>
      <c r="M5" s="32"/>
      <c r="N5" s="32"/>
    </row>
    <row r="6" ht="23.4" customHeight="1" spans="1:14">
      <c r="A6" s="32" t="s">
        <v>369</v>
      </c>
      <c r="B6" s="32"/>
      <c r="C6" s="32" t="s">
        <v>378</v>
      </c>
      <c r="D6" s="32" t="s">
        <v>32</v>
      </c>
      <c r="E6" s="32" t="s">
        <v>35</v>
      </c>
      <c r="F6" s="32" t="s">
        <v>370</v>
      </c>
      <c r="G6" s="32" t="s">
        <v>371</v>
      </c>
      <c r="H6" s="32" t="s">
        <v>38</v>
      </c>
      <c r="I6" s="32" t="s">
        <v>372</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360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185185185185" defaultRowHeight="15" customHeight="1"/>
  <cols>
    <col min="1" max="1" width="37.1388888888889" customWidth="1"/>
    <col min="2" max="11" width="17.1388888888889"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379</v>
      </c>
    </row>
    <row r="3" ht="45.15" customHeight="1" spans="1:11">
      <c r="A3" s="25" t="s">
        <v>380</v>
      </c>
      <c r="B3" s="25"/>
      <c r="C3" s="25"/>
      <c r="D3" s="25"/>
      <c r="E3" s="25"/>
      <c r="F3" s="25"/>
      <c r="G3" s="25"/>
      <c r="H3" s="25"/>
      <c r="I3" s="25"/>
      <c r="J3" s="25"/>
      <c r="K3" s="25"/>
    </row>
    <row r="4" ht="18.75" customHeight="1" spans="1:11">
      <c r="A4" s="19" t="str">
        <f>"单位名称："&amp;"玉溪市江川区江城镇翠峰中心小学"</f>
        <v>单位名称：玉溪市江川区江城镇翠峰中心小学</v>
      </c>
      <c r="B4" s="19"/>
      <c r="C4" s="19"/>
      <c r="D4" s="19"/>
      <c r="E4" s="19"/>
      <c r="F4" s="19"/>
      <c r="G4" s="19"/>
      <c r="H4" s="19"/>
      <c r="I4" s="19"/>
      <c r="J4" s="19"/>
      <c r="K4" s="20" t="s">
        <v>29</v>
      </c>
    </row>
    <row r="5" ht="22.5" customHeight="1" spans="1:11">
      <c r="A5" s="28" t="s">
        <v>381</v>
      </c>
      <c r="B5" s="28" t="s">
        <v>144</v>
      </c>
      <c r="C5" s="28"/>
      <c r="D5" s="28"/>
      <c r="E5" s="28" t="s">
        <v>382</v>
      </c>
      <c r="F5" s="28"/>
      <c r="G5" s="28"/>
      <c r="H5" s="28"/>
      <c r="I5" s="28"/>
      <c r="J5" s="28"/>
      <c r="K5" s="28"/>
    </row>
    <row r="6" ht="22.5" customHeight="1" spans="1:11">
      <c r="A6" s="28"/>
      <c r="B6" s="28" t="s">
        <v>32</v>
      </c>
      <c r="C6" s="28" t="s">
        <v>35</v>
      </c>
      <c r="D6" s="28" t="s">
        <v>370</v>
      </c>
      <c r="E6" s="29" t="s">
        <v>383</v>
      </c>
      <c r="F6" s="29" t="s">
        <v>384</v>
      </c>
      <c r="G6" s="29" t="s">
        <v>385</v>
      </c>
      <c r="H6" s="29" t="s">
        <v>386</v>
      </c>
      <c r="I6" s="29" t="s">
        <v>387</v>
      </c>
      <c r="J6" s="29" t="s">
        <v>388</v>
      </c>
      <c r="K6" s="29" t="s">
        <v>389</v>
      </c>
    </row>
    <row r="7" ht="18.75" customHeight="1" spans="1:11">
      <c r="A7" s="24" t="s">
        <v>46</v>
      </c>
      <c r="B7" s="24" t="s">
        <v>47</v>
      </c>
      <c r="C7" s="24" t="s">
        <v>48</v>
      </c>
      <c r="D7" s="24" t="s">
        <v>49</v>
      </c>
      <c r="E7" s="24" t="s">
        <v>50</v>
      </c>
      <c r="F7" s="24" t="s">
        <v>51</v>
      </c>
      <c r="G7" s="24" t="s">
        <v>52</v>
      </c>
      <c r="H7" s="24" t="s">
        <v>53</v>
      </c>
      <c r="I7" s="24" t="s">
        <v>54</v>
      </c>
      <c r="J7" s="24" t="s">
        <v>70</v>
      </c>
      <c r="K7" s="24" t="s">
        <v>390</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360</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391</v>
      </c>
    </row>
    <row r="3" ht="52.05" customHeight="1" spans="1:10">
      <c r="A3" s="25" t="s">
        <v>392</v>
      </c>
      <c r="B3" s="26"/>
      <c r="C3" s="26"/>
      <c r="D3" s="26"/>
      <c r="E3" s="26"/>
      <c r="F3" s="26"/>
      <c r="G3" s="26"/>
      <c r="H3" s="26"/>
      <c r="I3" s="26"/>
      <c r="J3" s="26"/>
    </row>
    <row r="4" ht="21.3" customHeight="1" spans="1:10">
      <c r="A4" s="19" t="str">
        <f>"单位名称："&amp;"玉溪市江川区江城镇翠峰中心小学"</f>
        <v>单位名称：玉溪市江川区江城镇翠峰中心小学</v>
      </c>
      <c r="B4" s="19"/>
      <c r="C4" s="19"/>
      <c r="D4" s="27"/>
      <c r="E4" s="27"/>
      <c r="F4" s="27"/>
      <c r="G4" s="27"/>
      <c r="H4" s="27"/>
      <c r="I4" s="27"/>
      <c r="J4" s="27"/>
    </row>
    <row r="5" ht="27.15" customHeight="1" spans="1:10">
      <c r="A5" s="22" t="s">
        <v>381</v>
      </c>
      <c r="B5" s="22" t="s">
        <v>252</v>
      </c>
      <c r="C5" s="22" t="s">
        <v>253</v>
      </c>
      <c r="D5" s="22" t="s">
        <v>254</v>
      </c>
      <c r="E5" s="22" t="s">
        <v>255</v>
      </c>
      <c r="F5" s="22" t="s">
        <v>256</v>
      </c>
      <c r="G5" s="22" t="s">
        <v>257</v>
      </c>
      <c r="H5" s="22" t="s">
        <v>258</v>
      </c>
      <c r="I5" s="22" t="s">
        <v>259</v>
      </c>
      <c r="J5" s="22" t="s">
        <v>260</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360</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393</v>
      </c>
    </row>
    <row r="3" ht="41.4" customHeight="1" spans="1:8">
      <c r="A3" s="21" t="s">
        <v>394</v>
      </c>
      <c r="B3" s="21"/>
      <c r="C3" s="21"/>
      <c r="D3" s="21"/>
      <c r="E3" s="21"/>
      <c r="F3" s="21"/>
      <c r="G3" s="21"/>
      <c r="H3" s="21"/>
    </row>
    <row r="4" ht="18.75" customHeight="1" spans="1:8">
      <c r="A4" s="19" t="str">
        <f>"单位名称："&amp;"玉溪市江川区江城镇翠峰中心小学"</f>
        <v>单位名称：玉溪市江川区江城镇翠峰中心小学</v>
      </c>
      <c r="B4" s="19"/>
      <c r="C4" s="19"/>
      <c r="D4" s="19"/>
      <c r="E4" s="19"/>
      <c r="F4" s="19"/>
      <c r="G4" s="19"/>
      <c r="H4" s="19"/>
    </row>
    <row r="5" ht="18.75" customHeight="1" spans="1:8">
      <c r="A5" s="22" t="s">
        <v>137</v>
      </c>
      <c r="B5" s="22" t="s">
        <v>395</v>
      </c>
      <c r="C5" s="22" t="s">
        <v>396</v>
      </c>
      <c r="D5" s="22" t="s">
        <v>397</v>
      </c>
      <c r="E5" s="22" t="s">
        <v>366</v>
      </c>
      <c r="F5" s="22" t="s">
        <v>398</v>
      </c>
      <c r="G5" s="22"/>
      <c r="H5" s="22"/>
    </row>
    <row r="6" ht="18.75" customHeight="1" spans="1:8">
      <c r="A6" s="22"/>
      <c r="B6" s="22"/>
      <c r="C6" s="22"/>
      <c r="D6" s="22"/>
      <c r="E6" s="22"/>
      <c r="F6" s="22" t="s">
        <v>367</v>
      </c>
      <c r="G6" s="22" t="s">
        <v>399</v>
      </c>
      <c r="H6" s="22" t="s">
        <v>400</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360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401</v>
      </c>
    </row>
    <row r="3" ht="45" customHeight="1" spans="1:11">
      <c r="A3" s="4" t="s">
        <v>402</v>
      </c>
      <c r="B3" s="4"/>
      <c r="C3" s="4"/>
      <c r="D3" s="4"/>
      <c r="E3" s="4"/>
      <c r="F3" s="4"/>
      <c r="G3" s="4"/>
      <c r="H3" s="4"/>
      <c r="I3" s="4"/>
      <c r="J3" s="4"/>
      <c r="K3" s="4"/>
    </row>
    <row r="4" ht="18.75" customHeight="1" spans="1:11">
      <c r="A4" s="5" t="str">
        <f>"单位名称："&amp;"玉溪市江川区江城镇翠峰中心小学"</f>
        <v>单位名称：玉溪市江川区江城镇翠峰中心小学</v>
      </c>
      <c r="B4" s="5"/>
      <c r="C4" s="5"/>
      <c r="D4" s="5"/>
      <c r="E4" s="5"/>
      <c r="F4" s="5"/>
      <c r="G4" s="5"/>
      <c r="H4" s="6"/>
      <c r="I4" s="6"/>
      <c r="J4" s="6"/>
      <c r="K4" s="6" t="s">
        <v>29</v>
      </c>
    </row>
    <row r="5" ht="18.75" customHeight="1" spans="1:11">
      <c r="A5" s="13" t="s">
        <v>203</v>
      </c>
      <c r="B5" s="13" t="s">
        <v>139</v>
      </c>
      <c r="C5" s="13" t="s">
        <v>204</v>
      </c>
      <c r="D5" s="13" t="s">
        <v>140</v>
      </c>
      <c r="E5" s="13" t="s">
        <v>141</v>
      </c>
      <c r="F5" s="13" t="s">
        <v>205</v>
      </c>
      <c r="G5" s="13" t="s">
        <v>143</v>
      </c>
      <c r="H5" s="13" t="s">
        <v>32</v>
      </c>
      <c r="I5" s="13" t="s">
        <v>403</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360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E6" sqref="E6:E7"/>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404</v>
      </c>
    </row>
    <row r="3" ht="45" customHeight="1" spans="1:7">
      <c r="A3" s="4" t="s">
        <v>405</v>
      </c>
      <c r="B3" s="4"/>
      <c r="C3" s="4"/>
      <c r="D3" s="4"/>
      <c r="E3" s="4"/>
      <c r="F3" s="4"/>
      <c r="G3" s="4"/>
    </row>
    <row r="4" ht="24.15" customHeight="1" spans="1:7">
      <c r="A4" s="5" t="str">
        <f>"单位名称："&amp;"玉溪市江川区江城镇翠峰中心小学"</f>
        <v>单位名称：玉溪市江川区江城镇翠峰中心小学</v>
      </c>
      <c r="B4" s="5"/>
      <c r="C4" s="5"/>
      <c r="D4" s="5"/>
      <c r="E4" s="6"/>
      <c r="F4" s="6"/>
      <c r="G4" s="6" t="s">
        <v>29</v>
      </c>
    </row>
    <row r="5" ht="18.75" customHeight="1" spans="1:7">
      <c r="A5" s="7" t="s">
        <v>204</v>
      </c>
      <c r="B5" s="7" t="s">
        <v>203</v>
      </c>
      <c r="C5" s="7" t="s">
        <v>139</v>
      </c>
      <c r="D5" s="7" t="s">
        <v>406</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209</v>
      </c>
      <c r="C9" s="10" t="s">
        <v>214</v>
      </c>
      <c r="D9" s="9" t="s">
        <v>407</v>
      </c>
      <c r="E9" s="11">
        <v>14564</v>
      </c>
      <c r="F9" s="11"/>
      <c r="G9" s="11"/>
    </row>
    <row r="10" ht="20.25" customHeight="1" spans="1:7">
      <c r="A10" s="9" t="s">
        <v>56</v>
      </c>
      <c r="B10" s="9" t="s">
        <v>209</v>
      </c>
      <c r="C10" s="10" t="s">
        <v>221</v>
      </c>
      <c r="D10" s="9" t="s">
        <v>407</v>
      </c>
      <c r="E10" s="11">
        <v>32000</v>
      </c>
      <c r="F10" s="11"/>
      <c r="G10" s="11"/>
    </row>
    <row r="11" ht="20.25" customHeight="1" spans="1:7">
      <c r="A11" s="9" t="s">
        <v>56</v>
      </c>
      <c r="B11" s="9" t="s">
        <v>224</v>
      </c>
      <c r="C11" s="10" t="s">
        <v>223</v>
      </c>
      <c r="D11" s="9" t="s">
        <v>407</v>
      </c>
      <c r="E11" s="11">
        <v>630</v>
      </c>
      <c r="F11" s="11"/>
      <c r="G11" s="11"/>
    </row>
    <row r="12" ht="20.25" customHeight="1" spans="1:7">
      <c r="A12" s="9" t="s">
        <v>56</v>
      </c>
      <c r="B12" s="9" t="s">
        <v>224</v>
      </c>
      <c r="C12" s="10" t="s">
        <v>226</v>
      </c>
      <c r="D12" s="9" t="s">
        <v>407</v>
      </c>
      <c r="E12" s="11">
        <v>90300</v>
      </c>
      <c r="F12" s="11"/>
      <c r="G12" s="11"/>
    </row>
    <row r="13" ht="20.25" customHeight="1" spans="1:7">
      <c r="A13" s="9" t="s">
        <v>56</v>
      </c>
      <c r="B13" s="9" t="s">
        <v>209</v>
      </c>
      <c r="C13" s="10" t="s">
        <v>228</v>
      </c>
      <c r="D13" s="9" t="s">
        <v>407</v>
      </c>
      <c r="E13" s="11">
        <v>57000</v>
      </c>
      <c r="F13" s="11"/>
      <c r="G13" s="11"/>
    </row>
    <row r="14" ht="20.25" customHeight="1" spans="1:7">
      <c r="A14" s="9" t="s">
        <v>56</v>
      </c>
      <c r="B14" s="9" t="s">
        <v>243</v>
      </c>
      <c r="C14" s="10" t="s">
        <v>242</v>
      </c>
      <c r="D14" s="9" t="s">
        <v>407</v>
      </c>
      <c r="E14" s="11">
        <v>10687.5</v>
      </c>
      <c r="F14" s="11"/>
      <c r="G14" s="11"/>
    </row>
    <row r="15" ht="20.25" customHeight="1" spans="1:7">
      <c r="A15" s="9" t="s">
        <v>56</v>
      </c>
      <c r="B15" s="9" t="s">
        <v>209</v>
      </c>
      <c r="C15" s="10" t="s">
        <v>245</v>
      </c>
      <c r="D15" s="9" t="s">
        <v>407</v>
      </c>
      <c r="E15" s="11">
        <v>310739</v>
      </c>
      <c r="F15" s="11"/>
      <c r="G15" s="11"/>
    </row>
    <row r="16" ht="20.25" customHeight="1" spans="1:7">
      <c r="A16" s="12" t="s">
        <v>32</v>
      </c>
      <c r="B16" s="12"/>
      <c r="C16" s="12"/>
      <c r="D16" s="12"/>
      <c r="E16" s="11">
        <v>515920.5</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周瑞</cp:lastModifiedBy>
  <dcterms:created xsi:type="dcterms:W3CDTF">2025-05-12T03:48:44Z</dcterms:created>
  <dcterms:modified xsi:type="dcterms:W3CDTF">2025-05-12T03:52:31Z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EFA5628B7C694D638398A2B93DD09A3D_12</vt:lpwstr>
  </property>
  <property fmtid="{D5CDD505-2E9C-101B-9397-08002B2CF9AE}" pid="3" name="KSOProductBuildVer">
    <vt:lpwstr>2052-12.1.0.18276</vt:lpwstr>
  </property>
</Properties>
</file>