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10" activeTab="15"/>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 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对下转移支付预算表09-1" sheetId="13" r:id="rId13"/>
    <sheet name="对下转移支付绩效目标表09-2" sheetId="14" r:id="rId14"/>
    <sheet name="新增资产配置表10" sheetId="15" r:id="rId15"/>
    <sheet name="上级补助项目支出预算表11" sheetId="16" r:id="rId16"/>
    <sheet name="部门项目中期规划预算表12" sheetId="17" r:id="rId1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<sst xmlns="http://schemas.openxmlformats.org/spreadsheetml/2006/main" count="1396" uniqueCount="406">
  <si>
    <t>预算01-1表</t>
  </si>
  <si>
    <t>2025年部门财务收支预算总表</t>
  </si>
  <si>
    <t>单位:元</t>
  </si>
  <si>
    <t>收        入</t>
  </si>
  <si>
    <t>支        出</t>
  </si>
  <si>
    <t>项      目</t>
  </si>
  <si>
    <t>预算数</t>
  </si>
  <si>
    <t>项目（按功能分类）</t>
  </si>
  <si>
    <t>一、一般公共预算拨款收入</t>
  </si>
  <si>
    <t>二、政府性基金预算拨款收入</t>
  </si>
  <si>
    <t>三、国有资本经营预算拨款收入</t>
  </si>
  <si>
    <t>四、财政专户管理资金收入</t>
  </si>
  <si>
    <t>五、单位资金</t>
  </si>
  <si>
    <t>1、事业收入</t>
  </si>
  <si>
    <t>2、事业单位经营收入</t>
  </si>
  <si>
    <t>3、上级补助收入</t>
  </si>
  <si>
    <t>4、附属单位上缴收入</t>
  </si>
  <si>
    <t>5、其他收入</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</si>
  <si>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</si>
  <si>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</si>
  <si>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</si>
  <si>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</si>
  <si>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</si>
  <si>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</si>
  <si>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</si>
  <si>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</si>
  <si>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</si>
  <si>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</si>
  <si>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2025年部门收入预算表</t>
  </si>
  <si>
    <t>单位：元</t>
  </si>
  <si>
    <t>部门（单位）编码</t>
  </si>
  <si>
    <t>部门（单位）名称</t>
  </si>
  <si>
    <t>合计</t>
  </si>
  <si>
    <t>本年收入</t>
  </si>
  <si>
    <t>小计</t>
  </si>
  <si>
    <t>一般公共预算</t>
  </si>
  <si>
    <t>政府性基金预算</t>
  </si>
  <si>
    <t>国有资本经营预算</t>
  </si>
  <si>
    <t>财政专户管理资金</t>
  </si>
  <si>
    <t>单位资金收入</t>
  </si>
  <si>
    <t>使用非财政拨款结余</t>
  </si>
  <si>
    <t>事业收入</t>
  </si>
  <si>
    <t>事业单位经营收入</t>
  </si>
  <si>
    <t>上级补助收入</t>
  </si>
  <si>
    <t>附属单位上缴收入</t>
  </si>
  <si>
    <t>其他收入</t>
  </si>
  <si>
    <t>1</t>
  </si>
  <si>
    <t>2</t>
  </si>
  <si>
    <t>3</t>
  </si>
  <si>
    <t>4</t>
  </si>
  <si>
    <t>5</t>
  </si>
  <si>
    <t>6</t>
  </si>
  <si>
    <t>7</t>
  </si>
  <si>
    <t>8</t>
  </si>
  <si>
    <t>9</t>
  </si>
  <si>
    <t>105024</t>
  </si>
  <si>
    <t>玉溪市江川区前卫镇后卫中心小学</t>
  </si>
  <si>
    <t>预算01-3表</t>
  </si>
  <si>
    <t>2025年部门支出预算表</t>
  </si>
  <si>
    <t>科目编码</t>
  </si>
  <si>
    <t>科目名称</t>
  </si>
  <si>
    <t>财政专户管理的支出</t>
  </si>
  <si>
    <t>单位资金</t>
  </si>
  <si>
    <t>基本支出</t>
  </si>
  <si>
    <t>项目支出</t>
  </si>
  <si>
    <t>事业支出</t>
  </si>
  <si>
    <t>事业单位经营支出</t>
  </si>
  <si>
    <t>上级补助支出</t>
  </si>
  <si>
    <t>附属单位补助支出</t>
  </si>
  <si>
    <t>其他支出</t>
  </si>
  <si>
    <t>10</t>
  </si>
  <si>
    <t>205</t>
  </si>
  <si>
    <t>教育支出</t>
  </si>
  <si>
    <t>20502</t>
  </si>
  <si>
    <t>普通教育</t>
  </si>
  <si>
    <t>2050201</t>
  </si>
  <si>
    <t>学前教育</t>
  </si>
  <si>
    <t>2050202</t>
  </si>
  <si>
    <t>小学教育</t>
  </si>
  <si>
    <t>208</t>
  </si>
  <si>
    <t>社会保障和就业支出</t>
  </si>
  <si>
    <t>20805</t>
  </si>
  <si>
    <t>行政事业单位养老支出</t>
  </si>
  <si>
    <t>2080502</t>
  </si>
  <si>
    <t>事业单位离退休</t>
  </si>
  <si>
    <t>2080505</t>
  </si>
  <si>
    <t>机关事业单位基本养老保险缴费支出</t>
  </si>
  <si>
    <t>2080506</t>
  </si>
  <si>
    <t>机关事业单位职业年金缴费支出</t>
  </si>
  <si>
    <t>20808</t>
  </si>
  <si>
    <t>抚恤</t>
  </si>
  <si>
    <t>2080801</t>
  </si>
  <si>
    <t>死亡抚恤</t>
  </si>
  <si>
    <t>210</t>
  </si>
  <si>
    <t>卫生健康支出</t>
  </si>
  <si>
    <t>21011</t>
  </si>
  <si>
    <t>行政事业单位医疗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</si>
  <si>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</si>
  <si>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</si>
  <si>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</si>
  <si>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</si>
  <si>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</si>
  <si>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</si>
  <si>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</si>
  <si>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</si>
  <si>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</si>
  <si>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</si>
  <si>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</si>
  <si>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</si>
  <si>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合  计</t>
  </si>
  <si>
    <t>预算02-1表</t>
  </si>
  <si>
    <t>2025年部门财政拨款收支预算总表</t>
  </si>
  <si>
    <t>支出功能分类科目</t>
  </si>
  <si>
    <t>一、本年收入</t>
  </si>
  <si>
    <t>一、本年支出</t>
  </si>
  <si>
    <t>（一）一般公共预算拨款</t>
  </si>
  <si>
    <t>（二）政府性基金预算拨款</t>
  </si>
  <si>
    <t>（三）国有资本经营预算拨款</t>
  </si>
  <si>
    <t>二、上年结转</t>
  </si>
  <si>
    <t>二、年终结转结余</t>
  </si>
  <si>
    <t>收入总计</t>
  </si>
  <si>
    <t>支出总计</t>
  </si>
  <si>
    <t>预算02-2表</t>
  </si>
  <si>
    <t>2025年一般公共预算支出预算表（按功能科目分类）</t>
  </si>
  <si>
    <t>部门预算支出功能分类科目</t>
  </si>
  <si>
    <t>人员经费</t>
  </si>
  <si>
    <t>公用经费</t>
  </si>
  <si>
    <t>预算03表</t>
  </si>
  <si>
    <t>2025年一般公共预算“三公”经费支出预算表</t>
  </si>
  <si>
    <t>“三公”经费合计</t>
  </si>
  <si>
    <t>因公出国（境）费</t>
  </si>
  <si>
    <t>公务用车购置及运行费</t>
  </si>
  <si>
    <t>公务接待费</t>
  </si>
  <si>
    <t>公务用车购置费</t>
  </si>
  <si>
    <t>公务用车运行费</t>
  </si>
  <si>
    <t>预算04表</t>
  </si>
  <si>
    <t>2025年部门基本支出预算表</t>
  </si>
  <si>
    <t>单位名称</t>
  </si>
  <si>
    <t>项目代码</t>
  </si>
  <si>
    <t>项目名称</t>
  </si>
  <si>
    <t>功能科目编码</t>
  </si>
  <si>
    <t>功能科目名称</t>
  </si>
  <si>
    <t>经济科目部门</t>
  </si>
  <si>
    <t>经济科目名称</t>
  </si>
  <si>
    <t>资金来源</t>
  </si>
  <si>
    <t>财政拨款结转结余</t>
  </si>
  <si>
    <t>总计</t>
  </si>
  <si>
    <t>一般公共预算资金</t>
  </si>
  <si>
    <t>全年数</t>
  </si>
  <si>
    <t>已提前安排</t>
  </si>
  <si>
    <t>抵扣上年垫付资金</t>
  </si>
  <si>
    <t>本次下达</t>
  </si>
  <si>
    <t>另文下达</t>
  </si>
  <si>
    <t>530421210000000017096</t>
  </si>
  <si>
    <t>事业人员支出工资</t>
  </si>
  <si>
    <t>30101</t>
  </si>
  <si>
    <t>基本工资</t>
  </si>
  <si>
    <t>30102</t>
  </si>
  <si>
    <t>津贴补贴</t>
  </si>
  <si>
    <t>30107</t>
  </si>
  <si>
    <t>绩效工资</t>
  </si>
  <si>
    <t>530421210000000017097</t>
  </si>
  <si>
    <t>社会保障缴费</t>
  </si>
  <si>
    <t>30112</t>
  </si>
  <si>
    <t>其他社会保障缴费</t>
  </si>
  <si>
    <t>30108</t>
  </si>
  <si>
    <t>机关事业单位基本养老保险缴费</t>
  </si>
  <si>
    <t>30110</t>
  </si>
  <si>
    <t>职工基本医疗保险缴费</t>
  </si>
  <si>
    <t>30111</t>
  </si>
  <si>
    <t>公务员医疗补助缴费</t>
  </si>
  <si>
    <t>530421210000000017098</t>
  </si>
  <si>
    <t>30113</t>
  </si>
  <si>
    <t>530421210000000017102</t>
  </si>
  <si>
    <t>工会经费</t>
  </si>
  <si>
    <t>30228</t>
  </si>
  <si>
    <t>530421210000000017103</t>
  </si>
  <si>
    <t>一般公用经费</t>
  </si>
  <si>
    <t>30299</t>
  </si>
  <si>
    <t>其他商品和服务支出</t>
  </si>
  <si>
    <t>530421231100001395160</t>
  </si>
  <si>
    <t>奖励性绩效（地方）</t>
  </si>
  <si>
    <t>530421231100001395162</t>
  </si>
  <si>
    <t>编外人员经费</t>
  </si>
  <si>
    <t>30199</t>
  </si>
  <si>
    <t>其他工资福利支出</t>
  </si>
  <si>
    <t>530421231100001395163</t>
  </si>
  <si>
    <t>福利费</t>
  </si>
  <si>
    <t>30229</t>
  </si>
  <si>
    <t>530421241100002249864</t>
  </si>
  <si>
    <t>后卫小学退养人员补助资金</t>
  </si>
  <si>
    <t>30305</t>
  </si>
  <si>
    <t>生活补助</t>
  </si>
  <si>
    <t>530421241100002415653</t>
  </si>
  <si>
    <t>奖励性绩效工资（考核）</t>
  </si>
  <si>
    <t>530421241100002444590</t>
  </si>
  <si>
    <t>离退休生活补助</t>
  </si>
  <si>
    <t>530421251100003608445</t>
  </si>
  <si>
    <t>遗属生活补助资金</t>
  </si>
  <si>
    <t>530421251100003609913</t>
  </si>
  <si>
    <t>职业年金记实资金</t>
  </si>
  <si>
    <t>30109</t>
  </si>
  <si>
    <t>职业年金缴费</t>
  </si>
  <si>
    <t>预算05-1表</t>
  </si>
  <si>
    <t>2025年部门项目支出预算表</t>
  </si>
  <si>
    <t>项目分类</t>
  </si>
  <si>
    <t>项目单位</t>
  </si>
  <si>
    <t>经济科目编码</t>
  </si>
  <si>
    <t>本年拨款</t>
  </si>
  <si>
    <t>其中：本次下达</t>
  </si>
  <si>
    <t>后卫小学保运转类专项资金</t>
  </si>
  <si>
    <t>312 民生类</t>
  </si>
  <si>
    <t>530421231100001151545</t>
  </si>
  <si>
    <t>30201</t>
  </si>
  <si>
    <t>办公费</t>
  </si>
  <si>
    <t>30213</t>
  </si>
  <si>
    <t>维修（护）费</t>
  </si>
  <si>
    <t>30214</t>
  </si>
  <si>
    <t>租赁费</t>
  </si>
  <si>
    <t>30226</t>
  </si>
  <si>
    <t>劳务费</t>
  </si>
  <si>
    <t>后卫小学城乡义务教育学生营养改善计划补助资金</t>
  </si>
  <si>
    <t>530421241100003057152</t>
  </si>
  <si>
    <t>后卫小学课后服务学校收取资金</t>
  </si>
  <si>
    <t>311 专项业务类</t>
  </si>
  <si>
    <t>530421231100002036121</t>
  </si>
  <si>
    <t>后卫小学收支专户利息收入资金</t>
  </si>
  <si>
    <t>313 事业发展类</t>
  </si>
  <si>
    <t>530421241100003011043</t>
  </si>
  <si>
    <t>后卫小学学前教育家庭经济困难学生资助专项资金</t>
  </si>
  <si>
    <t>530421231100001138563</t>
  </si>
  <si>
    <t>后卫小学学前教育生均公用经费专项资金</t>
  </si>
  <si>
    <t>530421231100001147543</t>
  </si>
  <si>
    <t>30202</t>
  </si>
  <si>
    <t>印刷费</t>
  </si>
  <si>
    <t>30205</t>
  </si>
  <si>
    <t>水费</t>
  </si>
  <si>
    <t>30206</t>
  </si>
  <si>
    <t>电费</t>
  </si>
  <si>
    <t>30207</t>
  </si>
  <si>
    <t>邮电费</t>
  </si>
  <si>
    <t>30211</t>
  </si>
  <si>
    <t>差旅费</t>
  </si>
  <si>
    <t>30216</t>
  </si>
  <si>
    <t>培训费</t>
  </si>
  <si>
    <t>31002</t>
  </si>
  <si>
    <t>办公设备购置</t>
  </si>
  <si>
    <t>后卫小学学生营养改善计划钟点工劳务费专项资金</t>
  </si>
  <si>
    <t>530421231100001147134</t>
  </si>
  <si>
    <t>后卫小学义务教育家庭经济困难学生补助资金</t>
  </si>
  <si>
    <t>530421241100003011641</t>
  </si>
  <si>
    <t>后卫小学义务教育生均公用经费专项资金</t>
  </si>
  <si>
    <t>530421231100001148085</t>
  </si>
  <si>
    <t>30217</t>
  </si>
  <si>
    <t>收支专户单位自有资金</t>
  </si>
  <si>
    <t>530421251100003612683</t>
  </si>
  <si>
    <t>预算05-2表</t>
  </si>
  <si>
    <t>2025年部门项目支出绩效目标表</t>
  </si>
  <si>
    <t>单位名称、项目名称</t>
  </si>
  <si>
    <t>项目年度绩效目标</t>
  </si>
  <si>
    <t>一级指标</t>
  </si>
  <si>
    <t>二级指标</t>
  </si>
  <si>
    <t>三级指标</t>
  </si>
  <si>
    <t>指标性质</t>
  </si>
  <si>
    <t>指标值</t>
  </si>
  <si>
    <t>度量单位</t>
  </si>
  <si>
    <t>指标属性</t>
  </si>
  <si>
    <t>指标内容</t>
  </si>
  <si>
    <t>青少年营养健康状况关系个人成长发育和全面发展，关系国家未来和民族兴旺。实施农村义务教育学生营养改善计划，是党和政府坚持以人为本、执政为民的具体体现，为改善我校学生膳食营养，增强身体素质，促进青少年健康成长，提高国民综合素质。</t>
  </si>
  <si>
    <t>产出指标</t>
  </si>
  <si>
    <t>数量指标</t>
  </si>
  <si>
    <t>获补对象数</t>
  </si>
  <si>
    <t>=</t>
  </si>
  <si>
    <t>100</t>
  </si>
  <si>
    <t>%</t>
  </si>
  <si>
    <t>定量指标</t>
  </si>
  <si>
    <t>反映获补助人员、企业的数量情况，也适用补贴、资助等形式的补助。</t>
  </si>
  <si>
    <t>质量指标</t>
  </si>
  <si>
    <t>获补覆盖率</t>
  </si>
  <si>
    <t>获补覆盖率=实际获得补助人数（企业数）/申请符合标准人数（企业数）*100%</t>
  </si>
  <si>
    <t>时效指标</t>
  </si>
  <si>
    <t>发放及时率</t>
  </si>
  <si>
    <t>&gt;=</t>
  </si>
  <si>
    <t>90</t>
  </si>
  <si>
    <t>定性指标</t>
  </si>
  <si>
    <t>反映发放单位及时发放补助资金的情况。
发放及时率=在时限内发放资金/应发放资金*100%</t>
  </si>
  <si>
    <t>效益指标</t>
  </si>
  <si>
    <t>社会效益</t>
  </si>
  <si>
    <t>政策知晓率</t>
  </si>
  <si>
    <t>95</t>
  </si>
  <si>
    <t>反映补助政策的宣传效果情况。
政策知晓率=调查中补助政策知晓人数/调查总人数*100%</t>
  </si>
  <si>
    <t>满意度指标</t>
  </si>
  <si>
    <t>服务对象满意度</t>
  </si>
  <si>
    <t>受益对象满意度</t>
  </si>
  <si>
    <t>反映获补助受益对象的满意程度。</t>
  </si>
  <si>
    <t>为了改善办学条件，维持学校正常运转，2025年初预算收支专户单位自有资金收入20万元，其中用于办公费7万元、维修（护）费7元，办公设备购置6万元。</t>
  </si>
  <si>
    <t>9000</t>
  </si>
  <si>
    <t>人(人次、家)</t>
  </si>
  <si>
    <t>1、落实立德树人根本任务,促进学生全面成长成才。课程囊括艺术素质类、科技素质类、人文素质 类,课程内容力求丰富多彩,提升学生综合素养,德智体美劳全面发展, 
2、服务社会,做好基础教育事业,满足学生和家长的需要。</t>
  </si>
  <si>
    <t>获补对象数学生每天参加课后服务时长</t>
  </si>
  <si>
    <t>小时</t>
  </si>
  <si>
    <t>完成指标得满分,如未完成,按照未完成数占指标值百分比扣分。</t>
  </si>
  <si>
    <t>参与课后服 务学生</t>
  </si>
  <si>
    <t>自愿参加的人数</t>
  </si>
  <si>
    <t>人</t>
  </si>
  <si>
    <t>教育教学质量</t>
  </si>
  <si>
    <t>明显提升</t>
  </si>
  <si>
    <t>完成指标得满分,如未完成,按照未完成数占指标值百分比扣分</t>
  </si>
  <si>
    <t>课程数量</t>
  </si>
  <si>
    <t>类</t>
  </si>
  <si>
    <t>实际完成数量/计划完成数量*指标分值</t>
  </si>
  <si>
    <t>教育服务年度</t>
  </si>
  <si>
    <t>年</t>
  </si>
  <si>
    <t>育服务年度</t>
  </si>
  <si>
    <t>根据玉政办发〔2020〕14号文件和2023年初预算安排，以及国家省市区教育体育局义务教育教育生均公用经费的相关文件，按标准测算，玉溪市江川区前卫镇后卫中心小学2023年义务教育教育生均公用经费所需资金预算为21421.8 元，用于学校公用经费支出。此款列入“2050202.小学教育”功能分类科目。</t>
  </si>
  <si>
    <t>补助学生人数</t>
  </si>
  <si>
    <t>教师培训费占比</t>
  </si>
  <si>
    <t>反映教师培训费的准确性情况。
教师培训费率=抽检教师培训费对象数/抽检教师培训费对象数*100%</t>
  </si>
  <si>
    <t>资助人数覆盖率</t>
  </si>
  <si>
    <t>资金到位率</t>
  </si>
  <si>
    <t>反映获补助对象认定的准确性情况。
获补对象准确率=抽检符合标准的补助对象数/抽检实际补助对象数*100%</t>
  </si>
  <si>
    <t>85</t>
  </si>
  <si>
    <t>家长及学生满意度</t>
  </si>
  <si>
    <t>后卫中心小学2024年预计资助人数52人（其中寄宿生2人，非寄宿生50人），预计所需城乡义务教育家庭经济困难学生补助资金33750元，其中上级补助资金31218.75元，区级资金2531.25元。补助资金列入“2050202.小学教育”预算功能分类科目。</t>
  </si>
  <si>
    <t>52</t>
  </si>
  <si>
    <t>获补对象准确率</t>
  </si>
  <si>
    <t>根据玉政办发〔2020〕14号文件和2024年初预算安排，以及国家省市区教育体育局保运转专项经费的相关文件，按标准测算，玉溪市江川区前卫镇后卫幼儿园2024年学保运转专项经费，预算收入资金预算为95万元，其中：后卫中心幼儿园预收保育费43.96万元，小后卫幼儿园预收保育费3万元，白池古幼儿园0.54万元。此资金用于学校师生教育教学办公、劳务等支出。此款列入“2050201.学前教育”功能分类科目。</t>
  </si>
  <si>
    <t>补助资金到位率</t>
  </si>
  <si>
    <t>"反映获补助对象认定的准确性情况。
获补对象准确率=抽检符合标准的补助对象数/抽检实际补助对象数*100%"</t>
  </si>
  <si>
    <t>资助标准达标率</t>
  </si>
  <si>
    <t>"反映补助准确发放的情况。
补助兑现准确率=补助兑付额/应付额*100%"</t>
  </si>
  <si>
    <t>经济效益</t>
  </si>
  <si>
    <t>幼儿资助人数覆盖率</t>
  </si>
  <si>
    <t>家长及学生对政策知晓</t>
  </si>
  <si>
    <t>空反映补助政策的宣传效果情况。
政策知晓率=调查中补助政策知晓人数/调查总人数*100%</t>
  </si>
  <si>
    <t>学前三年毛入园率</t>
  </si>
  <si>
    <t>93</t>
  </si>
  <si>
    <t>反映入园效果情况。
入园率=调查中补助入园人数/调查总人数*100%</t>
  </si>
  <si>
    <t>学生及家长满意度</t>
  </si>
  <si>
    <t>根据玉政办发〔2020〕14号文件和2024年初预算安排，以及国家省市区教育体育局学前教育教育生均公用经费的相关文件，按标准测算，玉溪市江川区前卫镇后卫幼儿园2023年学前教育教育生均公用经费所需资金预算为292000元，其中：上级补助资金21850元、本级补助资金233650元，用于学校公用经费支出。此款列入“2050201.学前教育”功能分类科目。</t>
  </si>
  <si>
    <t>287</t>
  </si>
  <si>
    <t>反映补助准确发放的情况。
补助兑现准确率=补助兑付额/应付额*100%</t>
  </si>
  <si>
    <t>为认真贯彻落实《国务院关于当前发展学前教育的若干意见（国发〔2010〕41号）》、《财政部 教育部 关于建立学前教育资助制度的意见（财教〔2011〕410 号）精神，完善学前教育资助政策体系，切实解决家庭经济困难儿童入园问题，根据《玉溪市学前教育家庭经济困难儿童资助管理办法》以及学前教育2025年初预算资金安排相关资助文件要求。</t>
  </si>
  <si>
    <t>政策宣传次数</t>
  </si>
  <si>
    <t>次</t>
  </si>
  <si>
    <t>反映补助政策的宣传力度情况。即通过门户网站、报刊、通信、电视、户外广告等对补助政策进行宣传的次数。</t>
  </si>
  <si>
    <t>98</t>
  </si>
  <si>
    <t>坚持促进教育公平发展和质量提升，逐渐补齐各类教育短板，确保2024年实现义务教育优质均衡发展目标。</t>
  </si>
  <si>
    <t>兑现准确率</t>
  </si>
  <si>
    <t>及时缴纳</t>
  </si>
  <si>
    <t>根据《国务院办公厅关于实施农村义务教育学生营养改善计划的意见(国发办〔2011〕54号)》、《玉政办发〔2020〕14号_玉溪市人民政府办公室关于印发玉溪市教育领域财政事权和支出责任划分改革实施方案的通知》和省市区教育体育局营养办关于农村义务教育营养改善计划工作的相关文件，科学有效地实施农村义务教育营养改善计划，进一步改善农村学生营养状况，提高学生健康水平。</t>
  </si>
  <si>
    <t>941</t>
  </si>
  <si>
    <t>补助事项公示度</t>
  </si>
  <si>
    <t>反映补助事项在特定办事大厅、官网、媒体或其他渠道按规定进行公示的情况。
补助事项公示度=按规定公布事项/按规定应公布事项*100%</t>
  </si>
  <si>
    <t>预算06表</t>
  </si>
  <si>
    <t>2025年部门政府性基金预算支出预算表</t>
  </si>
  <si>
    <t>政府性基金预算支出</t>
  </si>
  <si>
    <t>备注：本单位无此事项，此表为空表</t>
  </si>
  <si>
    <t>预算07表</t>
  </si>
  <si>
    <t>2025年部门政府采购预算表</t>
  </si>
  <si>
    <t>预算项目</t>
  </si>
  <si>
    <t>采购项目</t>
  </si>
  <si>
    <t>采购品目</t>
  </si>
  <si>
    <t>计量单位</t>
  </si>
  <si>
    <t>数量</t>
  </si>
  <si>
    <t>面向中小企业预留资金</t>
  </si>
  <si>
    <t>单位名称（项目名称）</t>
  </si>
  <si>
    <t>政府性基金</t>
  </si>
  <si>
    <t>国有资本经营预算资金</t>
  </si>
  <si>
    <t>单位自筹</t>
  </si>
  <si>
    <t>营养改善计划</t>
  </si>
  <si>
    <t>项</t>
  </si>
  <si>
    <t>预算08表</t>
  </si>
  <si>
    <t>2025年部门政府购买服务预算表</t>
  </si>
  <si>
    <t>政府购买服务项目</t>
  </si>
  <si>
    <t>政府购买服务目录</t>
  </si>
  <si>
    <t>政府购买服务指导性目录代码</t>
  </si>
  <si>
    <t>预算09-1表</t>
  </si>
  <si>
    <t>2025年对下转移支付预算表</t>
  </si>
  <si>
    <t>单位名称（项目）</t>
  </si>
  <si>
    <t>地区</t>
  </si>
  <si>
    <t>星云街道</t>
  </si>
  <si>
    <t>宁海街道</t>
  </si>
  <si>
    <t>江城镇</t>
  </si>
  <si>
    <t>前卫镇</t>
  </si>
  <si>
    <t>九溪镇</t>
  </si>
  <si>
    <t>雄关乡</t>
  </si>
  <si>
    <t>安化彝族乡</t>
  </si>
  <si>
    <t>11</t>
  </si>
  <si>
    <t>预算09-2表</t>
  </si>
  <si>
    <t>2025年对下转移支付绩效目标表</t>
  </si>
  <si>
    <t>预算10表</t>
  </si>
  <si>
    <t>2025年新增资产配置表</t>
  </si>
  <si>
    <t>资产类别</t>
  </si>
  <si>
    <t>资产分类代码.名称</t>
  </si>
  <si>
    <t>资产名称</t>
  </si>
  <si>
    <t>财政部门批复数（元）</t>
  </si>
  <si>
    <t>单价</t>
  </si>
  <si>
    <t>金额</t>
  </si>
  <si>
    <t>预算11表</t>
  </si>
  <si>
    <t>2025年上级补助项目支出预算表</t>
  </si>
  <si>
    <t>上级补助</t>
  </si>
  <si>
    <t>预算12表</t>
  </si>
  <si>
    <t>2025年部门项目支出中期规划预算表</t>
  </si>
  <si>
    <t>项目级次</t>
  </si>
  <si>
    <t>本级</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</si>
</sst>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hh:mm:ss"/>
    <numFmt numFmtId="178" formatCode="yyyy\-mm\-dd"/>
    <numFmt numFmtId="179" formatCode="yyyy\-mm\-dd\ hh:mm:ss"/>
    <numFmt numFmtId="180" formatCode="#,##0;\-#,##0;;@"/>
  </numFmts>
  <fonts count="36">
    <font>
      <sz val="11"/>
      <color rgb="FF000000"/>
      <name val="宋体"/>
      <charset val="134"/>
      <scheme val="minor"/>
    </font>
    <font>
      <sz val="10"/>
      <name val="宋体"/>
      <charset val="134"/>
    </font>
    <font>
      <sz val="9"/>
      <name val="宋体"/>
      <charset val="134"/>
    </font>
    <font>
      <sz val="27"/>
      <name val="SimSun"/>
      <charset val="134"/>
    </font>
    <font>
      <sz val="10.5"/>
      <name val="SimSun"/>
      <charset val="134"/>
    </font>
    <font>
      <sz val="9"/>
      <name val="SimSun"/>
      <charset val="134"/>
    </font>
    <font>
      <sz val="10.5"/>
      <name val="宋体"/>
      <charset val="134"/>
    </font>
    <font>
      <sz val="11"/>
      <name val="宋体"/>
      <charset val="134"/>
    </font>
    <font>
      <sz val="27"/>
      <name val="宋体"/>
      <charset val="134"/>
    </font>
    <font>
      <sz val="27"/>
      <name val="Calibri"/>
      <charset val="134"/>
    </font>
    <font>
      <sz val="11"/>
      <color rgb="FF0F0F0F"/>
      <name val="宋体"/>
      <charset val="134"/>
    </font>
    <font>
      <b/>
      <sz val="9"/>
      <name val="宋体"/>
      <charset val="134"/>
    </font>
    <font>
      <sz val="27"/>
      <name val="Times New Roman"/>
      <charset val="134"/>
    </font>
    <font>
      <sz val="10.5"/>
      <color rgb="FF000000"/>
      <name val="SimSun"/>
      <charset val="134"/>
    </font>
    <font>
      <b/>
      <sz val="11"/>
      <name val="宋体"/>
      <charset val="134"/>
    </font>
    <font>
      <b/>
      <sz val="10.5"/>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alignment vertical="top"/>
    </xf>
    <xf numFmtId="43" fontId="16" fillId="0" borderId="0" applyFont="0" applyFill="0" applyBorder="0" applyAlignment="0" applyProtection="0">
      <alignment vertical="center"/>
    </xf>
    <xf numFmtId="44" fontId="16" fillId="0" borderId="0" applyFont="0" applyFill="0" applyBorder="0" applyAlignment="0" applyProtection="0">
      <alignment vertical="center"/>
    </xf>
    <xf numFmtId="9" fontId="16" fillId="0" borderId="0" applyFont="0" applyFill="0" applyBorder="0" applyAlignment="0" applyProtection="0">
      <alignment vertical="center"/>
    </xf>
    <xf numFmtId="41" fontId="16" fillId="0" borderId="0" applyFont="0" applyFill="0" applyBorder="0" applyAlignment="0" applyProtection="0">
      <alignment vertical="center"/>
    </xf>
    <xf numFmtId="42" fontId="16" fillId="0" borderId="0" applyFon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6" fillId="2" borderId="6" applyNumberFormat="0" applyFont="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7" applyNumberFormat="0" applyFill="0" applyAlignment="0" applyProtection="0">
      <alignment vertical="center"/>
    </xf>
    <xf numFmtId="0" fontId="23" fillId="0" borderId="7" applyNumberFormat="0" applyFill="0" applyAlignment="0" applyProtection="0">
      <alignment vertical="center"/>
    </xf>
    <xf numFmtId="0" fontId="24" fillId="0" borderId="8" applyNumberFormat="0" applyFill="0" applyAlignment="0" applyProtection="0">
      <alignment vertical="center"/>
    </xf>
    <xf numFmtId="0" fontId="24" fillId="0" borderId="0" applyNumberFormat="0" applyFill="0" applyBorder="0" applyAlignment="0" applyProtection="0">
      <alignment vertical="center"/>
    </xf>
    <xf numFmtId="0" fontId="25" fillId="3" borderId="9" applyNumberFormat="0" applyAlignment="0" applyProtection="0">
      <alignment vertical="center"/>
    </xf>
    <xf numFmtId="0" fontId="26" fillId="4" borderId="10" applyNumberFormat="0" applyAlignment="0" applyProtection="0">
      <alignment vertical="center"/>
    </xf>
    <xf numFmtId="0" fontId="27" fillId="4" borderId="9" applyNumberFormat="0" applyAlignment="0" applyProtection="0">
      <alignment vertical="center"/>
    </xf>
    <xf numFmtId="0" fontId="28" fillId="5" borderId="11" applyNumberFormat="0" applyAlignment="0" applyProtection="0">
      <alignment vertical="center"/>
    </xf>
    <xf numFmtId="0" fontId="29" fillId="0" borderId="12" applyNumberFormat="0" applyFill="0" applyAlignment="0" applyProtection="0">
      <alignment vertical="center"/>
    </xf>
    <xf numFmtId="0" fontId="30" fillId="0" borderId="13" applyNumberFormat="0" applyFill="0" applyAlignment="0" applyProtection="0">
      <alignment vertical="center"/>
    </xf>
    <xf numFmtId="0" fontId="31" fillId="6" borderId="0" applyNumberFormat="0" applyBorder="0" applyAlignment="0" applyProtection="0">
      <alignment vertical="center"/>
    </xf>
    <xf numFmtId="0" fontId="32" fillId="7" borderId="0" applyNumberFormat="0" applyBorder="0" applyAlignment="0" applyProtection="0">
      <alignment vertical="center"/>
    </xf>
    <xf numFmtId="0" fontId="33" fillId="8" borderId="0" applyNumberFormat="0" applyBorder="0" applyAlignment="0" applyProtection="0">
      <alignment vertical="center"/>
    </xf>
    <xf numFmtId="0" fontId="34" fillId="9" borderId="0" applyNumberFormat="0" applyBorder="0" applyAlignment="0" applyProtection="0">
      <alignment vertical="center"/>
    </xf>
    <xf numFmtId="0" fontId="35" fillId="10" borderId="0" applyNumberFormat="0" applyBorder="0" applyAlignment="0" applyProtection="0">
      <alignment vertical="center"/>
    </xf>
    <xf numFmtId="0" fontId="35" fillId="11" borderId="0" applyNumberFormat="0" applyBorder="0" applyAlignment="0" applyProtection="0">
      <alignment vertical="center"/>
    </xf>
    <xf numFmtId="0" fontId="34" fillId="12" borderId="0" applyNumberFormat="0" applyBorder="0" applyAlignment="0" applyProtection="0">
      <alignment vertical="center"/>
    </xf>
    <xf numFmtId="0" fontId="34" fillId="13" borderId="0" applyNumberFormat="0" applyBorder="0" applyAlignment="0" applyProtection="0">
      <alignment vertical="center"/>
    </xf>
    <xf numFmtId="0" fontId="35" fillId="14" borderId="0" applyNumberFormat="0" applyBorder="0" applyAlignment="0" applyProtection="0">
      <alignment vertical="center"/>
    </xf>
    <xf numFmtId="0" fontId="35" fillId="15" borderId="0" applyNumberFormat="0" applyBorder="0" applyAlignment="0" applyProtection="0">
      <alignment vertical="center"/>
    </xf>
    <xf numFmtId="0" fontId="34" fillId="16" borderId="0" applyNumberFormat="0" applyBorder="0" applyAlignment="0" applyProtection="0">
      <alignment vertical="center"/>
    </xf>
    <xf numFmtId="0" fontId="34" fillId="17" borderId="0" applyNumberFormat="0" applyBorder="0" applyAlignment="0" applyProtection="0">
      <alignment vertical="center"/>
    </xf>
    <xf numFmtId="0" fontId="35" fillId="18" borderId="0" applyNumberFormat="0" applyBorder="0" applyAlignment="0" applyProtection="0">
      <alignment vertical="center"/>
    </xf>
    <xf numFmtId="0" fontId="35" fillId="19" borderId="0" applyNumberFormat="0" applyBorder="0" applyAlignment="0" applyProtection="0">
      <alignment vertical="center"/>
    </xf>
    <xf numFmtId="0" fontId="34" fillId="20" borderId="0" applyNumberFormat="0" applyBorder="0" applyAlignment="0" applyProtection="0">
      <alignment vertical="center"/>
    </xf>
    <xf numFmtId="0" fontId="34" fillId="21" borderId="0" applyNumberFormat="0" applyBorder="0" applyAlignment="0" applyProtection="0">
      <alignment vertical="center"/>
    </xf>
    <xf numFmtId="0" fontId="35" fillId="22" borderId="0" applyNumberFormat="0" applyBorder="0" applyAlignment="0" applyProtection="0">
      <alignment vertical="center"/>
    </xf>
    <xf numFmtId="0" fontId="35" fillId="23" borderId="0" applyNumberFormat="0" applyBorder="0" applyAlignment="0" applyProtection="0">
      <alignment vertical="center"/>
    </xf>
    <xf numFmtId="0" fontId="34" fillId="24" borderId="0" applyNumberFormat="0" applyBorder="0" applyAlignment="0" applyProtection="0">
      <alignment vertical="center"/>
    </xf>
    <xf numFmtId="0" fontId="34" fillId="25" borderId="0" applyNumberFormat="0" applyBorder="0" applyAlignment="0" applyProtection="0">
      <alignment vertical="center"/>
    </xf>
    <xf numFmtId="0" fontId="35" fillId="26" borderId="0" applyNumberFormat="0" applyBorder="0" applyAlignment="0" applyProtection="0">
      <alignment vertical="center"/>
    </xf>
    <xf numFmtId="0" fontId="35" fillId="27" borderId="0" applyNumberFormat="0" applyBorder="0" applyAlignment="0" applyProtection="0">
      <alignment vertical="center"/>
    </xf>
    <xf numFmtId="0" fontId="34" fillId="28" borderId="0" applyNumberFormat="0" applyBorder="0" applyAlignment="0" applyProtection="0">
      <alignment vertical="center"/>
    </xf>
    <xf numFmtId="0" fontId="34" fillId="29" borderId="0" applyNumberFormat="0" applyBorder="0" applyAlignment="0" applyProtection="0">
      <alignment vertical="center"/>
    </xf>
    <xf numFmtId="0" fontId="35" fillId="30" borderId="0" applyNumberFormat="0" applyBorder="0" applyAlignment="0" applyProtection="0">
      <alignment vertical="center"/>
    </xf>
    <xf numFmtId="0" fontId="35" fillId="31" borderId="0" applyNumberFormat="0" applyBorder="0" applyAlignment="0" applyProtection="0">
      <alignment vertical="center"/>
    </xf>
    <xf numFmtId="0" fontId="34" fillId="32" borderId="0" applyNumberFormat="0" applyBorder="0" applyAlignment="0" applyProtection="0">
      <alignment vertical="center"/>
    </xf>
    <xf numFmtId="176" fontId="2" fillId="0" borderId="1">
      <alignment horizontal="right" vertical="center"/>
    </xf>
    <xf numFmtId="49" fontId="2" fillId="0" borderId="1">
      <alignment horizontal="left" vertical="center" wrapText="1"/>
    </xf>
    <xf numFmtId="176" fontId="2" fillId="0" borderId="1">
      <alignment horizontal="right" vertical="center"/>
    </xf>
    <xf numFmtId="177" fontId="2" fillId="0" borderId="1">
      <alignment horizontal="right" vertical="center"/>
    </xf>
    <xf numFmtId="178" fontId="2" fillId="0" borderId="1">
      <alignment horizontal="right" vertical="center"/>
    </xf>
    <xf numFmtId="179" fontId="2" fillId="0" borderId="1">
      <alignment horizontal="right" vertical="center"/>
    </xf>
    <xf numFmtId="10" fontId="2" fillId="0" borderId="1">
      <alignment horizontal="right" vertical="center"/>
    </xf>
    <xf numFmtId="180" fontId="2" fillId="0" borderId="1">
      <alignment horizontal="right" vertical="center"/>
    </xf>
  </cellStyleXfs>
  <cellXfs count="76">
    <xf numFmtId="0" fontId="0" fillId="0" borderId="0" xfId="0" applyFont="1">
      <alignment vertical="top"/>
    </xf>
    <xf numFmtId="0" fontId="1" fillId="0" borderId="0" xfId="0" applyFont="1" applyAlignment="1"/>
    <xf numFmtId="0" fontId="2" fillId="0" borderId="0" xfId="0" applyFont="1" applyAlignment="1">
      <alignment horizontal="right" vertical="center"/>
    </xf>
    <xf numFmtId="0" fontId="3" fillId="0" borderId="0" xfId="0" applyFont="1" applyAlignment="1">
      <alignment horizontal="center" vertical="center"/>
    </xf>
    <xf numFmtId="0" fontId="2" fillId="0" borderId="0" xfId="0" applyFont="1" applyAlignment="1">
      <alignment horizontal="left" vertical="center"/>
    </xf>
    <xf numFmtId="0" fontId="2" fillId="0" borderId="0" xfId="0" applyFont="1" applyAlignment="1">
      <alignment horizontal="right"/>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5" fillId="0" borderId="1" xfId="0" applyFont="1" applyBorder="1" applyAlignment="1">
      <alignment horizontal="left" vertical="center"/>
    </xf>
    <xf numFmtId="0" fontId="5" fillId="0" borderId="1" xfId="0" applyFont="1" applyBorder="1" applyAlignment="1">
      <alignment horizontal="left" vertical="center" wrapText="1"/>
    </xf>
    <xf numFmtId="176" fontId="5" fillId="0" borderId="1" xfId="0" applyNumberFormat="1" applyFont="1" applyBorder="1" applyAlignment="1">
      <alignment horizontal="right" vertical="center"/>
    </xf>
    <xf numFmtId="0" fontId="5" fillId="0" borderId="1" xfId="0" applyFont="1" applyBorder="1" applyAlignment="1">
      <alignment horizontal="center" vertical="center"/>
    </xf>
    <xf numFmtId="0" fontId="6" fillId="0" borderId="1" xfId="0" applyFont="1" applyBorder="1" applyAlignment="1">
      <alignment horizontal="center" vertical="center" wrapText="1"/>
    </xf>
    <xf numFmtId="0" fontId="7" fillId="0" borderId="1" xfId="0" applyFont="1" applyBorder="1" applyAlignment="1">
      <alignment horizontal="center" vertical="center"/>
    </xf>
    <xf numFmtId="0" fontId="2" fillId="0" borderId="1" xfId="0" applyFont="1" applyBorder="1" applyAlignment="1">
      <alignment horizontal="left" vertical="center"/>
    </xf>
    <xf numFmtId="0" fontId="2" fillId="0" borderId="1" xfId="0" applyFont="1" applyBorder="1" applyAlignment="1">
      <alignment horizontal="left" vertical="center" wrapText="1"/>
    </xf>
    <xf numFmtId="176" fontId="2" fillId="0" borderId="1" xfId="51" applyNumberFormat="1" applyFont="1" applyBorder="1">
      <alignment horizontal="right" vertical="center"/>
    </xf>
    <xf numFmtId="0" fontId="2" fillId="0" borderId="1" xfId="0" applyFont="1" applyBorder="1" applyAlignment="1">
      <alignment horizontal="center" vertical="center"/>
    </xf>
    <xf numFmtId="49" fontId="2" fillId="0" borderId="0" xfId="50" applyNumberFormat="1" applyFont="1" applyBorder="1">
      <alignment horizontal="left" vertical="center" wrapText="1"/>
    </xf>
    <xf numFmtId="49" fontId="2" fillId="0" borderId="0" xfId="50" applyNumberFormat="1" applyFont="1" applyBorder="1" applyAlignment="1">
      <alignment horizontal="right" vertical="center" wrapText="1"/>
    </xf>
    <xf numFmtId="49" fontId="8" fillId="0" borderId="0" xfId="0" applyNumberFormat="1" applyFont="1" applyBorder="1" applyAlignment="1">
      <alignment horizontal="center" vertical="center" wrapText="1"/>
    </xf>
    <xf numFmtId="49" fontId="4" fillId="0" borderId="1" xfId="50" applyNumberFormat="1" applyFont="1" applyBorder="1" applyAlignment="1">
      <alignment horizontal="center" vertical="center" wrapText="1"/>
    </xf>
    <xf numFmtId="49" fontId="2" fillId="0" borderId="1" xfId="50" applyNumberFormat="1" applyFont="1" applyBorder="1">
      <alignment horizontal="left" vertical="center" wrapText="1"/>
    </xf>
    <xf numFmtId="49" fontId="2" fillId="0" borderId="1" xfId="50" applyNumberFormat="1" applyFont="1" applyBorder="1" applyAlignment="1">
      <alignment horizontal="center" vertical="center" wrapText="1"/>
    </xf>
    <xf numFmtId="49" fontId="8" fillId="0" borderId="0" xfId="50" applyNumberFormat="1" applyFont="1" applyBorder="1" applyAlignment="1">
      <alignment horizontal="center" vertical="center" wrapText="1"/>
    </xf>
    <xf numFmtId="0" fontId="9" fillId="0" borderId="0" xfId="0" applyFont="1" applyBorder="1" applyAlignment="1">
      <alignment horizontal="center" vertical="center"/>
    </xf>
    <xf numFmtId="49" fontId="2" fillId="0" borderId="0" xfId="50" applyNumberFormat="1" applyFont="1" applyBorder="1" applyAlignment="1">
      <alignment horizontal="center" vertical="center" wrapText="1"/>
    </xf>
    <xf numFmtId="49" fontId="6" fillId="0" borderId="1" xfId="0" applyNumberFormat="1" applyFont="1" applyBorder="1" applyAlignment="1">
      <alignment horizontal="center" vertical="center" wrapText="1"/>
    </xf>
    <xf numFmtId="0" fontId="10" fillId="0" borderId="2" xfId="0" applyFont="1" applyBorder="1" applyAlignment="1">
      <alignment horizontal="center" vertical="center"/>
    </xf>
    <xf numFmtId="49" fontId="3" fillId="0" borderId="0" xfId="50" applyNumberFormat="1" applyFont="1" applyBorder="1" applyAlignment="1">
      <alignment horizontal="center" vertical="center" wrapText="1"/>
    </xf>
    <xf numFmtId="49" fontId="6" fillId="0" borderId="1" xfId="50" applyNumberFormat="1" applyFont="1" applyBorder="1" applyAlignment="1">
      <alignment horizontal="center" vertical="center" wrapText="1"/>
    </xf>
    <xf numFmtId="180" fontId="2" fillId="0" borderId="1" xfId="56" applyNumberFormat="1" applyFont="1" applyBorder="1" applyAlignment="1">
      <alignment horizontal="center" vertical="center" wrapText="1"/>
    </xf>
    <xf numFmtId="176" fontId="2" fillId="0" borderId="1" xfId="0" applyNumberFormat="1" applyFont="1" applyBorder="1" applyAlignment="1">
      <alignment horizontal="right" vertical="center" wrapText="1"/>
    </xf>
    <xf numFmtId="180" fontId="6" fillId="0" borderId="1" xfId="56" applyNumberFormat="1" applyFont="1" applyBorder="1" applyAlignment="1">
      <alignment horizontal="center" vertical="center" wrapText="1"/>
    </xf>
    <xf numFmtId="49" fontId="11" fillId="0" borderId="0" xfId="50" applyNumberFormat="1" applyFont="1" applyBorder="1" applyAlignment="1">
      <alignment horizontal="right" vertical="center" wrapText="1"/>
    </xf>
    <xf numFmtId="0" fontId="2" fillId="0" borderId="1" xfId="50" applyNumberFormat="1" applyFont="1" applyBorder="1">
      <alignment horizontal="left" vertical="center" wrapText="1"/>
    </xf>
    <xf numFmtId="176" fontId="2" fillId="0" borderId="1" xfId="50" applyNumberFormat="1" applyFont="1" applyBorder="1" applyAlignment="1">
      <alignment horizontal="right" vertical="center" wrapText="1"/>
    </xf>
    <xf numFmtId="176" fontId="2" fillId="0" borderId="1" xfId="50" applyNumberFormat="1" applyFont="1" applyBorder="1" applyAlignment="1">
      <alignment horizontal="center" vertical="center" wrapText="1"/>
    </xf>
    <xf numFmtId="49" fontId="12" fillId="0" borderId="0" xfId="50" applyNumberFormat="1" applyFont="1" applyBorder="1" applyAlignment="1">
      <alignment horizontal="center" vertical="center" wrapText="1"/>
    </xf>
    <xf numFmtId="180" fontId="4" fillId="0" borderId="1" xfId="56" applyNumberFormat="1" applyFont="1" applyBorder="1" applyAlignment="1">
      <alignment horizontal="center" vertical="center" wrapText="1"/>
    </xf>
    <xf numFmtId="0" fontId="1" fillId="0" borderId="0" xfId="0" applyFont="1" applyAlignment="1">
      <alignment horizontal="right"/>
    </xf>
    <xf numFmtId="0" fontId="2" fillId="0" borderId="0" xfId="0" applyFont="1" applyAlignment="1">
      <alignment horizontal="left" vertical="center" wrapText="1"/>
    </xf>
    <xf numFmtId="0" fontId="2" fillId="0" borderId="0" xfId="0" applyFont="1" applyAlignment="1">
      <alignment horizontal="center" vertical="center" wrapText="1"/>
    </xf>
    <xf numFmtId="0" fontId="2" fillId="0" borderId="0" xfId="0" applyFont="1" applyAlignment="1">
      <alignment horizontal="right" vertical="center" wrapText="1"/>
    </xf>
    <xf numFmtId="0" fontId="6" fillId="0" borderId="1" xfId="0" applyFont="1" applyBorder="1" applyAlignment="1">
      <alignment horizontal="center" vertical="center"/>
    </xf>
    <xf numFmtId="0" fontId="2" fillId="0" borderId="1" xfId="0" applyFont="1" applyBorder="1" applyAlignment="1">
      <alignment horizontal="center" vertical="center" wrapText="1"/>
    </xf>
    <xf numFmtId="176" fontId="2" fillId="0" borderId="1" xfId="0" applyNumberFormat="1" applyFont="1" applyBorder="1" applyAlignment="1">
      <alignment horizontal="right" vertical="center"/>
    </xf>
    <xf numFmtId="49" fontId="2" fillId="0" borderId="1" xfId="50" applyNumberFormat="1" applyFont="1" applyBorder="1" applyAlignment="1">
      <alignment horizontal="left" vertical="center" wrapText="1" indent="1"/>
    </xf>
    <xf numFmtId="176" fontId="2" fillId="0" borderId="1" xfId="0" applyNumberFormat="1" applyFont="1" applyBorder="1" applyAlignment="1">
      <alignment horizontal="left" vertical="center" wrapText="1"/>
    </xf>
    <xf numFmtId="176" fontId="2" fillId="0" borderId="1" xfId="50" applyNumberFormat="1" applyFont="1" applyBorder="1">
      <alignment horizontal="left" vertical="center" wrapText="1"/>
    </xf>
    <xf numFmtId="0" fontId="12" fillId="0" borderId="0" xfId="0" applyFont="1" applyAlignment="1">
      <alignment horizontal="center" vertical="center"/>
    </xf>
    <xf numFmtId="0" fontId="7" fillId="0" borderId="0" xfId="0" applyFont="1" applyAlignment="1"/>
    <xf numFmtId="0" fontId="13" fillId="0" borderId="1" xfId="0" applyFont="1" applyBorder="1" applyAlignment="1">
      <alignment horizontal="center" vertical="center" wrapText="1"/>
    </xf>
    <xf numFmtId="0" fontId="13" fillId="0" borderId="1" xfId="0" applyFont="1" applyBorder="1" applyAlignment="1">
      <alignment horizontal="center" vertical="center"/>
    </xf>
    <xf numFmtId="0" fontId="1" fillId="0" borderId="0" xfId="0" applyFont="1" applyAlignment="1">
      <alignment horizontal="center" wrapText="1"/>
    </xf>
    <xf numFmtId="0" fontId="1" fillId="0" borderId="0" xfId="0" applyFont="1" applyAlignment="1">
      <alignment wrapText="1"/>
    </xf>
    <xf numFmtId="0" fontId="2" fillId="0" borderId="0" xfId="0" applyFont="1" applyAlignment="1">
      <alignment horizontal="right" wrapText="1"/>
    </xf>
    <xf numFmtId="0" fontId="3" fillId="0" borderId="0" xfId="0" applyFont="1" applyAlignment="1">
      <alignment horizontal="center" vertical="center" wrapText="1"/>
    </xf>
    <xf numFmtId="0" fontId="2" fillId="0" borderId="0" xfId="0" applyFont="1" applyAlignment="1">
      <alignment horizontal="center" vertical="center"/>
    </xf>
    <xf numFmtId="0" fontId="7" fillId="0" borderId="1" xfId="0" applyFont="1" applyBorder="1" applyAlignment="1">
      <alignment horizontal="center" vertical="center" wrapText="1"/>
    </xf>
    <xf numFmtId="0" fontId="7" fillId="0" borderId="3" xfId="0" applyFont="1" applyBorder="1" applyAlignment="1">
      <alignment horizontal="center" vertical="center" wrapText="1"/>
    </xf>
    <xf numFmtId="0" fontId="2" fillId="0" borderId="1" xfId="0" applyFont="1" applyBorder="1" applyAlignment="1">
      <alignment horizontal="left" vertical="center" wrapText="1" indent="1"/>
    </xf>
    <xf numFmtId="0" fontId="2" fillId="0" borderId="1" xfId="0" applyFont="1" applyBorder="1" applyAlignment="1">
      <alignment horizontal="left" vertical="center" wrapText="1" indent="2"/>
    </xf>
    <xf numFmtId="0" fontId="14" fillId="0" borderId="0" xfId="0" applyFont="1" applyAlignment="1">
      <alignment horizontal="center" vertical="center"/>
    </xf>
    <xf numFmtId="0" fontId="2" fillId="0" borderId="2" xfId="0" applyFont="1" applyBorder="1" applyAlignment="1">
      <alignment horizontal="left" vertical="center"/>
    </xf>
    <xf numFmtId="0" fontId="11" fillId="0" borderId="2" xfId="0" applyFont="1" applyBorder="1" applyAlignment="1">
      <alignment horizontal="center" vertical="center"/>
    </xf>
    <xf numFmtId="176" fontId="11" fillId="0" borderId="1" xfId="0" applyNumberFormat="1" applyFont="1" applyBorder="1" applyAlignment="1">
      <alignment horizontal="right" vertical="center"/>
    </xf>
    <xf numFmtId="0" fontId="11" fillId="0" borderId="1" xfId="0" applyFont="1" applyBorder="1" applyAlignment="1">
      <alignment horizontal="center" vertical="center"/>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7" fillId="0" borderId="3" xfId="0" applyFont="1" applyBorder="1" applyAlignment="1">
      <alignment horizontal="center" vertical="center"/>
    </xf>
    <xf numFmtId="0" fontId="15" fillId="0" borderId="4" xfId="0" applyFont="1" applyBorder="1" applyAlignment="1">
      <alignment horizontal="center" vertical="center" wrapText="1"/>
    </xf>
    <xf numFmtId="0" fontId="6" fillId="0" borderId="5" xfId="0" applyFont="1" applyBorder="1" applyAlignment="1">
      <alignment horizontal="center" vertical="center"/>
    </xf>
    <xf numFmtId="0" fontId="15" fillId="0" borderId="5" xfId="0" applyFont="1" applyBorder="1" applyAlignment="1">
      <alignment horizontal="center" vertical="center"/>
    </xf>
    <xf numFmtId="0" fontId="11" fillId="0" borderId="2" xfId="0" applyFont="1" applyBorder="1" applyAlignment="1">
      <alignment horizontal="left" vertical="center"/>
    </xf>
    <xf numFmtId="0" fontId="11" fillId="0" borderId="1" xfId="0" applyFont="1" applyBorder="1" applyAlignment="1">
      <alignment horizontal="left" vertical="center"/>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umberStyle" xfId="49"/>
    <cellStyle name="TextStyle" xfId="50"/>
    <cellStyle name="MoneyStyle" xfId="51"/>
    <cellStyle name="TimeStyle" xfId="52"/>
    <cellStyle name="DateStyle" xfId="53"/>
    <cellStyle name="DateTimeStyle" xfId="54"/>
    <cellStyle name="PercentStyle" xfId="55"/>
    <cellStyle name="IntegralNumber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D22"/>
  <sheetViews>
    <sheetView showZeros="0" topLeftCell="A4" workbookViewId="0">
      <selection activeCell="B25" sqref="B25"/>
    </sheetView>
  </sheetViews>
  <sheetFormatPr defaultColWidth="8.85" defaultRowHeight="15" customHeight="1" outlineLevelCol="3"/>
  <cols>
    <col min="1" max="4" width="35.7083333333333" customWidth="1"/>
  </cols>
  <sheetData>
    <row r="1" ht="18.75" customHeight="1" spans="1:4">
      <c r="A1" s="1"/>
      <c r="B1" s="1"/>
      <c r="C1" s="1"/>
      <c r="D1" s="5" t="s">
        <v>0</v>
      </c>
    </row>
    <row r="2" ht="45" customHeight="1" spans="1:4">
      <c r="A2" s="3" t="s">
        <v>1</v>
      </c>
      <c r="B2" s="3"/>
      <c r="C2" s="3"/>
      <c r="D2" s="3"/>
    </row>
    <row r="3" ht="18.75" customHeight="1" spans="1:4">
      <c r="A3" s="4" t="str">
        <f>"单位名称："&amp;"玉溪市江川区前卫镇后卫中心小学"</f>
        <v>单位名称：玉溪市江川区前卫镇后卫中心小学</v>
      </c>
      <c r="B3" s="4"/>
      <c r="C3" s="63"/>
      <c r="D3" s="5" t="s">
        <v>2</v>
      </c>
    </row>
    <row r="4" ht="22.5" customHeight="1" spans="1:4">
      <c r="A4" s="7" t="s">
        <v>3</v>
      </c>
      <c r="B4" s="7"/>
      <c r="C4" s="7" t="s">
        <v>4</v>
      </c>
      <c r="D4" s="7"/>
    </row>
    <row r="5" ht="18.75" customHeight="1" spans="1:4">
      <c r="A5" s="7" t="s">
        <v>5</v>
      </c>
      <c r="B5" s="7" t="s">
        <v>6</v>
      </c>
      <c r="C5" s="7" t="s">
        <v>7</v>
      </c>
      <c r="D5" s="7" t="s">
        <v>6</v>
      </c>
    </row>
    <row r="6" ht="18.75" customHeight="1" spans="1:4">
      <c r="A6" s="7"/>
      <c r="B6" s="7"/>
      <c r="C6" s="7"/>
      <c r="D6" s="7"/>
    </row>
    <row r="7" ht="22.5" customHeight="1" spans="1:4">
      <c r="A7" s="14" t="s">
        <v>8</v>
      </c>
      <c r="B7" s="16">
        <v>16666916.4</v>
      </c>
      <c r="C7" s="14" t="str">
        <f>"一"&amp;"、"&amp;"教育支出"</f>
        <v>一、教育支出</v>
      </c>
      <c r="D7" s="16">
        <v>11538074.25</v>
      </c>
    </row>
    <row r="8" ht="22.5" customHeight="1" spans="1:4">
      <c r="A8" s="14" t="s">
        <v>9</v>
      </c>
      <c r="B8" s="16"/>
      <c r="C8" s="14" t="str">
        <f>"二"&amp;"、"&amp;"社会保障和就业支出"</f>
        <v>二、社会保障和就业支出</v>
      </c>
      <c r="D8" s="16">
        <v>3193004.88</v>
      </c>
    </row>
    <row r="9" ht="22.5" customHeight="1" spans="1:4">
      <c r="A9" s="14" t="s">
        <v>10</v>
      </c>
      <c r="B9" s="16"/>
      <c r="C9" s="14" t="str">
        <f>"三"&amp;"、"&amp;"卫生健康支出"</f>
        <v>三、卫生健康支出</v>
      </c>
      <c r="D9" s="16">
        <v>1381785.27</v>
      </c>
    </row>
    <row r="10" ht="22.5" customHeight="1" spans="1:4">
      <c r="A10" s="14" t="s">
        <v>11</v>
      </c>
      <c r="B10" s="16"/>
      <c r="C10" s="14" t="str">
        <f>"四"&amp;"、"&amp;"住房保障支出"</f>
        <v>四、住房保障支出</v>
      </c>
      <c r="D10" s="16">
        <v>1079052</v>
      </c>
    </row>
    <row r="11" ht="22.5" customHeight="1" spans="1:4">
      <c r="A11" s="14" t="s">
        <v>12</v>
      </c>
      <c r="B11" s="16">
        <v>525000</v>
      </c>
      <c r="C11" s="14"/>
      <c r="D11" s="16"/>
    </row>
    <row r="12" ht="22.5" customHeight="1" spans="1:4">
      <c r="A12" s="14" t="s">
        <v>13</v>
      </c>
      <c r="B12" s="16"/>
      <c r="C12" s="14"/>
      <c r="D12" s="16"/>
    </row>
    <row r="13" ht="22.5" customHeight="1" spans="1:4">
      <c r="A13" s="14" t="s">
        <v>14</v>
      </c>
      <c r="B13" s="16"/>
      <c r="C13" s="14"/>
      <c r="D13" s="16"/>
    </row>
    <row r="14" ht="22.5" customHeight="1" spans="1:4">
      <c r="A14" s="14" t="s">
        <v>15</v>
      </c>
      <c r="B14" s="16"/>
      <c r="C14" s="14"/>
      <c r="D14" s="16"/>
    </row>
    <row r="15" ht="22.5" customHeight="1" spans="1:4">
      <c r="A15" s="64" t="s">
        <v>16</v>
      </c>
      <c r="B15" s="16"/>
      <c r="C15" s="67"/>
      <c r="D15" s="16"/>
    </row>
    <row r="16" ht="22.5" customHeight="1" spans="1:4">
      <c r="A16" s="64" t="s">
        <v>17</v>
      </c>
      <c r="B16" s="16">
        <v>525000</v>
      </c>
      <c r="C16" s="67"/>
      <c r="D16" s="16"/>
    </row>
    <row r="17" ht="22.5" customHeight="1" spans="1:4">
      <c r="A17" s="64"/>
      <c r="B17" s="16"/>
      <c r="C17" s="67"/>
      <c r="D17" s="16"/>
    </row>
    <row r="18" ht="22.5" customHeight="1" spans="1:4">
      <c r="A18" s="65" t="s">
        <v>18</v>
      </c>
      <c r="B18" s="66">
        <v>17191916.4</v>
      </c>
      <c r="C18" s="67" t="s">
        <v>19</v>
      </c>
      <c r="D18" s="66">
        <v>17191916.4</v>
      </c>
    </row>
    <row r="19" ht="22.5" customHeight="1" spans="1:4">
      <c r="A19" s="74" t="s">
        <v>20</v>
      </c>
      <c r="B19" s="16"/>
      <c r="C19" s="75" t="s">
        <v>21</v>
      </c>
      <c r="D19" s="46"/>
    </row>
    <row r="20" ht="22.5" customHeight="1" spans="1:4">
      <c r="A20" s="64" t="s">
        <v>22</v>
      </c>
      <c r="B20" s="66"/>
      <c r="C20" s="64" t="s">
        <v>22</v>
      </c>
      <c r="D20" s="66"/>
    </row>
    <row r="21" ht="22.5" customHeight="1" spans="1:4">
      <c r="A21" s="64" t="s">
        <v>23</v>
      </c>
      <c r="B21" s="66"/>
      <c r="C21" s="64" t="s">
        <v>24</v>
      </c>
      <c r="D21" s="66"/>
    </row>
    <row r="22" ht="22.5" customHeight="1" spans="1:4">
      <c r="A22" s="65" t="s">
        <v>25</v>
      </c>
      <c r="B22" s="66">
        <v>17191916.4</v>
      </c>
      <c r="C22" s="67" t="s">
        <v>26</v>
      </c>
      <c r="D22" s="66">
        <v>17191916.4</v>
      </c>
    </row>
  </sheetData>
  <mergeCells count="8">
    <mergeCell ref="A2:D2"/>
    <mergeCell ref="A3:B3"/>
    <mergeCell ref="A4:B4"/>
    <mergeCell ref="C4:D4"/>
    <mergeCell ref="A5:A6"/>
    <mergeCell ref="B5:B6"/>
    <mergeCell ref="C5:C6"/>
    <mergeCell ref="D5:D6"/>
  </mergeCells>
  <pageMargins left="0.75" right="0.75" top="1" bottom="1" header="0.5" footer="0.5"/>
  <pageSetup paperSize="1" pageOrder="overThenDown"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F9"/>
  <sheetViews>
    <sheetView showZeros="0" workbookViewId="0">
      <selection activeCell="A9" sqref="A9"/>
    </sheetView>
  </sheetViews>
  <sheetFormatPr defaultColWidth="8.85" defaultRowHeight="15" customHeight="1" outlineLevelCol="5"/>
  <cols>
    <col min="1" max="1" width="28.575" customWidth="1"/>
    <col min="2" max="2" width="17.1416666666667" customWidth="1"/>
    <col min="3" max="3" width="28.575" customWidth="1"/>
    <col min="4" max="6" width="21.425" customWidth="1"/>
  </cols>
  <sheetData>
    <row r="1" ht="18.75" customHeight="1" spans="1:6">
      <c r="A1" s="1"/>
      <c r="B1" s="1"/>
      <c r="C1" s="1"/>
      <c r="D1" s="1"/>
      <c r="E1" s="1"/>
      <c r="F1" s="40" t="s">
        <v>354</v>
      </c>
    </row>
    <row r="2" ht="37.5" customHeight="1" spans="1:6">
      <c r="A2" s="3" t="s">
        <v>355</v>
      </c>
      <c r="B2" s="3"/>
      <c r="C2" s="3"/>
      <c r="D2" s="3"/>
      <c r="E2" s="3"/>
      <c r="F2" s="3"/>
    </row>
    <row r="3" ht="18.75" customHeight="1" spans="1:6">
      <c r="A3" s="41" t="str">
        <f>"单位名称："&amp;"玉溪市江川区前卫镇后卫中心小学"</f>
        <v>单位名称：玉溪市江川区前卫镇后卫中心小学</v>
      </c>
      <c r="B3" s="41"/>
      <c r="C3" s="41"/>
      <c r="D3" s="42"/>
      <c r="E3" s="42"/>
      <c r="F3" s="43" t="s">
        <v>29</v>
      </c>
    </row>
    <row r="4" ht="18.75" customHeight="1" spans="1:6">
      <c r="A4" s="12" t="s">
        <v>137</v>
      </c>
      <c r="B4" s="12" t="s">
        <v>59</v>
      </c>
      <c r="C4" s="12" t="s">
        <v>60</v>
      </c>
      <c r="D4" s="44" t="s">
        <v>356</v>
      </c>
      <c r="E4" s="44"/>
      <c r="F4" s="44"/>
    </row>
    <row r="5" ht="18.75" customHeight="1" spans="1:6">
      <c r="A5" s="12" t="s">
        <v>59</v>
      </c>
      <c r="B5" s="12" t="s">
        <v>59</v>
      </c>
      <c r="C5" s="12" t="s">
        <v>60</v>
      </c>
      <c r="D5" s="44" t="s">
        <v>34</v>
      </c>
      <c r="E5" s="44" t="s">
        <v>63</v>
      </c>
      <c r="F5" s="44" t="s">
        <v>64</v>
      </c>
    </row>
    <row r="6" ht="18.75" customHeight="1" spans="1:6">
      <c r="A6" s="13" t="s">
        <v>46</v>
      </c>
      <c r="B6" s="13">
        <v>2</v>
      </c>
      <c r="C6" s="13">
        <v>3</v>
      </c>
      <c r="D6" s="13" t="s">
        <v>49</v>
      </c>
      <c r="E6" s="13" t="s">
        <v>50</v>
      </c>
      <c r="F6" s="13" t="s">
        <v>51</v>
      </c>
    </row>
    <row r="7" ht="20.25" customHeight="1" spans="1:6">
      <c r="A7" s="15"/>
      <c r="B7" s="15"/>
      <c r="C7" s="15"/>
      <c r="D7" s="16"/>
      <c r="E7" s="16"/>
      <c r="F7" s="16"/>
    </row>
    <row r="8" ht="20.25" customHeight="1" spans="1:6">
      <c r="A8" s="45" t="s">
        <v>109</v>
      </c>
      <c r="B8" s="45"/>
      <c r="C8" s="45"/>
      <c r="D8" s="46"/>
      <c r="E8" s="46"/>
      <c r="F8" s="46"/>
    </row>
    <row r="9" customHeight="1" spans="1:1">
      <c r="A9" t="s">
        <v>357</v>
      </c>
    </row>
  </sheetData>
  <mergeCells count="7">
    <mergeCell ref="A2:F2"/>
    <mergeCell ref="A3:C3"/>
    <mergeCell ref="D4:F4"/>
    <mergeCell ref="A8:C8"/>
    <mergeCell ref="A4:A5"/>
    <mergeCell ref="B4:B5"/>
    <mergeCell ref="C4:C5"/>
  </mergeCells>
  <pageMargins left="0.75" right="0.75" top="1" bottom="1" header="0.5" footer="0.5"/>
  <pageSetup paperSize="1" pageOrder="overThenDown"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Q10"/>
  <sheetViews>
    <sheetView showZeros="0" workbookViewId="0">
      <selection activeCell="D15" sqref="D15"/>
    </sheetView>
  </sheetViews>
  <sheetFormatPr defaultColWidth="8.85" defaultRowHeight="15" customHeight="1"/>
  <cols>
    <col min="1" max="1" width="32.9916666666667" customWidth="1"/>
    <col min="2" max="2" width="31.2833333333333" customWidth="1"/>
    <col min="3" max="3" width="31.4166666666667" customWidth="1"/>
    <col min="4" max="4" width="11.4166666666667" customWidth="1"/>
    <col min="5" max="7" width="16.2833333333333" customWidth="1"/>
    <col min="8" max="11" width="16.4166666666667" customWidth="1"/>
    <col min="12" max="17" width="16.2833333333333" customWidth="1"/>
  </cols>
  <sheetData>
    <row r="1" customHeight="1" spans="1:17">
      <c r="A1" s="34"/>
      <c r="B1" s="34"/>
      <c r="C1" s="34"/>
      <c r="D1" s="34"/>
      <c r="E1" s="34"/>
      <c r="F1" s="34"/>
      <c r="G1" s="34"/>
      <c r="H1" s="34"/>
      <c r="I1" s="34"/>
      <c r="J1" s="34"/>
      <c r="K1" s="34"/>
      <c r="L1" s="34"/>
      <c r="M1" s="34"/>
      <c r="N1" s="34"/>
      <c r="O1" s="34"/>
      <c r="P1" s="34"/>
      <c r="Q1" s="19" t="s">
        <v>358</v>
      </c>
    </row>
    <row r="2" ht="45" customHeight="1" spans="1:17">
      <c r="A2" s="29" t="s">
        <v>359</v>
      </c>
      <c r="B2" s="29"/>
      <c r="C2" s="29"/>
      <c r="D2" s="29"/>
      <c r="E2" s="29"/>
      <c r="F2" s="29"/>
      <c r="G2" s="29"/>
      <c r="H2" s="29"/>
      <c r="I2" s="29"/>
      <c r="J2" s="29"/>
      <c r="K2" s="29"/>
      <c r="L2" s="29"/>
      <c r="M2" s="29"/>
      <c r="N2" s="38"/>
      <c r="O2" s="38"/>
      <c r="P2" s="38"/>
      <c r="Q2" s="38"/>
    </row>
    <row r="3" ht="20.25" customHeight="1" spans="1:17">
      <c r="A3" s="18" t="str">
        <f>"单位名称："&amp;"玉溪市江川区前卫镇后卫中心小学"</f>
        <v>单位名称：玉溪市江川区前卫镇后卫中心小学</v>
      </c>
      <c r="B3" s="18"/>
      <c r="C3" s="18"/>
      <c r="D3" s="18"/>
      <c r="E3" s="18"/>
      <c r="F3" s="18"/>
      <c r="G3" s="18"/>
      <c r="H3" s="18"/>
      <c r="I3" s="18"/>
      <c r="J3" s="18"/>
      <c r="K3" s="18"/>
      <c r="L3" s="18"/>
      <c r="M3" s="18"/>
      <c r="N3" s="18"/>
      <c r="O3" s="18"/>
      <c r="P3" s="18"/>
      <c r="Q3" s="19" t="s">
        <v>29</v>
      </c>
    </row>
    <row r="4" ht="20.25" customHeight="1" spans="1:17">
      <c r="A4" s="21" t="s">
        <v>360</v>
      </c>
      <c r="B4" s="21" t="s">
        <v>361</v>
      </c>
      <c r="C4" s="21" t="s">
        <v>362</v>
      </c>
      <c r="D4" s="21" t="s">
        <v>363</v>
      </c>
      <c r="E4" s="21" t="s">
        <v>364</v>
      </c>
      <c r="F4" s="21" t="s">
        <v>365</v>
      </c>
      <c r="G4" s="21" t="s">
        <v>144</v>
      </c>
      <c r="H4" s="21"/>
      <c r="I4" s="21"/>
      <c r="J4" s="21"/>
      <c r="K4" s="21"/>
      <c r="L4" s="21"/>
      <c r="M4" s="21"/>
      <c r="N4" s="21"/>
      <c r="O4" s="21"/>
      <c r="P4" s="21"/>
      <c r="Q4" s="21"/>
    </row>
    <row r="5" ht="20.25" customHeight="1" spans="1:17">
      <c r="A5" s="21" t="s">
        <v>366</v>
      </c>
      <c r="B5" s="21" t="s">
        <v>361</v>
      </c>
      <c r="C5" s="21" t="s">
        <v>362</v>
      </c>
      <c r="D5" s="21" t="s">
        <v>363</v>
      </c>
      <c r="E5" s="21" t="s">
        <v>364</v>
      </c>
      <c r="F5" s="21" t="s">
        <v>365</v>
      </c>
      <c r="G5" s="21" t="s">
        <v>32</v>
      </c>
      <c r="H5" s="21" t="s">
        <v>35</v>
      </c>
      <c r="I5" s="21" t="s">
        <v>367</v>
      </c>
      <c r="J5" s="21" t="s">
        <v>368</v>
      </c>
      <c r="K5" s="21" t="s">
        <v>38</v>
      </c>
      <c r="L5" s="21" t="s">
        <v>369</v>
      </c>
      <c r="M5" s="21" t="s">
        <v>62</v>
      </c>
      <c r="N5" s="21"/>
      <c r="O5" s="21"/>
      <c r="P5" s="21"/>
      <c r="Q5" s="21"/>
    </row>
    <row r="6" ht="32.4" customHeight="1" spans="1:17">
      <c r="A6" s="21"/>
      <c r="B6" s="21"/>
      <c r="C6" s="21"/>
      <c r="D6" s="21"/>
      <c r="E6" s="21"/>
      <c r="F6" s="21"/>
      <c r="G6" s="21"/>
      <c r="H6" s="21" t="s">
        <v>34</v>
      </c>
      <c r="I6" s="21"/>
      <c r="J6" s="21"/>
      <c r="K6" s="21"/>
      <c r="L6" s="21" t="s">
        <v>34</v>
      </c>
      <c r="M6" s="21" t="s">
        <v>41</v>
      </c>
      <c r="N6" s="21" t="s">
        <v>42</v>
      </c>
      <c r="O6" s="39" t="s">
        <v>43</v>
      </c>
      <c r="P6" s="39" t="s">
        <v>44</v>
      </c>
      <c r="Q6" s="39" t="s">
        <v>45</v>
      </c>
    </row>
    <row r="7" ht="20.25" customHeight="1" spans="1:17">
      <c r="A7" s="31">
        <v>1</v>
      </c>
      <c r="B7" s="31">
        <v>2</v>
      </c>
      <c r="C7" s="31">
        <v>3</v>
      </c>
      <c r="D7" s="31">
        <v>4</v>
      </c>
      <c r="E7" s="31">
        <v>5</v>
      </c>
      <c r="F7" s="31">
        <v>6</v>
      </c>
      <c r="G7" s="31">
        <v>7</v>
      </c>
      <c r="H7" s="31">
        <v>8</v>
      </c>
      <c r="I7" s="31">
        <v>9</v>
      </c>
      <c r="J7" s="31">
        <v>10</v>
      </c>
      <c r="K7" s="31">
        <v>11</v>
      </c>
      <c r="L7" s="31">
        <v>12</v>
      </c>
      <c r="M7" s="31">
        <v>13</v>
      </c>
      <c r="N7" s="31">
        <v>14</v>
      </c>
      <c r="O7" s="31">
        <v>15</v>
      </c>
      <c r="P7" s="31">
        <v>16</v>
      </c>
      <c r="Q7" s="31">
        <v>17</v>
      </c>
    </row>
    <row r="8" ht="20.25" customHeight="1" spans="1:17">
      <c r="A8" s="35" t="s">
        <v>221</v>
      </c>
      <c r="B8" s="22"/>
      <c r="C8" s="22"/>
      <c r="D8" s="36"/>
      <c r="E8" s="36"/>
      <c r="F8" s="36">
        <v>137550</v>
      </c>
      <c r="G8" s="36">
        <v>137550</v>
      </c>
      <c r="H8" s="36">
        <v>137550</v>
      </c>
      <c r="I8" s="36"/>
      <c r="J8" s="32"/>
      <c r="K8" s="32"/>
      <c r="L8" s="36"/>
      <c r="M8" s="36"/>
      <c r="N8" s="36"/>
      <c r="O8" s="36"/>
      <c r="P8" s="36"/>
      <c r="Q8" s="36"/>
    </row>
    <row r="9" ht="20.25" customHeight="1" spans="1:17">
      <c r="A9" s="22"/>
      <c r="B9" s="22" t="s">
        <v>370</v>
      </c>
      <c r="C9" s="22" t="str">
        <f>"A07060204"&amp;"  "&amp;"乳制品"</f>
        <v>A07060204  乳制品</v>
      </c>
      <c r="D9" s="37" t="s">
        <v>371</v>
      </c>
      <c r="E9" s="23">
        <v>1</v>
      </c>
      <c r="F9" s="36">
        <v>137550</v>
      </c>
      <c r="G9" s="36">
        <v>137550</v>
      </c>
      <c r="H9" s="32">
        <v>137550</v>
      </c>
      <c r="I9" s="32"/>
      <c r="J9" s="32"/>
      <c r="K9" s="32"/>
      <c r="L9" s="36"/>
      <c r="M9" s="36"/>
      <c r="N9" s="36"/>
      <c r="O9" s="36"/>
      <c r="P9" s="36"/>
      <c r="Q9" s="36"/>
    </row>
    <row r="10" ht="20.25" customHeight="1" spans="1:17">
      <c r="A10" s="23" t="s">
        <v>32</v>
      </c>
      <c r="B10" s="23"/>
      <c r="C10" s="23"/>
      <c r="D10" s="37"/>
      <c r="E10" s="37"/>
      <c r="F10" s="36">
        <v>137550</v>
      </c>
      <c r="G10" s="36">
        <v>137550</v>
      </c>
      <c r="H10" s="36">
        <v>137550</v>
      </c>
      <c r="I10" s="36"/>
      <c r="J10" s="36"/>
      <c r="K10" s="36"/>
      <c r="L10" s="36"/>
      <c r="M10" s="36"/>
      <c r="N10" s="36"/>
      <c r="O10" s="36"/>
      <c r="P10" s="36"/>
      <c r="Q10" s="36"/>
    </row>
  </sheetData>
  <mergeCells count="17">
    <mergeCell ref="A1:M1"/>
    <mergeCell ref="A2:Q2"/>
    <mergeCell ref="A3:M3"/>
    <mergeCell ref="G4:Q4"/>
    <mergeCell ref="L5:Q5"/>
    <mergeCell ref="A10:E10"/>
    <mergeCell ref="A4:A6"/>
    <mergeCell ref="B4:B6"/>
    <mergeCell ref="C4:C6"/>
    <mergeCell ref="D4:D6"/>
    <mergeCell ref="E4:E6"/>
    <mergeCell ref="F4:F6"/>
    <mergeCell ref="G5:G6"/>
    <mergeCell ref="H5:H6"/>
    <mergeCell ref="I5:I6"/>
    <mergeCell ref="J5:J6"/>
    <mergeCell ref="K5:K6"/>
  </mergeCells>
  <pageMargins left="0.75" right="0.75" top="1" bottom="1" header="0.5" footer="0.5"/>
  <pageSetup paperSize="1" pageOrder="overThenDown"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N11"/>
  <sheetViews>
    <sheetView showZeros="0" workbookViewId="0">
      <selection activeCell="A11" sqref="A11"/>
    </sheetView>
  </sheetViews>
  <sheetFormatPr defaultColWidth="8.85" defaultRowHeight="15" customHeight="1"/>
  <cols>
    <col min="1" max="1" width="35.1333333333333" customWidth="1"/>
    <col min="2" max="2" width="28.2833333333333" customWidth="1"/>
    <col min="3" max="3" width="28.4166666666667" customWidth="1"/>
    <col min="4" max="4" width="16.2833333333333" customWidth="1"/>
    <col min="5" max="9" width="16.4166666666667" customWidth="1"/>
    <col min="10" max="14" width="16.2833333333333" customWidth="1"/>
  </cols>
  <sheetData>
    <row r="1" customHeight="1" spans="1:14">
      <c r="A1" s="19"/>
      <c r="B1" s="19"/>
      <c r="C1" s="19"/>
      <c r="D1" s="19"/>
      <c r="E1" s="19"/>
      <c r="F1" s="19"/>
      <c r="G1" s="19"/>
      <c r="H1" s="19"/>
      <c r="I1" s="19"/>
      <c r="J1" s="19"/>
      <c r="K1" s="19"/>
      <c r="L1" s="19"/>
      <c r="M1" s="19"/>
      <c r="N1" s="19" t="s">
        <v>372</v>
      </c>
    </row>
    <row r="2" ht="45" customHeight="1" spans="1:14">
      <c r="A2" s="29" t="s">
        <v>373</v>
      </c>
      <c r="B2" s="29"/>
      <c r="C2" s="29"/>
      <c r="D2" s="29"/>
      <c r="E2" s="29"/>
      <c r="F2" s="29"/>
      <c r="G2" s="29"/>
      <c r="H2" s="29"/>
      <c r="I2" s="29"/>
      <c r="J2" s="29"/>
      <c r="K2" s="29"/>
      <c r="L2" s="29"/>
      <c r="M2" s="29"/>
      <c r="N2" s="29"/>
    </row>
    <row r="3" ht="20.25" customHeight="1" spans="1:14">
      <c r="A3" s="18" t="str">
        <f>"单位名称："&amp;"玉溪市江川区前卫镇后卫中心小学"</f>
        <v>单位名称：玉溪市江川区前卫镇后卫中心小学</v>
      </c>
      <c r="B3" s="18"/>
      <c r="C3" s="18"/>
      <c r="D3" s="18"/>
      <c r="E3" s="18"/>
      <c r="F3" s="18"/>
      <c r="G3" s="18"/>
      <c r="H3" s="18"/>
      <c r="I3" s="19"/>
      <c r="J3" s="19"/>
      <c r="K3" s="19"/>
      <c r="L3" s="19"/>
      <c r="M3" s="19"/>
      <c r="N3" s="19" t="s">
        <v>29</v>
      </c>
    </row>
    <row r="4" ht="27.15" customHeight="1" spans="1:14">
      <c r="A4" s="30" t="s">
        <v>360</v>
      </c>
      <c r="B4" s="30" t="s">
        <v>374</v>
      </c>
      <c r="C4" s="30" t="s">
        <v>375</v>
      </c>
      <c r="D4" s="30" t="s">
        <v>144</v>
      </c>
      <c r="E4" s="30"/>
      <c r="F4" s="30"/>
      <c r="G4" s="30"/>
      <c r="H4" s="30"/>
      <c r="I4" s="30"/>
      <c r="J4" s="30"/>
      <c r="K4" s="30"/>
      <c r="L4" s="30"/>
      <c r="M4" s="30"/>
      <c r="N4" s="30"/>
    </row>
    <row r="5" ht="23.4" customHeight="1" spans="1:14">
      <c r="A5" s="30" t="s">
        <v>366</v>
      </c>
      <c r="B5" s="30"/>
      <c r="C5" s="30" t="s">
        <v>376</v>
      </c>
      <c r="D5" s="30" t="s">
        <v>32</v>
      </c>
      <c r="E5" s="30" t="s">
        <v>35</v>
      </c>
      <c r="F5" s="30" t="s">
        <v>367</v>
      </c>
      <c r="G5" s="30" t="s">
        <v>368</v>
      </c>
      <c r="H5" s="30" t="s">
        <v>38</v>
      </c>
      <c r="I5" s="30" t="s">
        <v>369</v>
      </c>
      <c r="J5" s="30"/>
      <c r="K5" s="30"/>
      <c r="L5" s="30"/>
      <c r="M5" s="30"/>
      <c r="N5" s="30"/>
    </row>
    <row r="6" ht="28.65" customHeight="1" spans="1:14">
      <c r="A6" s="30"/>
      <c r="B6" s="30"/>
      <c r="C6" s="30"/>
      <c r="D6" s="30"/>
      <c r="E6" s="30" t="s">
        <v>34</v>
      </c>
      <c r="F6" s="30"/>
      <c r="G6" s="30"/>
      <c r="H6" s="30"/>
      <c r="I6" s="30" t="s">
        <v>34</v>
      </c>
      <c r="J6" s="30" t="s">
        <v>41</v>
      </c>
      <c r="K6" s="30" t="s">
        <v>42</v>
      </c>
      <c r="L6" s="33" t="s">
        <v>43</v>
      </c>
      <c r="M6" s="33" t="s">
        <v>44</v>
      </c>
      <c r="N6" s="33" t="s">
        <v>45</v>
      </c>
    </row>
    <row r="7" ht="20.25" customHeight="1" spans="1:14">
      <c r="A7" s="31">
        <v>1</v>
      </c>
      <c r="B7" s="31">
        <v>2</v>
      </c>
      <c r="C7" s="31">
        <v>3</v>
      </c>
      <c r="D7" s="31">
        <v>4</v>
      </c>
      <c r="E7" s="31">
        <v>5</v>
      </c>
      <c r="F7" s="31">
        <v>6</v>
      </c>
      <c r="G7" s="31">
        <v>7</v>
      </c>
      <c r="H7" s="31">
        <v>8</v>
      </c>
      <c r="I7" s="31">
        <v>9</v>
      </c>
      <c r="J7" s="31">
        <v>10</v>
      </c>
      <c r="K7" s="31">
        <v>11</v>
      </c>
      <c r="L7" s="31">
        <v>12</v>
      </c>
      <c r="M7" s="31">
        <v>13</v>
      </c>
      <c r="N7" s="31">
        <v>14</v>
      </c>
    </row>
    <row r="8" ht="20.25" customHeight="1" spans="1:14">
      <c r="A8" s="22"/>
      <c r="B8" s="22"/>
      <c r="C8" s="22"/>
      <c r="D8" s="32"/>
      <c r="E8" s="32"/>
      <c r="F8" s="32"/>
      <c r="G8" s="32"/>
      <c r="H8" s="32"/>
      <c r="I8" s="32"/>
      <c r="J8" s="32"/>
      <c r="K8" s="32"/>
      <c r="L8" s="32"/>
      <c r="M8" s="32"/>
      <c r="N8" s="32"/>
    </row>
    <row r="9" ht="20.25" customHeight="1" spans="1:14">
      <c r="A9" s="22"/>
      <c r="B9" s="22"/>
      <c r="C9" s="22"/>
      <c r="D9" s="32"/>
      <c r="E9" s="32"/>
      <c r="F9" s="32"/>
      <c r="G9" s="32"/>
      <c r="H9" s="32"/>
      <c r="I9" s="32"/>
      <c r="J9" s="32"/>
      <c r="K9" s="32"/>
      <c r="L9" s="32"/>
      <c r="M9" s="32"/>
      <c r="N9" s="32"/>
    </row>
    <row r="10" ht="20.25" customHeight="1" spans="1:14">
      <c r="A10" s="23" t="s">
        <v>32</v>
      </c>
      <c r="B10" s="23"/>
      <c r="C10" s="23"/>
      <c r="D10" s="32"/>
      <c r="E10" s="32"/>
      <c r="F10" s="32"/>
      <c r="G10" s="32"/>
      <c r="H10" s="32"/>
      <c r="I10" s="32"/>
      <c r="J10" s="32"/>
      <c r="K10" s="32"/>
      <c r="L10" s="32"/>
      <c r="M10" s="32"/>
      <c r="N10" s="32"/>
    </row>
    <row r="11" customHeight="1" spans="1:1">
      <c r="A11" t="s">
        <v>357</v>
      </c>
    </row>
  </sheetData>
  <mergeCells count="14">
    <mergeCell ref="A1:I1"/>
    <mergeCell ref="A2:N2"/>
    <mergeCell ref="A3:H3"/>
    <mergeCell ref="D4:N4"/>
    <mergeCell ref="I5:N5"/>
    <mergeCell ref="A10:C10"/>
    <mergeCell ref="A4:A6"/>
    <mergeCell ref="B4:B6"/>
    <mergeCell ref="C4:C6"/>
    <mergeCell ref="D5:D6"/>
    <mergeCell ref="E5:E6"/>
    <mergeCell ref="F5:F6"/>
    <mergeCell ref="G5:G6"/>
    <mergeCell ref="H5:H6"/>
  </mergeCells>
  <pageMargins left="0.75" right="0.75" top="1" bottom="1" header="0.5" footer="0.5"/>
  <pageSetup paperSize="1" pageOrder="overThenDown"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K9"/>
  <sheetViews>
    <sheetView showZeros="0" workbookViewId="0">
      <selection activeCell="A9" sqref="A9"/>
    </sheetView>
  </sheetViews>
  <sheetFormatPr defaultColWidth="8.85" defaultRowHeight="15" customHeight="1"/>
  <cols>
    <col min="1" max="1" width="37.1416666666667" customWidth="1"/>
    <col min="2" max="11" width="17.1416666666667" customWidth="1"/>
  </cols>
  <sheetData>
    <row r="1" ht="24.15" customHeight="1" spans="1:11">
      <c r="A1" s="18"/>
      <c r="B1" s="18"/>
      <c r="C1" s="18"/>
      <c r="D1" s="18"/>
      <c r="E1" s="18"/>
      <c r="F1" s="18"/>
      <c r="G1" s="18"/>
      <c r="H1" s="18"/>
      <c r="I1" s="18"/>
      <c r="J1" s="18"/>
      <c r="K1" s="19" t="s">
        <v>377</v>
      </c>
    </row>
    <row r="2" ht="45.15" customHeight="1" spans="1:11">
      <c r="A2" s="24" t="s">
        <v>378</v>
      </c>
      <c r="B2" s="24"/>
      <c r="C2" s="24"/>
      <c r="D2" s="24"/>
      <c r="E2" s="24"/>
      <c r="F2" s="24"/>
      <c r="G2" s="24"/>
      <c r="H2" s="24"/>
      <c r="I2" s="24"/>
      <c r="J2" s="24"/>
      <c r="K2" s="24"/>
    </row>
    <row r="3" ht="18.75" customHeight="1" spans="1:11">
      <c r="A3" s="18" t="str">
        <f>"单位名称："&amp;"玉溪市江川区前卫镇后卫中心小学"</f>
        <v>单位名称：玉溪市江川区前卫镇后卫中心小学</v>
      </c>
      <c r="B3" s="18"/>
      <c r="C3" s="18"/>
      <c r="D3" s="18"/>
      <c r="E3" s="18"/>
      <c r="F3" s="18"/>
      <c r="G3" s="18"/>
      <c r="H3" s="18"/>
      <c r="I3" s="18"/>
      <c r="J3" s="18"/>
      <c r="K3" s="19" t="s">
        <v>29</v>
      </c>
    </row>
    <row r="4" ht="22.5" customHeight="1" spans="1:11">
      <c r="A4" s="27" t="s">
        <v>379</v>
      </c>
      <c r="B4" s="27" t="s">
        <v>144</v>
      </c>
      <c r="C4" s="27"/>
      <c r="D4" s="27"/>
      <c r="E4" s="27" t="s">
        <v>380</v>
      </c>
      <c r="F4" s="27"/>
      <c r="G4" s="27"/>
      <c r="H4" s="27"/>
      <c r="I4" s="27"/>
      <c r="J4" s="27"/>
      <c r="K4" s="27"/>
    </row>
    <row r="5" ht="22.5" customHeight="1" spans="1:11">
      <c r="A5" s="27"/>
      <c r="B5" s="27" t="s">
        <v>32</v>
      </c>
      <c r="C5" s="27" t="s">
        <v>35</v>
      </c>
      <c r="D5" s="27" t="s">
        <v>367</v>
      </c>
      <c r="E5" s="28" t="s">
        <v>381</v>
      </c>
      <c r="F5" s="28" t="s">
        <v>382</v>
      </c>
      <c r="G5" s="28" t="s">
        <v>383</v>
      </c>
      <c r="H5" s="28" t="s">
        <v>384</v>
      </c>
      <c r="I5" s="28" t="s">
        <v>385</v>
      </c>
      <c r="J5" s="28" t="s">
        <v>386</v>
      </c>
      <c r="K5" s="28" t="s">
        <v>387</v>
      </c>
    </row>
    <row r="6" ht="18.75" customHeight="1" spans="1:11">
      <c r="A6" s="23" t="s">
        <v>46</v>
      </c>
      <c r="B6" s="23" t="s">
        <v>47</v>
      </c>
      <c r="C6" s="23" t="s">
        <v>48</v>
      </c>
      <c r="D6" s="23" t="s">
        <v>49</v>
      </c>
      <c r="E6" s="23" t="s">
        <v>50</v>
      </c>
      <c r="F6" s="23" t="s">
        <v>51</v>
      </c>
      <c r="G6" s="23" t="s">
        <v>52</v>
      </c>
      <c r="H6" s="23" t="s">
        <v>53</v>
      </c>
      <c r="I6" s="23" t="s">
        <v>54</v>
      </c>
      <c r="J6" s="23" t="s">
        <v>70</v>
      </c>
      <c r="K6" s="23" t="s">
        <v>388</v>
      </c>
    </row>
    <row r="7" ht="18.75" customHeight="1" spans="1:11">
      <c r="A7" s="22"/>
      <c r="B7" s="22"/>
      <c r="C7" s="22"/>
      <c r="D7" s="22"/>
      <c r="E7" s="22"/>
      <c r="F7" s="22"/>
      <c r="G7" s="22"/>
      <c r="H7" s="22"/>
      <c r="I7" s="22"/>
      <c r="J7" s="22"/>
      <c r="K7" s="22"/>
    </row>
    <row r="8" ht="18.75" customHeight="1" spans="1:11">
      <c r="A8" s="23"/>
      <c r="B8" s="22"/>
      <c r="C8" s="22"/>
      <c r="D8" s="22"/>
      <c r="E8" s="22"/>
      <c r="F8" s="22"/>
      <c r="G8" s="22"/>
      <c r="H8" s="22"/>
      <c r="I8" s="22"/>
      <c r="J8" s="22"/>
      <c r="K8" s="22"/>
    </row>
    <row r="9" customHeight="1" spans="1:1">
      <c r="A9" t="s">
        <v>357</v>
      </c>
    </row>
  </sheetData>
  <mergeCells count="5">
    <mergeCell ref="A2:K2"/>
    <mergeCell ref="A3:C3"/>
    <mergeCell ref="B4:D4"/>
    <mergeCell ref="E4:K4"/>
    <mergeCell ref="A4:A5"/>
  </mergeCells>
  <pageMargins left="0.75" right="0.75" top="1" bottom="1" header="0.5" footer="0.5"/>
  <pageSetup paperSize="1" pageOrder="overThenDown"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J8"/>
  <sheetViews>
    <sheetView showZeros="0" workbookViewId="0">
      <selection activeCell="A8" sqref="A8"/>
    </sheetView>
  </sheetViews>
  <sheetFormatPr defaultColWidth="8.85" defaultRowHeight="15" customHeight="1" outlineLevelRow="7"/>
  <cols>
    <col min="1" max="10" width="28.575" customWidth="1"/>
  </cols>
  <sheetData>
    <row r="1" ht="18.75" customHeight="1" spans="1:10">
      <c r="A1" s="18"/>
      <c r="B1" s="18"/>
      <c r="C1" s="18"/>
      <c r="D1" s="18"/>
      <c r="E1" s="18"/>
      <c r="F1" s="18"/>
      <c r="G1" s="18"/>
      <c r="H1" s="18"/>
      <c r="I1" s="18"/>
      <c r="J1" s="19" t="s">
        <v>389</v>
      </c>
    </row>
    <row r="2" ht="52.05" customHeight="1" spans="1:10">
      <c r="A2" s="24" t="s">
        <v>390</v>
      </c>
      <c r="B2" s="25"/>
      <c r="C2" s="25"/>
      <c r="D2" s="25"/>
      <c r="E2" s="25"/>
      <c r="F2" s="25"/>
      <c r="G2" s="25"/>
      <c r="H2" s="25"/>
      <c r="I2" s="25"/>
      <c r="J2" s="25"/>
    </row>
    <row r="3" ht="21.3" customHeight="1" spans="1:10">
      <c r="A3" s="18" t="str">
        <f>"单位名称："&amp;"玉溪市江川区前卫镇后卫中心小学"</f>
        <v>单位名称：玉溪市江川区前卫镇后卫中心小学</v>
      </c>
      <c r="B3" s="18"/>
      <c r="C3" s="18"/>
      <c r="D3" s="26"/>
      <c r="E3" s="26"/>
      <c r="F3" s="26"/>
      <c r="G3" s="26"/>
      <c r="H3" s="26"/>
      <c r="I3" s="26"/>
      <c r="J3" s="26"/>
    </row>
    <row r="4" ht="27.15" customHeight="1" spans="1:10">
      <c r="A4" s="21" t="s">
        <v>379</v>
      </c>
      <c r="B4" s="21" t="s">
        <v>259</v>
      </c>
      <c r="C4" s="21" t="s">
        <v>260</v>
      </c>
      <c r="D4" s="21" t="s">
        <v>261</v>
      </c>
      <c r="E4" s="21" t="s">
        <v>262</v>
      </c>
      <c r="F4" s="21" t="s">
        <v>263</v>
      </c>
      <c r="G4" s="21" t="s">
        <v>264</v>
      </c>
      <c r="H4" s="21" t="s">
        <v>265</v>
      </c>
      <c r="I4" s="21" t="s">
        <v>266</v>
      </c>
      <c r="J4" s="21" t="s">
        <v>267</v>
      </c>
    </row>
    <row r="5" ht="18.75" customHeight="1" spans="1:10">
      <c r="A5" s="21" t="s">
        <v>46</v>
      </c>
      <c r="B5" s="21" t="s">
        <v>47</v>
      </c>
      <c r="C5" s="21" t="s">
        <v>48</v>
      </c>
      <c r="D5" s="21" t="s">
        <v>49</v>
      </c>
      <c r="E5" s="21" t="s">
        <v>50</v>
      </c>
      <c r="F5" s="21" t="s">
        <v>51</v>
      </c>
      <c r="G5" s="21" t="s">
        <v>52</v>
      </c>
      <c r="H5" s="21" t="s">
        <v>53</v>
      </c>
      <c r="I5" s="21" t="s">
        <v>54</v>
      </c>
      <c r="J5" s="21" t="s">
        <v>70</v>
      </c>
    </row>
    <row r="6" ht="18.75" customHeight="1" spans="1:10">
      <c r="A6" s="22"/>
      <c r="B6" s="22"/>
      <c r="C6" s="22"/>
      <c r="D6" s="22"/>
      <c r="E6" s="22"/>
      <c r="F6" s="22"/>
      <c r="G6" s="22"/>
      <c r="H6" s="22"/>
      <c r="I6" s="22"/>
      <c r="J6" s="22"/>
    </row>
    <row r="7" ht="18.75" customHeight="1" spans="1:10">
      <c r="A7" s="22"/>
      <c r="B7" s="22"/>
      <c r="C7" s="22"/>
      <c r="D7" s="22"/>
      <c r="E7" s="22"/>
      <c r="F7" s="22"/>
      <c r="G7" s="22"/>
      <c r="H7" s="22"/>
      <c r="I7" s="22"/>
      <c r="J7" s="22"/>
    </row>
    <row r="8" customHeight="1" spans="1:1">
      <c r="A8" t="s">
        <v>357</v>
      </c>
    </row>
  </sheetData>
  <mergeCells count="2">
    <mergeCell ref="A2:J2"/>
    <mergeCell ref="A3:C3"/>
  </mergeCells>
  <pageMargins left="0.75" right="0.75" top="1" bottom="1" header="0.5" footer="0.5"/>
  <pageSetup paperSize="1" pageOrder="overThenDown"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H8"/>
  <sheetViews>
    <sheetView showZeros="0" workbookViewId="0">
      <selection activeCell="B18" sqref="B18"/>
    </sheetView>
  </sheetViews>
  <sheetFormatPr defaultColWidth="8.85" defaultRowHeight="15" customHeight="1" outlineLevelRow="7" outlineLevelCol="7"/>
  <cols>
    <col min="1" max="8" width="28.575" customWidth="1"/>
  </cols>
  <sheetData>
    <row r="1" ht="18.75" customHeight="1" spans="1:8">
      <c r="A1" s="18"/>
      <c r="B1" s="18"/>
      <c r="C1" s="18"/>
      <c r="D1" s="18"/>
      <c r="E1" s="18"/>
      <c r="F1" s="18"/>
      <c r="G1" s="18"/>
      <c r="H1" s="19" t="s">
        <v>391</v>
      </c>
    </row>
    <row r="2" ht="41.4" customHeight="1" spans="1:8">
      <c r="A2" s="20" t="s">
        <v>392</v>
      </c>
      <c r="B2" s="20"/>
      <c r="C2" s="20"/>
      <c r="D2" s="20"/>
      <c r="E2" s="20"/>
      <c r="F2" s="20"/>
      <c r="G2" s="20"/>
      <c r="H2" s="20"/>
    </row>
    <row r="3" ht="18.75" customHeight="1" spans="1:8">
      <c r="A3" s="18" t="str">
        <f>"单位名称："&amp;"玉溪市江川区前卫镇后卫中心小学"</f>
        <v>单位名称：玉溪市江川区前卫镇后卫中心小学</v>
      </c>
      <c r="B3" s="18"/>
      <c r="C3" s="18"/>
      <c r="D3" s="18"/>
      <c r="E3" s="18"/>
      <c r="F3" s="18"/>
      <c r="G3" s="18"/>
      <c r="H3" s="18"/>
    </row>
    <row r="4" ht="18.75" customHeight="1" spans="1:8">
      <c r="A4" s="21" t="s">
        <v>137</v>
      </c>
      <c r="B4" s="21" t="s">
        <v>393</v>
      </c>
      <c r="C4" s="21" t="s">
        <v>394</v>
      </c>
      <c r="D4" s="21" t="s">
        <v>395</v>
      </c>
      <c r="E4" s="21" t="s">
        <v>363</v>
      </c>
      <c r="F4" s="21" t="s">
        <v>396</v>
      </c>
      <c r="G4" s="21"/>
      <c r="H4" s="21"/>
    </row>
    <row r="5" ht="18.75" customHeight="1" spans="1:8">
      <c r="A5" s="21"/>
      <c r="B5" s="21"/>
      <c r="C5" s="21"/>
      <c r="D5" s="21"/>
      <c r="E5" s="21"/>
      <c r="F5" s="21" t="s">
        <v>364</v>
      </c>
      <c r="G5" s="21" t="s">
        <v>397</v>
      </c>
      <c r="H5" s="21" t="s">
        <v>398</v>
      </c>
    </row>
    <row r="6" ht="18.75" customHeight="1" spans="1:8">
      <c r="A6" s="21" t="s">
        <v>46</v>
      </c>
      <c r="B6" s="21" t="s">
        <v>47</v>
      </c>
      <c r="C6" s="21" t="s">
        <v>48</v>
      </c>
      <c r="D6" s="21" t="s">
        <v>49</v>
      </c>
      <c r="E6" s="21" t="s">
        <v>50</v>
      </c>
      <c r="F6" s="21" t="s">
        <v>51</v>
      </c>
      <c r="G6" s="21" t="s">
        <v>52</v>
      </c>
      <c r="H6" s="21" t="s">
        <v>53</v>
      </c>
    </row>
    <row r="7" ht="18.75" customHeight="1" spans="1:8">
      <c r="A7" s="22"/>
      <c r="B7" s="22"/>
      <c r="C7" s="22"/>
      <c r="D7" s="22"/>
      <c r="E7" s="23"/>
      <c r="F7" s="23"/>
      <c r="G7" s="16"/>
      <c r="H7" s="16"/>
    </row>
    <row r="8" customHeight="1" spans="1:1">
      <c r="A8" t="s">
        <v>357</v>
      </c>
    </row>
  </sheetData>
  <mergeCells count="8">
    <mergeCell ref="A2:H2"/>
    <mergeCell ref="A3:C3"/>
    <mergeCell ref="F4:H4"/>
    <mergeCell ref="A4:A5"/>
    <mergeCell ref="B4:B5"/>
    <mergeCell ref="C4:C5"/>
    <mergeCell ref="D4:D5"/>
    <mergeCell ref="E4:E5"/>
  </mergeCells>
  <pageMargins left="0.75" right="0.75" top="1" bottom="1" header="0.5" footer="0.5"/>
  <pageSetup paperSize="1" pageOrder="overThenDown"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K11"/>
  <sheetViews>
    <sheetView showZeros="0" tabSelected="1" workbookViewId="0">
      <selection activeCell="C7" sqref="C7"/>
    </sheetView>
  </sheetViews>
  <sheetFormatPr defaultColWidth="8.85" defaultRowHeight="15" customHeight="1"/>
  <cols>
    <col min="1" max="1" width="21.425" customWidth="1"/>
    <col min="2" max="3" width="35.7083333333333" customWidth="1"/>
    <col min="4" max="4" width="17.1416666666667" customWidth="1"/>
    <col min="5" max="5" width="28.575" customWidth="1"/>
    <col min="6" max="6" width="17.1416666666667" customWidth="1"/>
    <col min="7" max="7" width="28.575" customWidth="1"/>
    <col min="8" max="11" width="14.2833333333333" customWidth="1"/>
  </cols>
  <sheetData>
    <row r="1" ht="18.75" customHeight="1" spans="1:11">
      <c r="A1" s="1"/>
      <c r="B1" s="1"/>
      <c r="C1" s="1"/>
      <c r="D1" s="1"/>
      <c r="E1" s="1"/>
      <c r="F1" s="1"/>
      <c r="G1" s="1"/>
      <c r="H1" s="2"/>
      <c r="I1" s="2"/>
      <c r="J1" s="2"/>
      <c r="K1" s="2" t="s">
        <v>399</v>
      </c>
    </row>
    <row r="2" ht="45" customHeight="1" spans="1:11">
      <c r="A2" s="3" t="s">
        <v>400</v>
      </c>
      <c r="B2" s="3"/>
      <c r="C2" s="3"/>
      <c r="D2" s="3"/>
      <c r="E2" s="3"/>
      <c r="F2" s="3"/>
      <c r="G2" s="3"/>
      <c r="H2" s="3"/>
      <c r="I2" s="3"/>
      <c r="J2" s="3"/>
      <c r="K2" s="3"/>
    </row>
    <row r="3" ht="18.75" customHeight="1" spans="1:11">
      <c r="A3" s="4" t="str">
        <f>"单位名称："&amp;"玉溪市江川区前卫镇后卫中心小学"</f>
        <v>单位名称：玉溪市江川区前卫镇后卫中心小学</v>
      </c>
      <c r="B3" s="4"/>
      <c r="C3" s="4"/>
      <c r="D3" s="4"/>
      <c r="E3" s="4"/>
      <c r="F3" s="4"/>
      <c r="G3" s="4"/>
      <c r="H3" s="5"/>
      <c r="I3" s="5"/>
      <c r="J3" s="5"/>
      <c r="K3" s="5" t="s">
        <v>29</v>
      </c>
    </row>
    <row r="4" ht="18.75" customHeight="1" spans="1:11">
      <c r="A4" s="12" t="s">
        <v>205</v>
      </c>
      <c r="B4" s="12" t="s">
        <v>139</v>
      </c>
      <c r="C4" s="12" t="s">
        <v>206</v>
      </c>
      <c r="D4" s="12" t="s">
        <v>140</v>
      </c>
      <c r="E4" s="12" t="s">
        <v>141</v>
      </c>
      <c r="F4" s="12" t="s">
        <v>207</v>
      </c>
      <c r="G4" s="12" t="s">
        <v>143</v>
      </c>
      <c r="H4" s="12" t="s">
        <v>32</v>
      </c>
      <c r="I4" s="12" t="s">
        <v>401</v>
      </c>
      <c r="J4" s="12"/>
      <c r="K4" s="12"/>
    </row>
    <row r="5" ht="18.75" customHeight="1" spans="1:11">
      <c r="A5" s="12"/>
      <c r="B5" s="12"/>
      <c r="C5" s="12"/>
      <c r="D5" s="12"/>
      <c r="E5" s="12"/>
      <c r="F5" s="12"/>
      <c r="G5" s="12"/>
      <c r="H5" s="12"/>
      <c r="I5" s="12" t="s">
        <v>35</v>
      </c>
      <c r="J5" s="12" t="s">
        <v>36</v>
      </c>
      <c r="K5" s="12" t="s">
        <v>37</v>
      </c>
    </row>
    <row r="6" ht="22.65" customHeight="1" spans="1:11">
      <c r="A6" s="12"/>
      <c r="B6" s="12"/>
      <c r="C6" s="12"/>
      <c r="D6" s="12"/>
      <c r="E6" s="12"/>
      <c r="F6" s="12"/>
      <c r="G6" s="12"/>
      <c r="H6" s="12"/>
      <c r="I6" s="12"/>
      <c r="J6" s="12"/>
      <c r="K6" s="12"/>
    </row>
    <row r="7" ht="18.75" customHeight="1" spans="1:11">
      <c r="A7" s="13" t="s">
        <v>46</v>
      </c>
      <c r="B7" s="13">
        <v>2</v>
      </c>
      <c r="C7" s="13">
        <v>3</v>
      </c>
      <c r="D7" s="13">
        <v>4</v>
      </c>
      <c r="E7" s="13">
        <v>5</v>
      </c>
      <c r="F7" s="13">
        <v>6</v>
      </c>
      <c r="G7" s="13">
        <v>7</v>
      </c>
      <c r="H7" s="13">
        <v>8</v>
      </c>
      <c r="I7" s="13">
        <v>9</v>
      </c>
      <c r="J7" s="13">
        <v>10</v>
      </c>
      <c r="K7" s="13">
        <v>11</v>
      </c>
    </row>
    <row r="8" ht="20.25" customHeight="1" spans="1:11">
      <c r="A8" s="14"/>
      <c r="B8" s="15"/>
      <c r="C8" s="14"/>
      <c r="D8" s="14"/>
      <c r="E8" s="14"/>
      <c r="F8" s="14"/>
      <c r="G8" s="14"/>
      <c r="H8" s="16"/>
      <c r="I8" s="16"/>
      <c r="J8" s="16"/>
      <c r="K8" s="16"/>
    </row>
    <row r="9" ht="20.25" customHeight="1" spans="1:11">
      <c r="A9" s="14"/>
      <c r="B9" s="15"/>
      <c r="C9" s="14"/>
      <c r="D9" s="14"/>
      <c r="E9" s="14"/>
      <c r="F9" s="14"/>
      <c r="G9" s="14"/>
      <c r="H9" s="16"/>
      <c r="I9" s="16"/>
      <c r="J9" s="16"/>
      <c r="K9" s="16"/>
    </row>
    <row r="10" ht="20.25" customHeight="1" spans="1:11">
      <c r="A10" s="17" t="s">
        <v>32</v>
      </c>
      <c r="B10" s="17"/>
      <c r="C10" s="17"/>
      <c r="D10" s="17"/>
      <c r="E10" s="17"/>
      <c r="F10" s="17"/>
      <c r="G10" s="17"/>
      <c r="H10" s="16"/>
      <c r="I10" s="16"/>
      <c r="J10" s="16"/>
      <c r="K10" s="16"/>
    </row>
    <row r="11" customHeight="1" spans="1:1">
      <c r="A11" t="s">
        <v>357</v>
      </c>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ageMargins left="0.75" right="0.75" top="1" bottom="1" header="0.5" footer="0.5"/>
  <pageSetup paperSize="1" pageOrder="overThenDown"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G15"/>
  <sheetViews>
    <sheetView showZeros="0" workbookViewId="0">
      <selection activeCell="B25" sqref="B25"/>
    </sheetView>
  </sheetViews>
  <sheetFormatPr defaultColWidth="8.85" defaultRowHeight="15" customHeight="1" outlineLevelCol="6"/>
  <cols>
    <col min="1" max="1" width="35.7083333333333" customWidth="1"/>
    <col min="2" max="2" width="21.425" customWidth="1"/>
    <col min="3" max="3" width="35.7083333333333" customWidth="1"/>
    <col min="4" max="4" width="21.425" customWidth="1"/>
    <col min="5" max="7" width="17.1416666666667" customWidth="1"/>
  </cols>
  <sheetData>
    <row r="1" ht="18.75" customHeight="1" spans="1:7">
      <c r="A1" s="1"/>
      <c r="B1" s="1"/>
      <c r="C1" s="1"/>
      <c r="D1" s="1"/>
      <c r="E1" s="2"/>
      <c r="F1" s="2"/>
      <c r="G1" s="2" t="s">
        <v>402</v>
      </c>
    </row>
    <row r="2" ht="45" customHeight="1" spans="1:7">
      <c r="A2" s="3" t="s">
        <v>403</v>
      </c>
      <c r="B2" s="3"/>
      <c r="C2" s="3"/>
      <c r="D2" s="3"/>
      <c r="E2" s="3"/>
      <c r="F2" s="3"/>
      <c r="G2" s="3"/>
    </row>
    <row r="3" ht="24.15" customHeight="1" spans="1:7">
      <c r="A3" s="4" t="str">
        <f>"单位名称："&amp;"玉溪市江川区前卫镇后卫中心小学"</f>
        <v>单位名称：玉溪市江川区前卫镇后卫中心小学</v>
      </c>
      <c r="B3" s="4"/>
      <c r="C3" s="4"/>
      <c r="D3" s="4"/>
      <c r="E3" s="5"/>
      <c r="F3" s="5"/>
      <c r="G3" s="5" t="s">
        <v>29</v>
      </c>
    </row>
    <row r="4" ht="18.75" customHeight="1" spans="1:7">
      <c r="A4" s="6" t="s">
        <v>206</v>
      </c>
      <c r="B4" s="6" t="s">
        <v>205</v>
      </c>
      <c r="C4" s="6" t="s">
        <v>139</v>
      </c>
      <c r="D4" s="6" t="s">
        <v>404</v>
      </c>
      <c r="E4" s="6" t="s">
        <v>35</v>
      </c>
      <c r="F4" s="6"/>
      <c r="G4" s="6"/>
    </row>
    <row r="5" ht="18.75" customHeight="1" spans="1:7">
      <c r="A5" s="6"/>
      <c r="B5" s="6"/>
      <c r="C5" s="6"/>
      <c r="D5" s="6"/>
      <c r="E5" s="6">
        <v>2025</v>
      </c>
      <c r="F5" s="6">
        <v>2026</v>
      </c>
      <c r="G5" s="6">
        <v>2027</v>
      </c>
    </row>
    <row r="6" ht="22.65" customHeight="1" spans="1:7">
      <c r="A6" s="6"/>
      <c r="B6" s="6"/>
      <c r="C6" s="6"/>
      <c r="D6" s="6"/>
      <c r="E6" s="6"/>
      <c r="F6" s="6"/>
      <c r="G6" s="6"/>
    </row>
    <row r="7" ht="18.75" customHeight="1" spans="1:7">
      <c r="A7" s="7" t="s">
        <v>46</v>
      </c>
      <c r="B7" s="7">
        <v>2</v>
      </c>
      <c r="C7" s="7">
        <v>3</v>
      </c>
      <c r="D7" s="7">
        <v>4</v>
      </c>
      <c r="E7" s="7">
        <v>5</v>
      </c>
      <c r="F7" s="7">
        <v>6</v>
      </c>
      <c r="G7" s="7">
        <v>7</v>
      </c>
    </row>
    <row r="8" ht="20.25" customHeight="1" spans="1:7">
      <c r="A8" s="8" t="s">
        <v>56</v>
      </c>
      <c r="B8" s="8" t="s">
        <v>211</v>
      </c>
      <c r="C8" s="9" t="s">
        <v>210</v>
      </c>
      <c r="D8" s="8" t="s">
        <v>405</v>
      </c>
      <c r="E8" s="10">
        <v>1000000</v>
      </c>
      <c r="F8" s="10"/>
      <c r="G8" s="10"/>
    </row>
    <row r="9" ht="20.25" customHeight="1" spans="1:7">
      <c r="A9" s="8" t="s">
        <v>56</v>
      </c>
      <c r="B9" s="8" t="s">
        <v>211</v>
      </c>
      <c r="C9" s="9" t="s">
        <v>221</v>
      </c>
      <c r="D9" s="8" t="s">
        <v>405</v>
      </c>
      <c r="E9" s="10">
        <v>137550</v>
      </c>
      <c r="F9" s="10"/>
      <c r="G9" s="10"/>
    </row>
    <row r="10" ht="20.25" customHeight="1" spans="1:7">
      <c r="A10" s="8" t="s">
        <v>56</v>
      </c>
      <c r="B10" s="8" t="s">
        <v>211</v>
      </c>
      <c r="C10" s="9" t="s">
        <v>229</v>
      </c>
      <c r="D10" s="8" t="s">
        <v>405</v>
      </c>
      <c r="E10" s="10">
        <v>1071</v>
      </c>
      <c r="F10" s="10"/>
      <c r="G10" s="10"/>
    </row>
    <row r="11" ht="20.25" customHeight="1" spans="1:7">
      <c r="A11" s="8" t="s">
        <v>56</v>
      </c>
      <c r="B11" s="8" t="s">
        <v>211</v>
      </c>
      <c r="C11" s="9" t="s">
        <v>231</v>
      </c>
      <c r="D11" s="8" t="s">
        <v>405</v>
      </c>
      <c r="E11" s="10">
        <v>172200</v>
      </c>
      <c r="F11" s="10"/>
      <c r="G11" s="10"/>
    </row>
    <row r="12" ht="20.25" customHeight="1" spans="1:7">
      <c r="A12" s="8" t="s">
        <v>56</v>
      </c>
      <c r="B12" s="8" t="s">
        <v>211</v>
      </c>
      <c r="C12" s="9" t="s">
        <v>247</v>
      </c>
      <c r="D12" s="8" t="s">
        <v>405</v>
      </c>
      <c r="E12" s="10">
        <v>36000</v>
      </c>
      <c r="F12" s="10"/>
      <c r="G12" s="10"/>
    </row>
    <row r="13" ht="20.25" customHeight="1" spans="1:7">
      <c r="A13" s="8" t="s">
        <v>56</v>
      </c>
      <c r="B13" s="8" t="s">
        <v>211</v>
      </c>
      <c r="C13" s="9" t="s">
        <v>249</v>
      </c>
      <c r="D13" s="8" t="s">
        <v>405</v>
      </c>
      <c r="E13" s="10">
        <v>5859.37</v>
      </c>
      <c r="F13" s="10"/>
      <c r="G13" s="10"/>
    </row>
    <row r="14" ht="20.25" customHeight="1" spans="1:7">
      <c r="A14" s="8" t="s">
        <v>56</v>
      </c>
      <c r="B14" s="8" t="s">
        <v>211</v>
      </c>
      <c r="C14" s="9" t="s">
        <v>251</v>
      </c>
      <c r="D14" s="8" t="s">
        <v>405</v>
      </c>
      <c r="E14" s="10">
        <v>20660.4</v>
      </c>
      <c r="F14" s="10"/>
      <c r="G14" s="10"/>
    </row>
    <row r="15" ht="20.25" customHeight="1" spans="1:7">
      <c r="A15" s="11" t="s">
        <v>32</v>
      </c>
      <c r="B15" s="11"/>
      <c r="C15" s="11"/>
      <c r="D15" s="11"/>
      <c r="E15" s="10">
        <v>1373340.77</v>
      </c>
      <c r="F15" s="10"/>
      <c r="G15" s="10"/>
    </row>
  </sheetData>
  <mergeCells count="11">
    <mergeCell ref="A2:G2"/>
    <mergeCell ref="A3:D3"/>
    <mergeCell ref="E4:G4"/>
    <mergeCell ref="A15:D15"/>
    <mergeCell ref="A4:A6"/>
    <mergeCell ref="B4:B6"/>
    <mergeCell ref="C4:C6"/>
    <mergeCell ref="D4:D6"/>
    <mergeCell ref="E5:E6"/>
    <mergeCell ref="F5:F6"/>
    <mergeCell ref="G5:G6"/>
  </mergeCells>
  <pageMargins left="0.75" right="0.75" top="1" bottom="1" header="0.5" footer="0.5"/>
  <pageSetup paperSize="1" pageOrder="overThenDown"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S9"/>
  <sheetViews>
    <sheetView showZeros="0" topLeftCell="I1" workbookViewId="0">
      <selection activeCell="B25" sqref="B25"/>
    </sheetView>
  </sheetViews>
  <sheetFormatPr defaultColWidth="8.85" defaultRowHeight="15" customHeight="1"/>
  <cols>
    <col min="1" max="1" width="25.275" customWidth="1"/>
    <col min="2" max="2" width="29.9833333333333" customWidth="1"/>
    <col min="3" max="19" width="17.1416666666667" customWidth="1"/>
  </cols>
  <sheetData>
    <row r="1" ht="18.75" customHeight="1" spans="1:19">
      <c r="A1" s="1"/>
      <c r="B1" s="1"/>
      <c r="C1" s="1"/>
      <c r="D1" s="1"/>
      <c r="E1" s="1"/>
      <c r="F1" s="1"/>
      <c r="G1" s="1"/>
      <c r="H1" s="1"/>
      <c r="I1" s="2"/>
      <c r="J1" s="2"/>
      <c r="K1" s="2"/>
      <c r="L1" s="2"/>
      <c r="M1" s="2"/>
      <c r="N1" s="2"/>
      <c r="O1" s="2"/>
      <c r="P1" s="2"/>
      <c r="Q1" s="2"/>
      <c r="R1" s="2"/>
      <c r="S1" s="2" t="s">
        <v>27</v>
      </c>
    </row>
    <row r="2" ht="37.5" customHeight="1" spans="1:19">
      <c r="A2" s="3" t="s">
        <v>28</v>
      </c>
      <c r="B2" s="3"/>
      <c r="C2" s="3"/>
      <c r="D2" s="3"/>
      <c r="E2" s="3"/>
      <c r="F2" s="3"/>
      <c r="G2" s="3"/>
      <c r="H2" s="3"/>
      <c r="I2" s="3"/>
      <c r="J2" s="3"/>
      <c r="K2" s="3"/>
      <c r="L2" s="3"/>
      <c r="M2" s="3"/>
      <c r="N2" s="3"/>
      <c r="O2" s="3"/>
      <c r="P2" s="3"/>
      <c r="Q2" s="3"/>
      <c r="R2" s="3"/>
      <c r="S2" s="3"/>
    </row>
    <row r="3" ht="18.75" customHeight="1" spans="1:19">
      <c r="A3" s="4" t="str">
        <f>"单位名称："&amp;"玉溪市江川区前卫镇后卫中心小学"</f>
        <v>单位名称：玉溪市江川区前卫镇后卫中心小学</v>
      </c>
      <c r="B3" s="4"/>
      <c r="C3" s="4"/>
      <c r="D3" s="4"/>
      <c r="E3" s="51"/>
      <c r="F3" s="51"/>
      <c r="G3" s="51"/>
      <c r="H3" s="51"/>
      <c r="I3" s="5"/>
      <c r="J3" s="5"/>
      <c r="K3" s="5"/>
      <c r="L3" s="5"/>
      <c r="M3" s="5"/>
      <c r="N3" s="5"/>
      <c r="O3" s="5"/>
      <c r="P3" s="5"/>
      <c r="Q3" s="5"/>
      <c r="R3" s="5"/>
      <c r="S3" s="5" t="s">
        <v>29</v>
      </c>
    </row>
    <row r="4" ht="18.75" customHeight="1" spans="1:19">
      <c r="A4" s="12" t="s">
        <v>30</v>
      </c>
      <c r="B4" s="68" t="s">
        <v>31</v>
      </c>
      <c r="C4" s="68" t="s">
        <v>32</v>
      </c>
      <c r="D4" s="68" t="s">
        <v>33</v>
      </c>
      <c r="E4" s="68"/>
      <c r="F4" s="68"/>
      <c r="G4" s="68"/>
      <c r="H4" s="68"/>
      <c r="I4" s="68"/>
      <c r="J4" s="71"/>
      <c r="K4" s="71"/>
      <c r="L4" s="71"/>
      <c r="M4" s="71"/>
      <c r="N4" s="71"/>
      <c r="O4" s="68" t="s">
        <v>20</v>
      </c>
      <c r="P4" s="68"/>
      <c r="Q4" s="68"/>
      <c r="R4" s="68"/>
      <c r="S4" s="68"/>
    </row>
    <row r="5" ht="18.75" customHeight="1" spans="1:19">
      <c r="A5" s="12"/>
      <c r="B5" s="68"/>
      <c r="C5" s="68"/>
      <c r="D5" s="69" t="s">
        <v>34</v>
      </c>
      <c r="E5" s="69" t="s">
        <v>35</v>
      </c>
      <c r="F5" s="69" t="s">
        <v>36</v>
      </c>
      <c r="G5" s="69" t="s">
        <v>37</v>
      </c>
      <c r="H5" s="69" t="s">
        <v>38</v>
      </c>
      <c r="I5" s="72" t="s">
        <v>39</v>
      </c>
      <c r="J5" s="73"/>
      <c r="K5" s="73"/>
      <c r="L5" s="73"/>
      <c r="M5" s="73"/>
      <c r="N5" s="73"/>
      <c r="O5" s="72" t="s">
        <v>34</v>
      </c>
      <c r="P5" s="72" t="s">
        <v>35</v>
      </c>
      <c r="Q5" s="72" t="s">
        <v>36</v>
      </c>
      <c r="R5" s="72" t="s">
        <v>37</v>
      </c>
      <c r="S5" s="69" t="s">
        <v>40</v>
      </c>
    </row>
    <row r="6" ht="18.75" customHeight="1" spans="1:19">
      <c r="A6" s="12"/>
      <c r="B6" s="68"/>
      <c r="C6" s="68"/>
      <c r="D6" s="69"/>
      <c r="E6" s="69"/>
      <c r="F6" s="69"/>
      <c r="G6" s="69"/>
      <c r="H6" s="69"/>
      <c r="I6" s="72" t="s">
        <v>34</v>
      </c>
      <c r="J6" s="72" t="s">
        <v>41</v>
      </c>
      <c r="K6" s="72" t="s">
        <v>42</v>
      </c>
      <c r="L6" s="72" t="s">
        <v>43</v>
      </c>
      <c r="M6" s="72" t="s">
        <v>44</v>
      </c>
      <c r="N6" s="72" t="s">
        <v>45</v>
      </c>
      <c r="O6" s="72"/>
      <c r="P6" s="72"/>
      <c r="Q6" s="72"/>
      <c r="R6" s="72"/>
      <c r="S6" s="69"/>
    </row>
    <row r="7" ht="18.75" customHeight="1" spans="1:19">
      <c r="A7" s="70" t="s">
        <v>46</v>
      </c>
      <c r="B7" s="13" t="s">
        <v>47</v>
      </c>
      <c r="C7" s="13" t="s">
        <v>48</v>
      </c>
      <c r="D7" s="13" t="s">
        <v>49</v>
      </c>
      <c r="E7" s="70" t="s">
        <v>50</v>
      </c>
      <c r="F7" s="13" t="s">
        <v>51</v>
      </c>
      <c r="G7" s="13" t="s">
        <v>52</v>
      </c>
      <c r="H7" s="70" t="s">
        <v>53</v>
      </c>
      <c r="I7" s="13" t="s">
        <v>54</v>
      </c>
      <c r="J7" s="13">
        <v>10</v>
      </c>
      <c r="K7" s="13">
        <v>11</v>
      </c>
      <c r="L7" s="13">
        <v>12</v>
      </c>
      <c r="M7" s="13">
        <v>13</v>
      </c>
      <c r="N7" s="13">
        <v>14</v>
      </c>
      <c r="O7" s="13">
        <v>15</v>
      </c>
      <c r="P7" s="13">
        <v>16</v>
      </c>
      <c r="Q7" s="13">
        <v>17</v>
      </c>
      <c r="R7" s="13">
        <v>18</v>
      </c>
      <c r="S7" s="13">
        <v>19</v>
      </c>
    </row>
    <row r="8" ht="20.25" customHeight="1" spans="1:19">
      <c r="A8" s="15" t="s">
        <v>55</v>
      </c>
      <c r="B8" s="15" t="s">
        <v>56</v>
      </c>
      <c r="C8" s="16">
        <v>17191916.4</v>
      </c>
      <c r="D8" s="16">
        <v>16666916.4</v>
      </c>
      <c r="E8" s="16">
        <v>16666916.4</v>
      </c>
      <c r="F8" s="16"/>
      <c r="G8" s="16"/>
      <c r="H8" s="16"/>
      <c r="I8" s="16">
        <v>525000</v>
      </c>
      <c r="J8" s="16"/>
      <c r="K8" s="16"/>
      <c r="L8" s="16"/>
      <c r="M8" s="16"/>
      <c r="N8" s="16">
        <v>525000</v>
      </c>
      <c r="O8" s="16"/>
      <c r="P8" s="16"/>
      <c r="Q8" s="16"/>
      <c r="R8" s="16"/>
      <c r="S8" s="16"/>
    </row>
    <row r="9" ht="20.25" customHeight="1" spans="1:19">
      <c r="A9" s="45" t="s">
        <v>32</v>
      </c>
      <c r="B9" s="45"/>
      <c r="C9" s="16">
        <v>17191916.4</v>
      </c>
      <c r="D9" s="16">
        <v>16666916.4</v>
      </c>
      <c r="E9" s="16">
        <v>16666916.4</v>
      </c>
      <c r="F9" s="16"/>
      <c r="G9" s="16"/>
      <c r="H9" s="16"/>
      <c r="I9" s="16">
        <v>525000</v>
      </c>
      <c r="J9" s="16"/>
      <c r="K9" s="16"/>
      <c r="L9" s="16"/>
      <c r="M9" s="16"/>
      <c r="N9" s="16">
        <v>525000</v>
      </c>
      <c r="O9" s="16"/>
      <c r="P9" s="16"/>
      <c r="Q9" s="16"/>
      <c r="R9" s="16"/>
      <c r="S9" s="16"/>
    </row>
  </sheetData>
  <mergeCells count="19">
    <mergeCell ref="A2:S2"/>
    <mergeCell ref="A3:D3"/>
    <mergeCell ref="D4:N4"/>
    <mergeCell ref="O4:S4"/>
    <mergeCell ref="I5:N5"/>
    <mergeCell ref="A9:B9"/>
    <mergeCell ref="A4:A6"/>
    <mergeCell ref="B4:B6"/>
    <mergeCell ref="C4:C6"/>
    <mergeCell ref="D5:D6"/>
    <mergeCell ref="E5:E6"/>
    <mergeCell ref="F5:F6"/>
    <mergeCell ref="G5:G6"/>
    <mergeCell ref="H5:H6"/>
    <mergeCell ref="O5:O6"/>
    <mergeCell ref="P5:P6"/>
    <mergeCell ref="Q5:Q6"/>
    <mergeCell ref="R5:R6"/>
    <mergeCell ref="S5:S6"/>
  </mergeCells>
  <pageMargins left="0.75" right="0.75" top="1" bottom="1" header="0.5" footer="0.5"/>
  <pageSetup paperSize="1" pageOrder="overThenDown"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O26"/>
  <sheetViews>
    <sheetView showZeros="0" workbookViewId="0">
      <selection activeCell="B25" sqref="B25"/>
    </sheetView>
  </sheetViews>
  <sheetFormatPr defaultColWidth="8.85" defaultRowHeight="15" customHeight="1"/>
  <cols>
    <col min="1" max="1" width="21.55" customWidth="1"/>
    <col min="2" max="2" width="28.575" customWidth="1"/>
    <col min="3" max="15" width="17.1416666666667" customWidth="1"/>
  </cols>
  <sheetData>
    <row r="1" ht="18.75" customHeight="1" spans="1:15">
      <c r="A1" s="1"/>
      <c r="B1" s="1"/>
      <c r="C1" s="1"/>
      <c r="D1" s="1"/>
      <c r="E1" s="1"/>
      <c r="F1" s="1"/>
      <c r="G1" s="1"/>
      <c r="H1" s="1"/>
      <c r="I1" s="1"/>
      <c r="J1" s="2"/>
      <c r="K1" s="2"/>
      <c r="L1" s="2"/>
      <c r="M1" s="2"/>
      <c r="N1" s="2"/>
      <c r="O1" s="2" t="s">
        <v>57</v>
      </c>
    </row>
    <row r="2" ht="37.5" customHeight="1" spans="1:15">
      <c r="A2" s="3" t="s">
        <v>58</v>
      </c>
      <c r="B2" s="3"/>
      <c r="C2" s="3"/>
      <c r="D2" s="3"/>
      <c r="E2" s="3"/>
      <c r="F2" s="3"/>
      <c r="G2" s="3"/>
      <c r="H2" s="3"/>
      <c r="I2" s="3"/>
      <c r="J2" s="3"/>
      <c r="K2" s="50"/>
      <c r="L2" s="50"/>
      <c r="M2" s="50"/>
      <c r="N2" s="50"/>
      <c r="O2" s="50"/>
    </row>
    <row r="3" ht="18.75" customHeight="1" spans="1:15">
      <c r="A3" s="41" t="str">
        <f>"单位名称："&amp;"玉溪市江川区前卫镇后卫中心小学"</f>
        <v>单位名称：玉溪市江川区前卫镇后卫中心小学</v>
      </c>
      <c r="B3" s="41"/>
      <c r="C3" s="41"/>
      <c r="D3" s="41"/>
      <c r="E3" s="41"/>
      <c r="F3" s="41"/>
      <c r="G3" s="41"/>
      <c r="H3" s="41"/>
      <c r="I3" s="41"/>
      <c r="J3" s="2"/>
      <c r="K3" s="2"/>
      <c r="L3" s="2"/>
      <c r="M3" s="2"/>
      <c r="N3" s="2"/>
      <c r="O3" s="2" t="s">
        <v>29</v>
      </c>
    </row>
    <row r="4" ht="18.75" customHeight="1" spans="1:15">
      <c r="A4" s="12" t="s">
        <v>59</v>
      </c>
      <c r="B4" s="12" t="s">
        <v>60</v>
      </c>
      <c r="C4" s="44" t="s">
        <v>32</v>
      </c>
      <c r="D4" s="44" t="s">
        <v>35</v>
      </c>
      <c r="E4" s="44"/>
      <c r="F4" s="44"/>
      <c r="G4" s="12" t="s">
        <v>36</v>
      </c>
      <c r="H4" s="44" t="s">
        <v>37</v>
      </c>
      <c r="I4" s="12" t="s">
        <v>61</v>
      </c>
      <c r="J4" s="44" t="s">
        <v>62</v>
      </c>
      <c r="K4" s="44"/>
      <c r="L4" s="44"/>
      <c r="M4" s="44"/>
      <c r="N4" s="44"/>
      <c r="O4" s="44"/>
    </row>
    <row r="5" ht="18.75" customHeight="1" spans="1:15">
      <c r="A5" s="12"/>
      <c r="B5" s="12"/>
      <c r="C5" s="44"/>
      <c r="D5" s="44" t="s">
        <v>34</v>
      </c>
      <c r="E5" s="44" t="s">
        <v>63</v>
      </c>
      <c r="F5" s="44" t="s">
        <v>64</v>
      </c>
      <c r="G5" s="12"/>
      <c r="H5" s="44"/>
      <c r="I5" s="12"/>
      <c r="J5" s="44" t="s">
        <v>34</v>
      </c>
      <c r="K5" s="44" t="s">
        <v>65</v>
      </c>
      <c r="L5" s="13" t="s">
        <v>66</v>
      </c>
      <c r="M5" s="13" t="s">
        <v>67</v>
      </c>
      <c r="N5" s="13" t="s">
        <v>68</v>
      </c>
      <c r="O5" s="13" t="s">
        <v>69</v>
      </c>
    </row>
    <row r="6" ht="18.75" customHeight="1" spans="1:15">
      <c r="A6" s="13" t="s">
        <v>46</v>
      </c>
      <c r="B6" s="13" t="s">
        <v>47</v>
      </c>
      <c r="C6" s="13" t="s">
        <v>48</v>
      </c>
      <c r="D6" s="13" t="s">
        <v>49</v>
      </c>
      <c r="E6" s="13" t="s">
        <v>50</v>
      </c>
      <c r="F6" s="13" t="s">
        <v>51</v>
      </c>
      <c r="G6" s="13" t="s">
        <v>52</v>
      </c>
      <c r="H6" s="13" t="s">
        <v>53</v>
      </c>
      <c r="I6" s="13" t="s">
        <v>54</v>
      </c>
      <c r="J6" s="13" t="s">
        <v>70</v>
      </c>
      <c r="K6" s="13">
        <v>11</v>
      </c>
      <c r="L6" s="13">
        <v>12</v>
      </c>
      <c r="M6" s="13">
        <v>13</v>
      </c>
      <c r="N6" s="13">
        <v>14</v>
      </c>
      <c r="O6" s="13">
        <v>15</v>
      </c>
    </row>
    <row r="7" ht="20.25" customHeight="1" spans="1:15">
      <c r="A7" s="15" t="s">
        <v>71</v>
      </c>
      <c r="B7" s="15" t="s">
        <v>72</v>
      </c>
      <c r="C7" s="16">
        <v>11538074.25</v>
      </c>
      <c r="D7" s="16">
        <v>11013074.25</v>
      </c>
      <c r="E7" s="16">
        <v>9639733.48</v>
      </c>
      <c r="F7" s="16">
        <v>1373340.77</v>
      </c>
      <c r="G7" s="16"/>
      <c r="H7" s="16"/>
      <c r="I7" s="16"/>
      <c r="J7" s="16">
        <v>525000</v>
      </c>
      <c r="K7" s="16"/>
      <c r="L7" s="16"/>
      <c r="M7" s="16"/>
      <c r="N7" s="16"/>
      <c r="O7" s="16">
        <v>525000</v>
      </c>
    </row>
    <row r="8" ht="20.25" customHeight="1" spans="1:15">
      <c r="A8" s="61" t="s">
        <v>73</v>
      </c>
      <c r="B8" s="61" t="s">
        <v>74</v>
      </c>
      <c r="C8" s="16">
        <v>11538074.25</v>
      </c>
      <c r="D8" s="16">
        <v>11013074.25</v>
      </c>
      <c r="E8" s="16">
        <v>9639733.48</v>
      </c>
      <c r="F8" s="16">
        <v>1373340.77</v>
      </c>
      <c r="G8" s="16"/>
      <c r="H8" s="16"/>
      <c r="I8" s="16"/>
      <c r="J8" s="16">
        <v>525000</v>
      </c>
      <c r="K8" s="16"/>
      <c r="L8" s="16"/>
      <c r="M8" s="16"/>
      <c r="N8" s="16"/>
      <c r="O8" s="16">
        <v>525000</v>
      </c>
    </row>
    <row r="9" ht="20.25" customHeight="1" spans="1:15">
      <c r="A9" s="62" t="s">
        <v>75</v>
      </c>
      <c r="B9" s="62" t="s">
        <v>76</v>
      </c>
      <c r="C9" s="16">
        <v>1173271</v>
      </c>
      <c r="D9" s="16">
        <v>1173271</v>
      </c>
      <c r="E9" s="16"/>
      <c r="F9" s="16">
        <v>1173271</v>
      </c>
      <c r="G9" s="16"/>
      <c r="H9" s="16"/>
      <c r="I9" s="16"/>
      <c r="J9" s="16"/>
      <c r="K9" s="16"/>
      <c r="L9" s="16"/>
      <c r="M9" s="16"/>
      <c r="N9" s="16"/>
      <c r="O9" s="16"/>
    </row>
    <row r="10" ht="20.25" customHeight="1" spans="1:15">
      <c r="A10" s="62" t="s">
        <v>77</v>
      </c>
      <c r="B10" s="62" t="s">
        <v>78</v>
      </c>
      <c r="C10" s="16">
        <v>10364803.25</v>
      </c>
      <c r="D10" s="16">
        <v>9839803.25</v>
      </c>
      <c r="E10" s="16">
        <v>9639733.48</v>
      </c>
      <c r="F10" s="16">
        <v>200069.77</v>
      </c>
      <c r="G10" s="16"/>
      <c r="H10" s="16"/>
      <c r="I10" s="16"/>
      <c r="J10" s="16">
        <v>525000</v>
      </c>
      <c r="K10" s="16"/>
      <c r="L10" s="16"/>
      <c r="M10" s="16"/>
      <c r="N10" s="16"/>
      <c r="O10" s="16">
        <v>525000</v>
      </c>
    </row>
    <row r="11" ht="20.25" customHeight="1" spans="1:15">
      <c r="A11" s="15" t="s">
        <v>79</v>
      </c>
      <c r="B11" s="15" t="s">
        <v>80</v>
      </c>
      <c r="C11" s="16">
        <v>3193004.88</v>
      </c>
      <c r="D11" s="16">
        <v>3193004.88</v>
      </c>
      <c r="E11" s="16">
        <v>3193004.88</v>
      </c>
      <c r="F11" s="16"/>
      <c r="G11" s="16"/>
      <c r="H11" s="16"/>
      <c r="I11" s="16"/>
      <c r="J11" s="16"/>
      <c r="K11" s="16"/>
      <c r="L11" s="16"/>
      <c r="M11" s="16"/>
      <c r="N11" s="16"/>
      <c r="O11" s="16"/>
    </row>
    <row r="12" ht="20.25" customHeight="1" spans="1:15">
      <c r="A12" s="61" t="s">
        <v>81</v>
      </c>
      <c r="B12" s="61" t="s">
        <v>82</v>
      </c>
      <c r="C12" s="16">
        <v>3130268.88</v>
      </c>
      <c r="D12" s="16">
        <v>3130268.88</v>
      </c>
      <c r="E12" s="16">
        <v>3130268.88</v>
      </c>
      <c r="F12" s="16"/>
      <c r="G12" s="16"/>
      <c r="H12" s="16"/>
      <c r="I12" s="16"/>
      <c r="J12" s="16"/>
      <c r="K12" s="16"/>
      <c r="L12" s="16"/>
      <c r="M12" s="16"/>
      <c r="N12" s="16"/>
      <c r="O12" s="16"/>
    </row>
    <row r="13" ht="20.25" customHeight="1" spans="1:15">
      <c r="A13" s="62" t="s">
        <v>83</v>
      </c>
      <c r="B13" s="62" t="s">
        <v>84</v>
      </c>
      <c r="C13" s="16">
        <v>945000</v>
      </c>
      <c r="D13" s="16">
        <v>945000</v>
      </c>
      <c r="E13" s="16">
        <v>945000</v>
      </c>
      <c r="F13" s="16"/>
      <c r="G13" s="16"/>
      <c r="H13" s="16"/>
      <c r="I13" s="16"/>
      <c r="J13" s="16"/>
      <c r="K13" s="16"/>
      <c r="L13" s="16"/>
      <c r="M13" s="16"/>
      <c r="N13" s="16"/>
      <c r="O13" s="16"/>
    </row>
    <row r="14" ht="20.25" customHeight="1" spans="1:15">
      <c r="A14" s="62" t="s">
        <v>85</v>
      </c>
      <c r="B14" s="62" t="s">
        <v>86</v>
      </c>
      <c r="C14" s="16">
        <v>1443050.88</v>
      </c>
      <c r="D14" s="16">
        <v>1443050.88</v>
      </c>
      <c r="E14" s="16">
        <v>1443050.88</v>
      </c>
      <c r="F14" s="16"/>
      <c r="G14" s="16"/>
      <c r="H14" s="16"/>
      <c r="I14" s="16"/>
      <c r="J14" s="16"/>
      <c r="K14" s="16"/>
      <c r="L14" s="16"/>
      <c r="M14" s="16"/>
      <c r="N14" s="16"/>
      <c r="O14" s="16"/>
    </row>
    <row r="15" ht="20.25" customHeight="1" spans="1:15">
      <c r="A15" s="62" t="s">
        <v>87</v>
      </c>
      <c r="B15" s="62" t="s">
        <v>88</v>
      </c>
      <c r="C15" s="16">
        <v>742218</v>
      </c>
      <c r="D15" s="16">
        <v>742218</v>
      </c>
      <c r="E15" s="16">
        <v>742218</v>
      </c>
      <c r="F15" s="16"/>
      <c r="G15" s="16"/>
      <c r="H15" s="16"/>
      <c r="I15" s="16"/>
      <c r="J15" s="16"/>
      <c r="K15" s="16"/>
      <c r="L15" s="16"/>
      <c r="M15" s="16"/>
      <c r="N15" s="16"/>
      <c r="O15" s="16"/>
    </row>
    <row r="16" ht="20.25" customHeight="1" spans="1:15">
      <c r="A16" s="61" t="s">
        <v>89</v>
      </c>
      <c r="B16" s="61" t="s">
        <v>90</v>
      </c>
      <c r="C16" s="16">
        <v>62736</v>
      </c>
      <c r="D16" s="16">
        <v>62736</v>
      </c>
      <c r="E16" s="16">
        <v>62736</v>
      </c>
      <c r="F16" s="16"/>
      <c r="G16" s="16"/>
      <c r="H16" s="16"/>
      <c r="I16" s="16"/>
      <c r="J16" s="16"/>
      <c r="K16" s="16"/>
      <c r="L16" s="16"/>
      <c r="M16" s="16"/>
      <c r="N16" s="16"/>
      <c r="O16" s="16"/>
    </row>
    <row r="17" ht="20.25" customHeight="1" spans="1:15">
      <c r="A17" s="62" t="s">
        <v>91</v>
      </c>
      <c r="B17" s="62" t="s">
        <v>92</v>
      </c>
      <c r="C17" s="16">
        <v>62736</v>
      </c>
      <c r="D17" s="16">
        <v>62736</v>
      </c>
      <c r="E17" s="16">
        <v>62736</v>
      </c>
      <c r="F17" s="16"/>
      <c r="G17" s="16"/>
      <c r="H17" s="16"/>
      <c r="I17" s="16"/>
      <c r="J17" s="16"/>
      <c r="K17" s="16"/>
      <c r="L17" s="16"/>
      <c r="M17" s="16"/>
      <c r="N17" s="16"/>
      <c r="O17" s="16"/>
    </row>
    <row r="18" ht="20.25" customHeight="1" spans="1:15">
      <c r="A18" s="15" t="s">
        <v>93</v>
      </c>
      <c r="B18" s="15" t="s">
        <v>94</v>
      </c>
      <c r="C18" s="16">
        <v>1381785.27</v>
      </c>
      <c r="D18" s="16">
        <v>1381785.27</v>
      </c>
      <c r="E18" s="16">
        <v>1381785.27</v>
      </c>
      <c r="F18" s="16"/>
      <c r="G18" s="16"/>
      <c r="H18" s="16"/>
      <c r="I18" s="16"/>
      <c r="J18" s="16"/>
      <c r="K18" s="16"/>
      <c r="L18" s="16"/>
      <c r="M18" s="16"/>
      <c r="N18" s="16"/>
      <c r="O18" s="16"/>
    </row>
    <row r="19" ht="20.25" customHeight="1" spans="1:15">
      <c r="A19" s="61" t="s">
        <v>95</v>
      </c>
      <c r="B19" s="61" t="s">
        <v>96</v>
      </c>
      <c r="C19" s="16">
        <v>1381785.27</v>
      </c>
      <c r="D19" s="16">
        <v>1381785.27</v>
      </c>
      <c r="E19" s="16">
        <v>1381785.27</v>
      </c>
      <c r="F19" s="16"/>
      <c r="G19" s="16"/>
      <c r="H19" s="16"/>
      <c r="I19" s="16"/>
      <c r="J19" s="16"/>
      <c r="K19" s="16"/>
      <c r="L19" s="16"/>
      <c r="M19" s="16"/>
      <c r="N19" s="16"/>
      <c r="O19" s="16"/>
    </row>
    <row r="20" ht="20.25" customHeight="1" spans="1:15">
      <c r="A20" s="62" t="s">
        <v>97</v>
      </c>
      <c r="B20" s="62" t="s">
        <v>98</v>
      </c>
      <c r="C20" s="16">
        <v>748582.64</v>
      </c>
      <c r="D20" s="16">
        <v>748582.64</v>
      </c>
      <c r="E20" s="16">
        <v>748582.64</v>
      </c>
      <c r="F20" s="16"/>
      <c r="G20" s="16"/>
      <c r="H20" s="16"/>
      <c r="I20" s="16"/>
      <c r="J20" s="16"/>
      <c r="K20" s="16"/>
      <c r="L20" s="16"/>
      <c r="M20" s="16"/>
      <c r="N20" s="16"/>
      <c r="O20" s="16"/>
    </row>
    <row r="21" ht="20.25" customHeight="1" spans="1:15">
      <c r="A21" s="62" t="s">
        <v>99</v>
      </c>
      <c r="B21" s="62" t="s">
        <v>100</v>
      </c>
      <c r="C21" s="16">
        <v>553393.17</v>
      </c>
      <c r="D21" s="16">
        <v>553393.17</v>
      </c>
      <c r="E21" s="16">
        <v>553393.17</v>
      </c>
      <c r="F21" s="16"/>
      <c r="G21" s="16"/>
      <c r="H21" s="16"/>
      <c r="I21" s="16"/>
      <c r="J21" s="16"/>
      <c r="K21" s="16"/>
      <c r="L21" s="16"/>
      <c r="M21" s="16"/>
      <c r="N21" s="16"/>
      <c r="O21" s="16"/>
    </row>
    <row r="22" ht="20.25" customHeight="1" spans="1:15">
      <c r="A22" s="62" t="s">
        <v>101</v>
      </c>
      <c r="B22" s="62" t="s">
        <v>102</v>
      </c>
      <c r="C22" s="16">
        <v>79809.46</v>
      </c>
      <c r="D22" s="16">
        <v>79809.46</v>
      </c>
      <c r="E22" s="16">
        <v>79809.46</v>
      </c>
      <c r="F22" s="16"/>
      <c r="G22" s="16"/>
      <c r="H22" s="16"/>
      <c r="I22" s="16"/>
      <c r="J22" s="16"/>
      <c r="K22" s="16"/>
      <c r="L22" s="16"/>
      <c r="M22" s="16"/>
      <c r="N22" s="16"/>
      <c r="O22" s="16"/>
    </row>
    <row r="23" ht="20.25" customHeight="1" spans="1:15">
      <c r="A23" s="15" t="s">
        <v>103</v>
      </c>
      <c r="B23" s="15" t="s">
        <v>104</v>
      </c>
      <c r="C23" s="16">
        <v>1079052</v>
      </c>
      <c r="D23" s="16">
        <v>1079052</v>
      </c>
      <c r="E23" s="16">
        <v>1079052</v>
      </c>
      <c r="F23" s="16"/>
      <c r="G23" s="16"/>
      <c r="H23" s="16"/>
      <c r="I23" s="16"/>
      <c r="J23" s="16"/>
      <c r="K23" s="16"/>
      <c r="L23" s="16"/>
      <c r="M23" s="16"/>
      <c r="N23" s="16"/>
      <c r="O23" s="16"/>
    </row>
    <row r="24" ht="20.25" customHeight="1" spans="1:15">
      <c r="A24" s="61" t="s">
        <v>105</v>
      </c>
      <c r="B24" s="61" t="s">
        <v>106</v>
      </c>
      <c r="C24" s="16">
        <v>1079052</v>
      </c>
      <c r="D24" s="16">
        <v>1079052</v>
      </c>
      <c r="E24" s="16">
        <v>1079052</v>
      </c>
      <c r="F24" s="16"/>
      <c r="G24" s="16"/>
      <c r="H24" s="16"/>
      <c r="I24" s="16"/>
      <c r="J24" s="16"/>
      <c r="K24" s="16"/>
      <c r="L24" s="16"/>
      <c r="M24" s="16"/>
      <c r="N24" s="16"/>
      <c r="O24" s="16"/>
    </row>
    <row r="25" ht="20.25" customHeight="1" spans="1:15">
      <c r="A25" s="62" t="s">
        <v>107</v>
      </c>
      <c r="B25" s="62" t="s">
        <v>108</v>
      </c>
      <c r="C25" s="16">
        <v>1079052</v>
      </c>
      <c r="D25" s="16">
        <v>1079052</v>
      </c>
      <c r="E25" s="16">
        <v>1079052</v>
      </c>
      <c r="F25" s="16"/>
      <c r="G25" s="16"/>
      <c r="H25" s="16"/>
      <c r="I25" s="16"/>
      <c r="J25" s="16"/>
      <c r="K25" s="16"/>
      <c r="L25" s="16"/>
      <c r="M25" s="16"/>
      <c r="N25" s="16"/>
      <c r="O25" s="16"/>
    </row>
    <row r="26" ht="20.25" customHeight="1" spans="1:15">
      <c r="A26" s="45" t="s">
        <v>109</v>
      </c>
      <c r="B26" s="45"/>
      <c r="C26" s="16">
        <v>17191916.4</v>
      </c>
      <c r="D26" s="16">
        <v>16666916.4</v>
      </c>
      <c r="E26" s="16">
        <v>15293575.63</v>
      </c>
      <c r="F26" s="16">
        <v>1373340.77</v>
      </c>
      <c r="G26" s="16"/>
      <c r="H26" s="16"/>
      <c r="I26" s="16"/>
      <c r="J26" s="16">
        <v>525000</v>
      </c>
      <c r="K26" s="16"/>
      <c r="L26" s="16"/>
      <c r="M26" s="16"/>
      <c r="N26" s="16"/>
      <c r="O26" s="16">
        <v>525000</v>
      </c>
    </row>
  </sheetData>
  <mergeCells count="11">
    <mergeCell ref="A2:O2"/>
    <mergeCell ref="A3:I3"/>
    <mergeCell ref="D4:F4"/>
    <mergeCell ref="J4:O4"/>
    <mergeCell ref="A26:B26"/>
    <mergeCell ref="A4:A5"/>
    <mergeCell ref="B4:B5"/>
    <mergeCell ref="C4:C5"/>
    <mergeCell ref="G4:G5"/>
    <mergeCell ref="H4:H5"/>
    <mergeCell ref="I4:I5"/>
  </mergeCells>
  <pageMargins left="0.75" right="0.75" top="1" bottom="1" header="0.5" footer="0.5"/>
  <pageSetup paperSize="1" pageOrder="overThenDown"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D16"/>
  <sheetViews>
    <sheetView showZeros="0" workbookViewId="0">
      <selection activeCell="B25" sqref="B25"/>
    </sheetView>
  </sheetViews>
  <sheetFormatPr defaultColWidth="8.85" defaultRowHeight="15" customHeight="1" outlineLevelCol="3"/>
  <cols>
    <col min="1" max="4" width="35.7083333333333" customWidth="1"/>
  </cols>
  <sheetData>
    <row r="1" ht="18.75" customHeight="1" spans="1:4">
      <c r="A1" s="1"/>
      <c r="B1" s="1"/>
      <c r="C1" s="1"/>
      <c r="D1" s="5" t="s">
        <v>110</v>
      </c>
    </row>
    <row r="2" ht="45" customHeight="1" spans="1:4">
      <c r="A2" s="3" t="s">
        <v>111</v>
      </c>
      <c r="B2" s="3"/>
      <c r="C2" s="3"/>
      <c r="D2" s="3"/>
    </row>
    <row r="3" ht="18.75" customHeight="1" spans="1:4">
      <c r="A3" s="4" t="str">
        <f>"单位名称："&amp;"玉溪市江川区前卫镇后卫中心小学"</f>
        <v>单位名称：玉溪市江川区前卫镇后卫中心小学</v>
      </c>
      <c r="B3" s="4"/>
      <c r="C3" s="63"/>
      <c r="D3" s="5" t="s">
        <v>2</v>
      </c>
    </row>
    <row r="4" ht="22.5" customHeight="1" spans="1:4">
      <c r="A4" s="7" t="s">
        <v>3</v>
      </c>
      <c r="B4" s="7"/>
      <c r="C4" s="7" t="s">
        <v>4</v>
      </c>
      <c r="D4" s="7"/>
    </row>
    <row r="5" ht="18.75" customHeight="1" spans="1:4">
      <c r="A5" s="7" t="s">
        <v>5</v>
      </c>
      <c r="B5" s="7" t="s">
        <v>6</v>
      </c>
      <c r="C5" s="7" t="s">
        <v>112</v>
      </c>
      <c r="D5" s="7" t="s">
        <v>6</v>
      </c>
    </row>
    <row r="6" ht="18.75" customHeight="1" spans="1:4">
      <c r="A6" s="7"/>
      <c r="B6" s="7"/>
      <c r="C6" s="7"/>
      <c r="D6" s="7"/>
    </row>
    <row r="7" ht="22.5" customHeight="1" spans="1:4">
      <c r="A7" s="14" t="s">
        <v>113</v>
      </c>
      <c r="B7" s="16">
        <v>16666916.4</v>
      </c>
      <c r="C7" s="14" t="s">
        <v>114</v>
      </c>
      <c r="D7" s="16">
        <v>16666916.4</v>
      </c>
    </row>
    <row r="8" ht="22.5" customHeight="1" spans="1:4">
      <c r="A8" s="14" t="s">
        <v>115</v>
      </c>
      <c r="B8" s="16">
        <v>16666916.4</v>
      </c>
      <c r="C8" s="14" t="str">
        <f>"（"&amp;"一"&amp;"）"&amp;"教育支出"</f>
        <v>（一）教育支出</v>
      </c>
      <c r="D8" s="16">
        <v>11013074.25</v>
      </c>
    </row>
    <row r="9" ht="22.5" customHeight="1" spans="1:4">
      <c r="A9" s="14" t="s">
        <v>116</v>
      </c>
      <c r="B9" s="16"/>
      <c r="C9" s="14" t="str">
        <f>"（"&amp;"二"&amp;"）"&amp;"社会保障和就业支出"</f>
        <v>（二）社会保障和就业支出</v>
      </c>
      <c r="D9" s="16">
        <v>3193004.88</v>
      </c>
    </row>
    <row r="10" ht="22.5" customHeight="1" spans="1:4">
      <c r="A10" s="14" t="s">
        <v>117</v>
      </c>
      <c r="B10" s="16"/>
      <c r="C10" s="14" t="str">
        <f>"（"&amp;"三"&amp;"）"&amp;"卫生健康支出"</f>
        <v>（三）卫生健康支出</v>
      </c>
      <c r="D10" s="16">
        <v>1381785.27</v>
      </c>
    </row>
    <row r="11" ht="22.5" customHeight="1" spans="1:4">
      <c r="A11" s="14" t="s">
        <v>118</v>
      </c>
      <c r="B11" s="16"/>
      <c r="C11" s="14" t="str">
        <f>"（"&amp;"四"&amp;"）"&amp;"住房保障支出"</f>
        <v>（四）住房保障支出</v>
      </c>
      <c r="D11" s="16">
        <v>1079052</v>
      </c>
    </row>
    <row r="12" ht="22.5" customHeight="1" spans="1:4">
      <c r="A12" s="14" t="s">
        <v>115</v>
      </c>
      <c r="B12" s="16"/>
      <c r="C12" s="14"/>
      <c r="D12" s="16"/>
    </row>
    <row r="13" ht="22.5" customHeight="1" spans="1:4">
      <c r="A13" s="14" t="s">
        <v>116</v>
      </c>
      <c r="B13" s="16"/>
      <c r="C13" s="14"/>
      <c r="D13" s="16"/>
    </row>
    <row r="14" ht="22.5" customHeight="1" spans="1:4">
      <c r="A14" s="14" t="s">
        <v>117</v>
      </c>
      <c r="B14" s="16"/>
      <c r="C14" s="14"/>
      <c r="D14" s="16"/>
    </row>
    <row r="15" ht="22.5" customHeight="1" spans="1:4">
      <c r="A15" s="64"/>
      <c r="B15" s="16"/>
      <c r="C15" s="14" t="s">
        <v>119</v>
      </c>
      <c r="D15" s="16"/>
    </row>
    <row r="16" ht="22.5" customHeight="1" spans="1:4">
      <c r="A16" s="65" t="s">
        <v>120</v>
      </c>
      <c r="B16" s="66">
        <v>16666916.4</v>
      </c>
      <c r="C16" s="67" t="s">
        <v>121</v>
      </c>
      <c r="D16" s="66">
        <v>16666916.4</v>
      </c>
    </row>
  </sheetData>
  <mergeCells count="8">
    <mergeCell ref="A2:D2"/>
    <mergeCell ref="A3:B3"/>
    <mergeCell ref="A4:B4"/>
    <mergeCell ref="C4:D4"/>
    <mergeCell ref="A5:A6"/>
    <mergeCell ref="B5:B6"/>
    <mergeCell ref="C5:C6"/>
    <mergeCell ref="D5:D6"/>
  </mergeCells>
  <pageMargins left="0.75" right="0.75" top="1" bottom="1" header="0.5" footer="0.5"/>
  <pageSetup paperSize="1" pageOrder="overThenDown"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G26"/>
  <sheetViews>
    <sheetView showZeros="0" workbookViewId="0">
      <selection activeCell="B25" sqref="B25"/>
    </sheetView>
  </sheetViews>
  <sheetFormatPr defaultColWidth="8.85" defaultRowHeight="15" customHeight="1" outlineLevelCol="6"/>
  <cols>
    <col min="1" max="1" width="21.425" customWidth="1"/>
    <col min="2" max="2" width="28.575" customWidth="1"/>
    <col min="3" max="7" width="21.425" customWidth="1"/>
  </cols>
  <sheetData>
    <row r="1" ht="18.75" customHeight="1" spans="1:7">
      <c r="A1" s="1"/>
      <c r="B1" s="1"/>
      <c r="C1" s="1"/>
      <c r="D1" s="1"/>
      <c r="E1" s="1"/>
      <c r="F1" s="1"/>
      <c r="G1" s="40" t="s">
        <v>122</v>
      </c>
    </row>
    <row r="2" ht="37.5" customHeight="1" spans="1:7">
      <c r="A2" s="3" t="s">
        <v>123</v>
      </c>
      <c r="B2" s="3"/>
      <c r="C2" s="3"/>
      <c r="D2" s="3"/>
      <c r="E2" s="3"/>
      <c r="F2" s="3"/>
      <c r="G2" s="3"/>
    </row>
    <row r="3" ht="18.75" customHeight="1" spans="1:7">
      <c r="A3" s="41" t="str">
        <f>"单位名称："&amp;"玉溪市江川区前卫镇后卫中心小学"</f>
        <v>单位名称：玉溪市江川区前卫镇后卫中心小学</v>
      </c>
      <c r="B3" s="41"/>
      <c r="C3" s="41"/>
      <c r="D3" s="42"/>
      <c r="E3" s="42"/>
      <c r="F3" s="42"/>
      <c r="G3" s="43" t="s">
        <v>29</v>
      </c>
    </row>
    <row r="4" ht="18.75" customHeight="1" spans="1:7">
      <c r="A4" s="12" t="s">
        <v>124</v>
      </c>
      <c r="B4" s="12" t="s">
        <v>60</v>
      </c>
      <c r="C4" s="44" t="s">
        <v>32</v>
      </c>
      <c r="D4" s="44" t="s">
        <v>63</v>
      </c>
      <c r="E4" s="44"/>
      <c r="F4" s="44"/>
      <c r="G4" s="12" t="s">
        <v>64</v>
      </c>
    </row>
    <row r="5" ht="18.75" customHeight="1" spans="1:7">
      <c r="A5" s="12" t="s">
        <v>59</v>
      </c>
      <c r="B5" s="12" t="s">
        <v>60</v>
      </c>
      <c r="C5" s="44"/>
      <c r="D5" s="44" t="s">
        <v>34</v>
      </c>
      <c r="E5" s="44" t="s">
        <v>125</v>
      </c>
      <c r="F5" s="44" t="s">
        <v>126</v>
      </c>
      <c r="G5" s="12"/>
    </row>
    <row r="6" ht="18.75" customHeight="1" spans="1:7">
      <c r="A6" s="13" t="s">
        <v>46</v>
      </c>
      <c r="B6" s="13" t="s">
        <v>47</v>
      </c>
      <c r="C6" s="13" t="s">
        <v>48</v>
      </c>
      <c r="D6" s="13" t="s">
        <v>49</v>
      </c>
      <c r="E6" s="13" t="s">
        <v>50</v>
      </c>
      <c r="F6" s="13" t="s">
        <v>51</v>
      </c>
      <c r="G6" s="13" t="s">
        <v>52</v>
      </c>
    </row>
    <row r="7" ht="20.25" customHeight="1" spans="1:7">
      <c r="A7" s="15" t="s">
        <v>71</v>
      </c>
      <c r="B7" s="15" t="s">
        <v>72</v>
      </c>
      <c r="C7" s="16">
        <v>11013074.25</v>
      </c>
      <c r="D7" s="16">
        <v>9639733.48</v>
      </c>
      <c r="E7" s="16">
        <v>9547333.48</v>
      </c>
      <c r="F7" s="16">
        <v>92400</v>
      </c>
      <c r="G7" s="16">
        <v>1373340.77</v>
      </c>
    </row>
    <row r="8" ht="20.25" customHeight="1" spans="1:7">
      <c r="A8" s="61" t="s">
        <v>73</v>
      </c>
      <c r="B8" s="61" t="s">
        <v>74</v>
      </c>
      <c r="C8" s="16">
        <v>11013074.25</v>
      </c>
      <c r="D8" s="16">
        <v>9639733.48</v>
      </c>
      <c r="E8" s="16">
        <v>9547333.48</v>
      </c>
      <c r="F8" s="16">
        <v>92400</v>
      </c>
      <c r="G8" s="16">
        <v>1373340.77</v>
      </c>
    </row>
    <row r="9" ht="20.25" customHeight="1" spans="1:7">
      <c r="A9" s="62" t="s">
        <v>75</v>
      </c>
      <c r="B9" s="62" t="s">
        <v>76</v>
      </c>
      <c r="C9" s="16">
        <v>1173271</v>
      </c>
      <c r="D9" s="16"/>
      <c r="E9" s="16"/>
      <c r="F9" s="16"/>
      <c r="G9" s="16">
        <v>1173271</v>
      </c>
    </row>
    <row r="10" ht="20.25" customHeight="1" spans="1:7">
      <c r="A10" s="62" t="s">
        <v>77</v>
      </c>
      <c r="B10" s="62" t="s">
        <v>78</v>
      </c>
      <c r="C10" s="16">
        <v>9839803.25</v>
      </c>
      <c r="D10" s="16">
        <v>9639733.48</v>
      </c>
      <c r="E10" s="16">
        <v>9547333.48</v>
      </c>
      <c r="F10" s="16">
        <v>92400</v>
      </c>
      <c r="G10" s="16">
        <v>200069.77</v>
      </c>
    </row>
    <row r="11" ht="20.25" customHeight="1" spans="1:7">
      <c r="A11" s="15" t="s">
        <v>79</v>
      </c>
      <c r="B11" s="15" t="s">
        <v>80</v>
      </c>
      <c r="C11" s="16">
        <v>3193004.88</v>
      </c>
      <c r="D11" s="16">
        <v>3193004.88</v>
      </c>
      <c r="E11" s="16">
        <v>3155204.88</v>
      </c>
      <c r="F11" s="16">
        <v>37800</v>
      </c>
      <c r="G11" s="16"/>
    </row>
    <row r="12" ht="20.25" customHeight="1" spans="1:7">
      <c r="A12" s="61" t="s">
        <v>81</v>
      </c>
      <c r="B12" s="61" t="s">
        <v>82</v>
      </c>
      <c r="C12" s="16">
        <v>3130268.88</v>
      </c>
      <c r="D12" s="16">
        <v>3130268.88</v>
      </c>
      <c r="E12" s="16">
        <v>3092468.88</v>
      </c>
      <c r="F12" s="16">
        <v>37800</v>
      </c>
      <c r="G12" s="16"/>
    </row>
    <row r="13" ht="20.25" customHeight="1" spans="1:7">
      <c r="A13" s="62" t="s">
        <v>83</v>
      </c>
      <c r="B13" s="62" t="s">
        <v>84</v>
      </c>
      <c r="C13" s="16">
        <v>945000</v>
      </c>
      <c r="D13" s="16">
        <v>945000</v>
      </c>
      <c r="E13" s="16">
        <v>907200</v>
      </c>
      <c r="F13" s="16">
        <v>37800</v>
      </c>
      <c r="G13" s="16"/>
    </row>
    <row r="14" ht="20.25" customHeight="1" spans="1:7">
      <c r="A14" s="62" t="s">
        <v>85</v>
      </c>
      <c r="B14" s="62" t="s">
        <v>86</v>
      </c>
      <c r="C14" s="16">
        <v>1443050.88</v>
      </c>
      <c r="D14" s="16">
        <v>1443050.88</v>
      </c>
      <c r="E14" s="16">
        <v>1443050.88</v>
      </c>
      <c r="F14" s="16"/>
      <c r="G14" s="16"/>
    </row>
    <row r="15" ht="20.25" customHeight="1" spans="1:7">
      <c r="A15" s="62" t="s">
        <v>87</v>
      </c>
      <c r="B15" s="62" t="s">
        <v>88</v>
      </c>
      <c r="C15" s="16">
        <v>742218</v>
      </c>
      <c r="D15" s="16">
        <v>742218</v>
      </c>
      <c r="E15" s="16">
        <v>742218</v>
      </c>
      <c r="F15" s="16"/>
      <c r="G15" s="16"/>
    </row>
    <row r="16" ht="20.25" customHeight="1" spans="1:7">
      <c r="A16" s="61" t="s">
        <v>89</v>
      </c>
      <c r="B16" s="61" t="s">
        <v>90</v>
      </c>
      <c r="C16" s="16">
        <v>62736</v>
      </c>
      <c r="D16" s="16">
        <v>62736</v>
      </c>
      <c r="E16" s="16">
        <v>62736</v>
      </c>
      <c r="F16" s="16"/>
      <c r="G16" s="16"/>
    </row>
    <row r="17" ht="20.25" customHeight="1" spans="1:7">
      <c r="A17" s="62" t="s">
        <v>91</v>
      </c>
      <c r="B17" s="62" t="s">
        <v>92</v>
      </c>
      <c r="C17" s="16">
        <v>62736</v>
      </c>
      <c r="D17" s="16">
        <v>62736</v>
      </c>
      <c r="E17" s="16">
        <v>62736</v>
      </c>
      <c r="F17" s="16"/>
      <c r="G17" s="16"/>
    </row>
    <row r="18" ht="20.25" customHeight="1" spans="1:7">
      <c r="A18" s="15" t="s">
        <v>93</v>
      </c>
      <c r="B18" s="15" t="s">
        <v>94</v>
      </c>
      <c r="C18" s="16">
        <v>1381785.27</v>
      </c>
      <c r="D18" s="16">
        <v>1381785.27</v>
      </c>
      <c r="E18" s="16">
        <v>1381785.27</v>
      </c>
      <c r="F18" s="16"/>
      <c r="G18" s="16"/>
    </row>
    <row r="19" ht="20.25" customHeight="1" spans="1:7">
      <c r="A19" s="61" t="s">
        <v>95</v>
      </c>
      <c r="B19" s="61" t="s">
        <v>96</v>
      </c>
      <c r="C19" s="16">
        <v>1381785.27</v>
      </c>
      <c r="D19" s="16">
        <v>1381785.27</v>
      </c>
      <c r="E19" s="16">
        <v>1381785.27</v>
      </c>
      <c r="F19" s="16"/>
      <c r="G19" s="16"/>
    </row>
    <row r="20" ht="20.25" customHeight="1" spans="1:7">
      <c r="A20" s="62" t="s">
        <v>97</v>
      </c>
      <c r="B20" s="62" t="s">
        <v>98</v>
      </c>
      <c r="C20" s="16">
        <v>748582.64</v>
      </c>
      <c r="D20" s="16">
        <v>748582.64</v>
      </c>
      <c r="E20" s="16">
        <v>748582.64</v>
      </c>
      <c r="F20" s="16"/>
      <c r="G20" s="16"/>
    </row>
    <row r="21" ht="20.25" customHeight="1" spans="1:7">
      <c r="A21" s="62" t="s">
        <v>99</v>
      </c>
      <c r="B21" s="62" t="s">
        <v>100</v>
      </c>
      <c r="C21" s="16">
        <v>553393.17</v>
      </c>
      <c r="D21" s="16">
        <v>553393.17</v>
      </c>
      <c r="E21" s="16">
        <v>553393.17</v>
      </c>
      <c r="F21" s="16"/>
      <c r="G21" s="16"/>
    </row>
    <row r="22" ht="20.25" customHeight="1" spans="1:7">
      <c r="A22" s="62" t="s">
        <v>101</v>
      </c>
      <c r="B22" s="62" t="s">
        <v>102</v>
      </c>
      <c r="C22" s="16">
        <v>79809.46</v>
      </c>
      <c r="D22" s="16">
        <v>79809.46</v>
      </c>
      <c r="E22" s="16">
        <v>79809.46</v>
      </c>
      <c r="F22" s="16"/>
      <c r="G22" s="16"/>
    </row>
    <row r="23" ht="20.25" customHeight="1" spans="1:7">
      <c r="A23" s="15" t="s">
        <v>103</v>
      </c>
      <c r="B23" s="15" t="s">
        <v>104</v>
      </c>
      <c r="C23" s="16">
        <v>1079052</v>
      </c>
      <c r="D23" s="16">
        <v>1079052</v>
      </c>
      <c r="E23" s="16">
        <v>1079052</v>
      </c>
      <c r="F23" s="16"/>
      <c r="G23" s="16"/>
    </row>
    <row r="24" ht="20.25" customHeight="1" spans="1:7">
      <c r="A24" s="61" t="s">
        <v>105</v>
      </c>
      <c r="B24" s="61" t="s">
        <v>106</v>
      </c>
      <c r="C24" s="16">
        <v>1079052</v>
      </c>
      <c r="D24" s="16">
        <v>1079052</v>
      </c>
      <c r="E24" s="16">
        <v>1079052</v>
      </c>
      <c r="F24" s="16"/>
      <c r="G24" s="16"/>
    </row>
    <row r="25" ht="20.25" customHeight="1" spans="1:7">
      <c r="A25" s="62" t="s">
        <v>107</v>
      </c>
      <c r="B25" s="62" t="s">
        <v>108</v>
      </c>
      <c r="C25" s="16">
        <v>1079052</v>
      </c>
      <c r="D25" s="16">
        <v>1079052</v>
      </c>
      <c r="E25" s="16">
        <v>1079052</v>
      </c>
      <c r="F25" s="16"/>
      <c r="G25" s="16"/>
    </row>
    <row r="26" ht="20.25" customHeight="1" spans="1:7">
      <c r="A26" s="45" t="s">
        <v>109</v>
      </c>
      <c r="B26" s="45"/>
      <c r="C26" s="46">
        <v>16666916.4</v>
      </c>
      <c r="D26" s="46">
        <v>15293575.63</v>
      </c>
      <c r="E26" s="46">
        <v>15163375.63</v>
      </c>
      <c r="F26" s="46">
        <v>130200</v>
      </c>
      <c r="G26" s="46">
        <v>1373340.77</v>
      </c>
    </row>
  </sheetData>
  <mergeCells count="7">
    <mergeCell ref="A2:G2"/>
    <mergeCell ref="A3:C3"/>
    <mergeCell ref="A4:B4"/>
    <mergeCell ref="D4:F4"/>
    <mergeCell ref="A26:B26"/>
    <mergeCell ref="C4:C5"/>
    <mergeCell ref="G4:G5"/>
  </mergeCells>
  <pageMargins left="0.75" right="0.75" top="1" bottom="1" header="0.5" footer="0.5"/>
  <pageSetup paperSize="1" pageOrder="overThenDown"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F7"/>
  <sheetViews>
    <sheetView showZeros="0" workbookViewId="0">
      <selection activeCell="B25" sqref="B25"/>
    </sheetView>
  </sheetViews>
  <sheetFormatPr defaultColWidth="8.85" defaultRowHeight="15" customHeight="1" outlineLevelRow="6" outlineLevelCol="5"/>
  <cols>
    <col min="1" max="6" width="28.575" customWidth="1"/>
  </cols>
  <sheetData>
    <row r="1" ht="18.75" customHeight="1" spans="1:6">
      <c r="A1" s="54"/>
      <c r="B1" s="54"/>
      <c r="C1" s="55"/>
      <c r="D1" s="1"/>
      <c r="E1" s="1"/>
      <c r="F1" s="56" t="s">
        <v>127</v>
      </c>
    </row>
    <row r="2" ht="41.25" customHeight="1" spans="1:6">
      <c r="A2" s="57" t="s">
        <v>128</v>
      </c>
      <c r="B2" s="57"/>
      <c r="C2" s="57"/>
      <c r="D2" s="57"/>
      <c r="E2" s="57"/>
      <c r="F2" s="57"/>
    </row>
    <row r="3" ht="18.75" customHeight="1" spans="1:6">
      <c r="A3" s="4" t="str">
        <f>"单位名称："&amp;"玉溪市江川区前卫镇后卫中心小学"</f>
        <v>单位名称：玉溪市江川区前卫镇后卫中心小学</v>
      </c>
      <c r="B3" s="4"/>
      <c r="C3" s="4"/>
      <c r="D3" s="58"/>
      <c r="E3" s="1"/>
      <c r="F3" s="56" t="s">
        <v>29</v>
      </c>
    </row>
    <row r="4" ht="18.75" customHeight="1" spans="1:6">
      <c r="A4" s="12" t="s">
        <v>129</v>
      </c>
      <c r="B4" s="44" t="s">
        <v>130</v>
      </c>
      <c r="C4" s="44" t="s">
        <v>131</v>
      </c>
      <c r="D4" s="44"/>
      <c r="E4" s="44"/>
      <c r="F4" s="44" t="s">
        <v>132</v>
      </c>
    </row>
    <row r="5" ht="18.75" customHeight="1" spans="1:6">
      <c r="A5" s="12"/>
      <c r="B5" s="44"/>
      <c r="C5" s="44" t="s">
        <v>34</v>
      </c>
      <c r="D5" s="44" t="s">
        <v>133</v>
      </c>
      <c r="E5" s="44" t="s">
        <v>134</v>
      </c>
      <c r="F5" s="44"/>
    </row>
    <row r="6" ht="18.75" customHeight="1" spans="1:6">
      <c r="A6" s="59">
        <v>1</v>
      </c>
      <c r="B6" s="60">
        <v>2</v>
      </c>
      <c r="C6" s="59">
        <v>3</v>
      </c>
      <c r="D6" s="59">
        <v>4</v>
      </c>
      <c r="E6" s="59">
        <v>5</v>
      </c>
      <c r="F6" s="59">
        <v>6</v>
      </c>
    </row>
    <row r="7" ht="20.25" customHeight="1" spans="1:6">
      <c r="A7" s="16">
        <v>4850</v>
      </c>
      <c r="B7" s="16"/>
      <c r="C7" s="16"/>
      <c r="D7" s="16"/>
      <c r="E7" s="16"/>
      <c r="F7" s="16">
        <v>4850</v>
      </c>
    </row>
  </sheetData>
  <mergeCells count="6">
    <mergeCell ref="A2:F2"/>
    <mergeCell ref="A3:C3"/>
    <mergeCell ref="C4:E4"/>
    <mergeCell ref="A4:A5"/>
    <mergeCell ref="B4:B5"/>
    <mergeCell ref="F4:F5"/>
  </mergeCells>
  <pageMargins left="0.75" right="0.75" top="1" bottom="1" header="0.5" footer="0.5"/>
  <pageSetup paperSize="1" pageOrder="overThenDown"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W33"/>
  <sheetViews>
    <sheetView showZeros="0" workbookViewId="0">
      <selection activeCell="B25" sqref="B25"/>
    </sheetView>
  </sheetViews>
  <sheetFormatPr defaultColWidth="8.85" defaultRowHeight="15" customHeight="1"/>
  <cols>
    <col min="1" max="7" width="28.575" customWidth="1"/>
    <col min="8" max="23" width="14.2833333333333" customWidth="1"/>
  </cols>
  <sheetData>
    <row r="1" ht="18.75" customHeight="1" spans="1:23">
      <c r="A1" s="1"/>
      <c r="B1" s="1"/>
      <c r="C1" s="1"/>
      <c r="D1" s="1"/>
      <c r="E1" s="1"/>
      <c r="F1" s="1"/>
      <c r="G1" s="1"/>
      <c r="H1" s="1"/>
      <c r="I1" s="1"/>
      <c r="J1" s="1"/>
      <c r="K1" s="1"/>
      <c r="L1" s="2"/>
      <c r="M1" s="2"/>
      <c r="N1" s="2"/>
      <c r="O1" s="2"/>
      <c r="P1" s="2"/>
      <c r="Q1" s="2"/>
      <c r="R1" s="2"/>
      <c r="S1" s="2"/>
      <c r="T1" s="2"/>
      <c r="U1" s="2"/>
      <c r="V1" s="2"/>
      <c r="W1" s="2" t="s">
        <v>135</v>
      </c>
    </row>
    <row r="2" ht="45" customHeight="1" spans="1:23">
      <c r="A2" s="3" t="s">
        <v>136</v>
      </c>
      <c r="B2" s="3"/>
      <c r="C2" s="3"/>
      <c r="D2" s="3"/>
      <c r="E2" s="3"/>
      <c r="F2" s="3"/>
      <c r="G2" s="3"/>
      <c r="H2" s="3"/>
      <c r="I2" s="3"/>
      <c r="J2" s="3"/>
      <c r="K2" s="3"/>
      <c r="L2" s="50"/>
      <c r="M2" s="50"/>
      <c r="N2" s="50"/>
      <c r="O2" s="50"/>
      <c r="P2" s="50"/>
      <c r="Q2" s="50"/>
      <c r="R2" s="50"/>
      <c r="S2" s="50"/>
      <c r="T2" s="50"/>
      <c r="U2" s="50"/>
      <c r="V2" s="50"/>
      <c r="W2" s="50"/>
    </row>
    <row r="3" ht="18.75" customHeight="1" spans="1:23">
      <c r="A3" s="4" t="str">
        <f>"单位名称："&amp;"玉溪市江川区前卫镇后卫中心小学"</f>
        <v>单位名称：玉溪市江川区前卫镇后卫中心小学</v>
      </c>
      <c r="B3" s="4"/>
      <c r="C3" s="4"/>
      <c r="D3" s="4"/>
      <c r="E3" s="4"/>
      <c r="F3" s="4"/>
      <c r="G3" s="4"/>
      <c r="H3" s="51"/>
      <c r="I3" s="51"/>
      <c r="J3" s="51"/>
      <c r="K3" s="51"/>
      <c r="L3" s="5"/>
      <c r="M3" s="5"/>
      <c r="N3" s="5"/>
      <c r="O3" s="5"/>
      <c r="P3" s="5"/>
      <c r="Q3" s="5"/>
      <c r="R3" s="5"/>
      <c r="S3" s="5"/>
      <c r="T3" s="5"/>
      <c r="U3" s="5"/>
      <c r="V3" s="5"/>
      <c r="W3" s="5" t="s">
        <v>29</v>
      </c>
    </row>
    <row r="4" ht="18.75" customHeight="1" spans="1:23">
      <c r="A4" s="52" t="s">
        <v>137</v>
      </c>
      <c r="B4" s="52" t="s">
        <v>138</v>
      </c>
      <c r="C4" s="52" t="s">
        <v>139</v>
      </c>
      <c r="D4" s="52" t="s">
        <v>140</v>
      </c>
      <c r="E4" s="52" t="s">
        <v>141</v>
      </c>
      <c r="F4" s="52" t="s">
        <v>142</v>
      </c>
      <c r="G4" s="52" t="s">
        <v>143</v>
      </c>
      <c r="H4" s="53" t="s">
        <v>32</v>
      </c>
      <c r="I4" s="53" t="s">
        <v>144</v>
      </c>
      <c r="J4" s="52"/>
      <c r="K4" s="52"/>
      <c r="L4" s="52"/>
      <c r="M4" s="52"/>
      <c r="N4" s="52" t="s">
        <v>145</v>
      </c>
      <c r="O4" s="52"/>
      <c r="P4" s="52"/>
      <c r="Q4" s="52" t="s">
        <v>38</v>
      </c>
      <c r="R4" s="52" t="s">
        <v>62</v>
      </c>
      <c r="S4" s="52"/>
      <c r="T4" s="52"/>
      <c r="U4" s="52"/>
      <c r="V4" s="52"/>
      <c r="W4" s="52"/>
    </row>
    <row r="5" ht="18.75" customHeight="1" spans="1:23">
      <c r="A5" s="52"/>
      <c r="B5" s="52"/>
      <c r="C5" s="52"/>
      <c r="D5" s="52"/>
      <c r="E5" s="52"/>
      <c r="F5" s="52"/>
      <c r="G5" s="52"/>
      <c r="H5" s="53" t="s">
        <v>146</v>
      </c>
      <c r="I5" s="53" t="s">
        <v>147</v>
      </c>
      <c r="J5" s="52" t="s">
        <v>36</v>
      </c>
      <c r="K5" s="52" t="s">
        <v>37</v>
      </c>
      <c r="L5" s="52"/>
      <c r="M5" s="52"/>
      <c r="N5" s="52" t="s">
        <v>145</v>
      </c>
      <c r="O5" s="52" t="s">
        <v>36</v>
      </c>
      <c r="P5" s="52" t="s">
        <v>37</v>
      </c>
      <c r="Q5" s="52" t="s">
        <v>38</v>
      </c>
      <c r="R5" s="52" t="s">
        <v>62</v>
      </c>
      <c r="S5" s="52" t="s">
        <v>41</v>
      </c>
      <c r="T5" s="52" t="s">
        <v>42</v>
      </c>
      <c r="U5" s="52" t="s">
        <v>43</v>
      </c>
      <c r="V5" s="52" t="s">
        <v>44</v>
      </c>
      <c r="W5" s="52" t="s">
        <v>45</v>
      </c>
    </row>
    <row r="6" ht="18.75" customHeight="1" spans="1:23">
      <c r="A6" s="52"/>
      <c r="B6" s="52"/>
      <c r="C6" s="52"/>
      <c r="D6" s="52"/>
      <c r="E6" s="52"/>
      <c r="F6" s="52"/>
      <c r="G6" s="52"/>
      <c r="H6" s="53"/>
      <c r="I6" s="53" t="s">
        <v>148</v>
      </c>
      <c r="J6" s="52" t="s">
        <v>149</v>
      </c>
      <c r="K6" s="52" t="s">
        <v>150</v>
      </c>
      <c r="L6" s="52" t="s">
        <v>151</v>
      </c>
      <c r="M6" s="52" t="s">
        <v>152</v>
      </c>
      <c r="N6" s="52" t="s">
        <v>35</v>
      </c>
      <c r="O6" s="52" t="s">
        <v>36</v>
      </c>
      <c r="P6" s="52" t="s">
        <v>37</v>
      </c>
      <c r="Q6" s="52"/>
      <c r="R6" s="52" t="s">
        <v>34</v>
      </c>
      <c r="S6" s="52" t="s">
        <v>41</v>
      </c>
      <c r="T6" s="52" t="s">
        <v>42</v>
      </c>
      <c r="U6" s="52" t="s">
        <v>43</v>
      </c>
      <c r="V6" s="52" t="s">
        <v>44</v>
      </c>
      <c r="W6" s="52" t="s">
        <v>45</v>
      </c>
    </row>
    <row r="7" ht="22.65" customHeight="1" spans="1:23">
      <c r="A7" s="52"/>
      <c r="B7" s="52"/>
      <c r="C7" s="52"/>
      <c r="D7" s="52"/>
      <c r="E7" s="52"/>
      <c r="F7" s="52"/>
      <c r="G7" s="52"/>
      <c r="H7" s="53"/>
      <c r="I7" s="53" t="s">
        <v>34</v>
      </c>
      <c r="J7" s="52"/>
      <c r="K7" s="52"/>
      <c r="L7" s="52"/>
      <c r="M7" s="52"/>
      <c r="N7" s="52"/>
      <c r="O7" s="52"/>
      <c r="P7" s="52"/>
      <c r="Q7" s="52"/>
      <c r="R7" s="52"/>
      <c r="S7" s="52"/>
      <c r="T7" s="52"/>
      <c r="U7" s="52"/>
      <c r="V7" s="52"/>
      <c r="W7" s="52"/>
    </row>
    <row r="8" ht="18.75" customHeight="1" spans="1:23">
      <c r="A8" s="53" t="s">
        <v>46</v>
      </c>
      <c r="B8" s="53">
        <v>2</v>
      </c>
      <c r="C8" s="53">
        <v>3</v>
      </c>
      <c r="D8" s="53">
        <v>4</v>
      </c>
      <c r="E8" s="53">
        <v>5</v>
      </c>
      <c r="F8" s="53">
        <v>6</v>
      </c>
      <c r="G8" s="53">
        <v>7</v>
      </c>
      <c r="H8" s="53">
        <v>8</v>
      </c>
      <c r="I8" s="53">
        <v>9</v>
      </c>
      <c r="J8" s="53">
        <v>10</v>
      </c>
      <c r="K8" s="53">
        <v>11</v>
      </c>
      <c r="L8" s="53">
        <v>12</v>
      </c>
      <c r="M8" s="53">
        <v>13</v>
      </c>
      <c r="N8" s="53">
        <v>14</v>
      </c>
      <c r="O8" s="53">
        <v>15</v>
      </c>
      <c r="P8" s="53">
        <v>16</v>
      </c>
      <c r="Q8" s="53">
        <v>17</v>
      </c>
      <c r="R8" s="53">
        <v>18</v>
      </c>
      <c r="S8" s="53">
        <v>19</v>
      </c>
      <c r="T8" s="53">
        <v>20</v>
      </c>
      <c r="U8" s="53">
        <v>21</v>
      </c>
      <c r="V8" s="53">
        <v>22</v>
      </c>
      <c r="W8" s="53">
        <v>23</v>
      </c>
    </row>
    <row r="9" ht="18.75" customHeight="1" spans="1:23">
      <c r="A9" s="8" t="s">
        <v>56</v>
      </c>
      <c r="B9" s="8" t="s">
        <v>153</v>
      </c>
      <c r="C9" s="9" t="s">
        <v>154</v>
      </c>
      <c r="D9" s="8" t="s">
        <v>77</v>
      </c>
      <c r="E9" s="8" t="s">
        <v>78</v>
      </c>
      <c r="F9" s="8" t="s">
        <v>155</v>
      </c>
      <c r="G9" s="8" t="s">
        <v>156</v>
      </c>
      <c r="H9" s="16">
        <v>3988512</v>
      </c>
      <c r="I9" s="16">
        <v>3988512</v>
      </c>
      <c r="J9" s="16"/>
      <c r="K9" s="16"/>
      <c r="L9" s="16">
        <v>3988512</v>
      </c>
      <c r="M9" s="16"/>
      <c r="N9" s="16"/>
      <c r="O9" s="16"/>
      <c r="P9" s="16"/>
      <c r="Q9" s="16"/>
      <c r="R9" s="16"/>
      <c r="S9" s="16"/>
      <c r="T9" s="16"/>
      <c r="U9" s="16"/>
      <c r="V9" s="16"/>
      <c r="W9" s="16"/>
    </row>
    <row r="10" ht="18.75" customHeight="1" spans="1:23">
      <c r="A10" s="8" t="s">
        <v>56</v>
      </c>
      <c r="B10" s="8" t="s">
        <v>153</v>
      </c>
      <c r="C10" s="9" t="s">
        <v>154</v>
      </c>
      <c r="D10" s="8" t="s">
        <v>77</v>
      </c>
      <c r="E10" s="8" t="s">
        <v>78</v>
      </c>
      <c r="F10" s="8" t="s">
        <v>157</v>
      </c>
      <c r="G10" s="8" t="s">
        <v>158</v>
      </c>
      <c r="H10" s="16">
        <v>247212</v>
      </c>
      <c r="I10" s="16">
        <v>247212</v>
      </c>
      <c r="J10" s="16"/>
      <c r="K10" s="16"/>
      <c r="L10" s="16">
        <v>247212</v>
      </c>
      <c r="M10" s="16"/>
      <c r="N10" s="16"/>
      <c r="O10" s="16"/>
      <c r="P10" s="22"/>
      <c r="Q10" s="16"/>
      <c r="R10" s="16"/>
      <c r="S10" s="16"/>
      <c r="T10" s="16"/>
      <c r="U10" s="16"/>
      <c r="V10" s="16"/>
      <c r="W10" s="16"/>
    </row>
    <row r="11" ht="18.75" customHeight="1" spans="1:23">
      <c r="A11" s="8" t="s">
        <v>56</v>
      </c>
      <c r="B11" s="8" t="s">
        <v>153</v>
      </c>
      <c r="C11" s="9" t="s">
        <v>154</v>
      </c>
      <c r="D11" s="8" t="s">
        <v>77</v>
      </c>
      <c r="E11" s="8" t="s">
        <v>78</v>
      </c>
      <c r="F11" s="8" t="s">
        <v>157</v>
      </c>
      <c r="G11" s="8" t="s">
        <v>158</v>
      </c>
      <c r="H11" s="16">
        <v>396000</v>
      </c>
      <c r="I11" s="16">
        <v>396000</v>
      </c>
      <c r="J11" s="16"/>
      <c r="K11" s="16"/>
      <c r="L11" s="16">
        <v>396000</v>
      </c>
      <c r="M11" s="16"/>
      <c r="N11" s="16"/>
      <c r="O11" s="16"/>
      <c r="P11" s="22"/>
      <c r="Q11" s="16"/>
      <c r="R11" s="16"/>
      <c r="S11" s="16"/>
      <c r="T11" s="16"/>
      <c r="U11" s="16"/>
      <c r="V11" s="16"/>
      <c r="W11" s="16"/>
    </row>
    <row r="12" ht="18.75" customHeight="1" spans="1:23">
      <c r="A12" s="8" t="s">
        <v>56</v>
      </c>
      <c r="B12" s="8" t="s">
        <v>153</v>
      </c>
      <c r="C12" s="9" t="s">
        <v>154</v>
      </c>
      <c r="D12" s="8" t="s">
        <v>77</v>
      </c>
      <c r="E12" s="8" t="s">
        <v>78</v>
      </c>
      <c r="F12" s="8" t="s">
        <v>159</v>
      </c>
      <c r="G12" s="8" t="s">
        <v>160</v>
      </c>
      <c r="H12" s="16">
        <v>1266612</v>
      </c>
      <c r="I12" s="16">
        <v>1266612</v>
      </c>
      <c r="J12" s="16"/>
      <c r="K12" s="16"/>
      <c r="L12" s="16">
        <v>1266612</v>
      </c>
      <c r="M12" s="16"/>
      <c r="N12" s="16"/>
      <c r="O12" s="16"/>
      <c r="P12" s="22"/>
      <c r="Q12" s="16"/>
      <c r="R12" s="16"/>
      <c r="S12" s="16"/>
      <c r="T12" s="16"/>
      <c r="U12" s="16"/>
      <c r="V12" s="16"/>
      <c r="W12" s="16"/>
    </row>
    <row r="13" ht="18.75" customHeight="1" spans="1:23">
      <c r="A13" s="8" t="s">
        <v>56</v>
      </c>
      <c r="B13" s="8" t="s">
        <v>153</v>
      </c>
      <c r="C13" s="9" t="s">
        <v>154</v>
      </c>
      <c r="D13" s="8" t="s">
        <v>77</v>
      </c>
      <c r="E13" s="8" t="s">
        <v>78</v>
      </c>
      <c r="F13" s="8" t="s">
        <v>159</v>
      </c>
      <c r="G13" s="8" t="s">
        <v>160</v>
      </c>
      <c r="H13" s="16">
        <v>332376</v>
      </c>
      <c r="I13" s="16">
        <v>332376</v>
      </c>
      <c r="J13" s="16"/>
      <c r="K13" s="16"/>
      <c r="L13" s="16">
        <v>332376</v>
      </c>
      <c r="M13" s="16"/>
      <c r="N13" s="16"/>
      <c r="O13" s="16"/>
      <c r="P13" s="22"/>
      <c r="Q13" s="16"/>
      <c r="R13" s="16"/>
      <c r="S13" s="16"/>
      <c r="T13" s="16"/>
      <c r="U13" s="16"/>
      <c r="V13" s="16"/>
      <c r="W13" s="16"/>
    </row>
    <row r="14" ht="18.75" customHeight="1" spans="1:23">
      <c r="A14" s="8" t="s">
        <v>56</v>
      </c>
      <c r="B14" s="8" t="s">
        <v>153</v>
      </c>
      <c r="C14" s="9" t="s">
        <v>154</v>
      </c>
      <c r="D14" s="8" t="s">
        <v>77</v>
      </c>
      <c r="E14" s="8" t="s">
        <v>78</v>
      </c>
      <c r="F14" s="8" t="s">
        <v>159</v>
      </c>
      <c r="G14" s="8" t="s">
        <v>160</v>
      </c>
      <c r="H14" s="16">
        <v>699540</v>
      </c>
      <c r="I14" s="16">
        <v>699540</v>
      </c>
      <c r="J14" s="16"/>
      <c r="K14" s="16"/>
      <c r="L14" s="16">
        <v>699540</v>
      </c>
      <c r="M14" s="16"/>
      <c r="N14" s="16"/>
      <c r="O14" s="16"/>
      <c r="P14" s="22"/>
      <c r="Q14" s="16"/>
      <c r="R14" s="16"/>
      <c r="S14" s="16"/>
      <c r="T14" s="16"/>
      <c r="U14" s="16"/>
      <c r="V14" s="16"/>
      <c r="W14" s="16"/>
    </row>
    <row r="15" ht="18.75" customHeight="1" spans="1:23">
      <c r="A15" s="8" t="s">
        <v>56</v>
      </c>
      <c r="B15" s="8" t="s">
        <v>153</v>
      </c>
      <c r="C15" s="9" t="s">
        <v>154</v>
      </c>
      <c r="D15" s="8" t="s">
        <v>77</v>
      </c>
      <c r="E15" s="8" t="s">
        <v>78</v>
      </c>
      <c r="F15" s="8" t="s">
        <v>159</v>
      </c>
      <c r="G15" s="8" t="s">
        <v>160</v>
      </c>
      <c r="H15" s="16">
        <v>1166400</v>
      </c>
      <c r="I15" s="16">
        <v>1166400</v>
      </c>
      <c r="J15" s="16"/>
      <c r="K15" s="16"/>
      <c r="L15" s="16">
        <v>1166400</v>
      </c>
      <c r="M15" s="16"/>
      <c r="N15" s="16"/>
      <c r="O15" s="16"/>
      <c r="P15" s="22"/>
      <c r="Q15" s="16"/>
      <c r="R15" s="16"/>
      <c r="S15" s="16"/>
      <c r="T15" s="16"/>
      <c r="U15" s="16"/>
      <c r="V15" s="16"/>
      <c r="W15" s="16"/>
    </row>
    <row r="16" ht="18.75" customHeight="1" spans="1:23">
      <c r="A16" s="8" t="s">
        <v>56</v>
      </c>
      <c r="B16" s="8" t="s">
        <v>161</v>
      </c>
      <c r="C16" s="9" t="s">
        <v>162</v>
      </c>
      <c r="D16" s="8" t="s">
        <v>77</v>
      </c>
      <c r="E16" s="8" t="s">
        <v>78</v>
      </c>
      <c r="F16" s="8" t="s">
        <v>163</v>
      </c>
      <c r="G16" s="8" t="s">
        <v>164</v>
      </c>
      <c r="H16" s="16">
        <v>63133.48</v>
      </c>
      <c r="I16" s="16">
        <v>63133.48</v>
      </c>
      <c r="J16" s="16"/>
      <c r="K16" s="16"/>
      <c r="L16" s="16">
        <v>63133.48</v>
      </c>
      <c r="M16" s="16"/>
      <c r="N16" s="16"/>
      <c r="O16" s="16"/>
      <c r="P16" s="22"/>
      <c r="Q16" s="16"/>
      <c r="R16" s="16"/>
      <c r="S16" s="16"/>
      <c r="T16" s="16"/>
      <c r="U16" s="16"/>
      <c r="V16" s="16"/>
      <c r="W16" s="16"/>
    </row>
    <row r="17" ht="18.75" customHeight="1" spans="1:23">
      <c r="A17" s="8" t="s">
        <v>56</v>
      </c>
      <c r="B17" s="8" t="s">
        <v>161</v>
      </c>
      <c r="C17" s="9" t="s">
        <v>162</v>
      </c>
      <c r="D17" s="8" t="s">
        <v>85</v>
      </c>
      <c r="E17" s="8" t="s">
        <v>86</v>
      </c>
      <c r="F17" s="8" t="s">
        <v>165</v>
      </c>
      <c r="G17" s="8" t="s">
        <v>166</v>
      </c>
      <c r="H17" s="16">
        <v>1443050.88</v>
      </c>
      <c r="I17" s="16">
        <v>1443050.88</v>
      </c>
      <c r="J17" s="16"/>
      <c r="K17" s="16"/>
      <c r="L17" s="16">
        <v>1443050.88</v>
      </c>
      <c r="M17" s="16"/>
      <c r="N17" s="16"/>
      <c r="O17" s="16"/>
      <c r="P17" s="22"/>
      <c r="Q17" s="16"/>
      <c r="R17" s="16"/>
      <c r="S17" s="16"/>
      <c r="T17" s="16"/>
      <c r="U17" s="16"/>
      <c r="V17" s="16"/>
      <c r="W17" s="16"/>
    </row>
    <row r="18" ht="18.75" customHeight="1" spans="1:23">
      <c r="A18" s="8" t="s">
        <v>56</v>
      </c>
      <c r="B18" s="8" t="s">
        <v>161</v>
      </c>
      <c r="C18" s="9" t="s">
        <v>162</v>
      </c>
      <c r="D18" s="8" t="s">
        <v>97</v>
      </c>
      <c r="E18" s="8" t="s">
        <v>98</v>
      </c>
      <c r="F18" s="8" t="s">
        <v>167</v>
      </c>
      <c r="G18" s="8" t="s">
        <v>168</v>
      </c>
      <c r="H18" s="16">
        <v>748582.64</v>
      </c>
      <c r="I18" s="16">
        <v>748582.64</v>
      </c>
      <c r="J18" s="16"/>
      <c r="K18" s="16"/>
      <c r="L18" s="16">
        <v>748582.64</v>
      </c>
      <c r="M18" s="16"/>
      <c r="N18" s="16"/>
      <c r="O18" s="16"/>
      <c r="P18" s="22"/>
      <c r="Q18" s="16"/>
      <c r="R18" s="16"/>
      <c r="S18" s="16"/>
      <c r="T18" s="16"/>
      <c r="U18" s="16"/>
      <c r="V18" s="16"/>
      <c r="W18" s="16"/>
    </row>
    <row r="19" ht="18.75" customHeight="1" spans="1:23">
      <c r="A19" s="8" t="s">
        <v>56</v>
      </c>
      <c r="B19" s="8" t="s">
        <v>161</v>
      </c>
      <c r="C19" s="9" t="s">
        <v>162</v>
      </c>
      <c r="D19" s="8" t="s">
        <v>99</v>
      </c>
      <c r="E19" s="8" t="s">
        <v>100</v>
      </c>
      <c r="F19" s="8" t="s">
        <v>169</v>
      </c>
      <c r="G19" s="8" t="s">
        <v>170</v>
      </c>
      <c r="H19" s="16">
        <v>553393.17</v>
      </c>
      <c r="I19" s="16">
        <v>553393.17</v>
      </c>
      <c r="J19" s="16"/>
      <c r="K19" s="16"/>
      <c r="L19" s="16">
        <v>553393.17</v>
      </c>
      <c r="M19" s="16"/>
      <c r="N19" s="16"/>
      <c r="O19" s="16"/>
      <c r="P19" s="22"/>
      <c r="Q19" s="16"/>
      <c r="R19" s="16"/>
      <c r="S19" s="16"/>
      <c r="T19" s="16"/>
      <c r="U19" s="16"/>
      <c r="V19" s="16"/>
      <c r="W19" s="16"/>
    </row>
    <row r="20" ht="18.75" customHeight="1" spans="1:23">
      <c r="A20" s="8" t="s">
        <v>56</v>
      </c>
      <c r="B20" s="8" t="s">
        <v>161</v>
      </c>
      <c r="C20" s="9" t="s">
        <v>162</v>
      </c>
      <c r="D20" s="8" t="s">
        <v>101</v>
      </c>
      <c r="E20" s="8" t="s">
        <v>102</v>
      </c>
      <c r="F20" s="8" t="s">
        <v>163</v>
      </c>
      <c r="G20" s="8" t="s">
        <v>164</v>
      </c>
      <c r="H20" s="16">
        <v>45537</v>
      </c>
      <c r="I20" s="16">
        <v>45537</v>
      </c>
      <c r="J20" s="16"/>
      <c r="K20" s="16"/>
      <c r="L20" s="16">
        <v>45537</v>
      </c>
      <c r="M20" s="16"/>
      <c r="N20" s="16"/>
      <c r="O20" s="16"/>
      <c r="P20" s="22"/>
      <c r="Q20" s="16"/>
      <c r="R20" s="16"/>
      <c r="S20" s="16"/>
      <c r="T20" s="16"/>
      <c r="U20" s="16"/>
      <c r="V20" s="16"/>
      <c r="W20" s="16"/>
    </row>
    <row r="21" ht="18.75" customHeight="1" spans="1:23">
      <c r="A21" s="8" t="s">
        <v>56</v>
      </c>
      <c r="B21" s="8" t="s">
        <v>161</v>
      </c>
      <c r="C21" s="9" t="s">
        <v>162</v>
      </c>
      <c r="D21" s="8" t="s">
        <v>101</v>
      </c>
      <c r="E21" s="8" t="s">
        <v>102</v>
      </c>
      <c r="F21" s="8" t="s">
        <v>163</v>
      </c>
      <c r="G21" s="8" t="s">
        <v>164</v>
      </c>
      <c r="H21" s="16">
        <v>34272.46</v>
      </c>
      <c r="I21" s="16">
        <v>34272.46</v>
      </c>
      <c r="J21" s="16"/>
      <c r="K21" s="16"/>
      <c r="L21" s="16">
        <v>34272.46</v>
      </c>
      <c r="M21" s="16"/>
      <c r="N21" s="16"/>
      <c r="O21" s="16"/>
      <c r="P21" s="22"/>
      <c r="Q21" s="16"/>
      <c r="R21" s="16"/>
      <c r="S21" s="16"/>
      <c r="T21" s="16"/>
      <c r="U21" s="16"/>
      <c r="V21" s="16"/>
      <c r="W21" s="16"/>
    </row>
    <row r="22" ht="18.75" customHeight="1" spans="1:23">
      <c r="A22" s="8" t="s">
        <v>56</v>
      </c>
      <c r="B22" s="8" t="s">
        <v>171</v>
      </c>
      <c r="C22" s="9" t="s">
        <v>108</v>
      </c>
      <c r="D22" s="8" t="s">
        <v>107</v>
      </c>
      <c r="E22" s="8" t="s">
        <v>108</v>
      </c>
      <c r="F22" s="8" t="s">
        <v>172</v>
      </c>
      <c r="G22" s="8" t="s">
        <v>108</v>
      </c>
      <c r="H22" s="16">
        <v>1079052</v>
      </c>
      <c r="I22" s="16">
        <v>1079052</v>
      </c>
      <c r="J22" s="16"/>
      <c r="K22" s="16"/>
      <c r="L22" s="16">
        <v>1079052</v>
      </c>
      <c r="M22" s="16"/>
      <c r="N22" s="16"/>
      <c r="O22" s="16"/>
      <c r="P22" s="22"/>
      <c r="Q22" s="16"/>
      <c r="R22" s="16"/>
      <c r="S22" s="16"/>
      <c r="T22" s="16"/>
      <c r="U22" s="16"/>
      <c r="V22" s="16"/>
      <c r="W22" s="16"/>
    </row>
    <row r="23" ht="18.75" customHeight="1" spans="1:23">
      <c r="A23" s="8" t="s">
        <v>56</v>
      </c>
      <c r="B23" s="8" t="s">
        <v>173</v>
      </c>
      <c r="C23" s="9" t="s">
        <v>174</v>
      </c>
      <c r="D23" s="8" t="s">
        <v>77</v>
      </c>
      <c r="E23" s="8" t="s">
        <v>78</v>
      </c>
      <c r="F23" s="8" t="s">
        <v>175</v>
      </c>
      <c r="G23" s="8" t="s">
        <v>174</v>
      </c>
      <c r="H23" s="16">
        <v>39600</v>
      </c>
      <c r="I23" s="16">
        <v>39600</v>
      </c>
      <c r="J23" s="16"/>
      <c r="K23" s="16"/>
      <c r="L23" s="16">
        <v>39600</v>
      </c>
      <c r="M23" s="16"/>
      <c r="N23" s="16"/>
      <c r="O23" s="16"/>
      <c r="P23" s="22"/>
      <c r="Q23" s="16"/>
      <c r="R23" s="16"/>
      <c r="S23" s="16"/>
      <c r="T23" s="16"/>
      <c r="U23" s="16"/>
      <c r="V23" s="16"/>
      <c r="W23" s="16"/>
    </row>
    <row r="24" ht="18.75" customHeight="1" spans="1:23">
      <c r="A24" s="8" t="s">
        <v>56</v>
      </c>
      <c r="B24" s="8" t="s">
        <v>176</v>
      </c>
      <c r="C24" s="9" t="s">
        <v>177</v>
      </c>
      <c r="D24" s="8" t="s">
        <v>83</v>
      </c>
      <c r="E24" s="8" t="s">
        <v>84</v>
      </c>
      <c r="F24" s="8" t="s">
        <v>178</v>
      </c>
      <c r="G24" s="8" t="s">
        <v>179</v>
      </c>
      <c r="H24" s="16">
        <v>37800</v>
      </c>
      <c r="I24" s="16">
        <v>37800</v>
      </c>
      <c r="J24" s="16"/>
      <c r="K24" s="16"/>
      <c r="L24" s="16">
        <v>37800</v>
      </c>
      <c r="M24" s="16"/>
      <c r="N24" s="16"/>
      <c r="O24" s="16"/>
      <c r="P24" s="22"/>
      <c r="Q24" s="16"/>
      <c r="R24" s="16"/>
      <c r="S24" s="16"/>
      <c r="T24" s="16"/>
      <c r="U24" s="16"/>
      <c r="V24" s="16"/>
      <c r="W24" s="16"/>
    </row>
    <row r="25" ht="18.75" customHeight="1" spans="1:23">
      <c r="A25" s="8" t="s">
        <v>56</v>
      </c>
      <c r="B25" s="8" t="s">
        <v>180</v>
      </c>
      <c r="C25" s="9" t="s">
        <v>181</v>
      </c>
      <c r="D25" s="8" t="s">
        <v>77</v>
      </c>
      <c r="E25" s="8" t="s">
        <v>78</v>
      </c>
      <c r="F25" s="8" t="s">
        <v>159</v>
      </c>
      <c r="G25" s="8" t="s">
        <v>160</v>
      </c>
      <c r="H25" s="16">
        <v>950400</v>
      </c>
      <c r="I25" s="16">
        <v>950400</v>
      </c>
      <c r="J25" s="16"/>
      <c r="K25" s="16"/>
      <c r="L25" s="16">
        <v>950400</v>
      </c>
      <c r="M25" s="16"/>
      <c r="N25" s="16"/>
      <c r="O25" s="16"/>
      <c r="P25" s="22"/>
      <c r="Q25" s="16"/>
      <c r="R25" s="16"/>
      <c r="S25" s="16"/>
      <c r="T25" s="16"/>
      <c r="U25" s="16"/>
      <c r="V25" s="16"/>
      <c r="W25" s="16"/>
    </row>
    <row r="26" ht="18.75" customHeight="1" spans="1:23">
      <c r="A26" s="8" t="s">
        <v>56</v>
      </c>
      <c r="B26" s="8" t="s">
        <v>182</v>
      </c>
      <c r="C26" s="9" t="s">
        <v>183</v>
      </c>
      <c r="D26" s="8" t="s">
        <v>77</v>
      </c>
      <c r="E26" s="8" t="s">
        <v>78</v>
      </c>
      <c r="F26" s="8" t="s">
        <v>184</v>
      </c>
      <c r="G26" s="8" t="s">
        <v>185</v>
      </c>
      <c r="H26" s="16">
        <v>174720</v>
      </c>
      <c r="I26" s="16">
        <v>174720</v>
      </c>
      <c r="J26" s="16"/>
      <c r="K26" s="16"/>
      <c r="L26" s="16">
        <v>174720</v>
      </c>
      <c r="M26" s="16"/>
      <c r="N26" s="16"/>
      <c r="O26" s="16"/>
      <c r="P26" s="22"/>
      <c r="Q26" s="16"/>
      <c r="R26" s="16"/>
      <c r="S26" s="16"/>
      <c r="T26" s="16"/>
      <c r="U26" s="16"/>
      <c r="V26" s="16"/>
      <c r="W26" s="16"/>
    </row>
    <row r="27" ht="18.75" customHeight="1" spans="1:23">
      <c r="A27" s="8" t="s">
        <v>56</v>
      </c>
      <c r="B27" s="8" t="s">
        <v>186</v>
      </c>
      <c r="C27" s="9" t="s">
        <v>187</v>
      </c>
      <c r="D27" s="8" t="s">
        <v>77</v>
      </c>
      <c r="E27" s="8" t="s">
        <v>78</v>
      </c>
      <c r="F27" s="8" t="s">
        <v>188</v>
      </c>
      <c r="G27" s="8" t="s">
        <v>187</v>
      </c>
      <c r="H27" s="16">
        <v>52800</v>
      </c>
      <c r="I27" s="16">
        <v>52800</v>
      </c>
      <c r="J27" s="16"/>
      <c r="K27" s="16"/>
      <c r="L27" s="16">
        <v>52800</v>
      </c>
      <c r="M27" s="16"/>
      <c r="N27" s="16"/>
      <c r="O27" s="16"/>
      <c r="P27" s="22"/>
      <c r="Q27" s="16"/>
      <c r="R27" s="16"/>
      <c r="S27" s="16"/>
      <c r="T27" s="16"/>
      <c r="U27" s="16"/>
      <c r="V27" s="16"/>
      <c r="W27" s="16"/>
    </row>
    <row r="28" ht="18.75" customHeight="1" spans="1:23">
      <c r="A28" s="8" t="s">
        <v>56</v>
      </c>
      <c r="B28" s="8" t="s">
        <v>189</v>
      </c>
      <c r="C28" s="9" t="s">
        <v>190</v>
      </c>
      <c r="D28" s="8" t="s">
        <v>77</v>
      </c>
      <c r="E28" s="8" t="s">
        <v>78</v>
      </c>
      <c r="F28" s="8" t="s">
        <v>191</v>
      </c>
      <c r="G28" s="8" t="s">
        <v>192</v>
      </c>
      <c r="H28" s="16">
        <v>24828</v>
      </c>
      <c r="I28" s="16">
        <v>24828</v>
      </c>
      <c r="J28" s="16"/>
      <c r="K28" s="16"/>
      <c r="L28" s="16">
        <v>24828</v>
      </c>
      <c r="M28" s="16"/>
      <c r="N28" s="16"/>
      <c r="O28" s="16"/>
      <c r="P28" s="22"/>
      <c r="Q28" s="16"/>
      <c r="R28" s="16"/>
      <c r="S28" s="16"/>
      <c r="T28" s="16"/>
      <c r="U28" s="16"/>
      <c r="V28" s="16"/>
      <c r="W28" s="16"/>
    </row>
    <row r="29" ht="18.75" customHeight="1" spans="1:23">
      <c r="A29" s="8" t="s">
        <v>56</v>
      </c>
      <c r="B29" s="8" t="s">
        <v>193</v>
      </c>
      <c r="C29" s="9" t="s">
        <v>194</v>
      </c>
      <c r="D29" s="8" t="s">
        <v>77</v>
      </c>
      <c r="E29" s="8" t="s">
        <v>78</v>
      </c>
      <c r="F29" s="8" t="s">
        <v>159</v>
      </c>
      <c r="G29" s="8" t="s">
        <v>160</v>
      </c>
      <c r="H29" s="16">
        <v>237600</v>
      </c>
      <c r="I29" s="16">
        <v>237600</v>
      </c>
      <c r="J29" s="16"/>
      <c r="K29" s="16"/>
      <c r="L29" s="16">
        <v>237600</v>
      </c>
      <c r="M29" s="16"/>
      <c r="N29" s="16"/>
      <c r="O29" s="16"/>
      <c r="P29" s="22"/>
      <c r="Q29" s="16"/>
      <c r="R29" s="16"/>
      <c r="S29" s="16"/>
      <c r="T29" s="16"/>
      <c r="U29" s="16"/>
      <c r="V29" s="16"/>
      <c r="W29" s="16"/>
    </row>
    <row r="30" ht="18.75" customHeight="1" spans="1:23">
      <c r="A30" s="8" t="s">
        <v>56</v>
      </c>
      <c r="B30" s="8" t="s">
        <v>195</v>
      </c>
      <c r="C30" s="9" t="s">
        <v>196</v>
      </c>
      <c r="D30" s="8" t="s">
        <v>83</v>
      </c>
      <c r="E30" s="8" t="s">
        <v>84</v>
      </c>
      <c r="F30" s="8" t="s">
        <v>191</v>
      </c>
      <c r="G30" s="8" t="s">
        <v>192</v>
      </c>
      <c r="H30" s="16">
        <v>907200</v>
      </c>
      <c r="I30" s="16">
        <v>907200</v>
      </c>
      <c r="J30" s="16"/>
      <c r="K30" s="16"/>
      <c r="L30" s="16">
        <v>907200</v>
      </c>
      <c r="M30" s="16"/>
      <c r="N30" s="16"/>
      <c r="O30" s="16"/>
      <c r="P30" s="22"/>
      <c r="Q30" s="16"/>
      <c r="R30" s="16"/>
      <c r="S30" s="16"/>
      <c r="T30" s="16"/>
      <c r="U30" s="16"/>
      <c r="V30" s="16"/>
      <c r="W30" s="16"/>
    </row>
    <row r="31" ht="18.75" customHeight="1" spans="1:23">
      <c r="A31" s="8" t="s">
        <v>56</v>
      </c>
      <c r="B31" s="8" t="s">
        <v>197</v>
      </c>
      <c r="C31" s="9" t="s">
        <v>198</v>
      </c>
      <c r="D31" s="8" t="s">
        <v>91</v>
      </c>
      <c r="E31" s="8" t="s">
        <v>92</v>
      </c>
      <c r="F31" s="8" t="s">
        <v>191</v>
      </c>
      <c r="G31" s="8" t="s">
        <v>192</v>
      </c>
      <c r="H31" s="16">
        <v>62736</v>
      </c>
      <c r="I31" s="16">
        <v>62736</v>
      </c>
      <c r="J31" s="16"/>
      <c r="K31" s="16"/>
      <c r="L31" s="16">
        <v>62736</v>
      </c>
      <c r="M31" s="16"/>
      <c r="N31" s="16"/>
      <c r="O31" s="16"/>
      <c r="P31" s="22"/>
      <c r="Q31" s="16"/>
      <c r="R31" s="16"/>
      <c r="S31" s="16"/>
      <c r="T31" s="16"/>
      <c r="U31" s="16"/>
      <c r="V31" s="16"/>
      <c r="W31" s="16"/>
    </row>
    <row r="32" ht="18.75" customHeight="1" spans="1:23">
      <c r="A32" s="8" t="s">
        <v>56</v>
      </c>
      <c r="B32" s="8" t="s">
        <v>199</v>
      </c>
      <c r="C32" s="9" t="s">
        <v>200</v>
      </c>
      <c r="D32" s="8" t="s">
        <v>87</v>
      </c>
      <c r="E32" s="8" t="s">
        <v>88</v>
      </c>
      <c r="F32" s="8" t="s">
        <v>201</v>
      </c>
      <c r="G32" s="8" t="s">
        <v>202</v>
      </c>
      <c r="H32" s="16">
        <v>742218</v>
      </c>
      <c r="I32" s="16">
        <v>742218</v>
      </c>
      <c r="J32" s="16"/>
      <c r="K32" s="16"/>
      <c r="L32" s="16">
        <v>742218</v>
      </c>
      <c r="M32" s="16"/>
      <c r="N32" s="16"/>
      <c r="O32" s="16"/>
      <c r="P32" s="22"/>
      <c r="Q32" s="16"/>
      <c r="R32" s="16"/>
      <c r="S32" s="16"/>
      <c r="T32" s="16"/>
      <c r="U32" s="16"/>
      <c r="V32" s="16"/>
      <c r="W32" s="16"/>
    </row>
    <row r="33" ht="18.75" customHeight="1" spans="1:23">
      <c r="A33" s="11" t="s">
        <v>32</v>
      </c>
      <c r="B33" s="11"/>
      <c r="C33" s="11"/>
      <c r="D33" s="11"/>
      <c r="E33" s="11"/>
      <c r="F33" s="11"/>
      <c r="G33" s="11"/>
      <c r="H33" s="16">
        <v>15293575.63</v>
      </c>
      <c r="I33" s="16">
        <v>15293575.63</v>
      </c>
      <c r="J33" s="16"/>
      <c r="K33" s="16"/>
      <c r="L33" s="16">
        <v>15293575.63</v>
      </c>
      <c r="M33" s="16"/>
      <c r="N33" s="16"/>
      <c r="O33" s="16"/>
      <c r="P33" s="16"/>
      <c r="Q33" s="16"/>
      <c r="R33" s="16"/>
      <c r="S33" s="16"/>
      <c r="T33" s="16"/>
      <c r="U33" s="16"/>
      <c r="V33" s="16"/>
      <c r="W33" s="16"/>
    </row>
  </sheetData>
  <mergeCells count="30">
    <mergeCell ref="A2:W2"/>
    <mergeCell ref="A3:G3"/>
    <mergeCell ref="I4:W4"/>
    <mergeCell ref="I5:M5"/>
    <mergeCell ref="N5:P5"/>
    <mergeCell ref="R5:W5"/>
    <mergeCell ref="A33:G33"/>
    <mergeCell ref="A4:A7"/>
    <mergeCell ref="B4:B7"/>
    <mergeCell ref="C4:C7"/>
    <mergeCell ref="D4:D7"/>
    <mergeCell ref="E4:E7"/>
    <mergeCell ref="F4:F7"/>
    <mergeCell ref="G4:G7"/>
    <mergeCell ref="H4:H7"/>
    <mergeCell ref="I6:I7"/>
    <mergeCell ref="J6:J7"/>
    <mergeCell ref="K6:K7"/>
    <mergeCell ref="L6:L7"/>
    <mergeCell ref="M6:M7"/>
    <mergeCell ref="N6:N7"/>
    <mergeCell ref="O6:O7"/>
    <mergeCell ref="P6:P7"/>
    <mergeCell ref="Q5:Q7"/>
    <mergeCell ref="R6:R7"/>
    <mergeCell ref="S6:S7"/>
    <mergeCell ref="T6:T7"/>
    <mergeCell ref="U6:U7"/>
    <mergeCell ref="V6:V7"/>
    <mergeCell ref="W6:W7"/>
  </mergeCells>
  <pageMargins left="0.75" right="0.75" top="1" bottom="1" header="0.5" footer="0.5"/>
  <pageSetup paperSize="1" pageOrder="overThenDown"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W43"/>
  <sheetViews>
    <sheetView showZeros="0" topLeftCell="E1" workbookViewId="0">
      <selection activeCell="B25" sqref="B25"/>
    </sheetView>
  </sheetViews>
  <sheetFormatPr defaultColWidth="8.85" defaultRowHeight="15" customHeight="1"/>
  <cols>
    <col min="1" max="8" width="28.575" customWidth="1"/>
    <col min="9" max="23" width="14.2833333333333" customWidth="1"/>
  </cols>
  <sheetData>
    <row r="1" ht="18.75" customHeight="1" spans="1:23">
      <c r="A1" s="1"/>
      <c r="B1" s="1"/>
      <c r="C1" s="1"/>
      <c r="D1" s="1"/>
      <c r="E1" s="1"/>
      <c r="F1" s="1"/>
      <c r="G1" s="1"/>
      <c r="H1" s="1"/>
      <c r="I1" s="1"/>
      <c r="J1" s="1"/>
      <c r="K1" s="1"/>
      <c r="L1" s="1"/>
      <c r="M1" s="1"/>
      <c r="N1" s="2"/>
      <c r="O1" s="2"/>
      <c r="P1" s="2"/>
      <c r="Q1" s="2"/>
      <c r="R1" s="2"/>
      <c r="S1" s="2"/>
      <c r="T1" s="2"/>
      <c r="U1" s="2"/>
      <c r="V1" s="2"/>
      <c r="W1" s="2" t="s">
        <v>203</v>
      </c>
    </row>
    <row r="2" ht="45" customHeight="1" spans="1:23">
      <c r="A2" s="3" t="s">
        <v>204</v>
      </c>
      <c r="B2" s="3"/>
      <c r="C2" s="3"/>
      <c r="D2" s="3"/>
      <c r="E2" s="3"/>
      <c r="F2" s="3"/>
      <c r="G2" s="3"/>
      <c r="H2" s="3"/>
      <c r="I2" s="3"/>
      <c r="J2" s="3"/>
      <c r="K2" s="3"/>
      <c r="L2" s="3"/>
      <c r="M2" s="3"/>
      <c r="N2" s="50"/>
      <c r="O2" s="50"/>
      <c r="P2" s="50"/>
      <c r="Q2" s="50"/>
      <c r="R2" s="50"/>
      <c r="S2" s="50"/>
      <c r="T2" s="50"/>
      <c r="U2" s="50"/>
      <c r="V2" s="50"/>
      <c r="W2" s="50"/>
    </row>
    <row r="3" ht="18.75" customHeight="1" spans="1:23">
      <c r="A3" s="4" t="str">
        <f>"单位名称："&amp;"玉溪市江川区前卫镇后卫中心小学"</f>
        <v>单位名称：玉溪市江川区前卫镇后卫中心小学</v>
      </c>
      <c r="B3" s="4"/>
      <c r="C3" s="4"/>
      <c r="D3" s="4"/>
      <c r="E3" s="4"/>
      <c r="F3" s="4"/>
      <c r="G3" s="4"/>
      <c r="H3" s="4"/>
      <c r="I3" s="51"/>
      <c r="J3" s="51"/>
      <c r="K3" s="51"/>
      <c r="L3" s="51"/>
      <c r="M3" s="51"/>
      <c r="N3" s="5"/>
      <c r="O3" s="5"/>
      <c r="P3" s="5"/>
      <c r="Q3" s="5"/>
      <c r="R3" s="5"/>
      <c r="S3" s="5"/>
      <c r="T3" s="5"/>
      <c r="U3" s="5"/>
      <c r="V3" s="5"/>
      <c r="W3" s="5" t="s">
        <v>29</v>
      </c>
    </row>
    <row r="4" ht="18.75" customHeight="1" spans="1:23">
      <c r="A4" s="12" t="s">
        <v>205</v>
      </c>
      <c r="B4" s="12" t="s">
        <v>138</v>
      </c>
      <c r="C4" s="12" t="s">
        <v>139</v>
      </c>
      <c r="D4" s="12" t="s">
        <v>206</v>
      </c>
      <c r="E4" s="12" t="s">
        <v>140</v>
      </c>
      <c r="F4" s="12" t="s">
        <v>141</v>
      </c>
      <c r="G4" s="12" t="s">
        <v>207</v>
      </c>
      <c r="H4" s="12" t="s">
        <v>143</v>
      </c>
      <c r="I4" s="44" t="s">
        <v>32</v>
      </c>
      <c r="J4" s="44" t="s">
        <v>208</v>
      </c>
      <c r="K4" s="12"/>
      <c r="L4" s="12"/>
      <c r="M4" s="12"/>
      <c r="N4" s="12" t="s">
        <v>145</v>
      </c>
      <c r="O4" s="12"/>
      <c r="P4" s="12"/>
      <c r="Q4" s="12" t="s">
        <v>38</v>
      </c>
      <c r="R4" s="12" t="s">
        <v>62</v>
      </c>
      <c r="S4" s="12"/>
      <c r="T4" s="12"/>
      <c r="U4" s="12"/>
      <c r="V4" s="12"/>
      <c r="W4" s="12"/>
    </row>
    <row r="5" ht="18.75" customHeight="1" spans="1:23">
      <c r="A5" s="12"/>
      <c r="B5" s="12"/>
      <c r="C5" s="12"/>
      <c r="D5" s="12"/>
      <c r="E5" s="12"/>
      <c r="F5" s="12"/>
      <c r="G5" s="12"/>
      <c r="H5" s="12"/>
      <c r="I5" s="44" t="s">
        <v>146</v>
      </c>
      <c r="J5" s="44" t="s">
        <v>35</v>
      </c>
      <c r="K5" s="12"/>
      <c r="L5" s="12" t="s">
        <v>36</v>
      </c>
      <c r="M5" s="12" t="s">
        <v>37</v>
      </c>
      <c r="N5" s="12" t="s">
        <v>35</v>
      </c>
      <c r="O5" s="12" t="s">
        <v>36</v>
      </c>
      <c r="P5" s="12" t="s">
        <v>37</v>
      </c>
      <c r="Q5" s="12" t="s">
        <v>38</v>
      </c>
      <c r="R5" s="12" t="s">
        <v>34</v>
      </c>
      <c r="S5" s="12" t="s">
        <v>41</v>
      </c>
      <c r="T5" s="12" t="s">
        <v>42</v>
      </c>
      <c r="U5" s="12" t="s">
        <v>43</v>
      </c>
      <c r="V5" s="12" t="s">
        <v>44</v>
      </c>
      <c r="W5" s="12" t="s">
        <v>45</v>
      </c>
    </row>
    <row r="6" ht="18.75" customHeight="1" spans="1:23">
      <c r="A6" s="12"/>
      <c r="B6" s="12"/>
      <c r="C6" s="12"/>
      <c r="D6" s="12"/>
      <c r="E6" s="12"/>
      <c r="F6" s="12"/>
      <c r="G6" s="12"/>
      <c r="H6" s="12"/>
      <c r="I6" s="44"/>
      <c r="J6" s="44" t="s">
        <v>35</v>
      </c>
      <c r="K6" s="12"/>
      <c r="L6" s="12" t="s">
        <v>36</v>
      </c>
      <c r="M6" s="12" t="s">
        <v>37</v>
      </c>
      <c r="N6" s="12" t="s">
        <v>35</v>
      </c>
      <c r="O6" s="12" t="s">
        <v>36</v>
      </c>
      <c r="P6" s="12" t="s">
        <v>37</v>
      </c>
      <c r="Q6" s="12"/>
      <c r="R6" s="12" t="s">
        <v>34</v>
      </c>
      <c r="S6" s="12" t="s">
        <v>41</v>
      </c>
      <c r="T6" s="12" t="s">
        <v>42</v>
      </c>
      <c r="U6" s="12" t="s">
        <v>43</v>
      </c>
      <c r="V6" s="12" t="s">
        <v>44</v>
      </c>
      <c r="W6" s="12" t="s">
        <v>45</v>
      </c>
    </row>
    <row r="7" ht="22.65" customHeight="1" spans="1:23">
      <c r="A7" s="12"/>
      <c r="B7" s="12"/>
      <c r="C7" s="12"/>
      <c r="D7" s="12"/>
      <c r="E7" s="12"/>
      <c r="F7" s="12"/>
      <c r="G7" s="12"/>
      <c r="H7" s="12"/>
      <c r="I7" s="44"/>
      <c r="J7" s="44" t="s">
        <v>34</v>
      </c>
      <c r="K7" s="12" t="s">
        <v>209</v>
      </c>
      <c r="L7" s="12"/>
      <c r="M7" s="12"/>
      <c r="N7" s="12"/>
      <c r="O7" s="12"/>
      <c r="P7" s="12"/>
      <c r="Q7" s="12"/>
      <c r="R7" s="12"/>
      <c r="S7" s="12"/>
      <c r="T7" s="12"/>
      <c r="U7" s="12"/>
      <c r="V7" s="12"/>
      <c r="W7" s="12"/>
    </row>
    <row r="8" ht="18.75" customHeight="1" spans="1:23">
      <c r="A8" s="13" t="s">
        <v>46</v>
      </c>
      <c r="B8" s="13">
        <v>2</v>
      </c>
      <c r="C8" s="13">
        <v>3</v>
      </c>
      <c r="D8" s="13">
        <v>4</v>
      </c>
      <c r="E8" s="13">
        <v>5</v>
      </c>
      <c r="F8" s="13">
        <v>6</v>
      </c>
      <c r="G8" s="13">
        <v>7</v>
      </c>
      <c r="H8" s="13">
        <v>8</v>
      </c>
      <c r="I8" s="13">
        <v>9</v>
      </c>
      <c r="J8" s="13">
        <v>10</v>
      </c>
      <c r="K8" s="13">
        <v>11</v>
      </c>
      <c r="L8" s="13">
        <v>12</v>
      </c>
      <c r="M8" s="13">
        <v>13</v>
      </c>
      <c r="N8" s="13">
        <v>14</v>
      </c>
      <c r="O8" s="13">
        <v>15</v>
      </c>
      <c r="P8" s="13">
        <v>16</v>
      </c>
      <c r="Q8" s="13">
        <v>17</v>
      </c>
      <c r="R8" s="13">
        <v>18</v>
      </c>
      <c r="S8" s="13">
        <v>19</v>
      </c>
      <c r="T8" s="13">
        <v>20</v>
      </c>
      <c r="U8" s="13">
        <v>21</v>
      </c>
      <c r="V8" s="13">
        <v>22</v>
      </c>
      <c r="W8" s="13">
        <v>23</v>
      </c>
    </row>
    <row r="9" ht="18.75" customHeight="1" spans="1:23">
      <c r="A9" s="8"/>
      <c r="B9" s="8"/>
      <c r="C9" s="9" t="s">
        <v>210</v>
      </c>
      <c r="D9" s="8"/>
      <c r="E9" s="8"/>
      <c r="F9" s="8"/>
      <c r="G9" s="8"/>
      <c r="H9" s="8"/>
      <c r="I9" s="10">
        <v>1000000</v>
      </c>
      <c r="J9" s="10">
        <v>1000000</v>
      </c>
      <c r="K9" s="10">
        <v>1000000</v>
      </c>
      <c r="L9" s="10"/>
      <c r="M9" s="10"/>
      <c r="N9" s="10"/>
      <c r="O9" s="10"/>
      <c r="P9" s="10"/>
      <c r="Q9" s="10"/>
      <c r="R9" s="10"/>
      <c r="S9" s="10"/>
      <c r="T9" s="10"/>
      <c r="U9" s="10"/>
      <c r="V9" s="10"/>
      <c r="W9" s="10"/>
    </row>
    <row r="10" ht="18.75" customHeight="1" spans="1:23">
      <c r="A10" s="8" t="s">
        <v>211</v>
      </c>
      <c r="B10" s="8" t="s">
        <v>212</v>
      </c>
      <c r="C10" s="9" t="s">
        <v>210</v>
      </c>
      <c r="D10" s="8" t="s">
        <v>56</v>
      </c>
      <c r="E10" s="8" t="s">
        <v>75</v>
      </c>
      <c r="F10" s="8" t="s">
        <v>76</v>
      </c>
      <c r="G10" s="8" t="s">
        <v>213</v>
      </c>
      <c r="H10" s="8" t="s">
        <v>214</v>
      </c>
      <c r="I10" s="10">
        <v>120000</v>
      </c>
      <c r="J10" s="10">
        <v>120000</v>
      </c>
      <c r="K10" s="10">
        <v>120000</v>
      </c>
      <c r="L10" s="10"/>
      <c r="M10" s="10"/>
      <c r="N10" s="10"/>
      <c r="O10" s="10"/>
      <c r="P10" s="10"/>
      <c r="Q10" s="10"/>
      <c r="R10" s="10"/>
      <c r="S10" s="10"/>
      <c r="T10" s="10"/>
      <c r="U10" s="10"/>
      <c r="V10" s="10"/>
      <c r="W10" s="10"/>
    </row>
    <row r="11" ht="18.75" customHeight="1" spans="1:23">
      <c r="A11" s="8" t="s">
        <v>211</v>
      </c>
      <c r="B11" s="8" t="s">
        <v>212</v>
      </c>
      <c r="C11" s="9" t="s">
        <v>210</v>
      </c>
      <c r="D11" s="8" t="s">
        <v>56</v>
      </c>
      <c r="E11" s="8" t="s">
        <v>75</v>
      </c>
      <c r="F11" s="8" t="s">
        <v>76</v>
      </c>
      <c r="G11" s="8" t="s">
        <v>215</v>
      </c>
      <c r="H11" s="8" t="s">
        <v>216</v>
      </c>
      <c r="I11" s="10">
        <v>50000</v>
      </c>
      <c r="J11" s="10">
        <v>50000</v>
      </c>
      <c r="K11" s="10">
        <v>50000</v>
      </c>
      <c r="L11" s="10"/>
      <c r="M11" s="10"/>
      <c r="N11" s="10"/>
      <c r="O11" s="10"/>
      <c r="P11" s="22"/>
      <c r="Q11" s="10"/>
      <c r="R11" s="10"/>
      <c r="S11" s="10"/>
      <c r="T11" s="10"/>
      <c r="U11" s="10"/>
      <c r="V11" s="10"/>
      <c r="W11" s="10"/>
    </row>
    <row r="12" ht="18.75" customHeight="1" spans="1:23">
      <c r="A12" s="8" t="s">
        <v>211</v>
      </c>
      <c r="B12" s="8" t="s">
        <v>212</v>
      </c>
      <c r="C12" s="9" t="s">
        <v>210</v>
      </c>
      <c r="D12" s="8" t="s">
        <v>56</v>
      </c>
      <c r="E12" s="8" t="s">
        <v>75</v>
      </c>
      <c r="F12" s="8" t="s">
        <v>76</v>
      </c>
      <c r="G12" s="8" t="s">
        <v>217</v>
      </c>
      <c r="H12" s="8" t="s">
        <v>218</v>
      </c>
      <c r="I12" s="10">
        <v>20000</v>
      </c>
      <c r="J12" s="10">
        <v>20000</v>
      </c>
      <c r="K12" s="10">
        <v>20000</v>
      </c>
      <c r="L12" s="10"/>
      <c r="M12" s="10"/>
      <c r="N12" s="10"/>
      <c r="O12" s="10"/>
      <c r="P12" s="22"/>
      <c r="Q12" s="10"/>
      <c r="R12" s="10"/>
      <c r="S12" s="10"/>
      <c r="T12" s="10"/>
      <c r="U12" s="10"/>
      <c r="V12" s="10"/>
      <c r="W12" s="10"/>
    </row>
    <row r="13" ht="18.75" customHeight="1" spans="1:23">
      <c r="A13" s="8" t="s">
        <v>211</v>
      </c>
      <c r="B13" s="8" t="s">
        <v>212</v>
      </c>
      <c r="C13" s="9" t="s">
        <v>210</v>
      </c>
      <c r="D13" s="8" t="s">
        <v>56</v>
      </c>
      <c r="E13" s="8" t="s">
        <v>75</v>
      </c>
      <c r="F13" s="8" t="s">
        <v>76</v>
      </c>
      <c r="G13" s="8" t="s">
        <v>219</v>
      </c>
      <c r="H13" s="8" t="s">
        <v>220</v>
      </c>
      <c r="I13" s="10">
        <v>810000</v>
      </c>
      <c r="J13" s="10">
        <v>810000</v>
      </c>
      <c r="K13" s="10">
        <v>810000</v>
      </c>
      <c r="L13" s="10"/>
      <c r="M13" s="10"/>
      <c r="N13" s="10"/>
      <c r="O13" s="10"/>
      <c r="P13" s="22"/>
      <c r="Q13" s="10"/>
      <c r="R13" s="10"/>
      <c r="S13" s="10"/>
      <c r="T13" s="10"/>
      <c r="U13" s="10"/>
      <c r="V13" s="10"/>
      <c r="W13" s="10"/>
    </row>
    <row r="14" ht="18.75" customHeight="1" spans="1:23">
      <c r="A14" s="22"/>
      <c r="B14" s="22"/>
      <c r="C14" s="9" t="s">
        <v>221</v>
      </c>
      <c r="D14" s="22"/>
      <c r="E14" s="22"/>
      <c r="F14" s="22"/>
      <c r="G14" s="22"/>
      <c r="H14" s="22"/>
      <c r="I14" s="10">
        <v>137550</v>
      </c>
      <c r="J14" s="10">
        <v>137550</v>
      </c>
      <c r="K14" s="10">
        <v>137550</v>
      </c>
      <c r="L14" s="10"/>
      <c r="M14" s="10"/>
      <c r="N14" s="10"/>
      <c r="O14" s="10"/>
      <c r="P14" s="22"/>
      <c r="Q14" s="10"/>
      <c r="R14" s="10"/>
      <c r="S14" s="10"/>
      <c r="T14" s="10"/>
      <c r="U14" s="10"/>
      <c r="V14" s="10"/>
      <c r="W14" s="10"/>
    </row>
    <row r="15" ht="18.75" customHeight="1" spans="1:23">
      <c r="A15" s="8" t="s">
        <v>211</v>
      </c>
      <c r="B15" s="8" t="s">
        <v>222</v>
      </c>
      <c r="C15" s="9" t="s">
        <v>221</v>
      </c>
      <c r="D15" s="8" t="s">
        <v>56</v>
      </c>
      <c r="E15" s="8" t="s">
        <v>77</v>
      </c>
      <c r="F15" s="8" t="s">
        <v>78</v>
      </c>
      <c r="G15" s="8" t="s">
        <v>191</v>
      </c>
      <c r="H15" s="8" t="s">
        <v>192</v>
      </c>
      <c r="I15" s="10">
        <v>137550</v>
      </c>
      <c r="J15" s="10">
        <v>137550</v>
      </c>
      <c r="K15" s="10">
        <v>137550</v>
      </c>
      <c r="L15" s="10"/>
      <c r="M15" s="10"/>
      <c r="N15" s="10"/>
      <c r="O15" s="10"/>
      <c r="P15" s="22"/>
      <c r="Q15" s="10"/>
      <c r="R15" s="10"/>
      <c r="S15" s="10"/>
      <c r="T15" s="10"/>
      <c r="U15" s="10"/>
      <c r="V15" s="10"/>
      <c r="W15" s="10"/>
    </row>
    <row r="16" ht="18.75" customHeight="1" spans="1:23">
      <c r="A16" s="22"/>
      <c r="B16" s="22"/>
      <c r="C16" s="9" t="s">
        <v>223</v>
      </c>
      <c r="D16" s="22"/>
      <c r="E16" s="22"/>
      <c r="F16" s="22"/>
      <c r="G16" s="22"/>
      <c r="H16" s="22"/>
      <c r="I16" s="10">
        <v>320000</v>
      </c>
      <c r="J16" s="10"/>
      <c r="K16" s="10"/>
      <c r="L16" s="10"/>
      <c r="M16" s="10"/>
      <c r="N16" s="10"/>
      <c r="O16" s="10"/>
      <c r="P16" s="22"/>
      <c r="Q16" s="10"/>
      <c r="R16" s="10">
        <v>320000</v>
      </c>
      <c r="S16" s="10"/>
      <c r="T16" s="10"/>
      <c r="U16" s="10"/>
      <c r="V16" s="10"/>
      <c r="W16" s="10">
        <v>320000</v>
      </c>
    </row>
    <row r="17" ht="18.75" customHeight="1" spans="1:23">
      <c r="A17" s="8" t="s">
        <v>224</v>
      </c>
      <c r="B17" s="8" t="s">
        <v>225</v>
      </c>
      <c r="C17" s="9" t="s">
        <v>223</v>
      </c>
      <c r="D17" s="8" t="s">
        <v>56</v>
      </c>
      <c r="E17" s="8" t="s">
        <v>77</v>
      </c>
      <c r="F17" s="8" t="s">
        <v>78</v>
      </c>
      <c r="G17" s="8" t="s">
        <v>219</v>
      </c>
      <c r="H17" s="8" t="s">
        <v>220</v>
      </c>
      <c r="I17" s="10">
        <v>320000</v>
      </c>
      <c r="J17" s="10"/>
      <c r="K17" s="10"/>
      <c r="L17" s="10"/>
      <c r="M17" s="10"/>
      <c r="N17" s="10"/>
      <c r="O17" s="10"/>
      <c r="P17" s="22"/>
      <c r="Q17" s="10"/>
      <c r="R17" s="10">
        <v>320000</v>
      </c>
      <c r="S17" s="10"/>
      <c r="T17" s="10"/>
      <c r="U17" s="10"/>
      <c r="V17" s="10"/>
      <c r="W17" s="10">
        <v>320000</v>
      </c>
    </row>
    <row r="18" ht="18.75" customHeight="1" spans="1:23">
      <c r="A18" s="22"/>
      <c r="B18" s="22"/>
      <c r="C18" s="9" t="s">
        <v>226</v>
      </c>
      <c r="D18" s="22"/>
      <c r="E18" s="22"/>
      <c r="F18" s="22"/>
      <c r="G18" s="22"/>
      <c r="H18" s="22"/>
      <c r="I18" s="10">
        <v>5000</v>
      </c>
      <c r="J18" s="10"/>
      <c r="K18" s="10"/>
      <c r="L18" s="10"/>
      <c r="M18" s="10"/>
      <c r="N18" s="10"/>
      <c r="O18" s="10"/>
      <c r="P18" s="22"/>
      <c r="Q18" s="10"/>
      <c r="R18" s="10">
        <v>5000</v>
      </c>
      <c r="S18" s="10"/>
      <c r="T18" s="10"/>
      <c r="U18" s="10"/>
      <c r="V18" s="10"/>
      <c r="W18" s="10">
        <v>5000</v>
      </c>
    </row>
    <row r="19" ht="18.75" customHeight="1" spans="1:23">
      <c r="A19" s="8" t="s">
        <v>227</v>
      </c>
      <c r="B19" s="8" t="s">
        <v>228</v>
      </c>
      <c r="C19" s="9" t="s">
        <v>226</v>
      </c>
      <c r="D19" s="8" t="s">
        <v>56</v>
      </c>
      <c r="E19" s="8" t="s">
        <v>77</v>
      </c>
      <c r="F19" s="8" t="s">
        <v>78</v>
      </c>
      <c r="G19" s="8" t="s">
        <v>178</v>
      </c>
      <c r="H19" s="8" t="s">
        <v>179</v>
      </c>
      <c r="I19" s="10">
        <v>5000</v>
      </c>
      <c r="J19" s="10"/>
      <c r="K19" s="10"/>
      <c r="L19" s="10"/>
      <c r="M19" s="10"/>
      <c r="N19" s="10"/>
      <c r="O19" s="10"/>
      <c r="P19" s="22"/>
      <c r="Q19" s="10"/>
      <c r="R19" s="10">
        <v>5000</v>
      </c>
      <c r="S19" s="10"/>
      <c r="T19" s="10"/>
      <c r="U19" s="10"/>
      <c r="V19" s="10"/>
      <c r="W19" s="10">
        <v>5000</v>
      </c>
    </row>
    <row r="20" ht="18.75" customHeight="1" spans="1:23">
      <c r="A20" s="22"/>
      <c r="B20" s="22"/>
      <c r="C20" s="9" t="s">
        <v>229</v>
      </c>
      <c r="D20" s="22"/>
      <c r="E20" s="22"/>
      <c r="F20" s="22"/>
      <c r="G20" s="22"/>
      <c r="H20" s="22"/>
      <c r="I20" s="10">
        <v>1071</v>
      </c>
      <c r="J20" s="10">
        <v>1071</v>
      </c>
      <c r="K20" s="10">
        <v>1071</v>
      </c>
      <c r="L20" s="10"/>
      <c r="M20" s="10"/>
      <c r="N20" s="10"/>
      <c r="O20" s="10"/>
      <c r="P20" s="22"/>
      <c r="Q20" s="10"/>
      <c r="R20" s="10"/>
      <c r="S20" s="10"/>
      <c r="T20" s="10"/>
      <c r="U20" s="10"/>
      <c r="V20" s="10"/>
      <c r="W20" s="10"/>
    </row>
    <row r="21" ht="18.75" customHeight="1" spans="1:23">
      <c r="A21" s="8" t="s">
        <v>211</v>
      </c>
      <c r="B21" s="8" t="s">
        <v>230</v>
      </c>
      <c r="C21" s="9" t="s">
        <v>229</v>
      </c>
      <c r="D21" s="8" t="s">
        <v>56</v>
      </c>
      <c r="E21" s="8" t="s">
        <v>75</v>
      </c>
      <c r="F21" s="8" t="s">
        <v>76</v>
      </c>
      <c r="G21" s="8" t="s">
        <v>191</v>
      </c>
      <c r="H21" s="8" t="s">
        <v>192</v>
      </c>
      <c r="I21" s="10">
        <v>1071</v>
      </c>
      <c r="J21" s="10">
        <v>1071</v>
      </c>
      <c r="K21" s="10">
        <v>1071</v>
      </c>
      <c r="L21" s="10"/>
      <c r="M21" s="10"/>
      <c r="N21" s="10"/>
      <c r="O21" s="10"/>
      <c r="P21" s="22"/>
      <c r="Q21" s="10"/>
      <c r="R21" s="10"/>
      <c r="S21" s="10"/>
      <c r="T21" s="10"/>
      <c r="U21" s="10"/>
      <c r="V21" s="10"/>
      <c r="W21" s="10"/>
    </row>
    <row r="22" ht="18.75" customHeight="1" spans="1:23">
      <c r="A22" s="22"/>
      <c r="B22" s="22"/>
      <c r="C22" s="9" t="s">
        <v>231</v>
      </c>
      <c r="D22" s="22"/>
      <c r="E22" s="22"/>
      <c r="F22" s="22"/>
      <c r="G22" s="22"/>
      <c r="H22" s="22"/>
      <c r="I22" s="10">
        <v>172200</v>
      </c>
      <c r="J22" s="10">
        <v>172200</v>
      </c>
      <c r="K22" s="10">
        <v>172200</v>
      </c>
      <c r="L22" s="10"/>
      <c r="M22" s="10"/>
      <c r="N22" s="10"/>
      <c r="O22" s="10"/>
      <c r="P22" s="22"/>
      <c r="Q22" s="10"/>
      <c r="R22" s="10"/>
      <c r="S22" s="10"/>
      <c r="T22" s="10"/>
      <c r="U22" s="10"/>
      <c r="V22" s="10"/>
      <c r="W22" s="10"/>
    </row>
    <row r="23" ht="18.75" customHeight="1" spans="1:23">
      <c r="A23" s="8" t="s">
        <v>211</v>
      </c>
      <c r="B23" s="8" t="s">
        <v>232</v>
      </c>
      <c r="C23" s="9" t="s">
        <v>231</v>
      </c>
      <c r="D23" s="8" t="s">
        <v>56</v>
      </c>
      <c r="E23" s="8" t="s">
        <v>75</v>
      </c>
      <c r="F23" s="8" t="s">
        <v>76</v>
      </c>
      <c r="G23" s="8" t="s">
        <v>213</v>
      </c>
      <c r="H23" s="8" t="s">
        <v>214</v>
      </c>
      <c r="I23" s="10">
        <v>18980</v>
      </c>
      <c r="J23" s="10">
        <v>18980</v>
      </c>
      <c r="K23" s="10">
        <v>18980</v>
      </c>
      <c r="L23" s="10"/>
      <c r="M23" s="10"/>
      <c r="N23" s="10"/>
      <c r="O23" s="10"/>
      <c r="P23" s="22"/>
      <c r="Q23" s="10"/>
      <c r="R23" s="10"/>
      <c r="S23" s="10"/>
      <c r="T23" s="10"/>
      <c r="U23" s="10"/>
      <c r="V23" s="10"/>
      <c r="W23" s="10"/>
    </row>
    <row r="24" ht="18.75" customHeight="1" spans="1:23">
      <c r="A24" s="8" t="s">
        <v>211</v>
      </c>
      <c r="B24" s="8" t="s">
        <v>232</v>
      </c>
      <c r="C24" s="9" t="s">
        <v>231</v>
      </c>
      <c r="D24" s="8" t="s">
        <v>56</v>
      </c>
      <c r="E24" s="8" t="s">
        <v>75</v>
      </c>
      <c r="F24" s="8" t="s">
        <v>76</v>
      </c>
      <c r="G24" s="8" t="s">
        <v>233</v>
      </c>
      <c r="H24" s="8" t="s">
        <v>234</v>
      </c>
      <c r="I24" s="10">
        <v>40000</v>
      </c>
      <c r="J24" s="10">
        <v>40000</v>
      </c>
      <c r="K24" s="10">
        <v>40000</v>
      </c>
      <c r="L24" s="10"/>
      <c r="M24" s="10"/>
      <c r="N24" s="10"/>
      <c r="O24" s="10"/>
      <c r="P24" s="22"/>
      <c r="Q24" s="10"/>
      <c r="R24" s="10"/>
      <c r="S24" s="10"/>
      <c r="T24" s="10"/>
      <c r="U24" s="10"/>
      <c r="V24" s="10"/>
      <c r="W24" s="10"/>
    </row>
    <row r="25" ht="18.75" customHeight="1" spans="1:23">
      <c r="A25" s="8" t="s">
        <v>211</v>
      </c>
      <c r="B25" s="8" t="s">
        <v>232</v>
      </c>
      <c r="C25" s="9" t="s">
        <v>231</v>
      </c>
      <c r="D25" s="8" t="s">
        <v>56</v>
      </c>
      <c r="E25" s="8" t="s">
        <v>75</v>
      </c>
      <c r="F25" s="8" t="s">
        <v>76</v>
      </c>
      <c r="G25" s="8" t="s">
        <v>235</v>
      </c>
      <c r="H25" s="8" t="s">
        <v>236</v>
      </c>
      <c r="I25" s="10">
        <v>20000</v>
      </c>
      <c r="J25" s="10">
        <v>20000</v>
      </c>
      <c r="K25" s="10">
        <v>20000</v>
      </c>
      <c r="L25" s="10"/>
      <c r="M25" s="10"/>
      <c r="N25" s="10"/>
      <c r="O25" s="10"/>
      <c r="P25" s="22"/>
      <c r="Q25" s="10"/>
      <c r="R25" s="10"/>
      <c r="S25" s="10"/>
      <c r="T25" s="10"/>
      <c r="U25" s="10"/>
      <c r="V25" s="10"/>
      <c r="W25" s="10"/>
    </row>
    <row r="26" ht="18.75" customHeight="1" spans="1:23">
      <c r="A26" s="8" t="s">
        <v>211</v>
      </c>
      <c r="B26" s="8" t="s">
        <v>232</v>
      </c>
      <c r="C26" s="9" t="s">
        <v>231</v>
      </c>
      <c r="D26" s="8" t="s">
        <v>56</v>
      </c>
      <c r="E26" s="8" t="s">
        <v>75</v>
      </c>
      <c r="F26" s="8" t="s">
        <v>76</v>
      </c>
      <c r="G26" s="8" t="s">
        <v>237</v>
      </c>
      <c r="H26" s="8" t="s">
        <v>238</v>
      </c>
      <c r="I26" s="10">
        <v>20000</v>
      </c>
      <c r="J26" s="10">
        <v>20000</v>
      </c>
      <c r="K26" s="10">
        <v>20000</v>
      </c>
      <c r="L26" s="10"/>
      <c r="M26" s="10"/>
      <c r="N26" s="10"/>
      <c r="O26" s="10"/>
      <c r="P26" s="22"/>
      <c r="Q26" s="10"/>
      <c r="R26" s="10"/>
      <c r="S26" s="10"/>
      <c r="T26" s="10"/>
      <c r="U26" s="10"/>
      <c r="V26" s="10"/>
      <c r="W26" s="10"/>
    </row>
    <row r="27" ht="18.75" customHeight="1" spans="1:23">
      <c r="A27" s="8" t="s">
        <v>211</v>
      </c>
      <c r="B27" s="8" t="s">
        <v>232</v>
      </c>
      <c r="C27" s="9" t="s">
        <v>231</v>
      </c>
      <c r="D27" s="8" t="s">
        <v>56</v>
      </c>
      <c r="E27" s="8" t="s">
        <v>75</v>
      </c>
      <c r="F27" s="8" t="s">
        <v>76</v>
      </c>
      <c r="G27" s="8" t="s">
        <v>239</v>
      </c>
      <c r="H27" s="8" t="s">
        <v>240</v>
      </c>
      <c r="I27" s="10">
        <v>8000</v>
      </c>
      <c r="J27" s="10">
        <v>8000</v>
      </c>
      <c r="K27" s="10">
        <v>8000</v>
      </c>
      <c r="L27" s="10"/>
      <c r="M27" s="10"/>
      <c r="N27" s="10"/>
      <c r="O27" s="10"/>
      <c r="P27" s="22"/>
      <c r="Q27" s="10"/>
      <c r="R27" s="10"/>
      <c r="S27" s="10"/>
      <c r="T27" s="10"/>
      <c r="U27" s="10"/>
      <c r="V27" s="10"/>
      <c r="W27" s="10"/>
    </row>
    <row r="28" ht="18.75" customHeight="1" spans="1:23">
      <c r="A28" s="8" t="s">
        <v>211</v>
      </c>
      <c r="B28" s="8" t="s">
        <v>232</v>
      </c>
      <c r="C28" s="9" t="s">
        <v>231</v>
      </c>
      <c r="D28" s="8" t="s">
        <v>56</v>
      </c>
      <c r="E28" s="8" t="s">
        <v>75</v>
      </c>
      <c r="F28" s="8" t="s">
        <v>76</v>
      </c>
      <c r="G28" s="8" t="s">
        <v>241</v>
      </c>
      <c r="H28" s="8" t="s">
        <v>242</v>
      </c>
      <c r="I28" s="10">
        <v>9220</v>
      </c>
      <c r="J28" s="10">
        <v>9220</v>
      </c>
      <c r="K28" s="10">
        <v>9220</v>
      </c>
      <c r="L28" s="10"/>
      <c r="M28" s="10"/>
      <c r="N28" s="10"/>
      <c r="O28" s="10"/>
      <c r="P28" s="22"/>
      <c r="Q28" s="10"/>
      <c r="R28" s="10"/>
      <c r="S28" s="10"/>
      <c r="T28" s="10"/>
      <c r="U28" s="10"/>
      <c r="V28" s="10"/>
      <c r="W28" s="10"/>
    </row>
    <row r="29" ht="18.75" customHeight="1" spans="1:23">
      <c r="A29" s="8" t="s">
        <v>211</v>
      </c>
      <c r="B29" s="8" t="s">
        <v>232</v>
      </c>
      <c r="C29" s="9" t="s">
        <v>231</v>
      </c>
      <c r="D29" s="8" t="s">
        <v>56</v>
      </c>
      <c r="E29" s="8" t="s">
        <v>75</v>
      </c>
      <c r="F29" s="8" t="s">
        <v>76</v>
      </c>
      <c r="G29" s="8" t="s">
        <v>215</v>
      </c>
      <c r="H29" s="8" t="s">
        <v>216</v>
      </c>
      <c r="I29" s="10">
        <v>10000</v>
      </c>
      <c r="J29" s="10">
        <v>10000</v>
      </c>
      <c r="K29" s="10">
        <v>10000</v>
      </c>
      <c r="L29" s="10"/>
      <c r="M29" s="10"/>
      <c r="N29" s="10"/>
      <c r="O29" s="10"/>
      <c r="P29" s="22"/>
      <c r="Q29" s="10"/>
      <c r="R29" s="10"/>
      <c r="S29" s="10"/>
      <c r="T29" s="10"/>
      <c r="U29" s="10"/>
      <c r="V29" s="10"/>
      <c r="W29" s="10"/>
    </row>
    <row r="30" ht="18.75" customHeight="1" spans="1:23">
      <c r="A30" s="8" t="s">
        <v>211</v>
      </c>
      <c r="B30" s="8" t="s">
        <v>232</v>
      </c>
      <c r="C30" s="9" t="s">
        <v>231</v>
      </c>
      <c r="D30" s="8" t="s">
        <v>56</v>
      </c>
      <c r="E30" s="8" t="s">
        <v>75</v>
      </c>
      <c r="F30" s="8" t="s">
        <v>76</v>
      </c>
      <c r="G30" s="8" t="s">
        <v>243</v>
      </c>
      <c r="H30" s="8" t="s">
        <v>244</v>
      </c>
      <c r="I30" s="10">
        <v>8000</v>
      </c>
      <c r="J30" s="10">
        <v>8000</v>
      </c>
      <c r="K30" s="10">
        <v>8000</v>
      </c>
      <c r="L30" s="10"/>
      <c r="M30" s="10"/>
      <c r="N30" s="10"/>
      <c r="O30" s="10"/>
      <c r="P30" s="22"/>
      <c r="Q30" s="10"/>
      <c r="R30" s="10"/>
      <c r="S30" s="10"/>
      <c r="T30" s="10"/>
      <c r="U30" s="10"/>
      <c r="V30" s="10"/>
      <c r="W30" s="10"/>
    </row>
    <row r="31" ht="18.75" customHeight="1" spans="1:23">
      <c r="A31" s="8" t="s">
        <v>211</v>
      </c>
      <c r="B31" s="8" t="s">
        <v>232</v>
      </c>
      <c r="C31" s="9" t="s">
        <v>231</v>
      </c>
      <c r="D31" s="8" t="s">
        <v>56</v>
      </c>
      <c r="E31" s="8" t="s">
        <v>75</v>
      </c>
      <c r="F31" s="8" t="s">
        <v>76</v>
      </c>
      <c r="G31" s="8" t="s">
        <v>245</v>
      </c>
      <c r="H31" s="8" t="s">
        <v>246</v>
      </c>
      <c r="I31" s="10">
        <v>38000</v>
      </c>
      <c r="J31" s="10">
        <v>38000</v>
      </c>
      <c r="K31" s="10">
        <v>38000</v>
      </c>
      <c r="L31" s="10"/>
      <c r="M31" s="10"/>
      <c r="N31" s="10"/>
      <c r="O31" s="10"/>
      <c r="P31" s="22"/>
      <c r="Q31" s="10"/>
      <c r="R31" s="10"/>
      <c r="S31" s="10"/>
      <c r="T31" s="10"/>
      <c r="U31" s="10"/>
      <c r="V31" s="10"/>
      <c r="W31" s="10"/>
    </row>
    <row r="32" ht="18.75" customHeight="1" spans="1:23">
      <c r="A32" s="22"/>
      <c r="B32" s="22"/>
      <c r="C32" s="9" t="s">
        <v>247</v>
      </c>
      <c r="D32" s="22"/>
      <c r="E32" s="22"/>
      <c r="F32" s="22"/>
      <c r="G32" s="22"/>
      <c r="H32" s="22"/>
      <c r="I32" s="10">
        <v>36000</v>
      </c>
      <c r="J32" s="10">
        <v>36000</v>
      </c>
      <c r="K32" s="10">
        <v>36000</v>
      </c>
      <c r="L32" s="10"/>
      <c r="M32" s="10"/>
      <c r="N32" s="10"/>
      <c r="O32" s="10"/>
      <c r="P32" s="22"/>
      <c r="Q32" s="10"/>
      <c r="R32" s="10"/>
      <c r="S32" s="10"/>
      <c r="T32" s="10"/>
      <c r="U32" s="10"/>
      <c r="V32" s="10"/>
      <c r="W32" s="10"/>
    </row>
    <row r="33" ht="18.75" customHeight="1" spans="1:23">
      <c r="A33" s="8" t="s">
        <v>211</v>
      </c>
      <c r="B33" s="8" t="s">
        <v>248</v>
      </c>
      <c r="C33" s="9" t="s">
        <v>247</v>
      </c>
      <c r="D33" s="8" t="s">
        <v>56</v>
      </c>
      <c r="E33" s="8" t="s">
        <v>77</v>
      </c>
      <c r="F33" s="8" t="s">
        <v>78</v>
      </c>
      <c r="G33" s="8" t="s">
        <v>219</v>
      </c>
      <c r="H33" s="8" t="s">
        <v>220</v>
      </c>
      <c r="I33" s="10">
        <v>36000</v>
      </c>
      <c r="J33" s="10">
        <v>36000</v>
      </c>
      <c r="K33" s="10">
        <v>36000</v>
      </c>
      <c r="L33" s="10"/>
      <c r="M33" s="10"/>
      <c r="N33" s="10"/>
      <c r="O33" s="10"/>
      <c r="P33" s="22"/>
      <c r="Q33" s="10"/>
      <c r="R33" s="10"/>
      <c r="S33" s="10"/>
      <c r="T33" s="10"/>
      <c r="U33" s="10"/>
      <c r="V33" s="10"/>
      <c r="W33" s="10"/>
    </row>
    <row r="34" ht="18.75" customHeight="1" spans="1:23">
      <c r="A34" s="22"/>
      <c r="B34" s="22"/>
      <c r="C34" s="9" t="s">
        <v>249</v>
      </c>
      <c r="D34" s="22"/>
      <c r="E34" s="22"/>
      <c r="F34" s="22"/>
      <c r="G34" s="22"/>
      <c r="H34" s="22"/>
      <c r="I34" s="10">
        <v>5859.37</v>
      </c>
      <c r="J34" s="10">
        <v>5859.37</v>
      </c>
      <c r="K34" s="10">
        <v>5859.37</v>
      </c>
      <c r="L34" s="10"/>
      <c r="M34" s="10"/>
      <c r="N34" s="10"/>
      <c r="O34" s="10"/>
      <c r="P34" s="22"/>
      <c r="Q34" s="10"/>
      <c r="R34" s="10"/>
      <c r="S34" s="10"/>
      <c r="T34" s="10"/>
      <c r="U34" s="10"/>
      <c r="V34" s="10"/>
      <c r="W34" s="10"/>
    </row>
    <row r="35" ht="18.75" customHeight="1" spans="1:23">
      <c r="A35" s="8" t="s">
        <v>211</v>
      </c>
      <c r="B35" s="8" t="s">
        <v>250</v>
      </c>
      <c r="C35" s="9" t="s">
        <v>249</v>
      </c>
      <c r="D35" s="8" t="s">
        <v>56</v>
      </c>
      <c r="E35" s="8" t="s">
        <v>77</v>
      </c>
      <c r="F35" s="8" t="s">
        <v>78</v>
      </c>
      <c r="G35" s="8" t="s">
        <v>191</v>
      </c>
      <c r="H35" s="8" t="s">
        <v>192</v>
      </c>
      <c r="I35" s="10">
        <v>5859.37</v>
      </c>
      <c r="J35" s="10">
        <v>5859.37</v>
      </c>
      <c r="K35" s="10">
        <v>5859.37</v>
      </c>
      <c r="L35" s="10"/>
      <c r="M35" s="10"/>
      <c r="N35" s="10"/>
      <c r="O35" s="10"/>
      <c r="P35" s="22"/>
      <c r="Q35" s="10"/>
      <c r="R35" s="10"/>
      <c r="S35" s="10"/>
      <c r="T35" s="10"/>
      <c r="U35" s="10"/>
      <c r="V35" s="10"/>
      <c r="W35" s="10"/>
    </row>
    <row r="36" ht="18.75" customHeight="1" spans="1:23">
      <c r="A36" s="22"/>
      <c r="B36" s="22"/>
      <c r="C36" s="9" t="s">
        <v>251</v>
      </c>
      <c r="D36" s="22"/>
      <c r="E36" s="22"/>
      <c r="F36" s="22"/>
      <c r="G36" s="22"/>
      <c r="H36" s="22"/>
      <c r="I36" s="10">
        <v>20660.4</v>
      </c>
      <c r="J36" s="10">
        <v>20660.4</v>
      </c>
      <c r="K36" s="10">
        <v>20660.4</v>
      </c>
      <c r="L36" s="10"/>
      <c r="M36" s="10"/>
      <c r="N36" s="10"/>
      <c r="O36" s="10"/>
      <c r="P36" s="22"/>
      <c r="Q36" s="10"/>
      <c r="R36" s="10"/>
      <c r="S36" s="10"/>
      <c r="T36" s="10"/>
      <c r="U36" s="10"/>
      <c r="V36" s="10"/>
      <c r="W36" s="10"/>
    </row>
    <row r="37" ht="18.75" customHeight="1" spans="1:23">
      <c r="A37" s="8" t="s">
        <v>211</v>
      </c>
      <c r="B37" s="8" t="s">
        <v>252</v>
      </c>
      <c r="C37" s="9" t="s">
        <v>251</v>
      </c>
      <c r="D37" s="8" t="s">
        <v>56</v>
      </c>
      <c r="E37" s="8" t="s">
        <v>77</v>
      </c>
      <c r="F37" s="8" t="s">
        <v>78</v>
      </c>
      <c r="G37" s="8" t="s">
        <v>239</v>
      </c>
      <c r="H37" s="8" t="s">
        <v>240</v>
      </c>
      <c r="I37" s="10">
        <v>15810.4</v>
      </c>
      <c r="J37" s="10">
        <v>15810.4</v>
      </c>
      <c r="K37" s="10">
        <v>15810.4</v>
      </c>
      <c r="L37" s="10"/>
      <c r="M37" s="10"/>
      <c r="N37" s="10"/>
      <c r="O37" s="10"/>
      <c r="P37" s="22"/>
      <c r="Q37" s="10"/>
      <c r="R37" s="10"/>
      <c r="S37" s="10"/>
      <c r="T37" s="10"/>
      <c r="U37" s="10"/>
      <c r="V37" s="10"/>
      <c r="W37" s="10"/>
    </row>
    <row r="38" ht="18.75" customHeight="1" spans="1:23">
      <c r="A38" s="8" t="s">
        <v>211</v>
      </c>
      <c r="B38" s="8" t="s">
        <v>252</v>
      </c>
      <c r="C38" s="9" t="s">
        <v>251</v>
      </c>
      <c r="D38" s="8" t="s">
        <v>56</v>
      </c>
      <c r="E38" s="8" t="s">
        <v>77</v>
      </c>
      <c r="F38" s="8" t="s">
        <v>78</v>
      </c>
      <c r="G38" s="8" t="s">
        <v>253</v>
      </c>
      <c r="H38" s="8" t="s">
        <v>132</v>
      </c>
      <c r="I38" s="10">
        <v>4850</v>
      </c>
      <c r="J38" s="10">
        <v>4850</v>
      </c>
      <c r="K38" s="10">
        <v>4850</v>
      </c>
      <c r="L38" s="10"/>
      <c r="M38" s="10"/>
      <c r="N38" s="10"/>
      <c r="O38" s="10"/>
      <c r="P38" s="22"/>
      <c r="Q38" s="10"/>
      <c r="R38" s="10"/>
      <c r="S38" s="10"/>
      <c r="T38" s="10"/>
      <c r="U38" s="10"/>
      <c r="V38" s="10"/>
      <c r="W38" s="10"/>
    </row>
    <row r="39" ht="18.75" customHeight="1" spans="1:23">
      <c r="A39" s="22"/>
      <c r="B39" s="22"/>
      <c r="C39" s="9" t="s">
        <v>254</v>
      </c>
      <c r="D39" s="22"/>
      <c r="E39" s="22"/>
      <c r="F39" s="22"/>
      <c r="G39" s="22"/>
      <c r="H39" s="22"/>
      <c r="I39" s="10">
        <v>200000</v>
      </c>
      <c r="J39" s="10"/>
      <c r="K39" s="10"/>
      <c r="L39" s="10"/>
      <c r="M39" s="10"/>
      <c r="N39" s="10"/>
      <c r="O39" s="10"/>
      <c r="P39" s="22"/>
      <c r="Q39" s="10"/>
      <c r="R39" s="10">
        <v>200000</v>
      </c>
      <c r="S39" s="10"/>
      <c r="T39" s="10"/>
      <c r="U39" s="10"/>
      <c r="V39" s="10"/>
      <c r="W39" s="10">
        <v>200000</v>
      </c>
    </row>
    <row r="40" ht="18.75" customHeight="1" spans="1:23">
      <c r="A40" s="8" t="s">
        <v>227</v>
      </c>
      <c r="B40" s="8" t="s">
        <v>255</v>
      </c>
      <c r="C40" s="9" t="s">
        <v>254</v>
      </c>
      <c r="D40" s="8" t="s">
        <v>56</v>
      </c>
      <c r="E40" s="8" t="s">
        <v>77</v>
      </c>
      <c r="F40" s="8" t="s">
        <v>78</v>
      </c>
      <c r="G40" s="8" t="s">
        <v>213</v>
      </c>
      <c r="H40" s="8" t="s">
        <v>214</v>
      </c>
      <c r="I40" s="10">
        <v>70000</v>
      </c>
      <c r="J40" s="10"/>
      <c r="K40" s="10"/>
      <c r="L40" s="10"/>
      <c r="M40" s="10"/>
      <c r="N40" s="10"/>
      <c r="O40" s="10"/>
      <c r="P40" s="22"/>
      <c r="Q40" s="10"/>
      <c r="R40" s="10">
        <v>70000</v>
      </c>
      <c r="S40" s="10"/>
      <c r="T40" s="10"/>
      <c r="U40" s="10"/>
      <c r="V40" s="10"/>
      <c r="W40" s="10">
        <v>70000</v>
      </c>
    </row>
    <row r="41" ht="18.75" customHeight="1" spans="1:23">
      <c r="A41" s="8" t="s">
        <v>227</v>
      </c>
      <c r="B41" s="8" t="s">
        <v>255</v>
      </c>
      <c r="C41" s="9" t="s">
        <v>254</v>
      </c>
      <c r="D41" s="8" t="s">
        <v>56</v>
      </c>
      <c r="E41" s="8" t="s">
        <v>77</v>
      </c>
      <c r="F41" s="8" t="s">
        <v>78</v>
      </c>
      <c r="G41" s="8" t="s">
        <v>215</v>
      </c>
      <c r="H41" s="8" t="s">
        <v>216</v>
      </c>
      <c r="I41" s="10">
        <v>70000</v>
      </c>
      <c r="J41" s="10"/>
      <c r="K41" s="10"/>
      <c r="L41" s="10"/>
      <c r="M41" s="10"/>
      <c r="N41" s="10"/>
      <c r="O41" s="10"/>
      <c r="P41" s="22"/>
      <c r="Q41" s="10"/>
      <c r="R41" s="10">
        <v>70000</v>
      </c>
      <c r="S41" s="10"/>
      <c r="T41" s="10"/>
      <c r="U41" s="10"/>
      <c r="V41" s="10"/>
      <c r="W41" s="10">
        <v>70000</v>
      </c>
    </row>
    <row r="42" ht="18.75" customHeight="1" spans="1:23">
      <c r="A42" s="8" t="s">
        <v>227</v>
      </c>
      <c r="B42" s="8" t="s">
        <v>255</v>
      </c>
      <c r="C42" s="9" t="s">
        <v>254</v>
      </c>
      <c r="D42" s="8" t="s">
        <v>56</v>
      </c>
      <c r="E42" s="8" t="s">
        <v>77</v>
      </c>
      <c r="F42" s="8" t="s">
        <v>78</v>
      </c>
      <c r="G42" s="8" t="s">
        <v>245</v>
      </c>
      <c r="H42" s="8" t="s">
        <v>246</v>
      </c>
      <c r="I42" s="10">
        <v>60000</v>
      </c>
      <c r="J42" s="10"/>
      <c r="K42" s="10"/>
      <c r="L42" s="10"/>
      <c r="M42" s="10"/>
      <c r="N42" s="10"/>
      <c r="O42" s="10"/>
      <c r="P42" s="22"/>
      <c r="Q42" s="10"/>
      <c r="R42" s="10">
        <v>60000</v>
      </c>
      <c r="S42" s="10"/>
      <c r="T42" s="10"/>
      <c r="U42" s="10"/>
      <c r="V42" s="10"/>
      <c r="W42" s="10">
        <v>60000</v>
      </c>
    </row>
    <row r="43" ht="18.75" customHeight="1" spans="1:23">
      <c r="A43" s="11" t="s">
        <v>32</v>
      </c>
      <c r="B43" s="11"/>
      <c r="C43" s="11"/>
      <c r="D43" s="11"/>
      <c r="E43" s="11"/>
      <c r="F43" s="11"/>
      <c r="G43" s="11"/>
      <c r="H43" s="11"/>
      <c r="I43" s="10">
        <v>1898340.77</v>
      </c>
      <c r="J43" s="10">
        <v>1373340.77</v>
      </c>
      <c r="K43" s="10">
        <v>1373340.77</v>
      </c>
      <c r="L43" s="10"/>
      <c r="M43" s="10"/>
      <c r="N43" s="10"/>
      <c r="O43" s="10"/>
      <c r="P43" s="10"/>
      <c r="Q43" s="10"/>
      <c r="R43" s="10">
        <v>525000</v>
      </c>
      <c r="S43" s="10"/>
      <c r="T43" s="10"/>
      <c r="U43" s="10"/>
      <c r="V43" s="10"/>
      <c r="W43" s="10">
        <v>525000</v>
      </c>
    </row>
  </sheetData>
  <mergeCells count="28">
    <mergeCell ref="A2:W2"/>
    <mergeCell ref="A3:H3"/>
    <mergeCell ref="J4:M4"/>
    <mergeCell ref="N4:P4"/>
    <mergeCell ref="R4:W4"/>
    <mergeCell ref="A43:H43"/>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ageMargins left="0.75" right="0.75" top="1" bottom="1" header="0.5" footer="0.5"/>
  <pageSetup paperSize="1" pageOrder="overThenDown"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J76"/>
  <sheetViews>
    <sheetView showZeros="0" workbookViewId="0">
      <selection activeCell="B25" sqref="B25"/>
    </sheetView>
  </sheetViews>
  <sheetFormatPr defaultColWidth="8.85" defaultRowHeight="15" customHeight="1"/>
  <cols>
    <col min="1" max="1" width="44.4166666666667" customWidth="1"/>
    <col min="2" max="2" width="41.55" customWidth="1"/>
    <col min="3" max="4" width="13.8416666666667" customWidth="1"/>
    <col min="5" max="5" width="26.8416666666667" customWidth="1"/>
    <col min="6" max="8" width="10" customWidth="1"/>
    <col min="9" max="9" width="13.7" customWidth="1"/>
    <col min="10" max="10" width="27.9833333333333" customWidth="1"/>
  </cols>
  <sheetData>
    <row r="1" customHeight="1" spans="1:10">
      <c r="A1" s="19" t="s">
        <v>256</v>
      </c>
      <c r="B1" s="19"/>
      <c r="C1" s="19"/>
      <c r="D1" s="19"/>
      <c r="E1" s="19"/>
      <c r="F1" s="19"/>
      <c r="G1" s="19"/>
      <c r="H1" s="19"/>
      <c r="I1" s="19"/>
      <c r="J1" s="19"/>
    </row>
    <row r="2" ht="45" customHeight="1" spans="1:10">
      <c r="A2" s="29" t="s">
        <v>257</v>
      </c>
      <c r="B2" s="29"/>
      <c r="C2" s="29"/>
      <c r="D2" s="29"/>
      <c r="E2" s="29"/>
      <c r="F2" s="29"/>
      <c r="G2" s="29"/>
      <c r="H2" s="29"/>
      <c r="I2" s="29"/>
      <c r="J2" s="29"/>
    </row>
    <row r="3" ht="20.25" customHeight="1" spans="1:10">
      <c r="A3" s="18" t="str">
        <f>"单位名称："&amp;"玉溪市江川区前卫镇后卫中心小学"</f>
        <v>单位名称：玉溪市江川区前卫镇后卫中心小学</v>
      </c>
      <c r="B3" s="18"/>
      <c r="C3" s="18"/>
      <c r="D3" s="18"/>
      <c r="E3" s="18"/>
      <c r="F3" s="18"/>
      <c r="G3" s="18"/>
      <c r="H3" s="18"/>
      <c r="I3" s="18"/>
      <c r="J3" s="18"/>
    </row>
    <row r="4" ht="20.25" customHeight="1" spans="1:10">
      <c r="A4" s="30" t="s">
        <v>258</v>
      </c>
      <c r="B4" s="30" t="s">
        <v>259</v>
      </c>
      <c r="C4" s="30" t="s">
        <v>260</v>
      </c>
      <c r="D4" s="30" t="s">
        <v>261</v>
      </c>
      <c r="E4" s="30" t="s">
        <v>262</v>
      </c>
      <c r="F4" s="30" t="s">
        <v>263</v>
      </c>
      <c r="G4" s="30" t="s">
        <v>264</v>
      </c>
      <c r="H4" s="30" t="s">
        <v>265</v>
      </c>
      <c r="I4" s="30" t="s">
        <v>266</v>
      </c>
      <c r="J4" s="30" t="s">
        <v>267</v>
      </c>
    </row>
    <row r="5" ht="46.5" customHeight="1" spans="1:10">
      <c r="A5" s="30"/>
      <c r="B5" s="30"/>
      <c r="C5" s="30"/>
      <c r="D5" s="30"/>
      <c r="E5" s="30"/>
      <c r="F5" s="30"/>
      <c r="G5" s="30"/>
      <c r="H5" s="30"/>
      <c r="I5" s="30"/>
      <c r="J5" s="30"/>
    </row>
    <row r="6" ht="20.25" customHeight="1" spans="1:10">
      <c r="A6" s="31">
        <v>1</v>
      </c>
      <c r="B6" s="31">
        <v>2</v>
      </c>
      <c r="C6" s="31">
        <v>3</v>
      </c>
      <c r="D6" s="31">
        <v>4</v>
      </c>
      <c r="E6" s="31">
        <v>5</v>
      </c>
      <c r="F6" s="31">
        <v>6</v>
      </c>
      <c r="G6" s="31">
        <v>7</v>
      </c>
      <c r="H6" s="31">
        <v>8</v>
      </c>
      <c r="I6" s="31">
        <v>9</v>
      </c>
      <c r="J6" s="31">
        <v>10</v>
      </c>
    </row>
    <row r="7" ht="20.25" customHeight="1" spans="1:10">
      <c r="A7" s="22" t="s">
        <v>56</v>
      </c>
      <c r="B7" s="22"/>
      <c r="C7" s="22"/>
      <c r="E7" s="36"/>
      <c r="F7" s="36"/>
      <c r="G7" s="36"/>
      <c r="H7" s="36"/>
      <c r="I7" s="36"/>
      <c r="J7" s="36"/>
    </row>
    <row r="8" ht="20.25" customHeight="1" spans="1:10">
      <c r="A8" s="47" t="s">
        <v>221</v>
      </c>
      <c r="B8" s="22" t="s">
        <v>268</v>
      </c>
      <c r="C8" s="23"/>
      <c r="D8" s="23"/>
      <c r="E8" s="36"/>
      <c r="F8" s="36"/>
      <c r="G8" s="36"/>
      <c r="H8" s="36"/>
      <c r="I8" s="36"/>
      <c r="J8" s="36"/>
    </row>
    <row r="9" ht="20.25" customHeight="1" spans="1:10">
      <c r="A9" s="22"/>
      <c r="B9" s="22"/>
      <c r="C9" s="22" t="s">
        <v>269</v>
      </c>
      <c r="D9" s="48" t="s">
        <v>270</v>
      </c>
      <c r="E9" s="49" t="s">
        <v>271</v>
      </c>
      <c r="F9" s="37" t="s">
        <v>272</v>
      </c>
      <c r="G9" s="23" t="s">
        <v>273</v>
      </c>
      <c r="H9" s="37" t="s">
        <v>274</v>
      </c>
      <c r="I9" s="37" t="s">
        <v>275</v>
      </c>
      <c r="J9" s="49" t="s">
        <v>276</v>
      </c>
    </row>
    <row r="10" ht="20.25" customHeight="1" spans="1:10">
      <c r="A10" s="22"/>
      <c r="B10" s="22"/>
      <c r="C10" s="22" t="s">
        <v>269</v>
      </c>
      <c r="D10" s="48" t="s">
        <v>277</v>
      </c>
      <c r="E10" s="49" t="s">
        <v>278</v>
      </c>
      <c r="F10" s="37" t="s">
        <v>272</v>
      </c>
      <c r="G10" s="23" t="s">
        <v>273</v>
      </c>
      <c r="H10" s="37" t="s">
        <v>274</v>
      </c>
      <c r="I10" s="37" t="s">
        <v>275</v>
      </c>
      <c r="J10" s="49" t="s">
        <v>279</v>
      </c>
    </row>
    <row r="11" ht="20.25" customHeight="1" spans="1:10">
      <c r="A11" s="22"/>
      <c r="B11" s="22"/>
      <c r="C11" s="22" t="s">
        <v>269</v>
      </c>
      <c r="D11" s="48" t="s">
        <v>280</v>
      </c>
      <c r="E11" s="49" t="s">
        <v>281</v>
      </c>
      <c r="F11" s="37" t="s">
        <v>282</v>
      </c>
      <c r="G11" s="23" t="s">
        <v>283</v>
      </c>
      <c r="H11" s="37" t="s">
        <v>274</v>
      </c>
      <c r="I11" s="37" t="s">
        <v>284</v>
      </c>
      <c r="J11" s="49" t="s">
        <v>285</v>
      </c>
    </row>
    <row r="12" ht="20.25" customHeight="1" spans="1:10">
      <c r="A12" s="22"/>
      <c r="B12" s="22"/>
      <c r="C12" s="22" t="s">
        <v>286</v>
      </c>
      <c r="D12" s="48" t="s">
        <v>287</v>
      </c>
      <c r="E12" s="49" t="s">
        <v>288</v>
      </c>
      <c r="F12" s="37" t="s">
        <v>282</v>
      </c>
      <c r="G12" s="23" t="s">
        <v>289</v>
      </c>
      <c r="H12" s="37" t="s">
        <v>274</v>
      </c>
      <c r="I12" s="37" t="s">
        <v>284</v>
      </c>
      <c r="J12" s="49" t="s">
        <v>290</v>
      </c>
    </row>
    <row r="13" ht="20.25" customHeight="1" spans="1:10">
      <c r="A13" s="22"/>
      <c r="B13" s="22"/>
      <c r="C13" s="22" t="s">
        <v>291</v>
      </c>
      <c r="D13" s="48" t="s">
        <v>292</v>
      </c>
      <c r="E13" s="49" t="s">
        <v>293</v>
      </c>
      <c r="F13" s="37" t="s">
        <v>282</v>
      </c>
      <c r="G13" s="23" t="s">
        <v>283</v>
      </c>
      <c r="H13" s="37" t="s">
        <v>274</v>
      </c>
      <c r="I13" s="37" t="s">
        <v>284</v>
      </c>
      <c r="J13" s="49" t="s">
        <v>294</v>
      </c>
    </row>
    <row r="14" ht="20.25" customHeight="1" spans="1:10">
      <c r="A14" s="47" t="s">
        <v>254</v>
      </c>
      <c r="B14" s="22" t="s">
        <v>295</v>
      </c>
      <c r="C14" s="22"/>
      <c r="D14" s="22"/>
      <c r="E14" s="22"/>
      <c r="F14" s="22"/>
      <c r="G14" s="22"/>
      <c r="H14" s="22"/>
      <c r="I14" s="22"/>
      <c r="J14" s="22"/>
    </row>
    <row r="15" ht="20.25" customHeight="1" spans="1:10">
      <c r="A15" s="22"/>
      <c r="B15" s="22"/>
      <c r="C15" s="22" t="s">
        <v>269</v>
      </c>
      <c r="D15" s="48" t="s">
        <v>270</v>
      </c>
      <c r="E15" s="49" t="s">
        <v>271</v>
      </c>
      <c r="F15" s="37" t="s">
        <v>272</v>
      </c>
      <c r="G15" s="23" t="s">
        <v>296</v>
      </c>
      <c r="H15" s="37" t="s">
        <v>297</v>
      </c>
      <c r="I15" s="37" t="s">
        <v>284</v>
      </c>
      <c r="J15" s="49" t="s">
        <v>276</v>
      </c>
    </row>
    <row r="16" ht="20.25" customHeight="1" spans="1:10">
      <c r="A16" s="22"/>
      <c r="B16" s="22"/>
      <c r="C16" s="22" t="s">
        <v>269</v>
      </c>
      <c r="D16" s="48" t="s">
        <v>277</v>
      </c>
      <c r="E16" s="49" t="s">
        <v>278</v>
      </c>
      <c r="F16" s="37" t="s">
        <v>282</v>
      </c>
      <c r="G16" s="23" t="s">
        <v>289</v>
      </c>
      <c r="H16" s="37" t="s">
        <v>274</v>
      </c>
      <c r="I16" s="37" t="s">
        <v>284</v>
      </c>
      <c r="J16" s="49" t="s">
        <v>279</v>
      </c>
    </row>
    <row r="17" ht="20.25" customHeight="1" spans="1:10">
      <c r="A17" s="22"/>
      <c r="B17" s="22"/>
      <c r="C17" s="22" t="s">
        <v>269</v>
      </c>
      <c r="D17" s="48" t="s">
        <v>280</v>
      </c>
      <c r="E17" s="49" t="s">
        <v>281</v>
      </c>
      <c r="F17" s="37" t="s">
        <v>272</v>
      </c>
      <c r="G17" s="23" t="s">
        <v>273</v>
      </c>
      <c r="H17" s="37" t="s">
        <v>274</v>
      </c>
      <c r="I17" s="37" t="s">
        <v>284</v>
      </c>
      <c r="J17" s="49" t="s">
        <v>285</v>
      </c>
    </row>
    <row r="18" ht="20.25" customHeight="1" spans="1:10">
      <c r="A18" s="22"/>
      <c r="B18" s="22"/>
      <c r="C18" s="22" t="s">
        <v>286</v>
      </c>
      <c r="D18" s="48" t="s">
        <v>287</v>
      </c>
      <c r="E18" s="49" t="s">
        <v>288</v>
      </c>
      <c r="F18" s="37" t="s">
        <v>282</v>
      </c>
      <c r="G18" s="23" t="s">
        <v>283</v>
      </c>
      <c r="H18" s="37" t="s">
        <v>274</v>
      </c>
      <c r="I18" s="37" t="s">
        <v>284</v>
      </c>
      <c r="J18" s="49" t="s">
        <v>290</v>
      </c>
    </row>
    <row r="19" ht="20.25" customHeight="1" spans="1:10">
      <c r="A19" s="22"/>
      <c r="B19" s="22"/>
      <c r="C19" s="22" t="s">
        <v>291</v>
      </c>
      <c r="D19" s="48" t="s">
        <v>292</v>
      </c>
      <c r="E19" s="49" t="s">
        <v>293</v>
      </c>
      <c r="F19" s="37" t="s">
        <v>282</v>
      </c>
      <c r="G19" s="23" t="s">
        <v>283</v>
      </c>
      <c r="H19" s="37" t="s">
        <v>274</v>
      </c>
      <c r="I19" s="37" t="s">
        <v>284</v>
      </c>
      <c r="J19" s="49" t="s">
        <v>294</v>
      </c>
    </row>
    <row r="20" ht="20.25" customHeight="1" spans="1:10">
      <c r="A20" s="47" t="s">
        <v>223</v>
      </c>
      <c r="B20" s="22" t="s">
        <v>298</v>
      </c>
      <c r="C20" s="22"/>
      <c r="D20" s="22"/>
      <c r="E20" s="22"/>
      <c r="F20" s="22"/>
      <c r="G20" s="22"/>
      <c r="H20" s="22"/>
      <c r="I20" s="22"/>
      <c r="J20" s="22"/>
    </row>
    <row r="21" ht="20.25" customHeight="1" spans="1:10">
      <c r="A21" s="22"/>
      <c r="B21" s="22"/>
      <c r="C21" s="22" t="s">
        <v>269</v>
      </c>
      <c r="D21" s="48" t="s">
        <v>270</v>
      </c>
      <c r="E21" s="49" t="s">
        <v>299</v>
      </c>
      <c r="F21" s="37" t="s">
        <v>282</v>
      </c>
      <c r="G21" s="23" t="s">
        <v>47</v>
      </c>
      <c r="H21" s="37" t="s">
        <v>300</v>
      </c>
      <c r="I21" s="37" t="s">
        <v>275</v>
      </c>
      <c r="J21" s="49" t="s">
        <v>301</v>
      </c>
    </row>
    <row r="22" ht="20.25" customHeight="1" spans="1:10">
      <c r="A22" s="22"/>
      <c r="B22" s="22"/>
      <c r="C22" s="22" t="s">
        <v>269</v>
      </c>
      <c r="D22" s="48" t="s">
        <v>270</v>
      </c>
      <c r="E22" s="49" t="s">
        <v>302</v>
      </c>
      <c r="F22" s="37" t="s">
        <v>272</v>
      </c>
      <c r="G22" s="23" t="s">
        <v>303</v>
      </c>
      <c r="H22" s="37" t="s">
        <v>304</v>
      </c>
      <c r="I22" s="37" t="s">
        <v>275</v>
      </c>
      <c r="J22" s="49" t="s">
        <v>301</v>
      </c>
    </row>
    <row r="23" ht="20.25" customHeight="1" spans="1:10">
      <c r="A23" s="22"/>
      <c r="B23" s="22"/>
      <c r="C23" s="22" t="s">
        <v>269</v>
      </c>
      <c r="D23" s="48" t="s">
        <v>277</v>
      </c>
      <c r="E23" s="49" t="s">
        <v>305</v>
      </c>
      <c r="F23" s="37" t="s">
        <v>282</v>
      </c>
      <c r="G23" s="23" t="s">
        <v>306</v>
      </c>
      <c r="H23" s="37" t="s">
        <v>274</v>
      </c>
      <c r="I23" s="37" t="s">
        <v>284</v>
      </c>
      <c r="J23" s="49" t="s">
        <v>307</v>
      </c>
    </row>
    <row r="24" ht="20.25" customHeight="1" spans="1:10">
      <c r="A24" s="22"/>
      <c r="B24" s="22"/>
      <c r="C24" s="22" t="s">
        <v>269</v>
      </c>
      <c r="D24" s="48" t="s">
        <v>277</v>
      </c>
      <c r="E24" s="49" t="s">
        <v>308</v>
      </c>
      <c r="F24" s="37" t="s">
        <v>272</v>
      </c>
      <c r="G24" s="23" t="s">
        <v>70</v>
      </c>
      <c r="H24" s="37" t="s">
        <v>309</v>
      </c>
      <c r="I24" s="37" t="s">
        <v>275</v>
      </c>
      <c r="J24" s="49" t="s">
        <v>310</v>
      </c>
    </row>
    <row r="25" ht="20.25" customHeight="1" spans="1:10">
      <c r="A25" s="22"/>
      <c r="B25" s="22"/>
      <c r="C25" s="22" t="s">
        <v>286</v>
      </c>
      <c r="D25" s="48" t="s">
        <v>287</v>
      </c>
      <c r="E25" s="49" t="s">
        <v>311</v>
      </c>
      <c r="F25" s="37" t="s">
        <v>272</v>
      </c>
      <c r="G25" s="23" t="s">
        <v>46</v>
      </c>
      <c r="H25" s="37" t="s">
        <v>312</v>
      </c>
      <c r="I25" s="37" t="s">
        <v>275</v>
      </c>
      <c r="J25" s="49" t="s">
        <v>313</v>
      </c>
    </row>
    <row r="26" ht="20.25" customHeight="1" spans="1:10">
      <c r="A26" s="22"/>
      <c r="B26" s="22"/>
      <c r="C26" s="22" t="s">
        <v>291</v>
      </c>
      <c r="D26" s="48" t="s">
        <v>292</v>
      </c>
      <c r="E26" s="49" t="s">
        <v>293</v>
      </c>
      <c r="F26" s="37" t="s">
        <v>282</v>
      </c>
      <c r="G26" s="23" t="s">
        <v>283</v>
      </c>
      <c r="H26" s="37" t="s">
        <v>274</v>
      </c>
      <c r="I26" s="37" t="s">
        <v>284</v>
      </c>
      <c r="J26" s="49" t="s">
        <v>294</v>
      </c>
    </row>
    <row r="27" ht="20.25" customHeight="1" spans="1:10">
      <c r="A27" s="47" t="s">
        <v>251</v>
      </c>
      <c r="B27" s="22" t="s">
        <v>314</v>
      </c>
      <c r="C27" s="22"/>
      <c r="D27" s="22"/>
      <c r="E27" s="22"/>
      <c r="F27" s="22"/>
      <c r="G27" s="22"/>
      <c r="H27" s="22"/>
      <c r="I27" s="22"/>
      <c r="J27" s="22"/>
    </row>
    <row r="28" ht="20.25" customHeight="1" spans="1:10">
      <c r="A28" s="22"/>
      <c r="B28" s="22"/>
      <c r="C28" s="22" t="s">
        <v>269</v>
      </c>
      <c r="D28" s="48" t="s">
        <v>270</v>
      </c>
      <c r="E28" s="49" t="s">
        <v>315</v>
      </c>
      <c r="F28" s="37" t="s">
        <v>282</v>
      </c>
      <c r="G28" s="23" t="s">
        <v>273</v>
      </c>
      <c r="H28" s="37" t="s">
        <v>304</v>
      </c>
      <c r="I28" s="37" t="s">
        <v>275</v>
      </c>
      <c r="J28" s="49" t="s">
        <v>276</v>
      </c>
    </row>
    <row r="29" ht="20.25" customHeight="1" spans="1:10">
      <c r="A29" s="22"/>
      <c r="B29" s="22"/>
      <c r="C29" s="22" t="s">
        <v>269</v>
      </c>
      <c r="D29" s="48" t="s">
        <v>277</v>
      </c>
      <c r="E29" s="49" t="s">
        <v>316</v>
      </c>
      <c r="F29" s="37" t="s">
        <v>282</v>
      </c>
      <c r="G29" s="23" t="s">
        <v>70</v>
      </c>
      <c r="H29" s="37" t="s">
        <v>274</v>
      </c>
      <c r="I29" s="37" t="s">
        <v>275</v>
      </c>
      <c r="J29" s="49" t="s">
        <v>317</v>
      </c>
    </row>
    <row r="30" ht="20.25" customHeight="1" spans="1:10">
      <c r="A30" s="22"/>
      <c r="B30" s="22"/>
      <c r="C30" s="22" t="s">
        <v>269</v>
      </c>
      <c r="D30" s="48" t="s">
        <v>277</v>
      </c>
      <c r="E30" s="49" t="s">
        <v>318</v>
      </c>
      <c r="F30" s="37" t="s">
        <v>272</v>
      </c>
      <c r="G30" s="23" t="s">
        <v>273</v>
      </c>
      <c r="H30" s="37" t="s">
        <v>274</v>
      </c>
      <c r="I30" s="37" t="s">
        <v>275</v>
      </c>
      <c r="J30" s="49" t="s">
        <v>279</v>
      </c>
    </row>
    <row r="31" ht="20.25" customHeight="1" spans="1:10">
      <c r="A31" s="22"/>
      <c r="B31" s="22"/>
      <c r="C31" s="22" t="s">
        <v>269</v>
      </c>
      <c r="D31" s="48" t="s">
        <v>277</v>
      </c>
      <c r="E31" s="49" t="s">
        <v>319</v>
      </c>
      <c r="F31" s="37" t="s">
        <v>272</v>
      </c>
      <c r="G31" s="23" t="s">
        <v>273</v>
      </c>
      <c r="H31" s="37" t="s">
        <v>274</v>
      </c>
      <c r="I31" s="37" t="s">
        <v>275</v>
      </c>
      <c r="J31" s="49" t="s">
        <v>320</v>
      </c>
    </row>
    <row r="32" ht="20.25" customHeight="1" spans="1:10">
      <c r="A32" s="22"/>
      <c r="B32" s="22"/>
      <c r="C32" s="22" t="s">
        <v>286</v>
      </c>
      <c r="D32" s="48" t="s">
        <v>287</v>
      </c>
      <c r="E32" s="49" t="s">
        <v>288</v>
      </c>
      <c r="F32" s="37" t="s">
        <v>282</v>
      </c>
      <c r="G32" s="23" t="s">
        <v>321</v>
      </c>
      <c r="H32" s="37" t="s">
        <v>274</v>
      </c>
      <c r="I32" s="37" t="s">
        <v>275</v>
      </c>
      <c r="J32" s="49" t="s">
        <v>290</v>
      </c>
    </row>
    <row r="33" ht="20.25" customHeight="1" spans="1:10">
      <c r="A33" s="22"/>
      <c r="B33" s="22"/>
      <c r="C33" s="22" t="s">
        <v>291</v>
      </c>
      <c r="D33" s="48" t="s">
        <v>292</v>
      </c>
      <c r="E33" s="49" t="s">
        <v>322</v>
      </c>
      <c r="F33" s="37" t="s">
        <v>282</v>
      </c>
      <c r="G33" s="23" t="s">
        <v>321</v>
      </c>
      <c r="H33" s="37" t="s">
        <v>274</v>
      </c>
      <c r="I33" s="37" t="s">
        <v>275</v>
      </c>
      <c r="J33" s="49" t="s">
        <v>294</v>
      </c>
    </row>
    <row r="34" ht="20.25" customHeight="1" spans="1:10">
      <c r="A34" s="47" t="s">
        <v>249</v>
      </c>
      <c r="B34" s="22" t="s">
        <v>323</v>
      </c>
      <c r="C34" s="22"/>
      <c r="D34" s="22"/>
      <c r="E34" s="22"/>
      <c r="F34" s="22"/>
      <c r="G34" s="22"/>
      <c r="H34" s="22"/>
      <c r="I34" s="22"/>
      <c r="J34" s="22"/>
    </row>
    <row r="35" ht="20.25" customHeight="1" spans="1:10">
      <c r="A35" s="22"/>
      <c r="B35" s="22"/>
      <c r="C35" s="22" t="s">
        <v>269</v>
      </c>
      <c r="D35" s="48" t="s">
        <v>270</v>
      </c>
      <c r="E35" s="49" t="s">
        <v>271</v>
      </c>
      <c r="F35" s="37" t="s">
        <v>272</v>
      </c>
      <c r="G35" s="23" t="s">
        <v>324</v>
      </c>
      <c r="H35" s="37" t="s">
        <v>297</v>
      </c>
      <c r="I35" s="37" t="s">
        <v>275</v>
      </c>
      <c r="J35" s="49" t="s">
        <v>276</v>
      </c>
    </row>
    <row r="36" ht="20.25" customHeight="1" spans="1:10">
      <c r="A36" s="22"/>
      <c r="B36" s="22"/>
      <c r="C36" s="22" t="s">
        <v>269</v>
      </c>
      <c r="D36" s="48" t="s">
        <v>277</v>
      </c>
      <c r="E36" s="49" t="s">
        <v>325</v>
      </c>
      <c r="F36" s="37" t="s">
        <v>272</v>
      </c>
      <c r="G36" s="23" t="s">
        <v>273</v>
      </c>
      <c r="H36" s="37" t="s">
        <v>274</v>
      </c>
      <c r="I36" s="37" t="s">
        <v>275</v>
      </c>
      <c r="J36" s="49" t="s">
        <v>320</v>
      </c>
    </row>
    <row r="37" ht="20.25" customHeight="1" spans="1:10">
      <c r="A37" s="22"/>
      <c r="B37" s="22"/>
      <c r="C37" s="22" t="s">
        <v>269</v>
      </c>
      <c r="D37" s="48" t="s">
        <v>280</v>
      </c>
      <c r="E37" s="49" t="s">
        <v>281</v>
      </c>
      <c r="F37" s="37" t="s">
        <v>272</v>
      </c>
      <c r="G37" s="23" t="s">
        <v>273</v>
      </c>
      <c r="H37" s="37" t="s">
        <v>274</v>
      </c>
      <c r="I37" s="37" t="s">
        <v>275</v>
      </c>
      <c r="J37" s="49" t="s">
        <v>285</v>
      </c>
    </row>
    <row r="38" ht="20.25" customHeight="1" spans="1:10">
      <c r="A38" s="22"/>
      <c r="B38" s="22"/>
      <c r="C38" s="22" t="s">
        <v>286</v>
      </c>
      <c r="D38" s="48" t="s">
        <v>287</v>
      </c>
      <c r="E38" s="49" t="s">
        <v>288</v>
      </c>
      <c r="F38" s="37" t="s">
        <v>282</v>
      </c>
      <c r="G38" s="23" t="s">
        <v>283</v>
      </c>
      <c r="H38" s="37" t="s">
        <v>274</v>
      </c>
      <c r="I38" s="37" t="s">
        <v>284</v>
      </c>
      <c r="J38" s="49" t="s">
        <v>290</v>
      </c>
    </row>
    <row r="39" ht="20.25" customHeight="1" spans="1:10">
      <c r="A39" s="22"/>
      <c r="B39" s="22"/>
      <c r="C39" s="22" t="s">
        <v>291</v>
      </c>
      <c r="D39" s="48" t="s">
        <v>292</v>
      </c>
      <c r="E39" s="49" t="s">
        <v>293</v>
      </c>
      <c r="F39" s="37" t="s">
        <v>282</v>
      </c>
      <c r="G39" s="23" t="s">
        <v>283</v>
      </c>
      <c r="H39" s="37" t="s">
        <v>274</v>
      </c>
      <c r="I39" s="37" t="s">
        <v>284</v>
      </c>
      <c r="J39" s="49" t="s">
        <v>294</v>
      </c>
    </row>
    <row r="40" ht="20.25" customHeight="1" spans="1:10">
      <c r="A40" s="47" t="s">
        <v>210</v>
      </c>
      <c r="B40" s="22" t="s">
        <v>326</v>
      </c>
      <c r="C40" s="22"/>
      <c r="D40" s="22"/>
      <c r="E40" s="22"/>
      <c r="F40" s="22"/>
      <c r="G40" s="22"/>
      <c r="H40" s="22"/>
      <c r="I40" s="22"/>
      <c r="J40" s="22"/>
    </row>
    <row r="41" ht="20.25" customHeight="1" spans="1:10">
      <c r="A41" s="22"/>
      <c r="B41" s="22"/>
      <c r="C41" s="22" t="s">
        <v>269</v>
      </c>
      <c r="D41" s="48" t="s">
        <v>270</v>
      </c>
      <c r="E41" s="49" t="s">
        <v>327</v>
      </c>
      <c r="F41" s="37" t="s">
        <v>272</v>
      </c>
      <c r="G41" s="23" t="s">
        <v>273</v>
      </c>
      <c r="H41" s="37" t="s">
        <v>274</v>
      </c>
      <c r="I41" s="37" t="s">
        <v>275</v>
      </c>
      <c r="J41" s="49" t="s">
        <v>328</v>
      </c>
    </row>
    <row r="42" ht="20.25" customHeight="1" spans="1:10">
      <c r="A42" s="22"/>
      <c r="B42" s="22"/>
      <c r="C42" s="22" t="s">
        <v>269</v>
      </c>
      <c r="D42" s="48" t="s">
        <v>277</v>
      </c>
      <c r="E42" s="49" t="s">
        <v>329</v>
      </c>
      <c r="F42" s="37" t="s">
        <v>272</v>
      </c>
      <c r="G42" s="23" t="s">
        <v>273</v>
      </c>
      <c r="H42" s="37" t="s">
        <v>274</v>
      </c>
      <c r="I42" s="37" t="s">
        <v>275</v>
      </c>
      <c r="J42" s="49" t="s">
        <v>330</v>
      </c>
    </row>
    <row r="43" ht="20.25" customHeight="1" spans="1:10">
      <c r="A43" s="22"/>
      <c r="B43" s="22"/>
      <c r="C43" s="22" t="s">
        <v>286</v>
      </c>
      <c r="D43" s="48" t="s">
        <v>331</v>
      </c>
      <c r="E43" s="49" t="s">
        <v>332</v>
      </c>
      <c r="F43" s="37" t="s">
        <v>272</v>
      </c>
      <c r="G43" s="23" t="s">
        <v>273</v>
      </c>
      <c r="H43" s="37" t="s">
        <v>274</v>
      </c>
      <c r="I43" s="37" t="s">
        <v>275</v>
      </c>
      <c r="J43" s="49" t="s">
        <v>279</v>
      </c>
    </row>
    <row r="44" ht="20.25" customHeight="1" spans="1:10">
      <c r="A44" s="22"/>
      <c r="B44" s="22"/>
      <c r="C44" s="22" t="s">
        <v>286</v>
      </c>
      <c r="D44" s="48" t="s">
        <v>287</v>
      </c>
      <c r="E44" s="49" t="s">
        <v>333</v>
      </c>
      <c r="F44" s="37" t="s">
        <v>272</v>
      </c>
      <c r="G44" s="23" t="s">
        <v>283</v>
      </c>
      <c r="H44" s="37" t="s">
        <v>274</v>
      </c>
      <c r="I44" s="37" t="s">
        <v>275</v>
      </c>
      <c r="J44" s="49" t="s">
        <v>334</v>
      </c>
    </row>
    <row r="45" ht="20.25" customHeight="1" spans="1:10">
      <c r="A45" s="22"/>
      <c r="B45" s="22"/>
      <c r="C45" s="22" t="s">
        <v>286</v>
      </c>
      <c r="D45" s="48" t="s">
        <v>287</v>
      </c>
      <c r="E45" s="49" t="s">
        <v>335</v>
      </c>
      <c r="F45" s="37" t="s">
        <v>282</v>
      </c>
      <c r="G45" s="23" t="s">
        <v>336</v>
      </c>
      <c r="H45" s="37" t="s">
        <v>274</v>
      </c>
      <c r="I45" s="37" t="s">
        <v>275</v>
      </c>
      <c r="J45" s="49" t="s">
        <v>337</v>
      </c>
    </row>
    <row r="46" ht="20.25" customHeight="1" spans="1:10">
      <c r="A46" s="22"/>
      <c r="B46" s="22"/>
      <c r="C46" s="22" t="s">
        <v>291</v>
      </c>
      <c r="D46" s="48" t="s">
        <v>292</v>
      </c>
      <c r="E46" s="49" t="s">
        <v>338</v>
      </c>
      <c r="F46" s="37" t="s">
        <v>272</v>
      </c>
      <c r="G46" s="23" t="s">
        <v>283</v>
      </c>
      <c r="H46" s="37" t="s">
        <v>274</v>
      </c>
      <c r="I46" s="37" t="s">
        <v>275</v>
      </c>
      <c r="J46" s="49" t="s">
        <v>294</v>
      </c>
    </row>
    <row r="47" ht="20.25" customHeight="1" spans="1:10">
      <c r="A47" s="47" t="s">
        <v>231</v>
      </c>
      <c r="B47" s="22" t="s">
        <v>339</v>
      </c>
      <c r="C47" s="22"/>
      <c r="D47" s="22"/>
      <c r="E47" s="22"/>
      <c r="F47" s="22"/>
      <c r="G47" s="22"/>
      <c r="H47" s="22"/>
      <c r="I47" s="22"/>
      <c r="J47" s="22"/>
    </row>
    <row r="48" ht="20.25" customHeight="1" spans="1:10">
      <c r="A48" s="22"/>
      <c r="B48" s="22"/>
      <c r="C48" s="22" t="s">
        <v>269</v>
      </c>
      <c r="D48" s="48" t="s">
        <v>270</v>
      </c>
      <c r="E48" s="49" t="s">
        <v>271</v>
      </c>
      <c r="F48" s="37" t="s">
        <v>272</v>
      </c>
      <c r="G48" s="23" t="s">
        <v>340</v>
      </c>
      <c r="H48" s="37" t="s">
        <v>297</v>
      </c>
      <c r="I48" s="37" t="s">
        <v>275</v>
      </c>
      <c r="J48" s="49" t="s">
        <v>276</v>
      </c>
    </row>
    <row r="49" ht="20.25" customHeight="1" spans="1:10">
      <c r="A49" s="22"/>
      <c r="B49" s="22"/>
      <c r="C49" s="22" t="s">
        <v>269</v>
      </c>
      <c r="D49" s="48" t="s">
        <v>270</v>
      </c>
      <c r="E49" s="49" t="s">
        <v>327</v>
      </c>
      <c r="F49" s="37" t="s">
        <v>272</v>
      </c>
      <c r="G49" s="23" t="s">
        <v>273</v>
      </c>
      <c r="H49" s="37" t="s">
        <v>274</v>
      </c>
      <c r="I49" s="37" t="s">
        <v>275</v>
      </c>
      <c r="J49" s="49" t="s">
        <v>320</v>
      </c>
    </row>
    <row r="50" ht="20.25" customHeight="1" spans="1:10">
      <c r="A50" s="22"/>
      <c r="B50" s="22"/>
      <c r="C50" s="22" t="s">
        <v>269</v>
      </c>
      <c r="D50" s="48" t="s">
        <v>277</v>
      </c>
      <c r="E50" s="49" t="s">
        <v>329</v>
      </c>
      <c r="F50" s="37" t="s">
        <v>272</v>
      </c>
      <c r="G50" s="23" t="s">
        <v>273</v>
      </c>
      <c r="H50" s="37" t="s">
        <v>274</v>
      </c>
      <c r="I50" s="37" t="s">
        <v>275</v>
      </c>
      <c r="J50" s="49" t="s">
        <v>341</v>
      </c>
    </row>
    <row r="51" ht="20.25" customHeight="1" spans="1:10">
      <c r="A51" s="22"/>
      <c r="B51" s="22"/>
      <c r="C51" s="22" t="s">
        <v>286</v>
      </c>
      <c r="D51" s="48" t="s">
        <v>331</v>
      </c>
      <c r="E51" s="49" t="s">
        <v>332</v>
      </c>
      <c r="F51" s="37" t="s">
        <v>272</v>
      </c>
      <c r="G51" s="23" t="s">
        <v>273</v>
      </c>
      <c r="H51" s="37" t="s">
        <v>274</v>
      </c>
      <c r="I51" s="37" t="s">
        <v>275</v>
      </c>
      <c r="J51" s="49" t="s">
        <v>279</v>
      </c>
    </row>
    <row r="52" ht="20.25" customHeight="1" spans="1:10">
      <c r="A52" s="22"/>
      <c r="B52" s="22"/>
      <c r="C52" s="22" t="s">
        <v>286</v>
      </c>
      <c r="D52" s="48" t="s">
        <v>287</v>
      </c>
      <c r="E52" s="49" t="s">
        <v>335</v>
      </c>
      <c r="F52" s="37" t="s">
        <v>282</v>
      </c>
      <c r="G52" s="23" t="s">
        <v>336</v>
      </c>
      <c r="H52" s="37" t="s">
        <v>274</v>
      </c>
      <c r="I52" s="37" t="s">
        <v>275</v>
      </c>
      <c r="J52" s="49" t="s">
        <v>337</v>
      </c>
    </row>
    <row r="53" ht="20.25" customHeight="1" spans="1:10">
      <c r="A53" s="22"/>
      <c r="B53" s="22"/>
      <c r="C53" s="22" t="s">
        <v>291</v>
      </c>
      <c r="D53" s="48" t="s">
        <v>292</v>
      </c>
      <c r="E53" s="49" t="s">
        <v>338</v>
      </c>
      <c r="F53" s="37" t="s">
        <v>272</v>
      </c>
      <c r="G53" s="23" t="s">
        <v>283</v>
      </c>
      <c r="H53" s="37" t="s">
        <v>274</v>
      </c>
      <c r="I53" s="37" t="s">
        <v>275</v>
      </c>
      <c r="J53" s="49" t="s">
        <v>294</v>
      </c>
    </row>
    <row r="54" ht="20.25" customHeight="1" spans="1:10">
      <c r="A54" s="47" t="s">
        <v>229</v>
      </c>
      <c r="B54" s="22" t="s">
        <v>342</v>
      </c>
      <c r="C54" s="22"/>
      <c r="D54" s="22"/>
      <c r="E54" s="22"/>
      <c r="F54" s="22"/>
      <c r="G54" s="22"/>
      <c r="H54" s="22"/>
      <c r="I54" s="22"/>
      <c r="J54" s="22"/>
    </row>
    <row r="55" ht="20.25" customHeight="1" spans="1:10">
      <c r="A55" s="22"/>
      <c r="B55" s="22"/>
      <c r="C55" s="22" t="s">
        <v>269</v>
      </c>
      <c r="D55" s="48" t="s">
        <v>270</v>
      </c>
      <c r="E55" s="49" t="s">
        <v>271</v>
      </c>
      <c r="F55" s="37" t="s">
        <v>282</v>
      </c>
      <c r="G55" s="23" t="s">
        <v>273</v>
      </c>
      <c r="H55" s="37" t="s">
        <v>297</v>
      </c>
      <c r="I55" s="37" t="s">
        <v>275</v>
      </c>
      <c r="J55" s="49" t="s">
        <v>276</v>
      </c>
    </row>
    <row r="56" ht="20.25" customHeight="1" spans="1:10">
      <c r="A56" s="22"/>
      <c r="B56" s="22"/>
      <c r="C56" s="22" t="s">
        <v>269</v>
      </c>
      <c r="D56" s="48" t="s">
        <v>270</v>
      </c>
      <c r="E56" s="49" t="s">
        <v>343</v>
      </c>
      <c r="F56" s="37" t="s">
        <v>282</v>
      </c>
      <c r="G56" s="23" t="s">
        <v>47</v>
      </c>
      <c r="H56" s="37" t="s">
        <v>344</v>
      </c>
      <c r="I56" s="37" t="s">
        <v>275</v>
      </c>
      <c r="J56" s="49" t="s">
        <v>345</v>
      </c>
    </row>
    <row r="57" ht="20.25" customHeight="1" spans="1:10">
      <c r="A57" s="22"/>
      <c r="B57" s="22"/>
      <c r="C57" s="22" t="s">
        <v>269</v>
      </c>
      <c r="D57" s="48" t="s">
        <v>277</v>
      </c>
      <c r="E57" s="49" t="s">
        <v>325</v>
      </c>
      <c r="F57" s="37" t="s">
        <v>272</v>
      </c>
      <c r="G57" s="23" t="s">
        <v>273</v>
      </c>
      <c r="H57" s="37" t="s">
        <v>274</v>
      </c>
      <c r="I57" s="37" t="s">
        <v>275</v>
      </c>
      <c r="J57" s="49" t="s">
        <v>320</v>
      </c>
    </row>
    <row r="58" ht="20.25" customHeight="1" spans="1:10">
      <c r="A58" s="22"/>
      <c r="B58" s="22"/>
      <c r="C58" s="22" t="s">
        <v>269</v>
      </c>
      <c r="D58" s="48" t="s">
        <v>277</v>
      </c>
      <c r="E58" s="49" t="s">
        <v>278</v>
      </c>
      <c r="F58" s="37" t="s">
        <v>282</v>
      </c>
      <c r="G58" s="23" t="s">
        <v>289</v>
      </c>
      <c r="H58" s="37" t="s">
        <v>274</v>
      </c>
      <c r="I58" s="37" t="s">
        <v>275</v>
      </c>
      <c r="J58" s="49" t="s">
        <v>279</v>
      </c>
    </row>
    <row r="59" ht="20.25" customHeight="1" spans="1:10">
      <c r="A59" s="22"/>
      <c r="B59" s="22"/>
      <c r="C59" s="22" t="s">
        <v>269</v>
      </c>
      <c r="D59" s="48" t="s">
        <v>280</v>
      </c>
      <c r="E59" s="49" t="s">
        <v>281</v>
      </c>
      <c r="F59" s="37" t="s">
        <v>272</v>
      </c>
      <c r="G59" s="23" t="s">
        <v>273</v>
      </c>
      <c r="H59" s="37" t="s">
        <v>274</v>
      </c>
      <c r="I59" s="37" t="s">
        <v>284</v>
      </c>
      <c r="J59" s="49" t="s">
        <v>285</v>
      </c>
    </row>
    <row r="60" ht="20.25" customHeight="1" spans="1:10">
      <c r="A60" s="22"/>
      <c r="B60" s="22"/>
      <c r="C60" s="22" t="s">
        <v>286</v>
      </c>
      <c r="D60" s="48" t="s">
        <v>287</v>
      </c>
      <c r="E60" s="49" t="s">
        <v>288</v>
      </c>
      <c r="F60" s="37" t="s">
        <v>272</v>
      </c>
      <c r="G60" s="23" t="s">
        <v>346</v>
      </c>
      <c r="H60" s="37" t="s">
        <v>274</v>
      </c>
      <c r="I60" s="37" t="s">
        <v>284</v>
      </c>
      <c r="J60" s="49" t="s">
        <v>290</v>
      </c>
    </row>
    <row r="61" ht="20.25" customHeight="1" spans="1:10">
      <c r="A61" s="22"/>
      <c r="B61" s="22"/>
      <c r="C61" s="22" t="s">
        <v>291</v>
      </c>
      <c r="D61" s="48" t="s">
        <v>292</v>
      </c>
      <c r="E61" s="49" t="s">
        <v>293</v>
      </c>
      <c r="F61" s="37" t="s">
        <v>272</v>
      </c>
      <c r="G61" s="23" t="s">
        <v>289</v>
      </c>
      <c r="H61" s="37" t="s">
        <v>274</v>
      </c>
      <c r="I61" s="37" t="s">
        <v>284</v>
      </c>
      <c r="J61" s="49" t="s">
        <v>294</v>
      </c>
    </row>
    <row r="62" ht="20.25" customHeight="1" spans="1:10">
      <c r="A62" s="47" t="s">
        <v>226</v>
      </c>
      <c r="B62" s="22" t="s">
        <v>347</v>
      </c>
      <c r="C62" s="22"/>
      <c r="D62" s="22"/>
      <c r="E62" s="22"/>
      <c r="F62" s="22"/>
      <c r="G62" s="22"/>
      <c r="H62" s="22"/>
      <c r="I62" s="22"/>
      <c r="J62" s="22"/>
    </row>
    <row r="63" ht="20.25" customHeight="1" spans="1:10">
      <c r="A63" s="22"/>
      <c r="B63" s="22"/>
      <c r="C63" s="22" t="s">
        <v>269</v>
      </c>
      <c r="D63" s="48" t="s">
        <v>270</v>
      </c>
      <c r="E63" s="49" t="s">
        <v>343</v>
      </c>
      <c r="F63" s="37" t="s">
        <v>282</v>
      </c>
      <c r="G63" s="23" t="s">
        <v>46</v>
      </c>
      <c r="H63" s="37" t="s">
        <v>344</v>
      </c>
      <c r="I63" s="37" t="s">
        <v>275</v>
      </c>
      <c r="J63" s="49" t="s">
        <v>345</v>
      </c>
    </row>
    <row r="64" ht="20.25" customHeight="1" spans="1:10">
      <c r="A64" s="22"/>
      <c r="B64" s="22"/>
      <c r="C64" s="22" t="s">
        <v>269</v>
      </c>
      <c r="D64" s="48" t="s">
        <v>277</v>
      </c>
      <c r="E64" s="49" t="s">
        <v>348</v>
      </c>
      <c r="F64" s="37" t="s">
        <v>272</v>
      </c>
      <c r="G64" s="23" t="s">
        <v>273</v>
      </c>
      <c r="H64" s="37" t="s">
        <v>274</v>
      </c>
      <c r="I64" s="37" t="s">
        <v>275</v>
      </c>
      <c r="J64" s="49" t="s">
        <v>341</v>
      </c>
    </row>
    <row r="65" ht="20.25" customHeight="1" spans="1:10">
      <c r="A65" s="22"/>
      <c r="B65" s="22"/>
      <c r="C65" s="22" t="s">
        <v>269</v>
      </c>
      <c r="D65" s="48" t="s">
        <v>280</v>
      </c>
      <c r="E65" s="49" t="s">
        <v>281</v>
      </c>
      <c r="F65" s="37" t="s">
        <v>272</v>
      </c>
      <c r="G65" s="23" t="s">
        <v>349</v>
      </c>
      <c r="H65" s="37" t="s">
        <v>274</v>
      </c>
      <c r="I65" s="37" t="s">
        <v>284</v>
      </c>
      <c r="J65" s="49" t="s">
        <v>285</v>
      </c>
    </row>
    <row r="66" ht="20.25" customHeight="1" spans="1:10">
      <c r="A66" s="22"/>
      <c r="B66" s="22"/>
      <c r="C66" s="22" t="s">
        <v>286</v>
      </c>
      <c r="D66" s="48" t="s">
        <v>287</v>
      </c>
      <c r="E66" s="49" t="s">
        <v>288</v>
      </c>
      <c r="F66" s="37" t="s">
        <v>282</v>
      </c>
      <c r="G66" s="23" t="s">
        <v>283</v>
      </c>
      <c r="H66" s="37" t="s">
        <v>274</v>
      </c>
      <c r="I66" s="37" t="s">
        <v>275</v>
      </c>
      <c r="J66" s="49" t="s">
        <v>290</v>
      </c>
    </row>
    <row r="67" ht="20.25" customHeight="1" spans="1:10">
      <c r="A67" s="22"/>
      <c r="B67" s="22"/>
      <c r="C67" s="22" t="s">
        <v>291</v>
      </c>
      <c r="D67" s="48" t="s">
        <v>292</v>
      </c>
      <c r="E67" s="49" t="s">
        <v>293</v>
      </c>
      <c r="F67" s="37" t="s">
        <v>282</v>
      </c>
      <c r="G67" s="23" t="s">
        <v>283</v>
      </c>
      <c r="H67" s="37" t="s">
        <v>274</v>
      </c>
      <c r="I67" s="37" t="s">
        <v>284</v>
      </c>
      <c r="J67" s="49" t="s">
        <v>294</v>
      </c>
    </row>
    <row r="68" ht="20.25" customHeight="1" spans="1:10">
      <c r="A68" s="47" t="s">
        <v>247</v>
      </c>
      <c r="B68" s="22" t="s">
        <v>350</v>
      </c>
      <c r="C68" s="22"/>
      <c r="D68" s="22"/>
      <c r="E68" s="22"/>
      <c r="F68" s="22"/>
      <c r="G68" s="22"/>
      <c r="H68" s="22"/>
      <c r="I68" s="22"/>
      <c r="J68" s="22"/>
    </row>
    <row r="69" ht="20.25" customHeight="1" spans="1:10">
      <c r="A69" s="22"/>
      <c r="B69" s="22"/>
      <c r="C69" s="22" t="s">
        <v>269</v>
      </c>
      <c r="D69" s="48" t="s">
        <v>270</v>
      </c>
      <c r="E69" s="49" t="s">
        <v>271</v>
      </c>
      <c r="F69" s="37" t="s">
        <v>282</v>
      </c>
      <c r="G69" s="23" t="s">
        <v>351</v>
      </c>
      <c r="H69" s="37" t="s">
        <v>297</v>
      </c>
      <c r="I69" s="37" t="s">
        <v>275</v>
      </c>
      <c r="J69" s="49" t="s">
        <v>276</v>
      </c>
    </row>
    <row r="70" ht="20.25" customHeight="1" spans="1:10">
      <c r="A70" s="22"/>
      <c r="B70" s="22"/>
      <c r="C70" s="22" t="s">
        <v>269</v>
      </c>
      <c r="D70" s="48" t="s">
        <v>270</v>
      </c>
      <c r="E70" s="49" t="s">
        <v>343</v>
      </c>
      <c r="F70" s="37" t="s">
        <v>282</v>
      </c>
      <c r="G70" s="23" t="s">
        <v>47</v>
      </c>
      <c r="H70" s="37" t="s">
        <v>344</v>
      </c>
      <c r="I70" s="37" t="s">
        <v>275</v>
      </c>
      <c r="J70" s="49" t="s">
        <v>345</v>
      </c>
    </row>
    <row r="71" ht="20.25" customHeight="1" spans="1:10">
      <c r="A71" s="22"/>
      <c r="B71" s="22"/>
      <c r="C71" s="22" t="s">
        <v>269</v>
      </c>
      <c r="D71" s="48" t="s">
        <v>277</v>
      </c>
      <c r="E71" s="49" t="s">
        <v>325</v>
      </c>
      <c r="F71" s="37" t="s">
        <v>272</v>
      </c>
      <c r="G71" s="23" t="s">
        <v>273</v>
      </c>
      <c r="H71" s="37" t="s">
        <v>274</v>
      </c>
      <c r="I71" s="37" t="s">
        <v>275</v>
      </c>
      <c r="J71" s="49" t="s">
        <v>320</v>
      </c>
    </row>
    <row r="72" ht="20.25" customHeight="1" spans="1:10">
      <c r="A72" s="22"/>
      <c r="B72" s="22"/>
      <c r="C72" s="22" t="s">
        <v>269</v>
      </c>
      <c r="D72" s="48" t="s">
        <v>277</v>
      </c>
      <c r="E72" s="49" t="s">
        <v>278</v>
      </c>
      <c r="F72" s="37" t="s">
        <v>272</v>
      </c>
      <c r="G72" s="23" t="s">
        <v>273</v>
      </c>
      <c r="H72" s="37" t="s">
        <v>274</v>
      </c>
      <c r="I72" s="37" t="s">
        <v>275</v>
      </c>
      <c r="J72" s="49" t="s">
        <v>279</v>
      </c>
    </row>
    <row r="73" ht="20.25" customHeight="1" spans="1:10">
      <c r="A73" s="22"/>
      <c r="B73" s="22"/>
      <c r="C73" s="22" t="s">
        <v>269</v>
      </c>
      <c r="D73" s="48" t="s">
        <v>277</v>
      </c>
      <c r="E73" s="49" t="s">
        <v>352</v>
      </c>
      <c r="F73" s="37" t="s">
        <v>272</v>
      </c>
      <c r="G73" s="23" t="s">
        <v>273</v>
      </c>
      <c r="H73" s="37" t="s">
        <v>274</v>
      </c>
      <c r="I73" s="37" t="s">
        <v>275</v>
      </c>
      <c r="J73" s="49" t="s">
        <v>353</v>
      </c>
    </row>
    <row r="74" ht="20.25" customHeight="1" spans="1:10">
      <c r="A74" s="22"/>
      <c r="B74" s="22"/>
      <c r="C74" s="22" t="s">
        <v>269</v>
      </c>
      <c r="D74" s="48" t="s">
        <v>280</v>
      </c>
      <c r="E74" s="49" t="s">
        <v>281</v>
      </c>
      <c r="F74" s="37" t="s">
        <v>272</v>
      </c>
      <c r="G74" s="23" t="s">
        <v>273</v>
      </c>
      <c r="H74" s="37" t="s">
        <v>274</v>
      </c>
      <c r="I74" s="37" t="s">
        <v>275</v>
      </c>
      <c r="J74" s="49" t="s">
        <v>285</v>
      </c>
    </row>
    <row r="75" ht="20.25" customHeight="1" spans="1:10">
      <c r="A75" s="22"/>
      <c r="B75" s="22"/>
      <c r="C75" s="22" t="s">
        <v>286</v>
      </c>
      <c r="D75" s="48" t="s">
        <v>287</v>
      </c>
      <c r="E75" s="49" t="s">
        <v>288</v>
      </c>
      <c r="F75" s="37" t="s">
        <v>272</v>
      </c>
      <c r="G75" s="23" t="s">
        <v>289</v>
      </c>
      <c r="H75" s="37" t="s">
        <v>274</v>
      </c>
      <c r="I75" s="37" t="s">
        <v>284</v>
      </c>
      <c r="J75" s="49" t="s">
        <v>290</v>
      </c>
    </row>
    <row r="76" ht="20.25" customHeight="1" spans="1:10">
      <c r="A76" s="22"/>
      <c r="B76" s="22"/>
      <c r="C76" s="22" t="s">
        <v>291</v>
      </c>
      <c r="D76" s="48" t="s">
        <v>292</v>
      </c>
      <c r="E76" s="49" t="s">
        <v>293</v>
      </c>
      <c r="F76" s="37" t="s">
        <v>272</v>
      </c>
      <c r="G76" s="23" t="s">
        <v>289</v>
      </c>
      <c r="H76" s="37" t="s">
        <v>274</v>
      </c>
      <c r="I76" s="37" t="s">
        <v>284</v>
      </c>
      <c r="J76" s="49" t="s">
        <v>294</v>
      </c>
    </row>
  </sheetData>
  <mergeCells count="13">
    <mergeCell ref="A1:J1"/>
    <mergeCell ref="A2:J2"/>
    <mergeCell ref="A3:J3"/>
    <mergeCell ref="A4:A5"/>
    <mergeCell ref="B4:B5"/>
    <mergeCell ref="C4:C5"/>
    <mergeCell ref="D4:D5"/>
    <mergeCell ref="E4:E5"/>
    <mergeCell ref="F4:F5"/>
    <mergeCell ref="G4:G5"/>
    <mergeCell ref="H4:H5"/>
    <mergeCell ref="I4:I5"/>
    <mergeCell ref="J4:J5"/>
  </mergeCells>
  <pageMargins left="0.75" right="0.75" top="1" bottom="1" header="0.5" footer="0.5"/>
  <pageSetup paperSize="1" pageOrder="overThenDown"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 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对下转移支付预算表09-1</vt:lpstr>
      <vt:lpstr>对下转移支付绩效目标表09-2</vt:lpstr>
      <vt:lpstr>新增资产配置表10</vt:lpstr>
      <vt:lpstr>上级补助项目支出预算表11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陈俊帆</cp:lastModifiedBy>
  <dcterms:created xsi:type="dcterms:W3CDTF">2025-04-24T08:32:00Z</dcterms:created>
  <dcterms:modified xsi:type="dcterms:W3CDTF">2025-05-12T06:47:08Z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956F7BABA160499E80551EF2989944E8_13</vt:lpwstr>
  </property>
  <property fmtid="{D5CDD505-2E9C-101B-9397-08002B2CF9AE}" pid="3" name="KSOProductBuildVer">
    <vt:lpwstr>2052-12.1.0.19302</vt:lpwstr>
  </property>
</Properties>
</file>