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<sst xmlns="http://schemas.openxmlformats.org/spreadsheetml/2006/main" count="1418" uniqueCount="438">
  <si>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</si>
  <si>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</si>
  <si>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</si>
  <si>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</si>
  <si>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</si>
  <si>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</si>
  <si>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</si>
  <si>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</si>
  <si>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</si>
  <si>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</si>
  <si>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</si>
  <si>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</si>
  <si>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</si>
  <si>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</si>
  <si>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</si>
  <si>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</si>
  <si>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</si>
  <si>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</si>
  <si>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</si>
  <si>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</si>
  <si>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</si>
  <si>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</si>
  <si>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</si>
  <si>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</si>
  <si>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</si>
  <si>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</si>
  <si>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</si>
  <si>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</si>
  <si>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</si>
  <si>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</si>
  <si>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</si>
  <si>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</si>
  <si>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</si>
  <si>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</si>
  <si>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</si>
  <si>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</si>
  <si>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</si>
  <si>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</si>
  <si>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</si>
  <si>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</si>
  <si>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</si>
  <si>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</si>
  <si>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</si>
  <si>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</si>
  <si>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</si>
  <si>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</si>
  <si>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</si>
  <si>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</si>
  <si>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</si>
  <si>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</si>
  <si>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</si>
  <si>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</si>
  <si>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</si>
  <si>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</si>
  <si>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</si>
  <si>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105029</t>
  </si>
  <si>
    <t>玉溪市江川区安化彝族乡中心小学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</si>
  <si>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</si>
  <si>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</si>
  <si>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</si>
  <si>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</si>
  <si>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</si>
  <si>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</si>
  <si>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</si>
  <si>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</si>
  <si>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</si>
  <si>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</si>
  <si>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</si>
  <si>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</si>
  <si>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</si>
  <si>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</si>
  <si>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</si>
  <si>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</si>
  <si>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</si>
  <si>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</si>
  <si>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</si>
  <si>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</si>
  <si>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</si>
  <si>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</si>
  <si>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</si>
  <si>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</si>
  <si>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</si>
  <si>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</si>
  <si>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</si>
  <si>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</si>
  <si>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</si>
  <si>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</si>
  <si>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</si>
  <si>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</si>
  <si>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</si>
  <si>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</si>
  <si>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</si>
  <si>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</si>
  <si>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</si>
  <si>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</si>
  <si>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</si>
  <si>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</si>
  <si>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</si>
  <si>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</si>
  <si>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</si>
  <si>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</si>
  <si>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</si>
  <si>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</si>
  <si>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</si>
  <si>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</si>
  <si>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</si>
  <si>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</si>
  <si>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</si>
  <si>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</si>
  <si>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</si>
  <si>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</si>
  <si>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</si>
  <si>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</si>
  <si>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</si>
  <si>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</si>
  <si>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</si>
  <si>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</si>
  <si>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</si>
  <si>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</si>
  <si>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</si>
  <si>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</si>
  <si>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</si>
  <si>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</si>
  <si>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</si>
  <si>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</si>
  <si>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</si>
  <si>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</si>
  <si>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</si>
  <si>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</si>
  <si>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</si>
  <si>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</si>
  <si>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</si>
  <si>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</si>
  <si>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</si>
  <si>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</si>
  <si>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</si>
  <si>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</si>
  <si>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</si>
  <si>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</si>
  <si>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</si>
  <si>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</si>
  <si>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</si>
  <si>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</si>
  <si>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</si>
  <si>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</si>
  <si>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</si>
  <si>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</si>
  <si>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</si>
  <si>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</si>
  <si>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</si>
  <si>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</si>
  <si>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</si>
  <si>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</si>
  <si>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530421210000000017114</t>
  </si>
  <si>
    <t>事业人员支出工资</t>
  </si>
  <si>
    <t>30101</t>
  </si>
  <si>
    <t>基本工资</t>
  </si>
  <si>
    <t>30102</t>
  </si>
  <si>
    <t>津贴补贴</t>
  </si>
  <si>
    <t>30107</t>
  </si>
  <si>
    <t>绩效工资</t>
  </si>
  <si>
    <t>530421210000000017115</t>
  </si>
  <si>
    <t>社会保障缴费</t>
  </si>
  <si>
    <t>30112</t>
  </si>
  <si>
    <t>其他社会保障缴费</t>
  </si>
  <si>
    <t>30108</t>
  </si>
  <si>
    <t>机关事业单位基本养老保险缴费</t>
  </si>
  <si>
    <t>30110</t>
  </si>
  <si>
    <t>职工基本医疗保险缴费</t>
  </si>
  <si>
    <t>30111</t>
  </si>
  <si>
    <t>公务员医疗补助缴费</t>
  </si>
  <si>
    <t>530421210000000017116</t>
  </si>
  <si>
    <t>30113</t>
  </si>
  <si>
    <t>530421210000000017120</t>
  </si>
  <si>
    <t>工会经费</t>
  </si>
  <si>
    <t>30228</t>
  </si>
  <si>
    <t>530421210000000017121</t>
  </si>
  <si>
    <t>一般公用经费</t>
  </si>
  <si>
    <t>30299</t>
  </si>
  <si>
    <t>其他商品和服务支出</t>
  </si>
  <si>
    <t>530421231100001397381</t>
  </si>
  <si>
    <t>福利费</t>
  </si>
  <si>
    <t>30229</t>
  </si>
  <si>
    <t>530421231100001397389</t>
  </si>
  <si>
    <t>奖励性绩效（地方）</t>
  </si>
  <si>
    <t>530421241100002254368</t>
  </si>
  <si>
    <t>编外人员经费</t>
  </si>
  <si>
    <t>30199</t>
  </si>
  <si>
    <t>其他工资福利支出</t>
  </si>
  <si>
    <t>530421241100002414137</t>
  </si>
  <si>
    <t>奖励性绩效工资（考核）</t>
  </si>
  <si>
    <t>530421241100002444800</t>
  </si>
  <si>
    <t>离退休生活补助</t>
  </si>
  <si>
    <t>30305</t>
  </si>
  <si>
    <t>生活补助</t>
  </si>
  <si>
    <t>530421251100003611170</t>
  </si>
  <si>
    <t>职业年金记实资金</t>
  </si>
  <si>
    <t>30109</t>
  </si>
  <si>
    <t>职业年金缴费</t>
  </si>
  <si>
    <t>530421251100003612682</t>
  </si>
  <si>
    <t>安化小学遗属生活补助资金</t>
  </si>
  <si>
    <t>预算05-1表</t>
  </si>
  <si>
    <t>2025年部门项目支出预算表</t>
  </si>
  <si>
    <t>项目分类</t>
  </si>
  <si>
    <t>项目单位</t>
  </si>
  <si>
    <t>经济科目编码</t>
  </si>
  <si>
    <t>本年拨款</t>
  </si>
  <si>
    <t>其中：本次下达</t>
  </si>
  <si>
    <t>安化小学自有资金</t>
  </si>
  <si>
    <t>313 事业发展类</t>
  </si>
  <si>
    <t>530421241100002200342</t>
  </si>
  <si>
    <t>30201</t>
  </si>
  <si>
    <t>办公费</t>
  </si>
  <si>
    <t>30213</t>
  </si>
  <si>
    <t>维修（护）费</t>
  </si>
  <si>
    <t>30226</t>
  </si>
  <si>
    <t>劳务费</t>
  </si>
  <si>
    <t>31002</t>
  </si>
  <si>
    <t>办公设备购置</t>
  </si>
  <si>
    <t>安化彝族乡幼儿园本学年学前教育家庭经济困难学生补助资金</t>
  </si>
  <si>
    <t>312 民生类</t>
  </si>
  <si>
    <t>530421231100001148916</t>
  </si>
  <si>
    <t>安化彝族乡中心小学公用经费专项资金</t>
  </si>
  <si>
    <t>530421231100001148558</t>
  </si>
  <si>
    <t>30217</t>
  </si>
  <si>
    <t>安化彝族乡中心小学学前教育公用经费专项资金</t>
  </si>
  <si>
    <t>530421231100001148896</t>
  </si>
  <si>
    <t>30202</t>
  </si>
  <si>
    <t>印刷费</t>
  </si>
  <si>
    <t>30205</t>
  </si>
  <si>
    <t>水费</t>
  </si>
  <si>
    <t>30206</t>
  </si>
  <si>
    <t>电费</t>
  </si>
  <si>
    <t>30207</t>
  </si>
  <si>
    <t>邮电费</t>
  </si>
  <si>
    <t>30216</t>
  </si>
  <si>
    <t>培训费</t>
  </si>
  <si>
    <t>非税收入资金</t>
  </si>
  <si>
    <t>530421231100001158219</t>
  </si>
  <si>
    <t>课后服务（学校收取部分）资金</t>
  </si>
  <si>
    <t>530421231100002033349</t>
  </si>
  <si>
    <t>义务教育困难学生生活费补助资金</t>
  </si>
  <si>
    <t>311 专项业务类</t>
  </si>
  <si>
    <t>530421210000000019917</t>
  </si>
  <si>
    <t>营养改善计划项目专项资金</t>
  </si>
  <si>
    <t>530421231100001137245</t>
  </si>
  <si>
    <t>营养改善计划钟点工劳务费专项资金</t>
  </si>
  <si>
    <t>530421231100001139876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</si>
  <si>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</si>
  <si>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</si>
  <si>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</si>
  <si>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</si>
  <si>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</si>
  <si>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</si>
  <si>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</si>
  <si>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</si>
  <si>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</si>
  <si>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</si>
  <si>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</si>
  <si>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</si>
  <si>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1.加快学前教育发展，改善学前教育办学条件，提高办学质量。
2.保证我园各项工作的正常开展，办园水平不断提高，保教质量更加出色，得到社会高度好评，发挥省一级示范幼儿园的示范引领作用。
3.改善办园条件，为幼儿德、智、体、美全面发展提供有力保障，发挥省一级示范幼儿园的辐射作用。
4.学前教育公用经费专项资金，落实义务教育、学前教育行动计划，加大对学前教育办学条件的改善力度。以上学年在园幼儿数为依据，按时、足额下达下一年学前教育公用经费专项资金，保障学前教育正常运转，进一步改善学前教育办学的状况，提高办学质量。
5.预算本年度玉溪市江川区安化彝族乡中心小学项目资金合计161000元。</t>
  </si>
  <si>
    <t>产出指标</t>
  </si>
  <si>
    <t>数量指标</t>
  </si>
  <si>
    <t>教育教学活动玩教具</t>
  </si>
  <si>
    <t>&gt;=</t>
  </si>
  <si>
    <t>15</t>
  </si>
  <si>
    <t>个/套</t>
  </si>
  <si>
    <t>定量指标</t>
  </si>
  <si>
    <t>教育教学活动政策开展</t>
  </si>
  <si>
    <t>质量指标</t>
  </si>
  <si>
    <t>教育教学水平提高</t>
  </si>
  <si>
    <t>=</t>
  </si>
  <si>
    <t>显著提高</t>
  </si>
  <si>
    <t>项（个）</t>
  </si>
  <si>
    <t>定性指标</t>
  </si>
  <si>
    <t>达标晋升办学等次</t>
  </si>
  <si>
    <t>效益指标</t>
  </si>
  <si>
    <t>社会效益</t>
  </si>
  <si>
    <t>适龄儿童100%入园</t>
  </si>
  <si>
    <t>100</t>
  </si>
  <si>
    <t>%</t>
  </si>
  <si>
    <t>可持续影响</t>
  </si>
  <si>
    <t>改善办园条件</t>
  </si>
  <si>
    <t>显著改善</t>
  </si>
  <si>
    <t>个（项）</t>
  </si>
  <si>
    <t>幼儿园达标升等</t>
  </si>
  <si>
    <t>满意度指标</t>
  </si>
  <si>
    <t>服务对象满意度</t>
  </si>
  <si>
    <t>家长满意度</t>
  </si>
  <si>
    <t>85</t>
  </si>
  <si>
    <t>家访调查</t>
  </si>
  <si>
    <t>项目实施符合中央、省和市委、省政府重大决策部署、是公共财政投入方向、具有现实需求、需求迫切，有可替代。为了服务好师生，保证学校办学条件工作的顺利开展，提高工作人员的工作热情，避免临时人员工资低难于聘请到工作人员的情况，杜绝违规违纪现象，更是为了改善学校教学设施、提高教学质量、满足学生多元化需求而设立的一项重要项目。项目主要针对学校的基础设施建设、教学设备购置、学生课外活动开展等方面进行规划和投入。项目立足于学校现有条件，以充分发挥单位工作经费使用效率为目标，力求为彝族乡的孩子们创造一个良好的学习环境。提升学校基础设施水平，为学生创造一个舒适、安全的学习和生活环境，在丰富教学手段，提高教学质量，使学生在德、智、体、美、劳等方面全面发展的同时，增强学生对彝族文化的认识和传承，培养学生的民族自豪感和文化自信心，提高教师队伍的整体素质，激发教师教育教学的积极性和创造性， 加强学校与社会的联系，促进学校、家庭、社会三位一体教育体系的建立。</t>
  </si>
  <si>
    <t>服务对象</t>
  </si>
  <si>
    <t>431</t>
  </si>
  <si>
    <t>人</t>
  </si>
  <si>
    <t>反映参与检查核查的工作人数。</t>
  </si>
  <si>
    <t>开展检查教学活动次数</t>
  </si>
  <si>
    <t>20</t>
  </si>
  <si>
    <t>次</t>
  </si>
  <si>
    <t>反映检查核查的次数情况。</t>
  </si>
  <si>
    <t>验收合格率</t>
  </si>
  <si>
    <t>反映检查工作的执行情况。
检查任务完成率=实际完成检查（核查）任务数/计划完成检查（核查）任务数*100%</t>
  </si>
  <si>
    <t>反映检查（核查）工作覆盖面情况。
检查（核查）覆盖率=实际完成检查（核查）覆盖面/检查（核查）计划覆盖面*100%</t>
  </si>
  <si>
    <t>时效指标</t>
  </si>
  <si>
    <t>任务及时完成率</t>
  </si>
  <si>
    <t>反映是否按时完成检查核查任务。
检查任务及时完成率=及时完成检查（核查）任务数/完成检查（核查）任务数*100%</t>
  </si>
  <si>
    <t>公开率</t>
  </si>
  <si>
    <t>反映相关检查核查结果依法公开情况。
检查结果公开率</t>
  </si>
  <si>
    <t>改善教学条件</t>
  </si>
  <si>
    <t>反映检查核查发现问题的整改落实情况。
问题整改落实率=（实际整改问题数/现场检查发现问题数）*100%</t>
  </si>
  <si>
    <t>满意度调查</t>
  </si>
  <si>
    <t>反映服务对象对检查核查工作的整体满意情况。</t>
  </si>
  <si>
    <t>为做好我校家庭经济困难学生资助工作，保证学校家庭困难学生不因经济问题而失学，规范贫困生认定和资助对象确定程序，确保补助资金准确及时发放到受助学生手中，切实保障农村家庭经济困难学生公平接受教育的机会和权利，促进教育均衡发展。</t>
  </si>
  <si>
    <t>获补对象数</t>
  </si>
  <si>
    <t>185</t>
  </si>
  <si>
    <t>人次</t>
  </si>
  <si>
    <t>补助人数及相关资金文件</t>
  </si>
  <si>
    <t>获补对象准确率</t>
  </si>
  <si>
    <t>补助事项公示度</t>
  </si>
  <si>
    <t>发放及时率</t>
  </si>
  <si>
    <t>政策知晓率</t>
  </si>
  <si>
    <t>95</t>
  </si>
  <si>
    <t>学生家长满意度</t>
  </si>
  <si>
    <t>80</t>
  </si>
  <si>
    <t>以科学发展观为指导，全面贯彻党的教育方针，实施“营养改善计划工程”，为我校学生提供良好的营养环境，改善农村小学学生营养缺乏现状，落实农村义务教育学生营养改善计划钟点工劳务费相关工作，做好钟点工的工资待遇工作，提高职工的工作积极性，更好的服务于学生，做好农村义务教育营养改善计划工作。同时学校根据农村义务教育学生营养改善计划钟点工劳务费的相关通知及文件精神，严格执行，补助标准为50元/人/天，同时对钟点工的食品安全培训、相关钟点工出勤及结算资料学校统一汇编整理留存，自觉接受民主监督和上级部门的检查审核。</t>
  </si>
  <si>
    <t>人(人次、家)</t>
  </si>
  <si>
    <t>享受人数及资金文件</t>
  </si>
  <si>
    <t>政策宣传次数</t>
  </si>
  <si>
    <t>经济效益</t>
  </si>
  <si>
    <t>带动人均增收</t>
  </si>
  <si>
    <t>1000</t>
  </si>
  <si>
    <t>元</t>
  </si>
  <si>
    <t>受益对象满意度</t>
  </si>
  <si>
    <t>98</t>
  </si>
  <si>
    <t>1、解决家长接送困难，减轻学生作业负担和家庭经济负担。培养学生兴趣爱好，促进身心健康和全面发展。增强作业针对性，提高完成作业的效率和质量。优化教育服务，提升人民群众获得感和幸福感。
2、贯彻落实习近平总书记重要指示精神，将校内课后服务作为解决家长“急难愁盼问题”的一项民生工程，作为彰显学校办学特色、强化学校育人主阵地作用的重要途径，作为减轻学生过重作业负担和校外培训负担的重要举措，确保义务教育学段学校2023年春季学期开学后课后服务全覆盖，努力实现有需求的学生全覆盖。</t>
  </si>
  <si>
    <t>学生参加课后服务课时</t>
  </si>
  <si>
    <t>小时</t>
  </si>
  <si>
    <t>课后服务时长</t>
  </si>
  <si>
    <t>家庭经济困难学生覆盖率</t>
  </si>
  <si>
    <t>家庭经济困难学生全覆盖</t>
  </si>
  <si>
    <t>教育教学质量</t>
  </si>
  <si>
    <t>明显提升</t>
  </si>
  <si>
    <t>年</t>
  </si>
  <si>
    <t>资金拨付及时率空</t>
  </si>
  <si>
    <t>资金拨付情况</t>
  </si>
  <si>
    <t>教育发展可持续性</t>
  </si>
  <si>
    <t>课后服务发展可持续性</t>
  </si>
  <si>
    <t>课后服务年度</t>
  </si>
  <si>
    <t>教育服务年度</t>
  </si>
  <si>
    <t>家长、师生满意度</t>
  </si>
  <si>
    <t>对课后服务满意度</t>
  </si>
  <si>
    <t>第一阶段：2025年3月，2022年春季学期家庭经济困难学生生活费补助资金项目政策的宣传、家庭经济困难学生摸底调查、公示阶段；
第二阶段：2025年4月，等待补助资金文件下发，制定2022年春季学期家庭经济困难学生生活费补助项目实施方案；
完成玉溪市江川区安化彝族乡中心小学2022年春季学期家庭经济困难学生生活费补助项目实施方案可行性分析报告评审论证意见；
第三阶段：2025年4月，等待补助资金到位，并及时完成各种表册的完善，保证生活费补助资金通过银行按时下发。</t>
  </si>
  <si>
    <t>受助学生准确率</t>
  </si>
  <si>
    <t>100%</t>
  </si>
  <si>
    <t>资金文件</t>
  </si>
  <si>
    <t>补助标准达标率</t>
  </si>
  <si>
    <t>资金发放及时率</t>
  </si>
  <si>
    <t>缓解学生家庭经济困难</t>
  </si>
  <si>
    <t>90</t>
  </si>
  <si>
    <t>人群知晓率</t>
  </si>
  <si>
    <t>社会公众或服务对象满意度</t>
  </si>
  <si>
    <t>项目实施方案</t>
  </si>
  <si>
    <t>提高了幼儿园自聘临时人员的工作热情，杜绝违规违纪现象，减少了临时人员考勤等问题，能更好的进一步规范管理幼儿园自聘临时人员的工作。保障学校正常运转，进一步改善学前教育办学的状况，提高幼儿园教育教学活动的质量，保证适龄儿童100%入园，努力提高办园水平，落实国家惠民政策，提升家长的社会生活满意度。本年度非税收入项目由总务处进行统计并结合我校实际，经学校职代会、行政会研究，预算本年度的非税收入资金安排，计划用于办公费35000元，印刷费15000元，水费6000元，电费12000元，邮电费21500元，维修维护费50000元，培训费10000元，劳务费335500元，其他商品和服务支出13000元，共498000元。</t>
  </si>
  <si>
    <t>临时人员培训</t>
  </si>
  <si>
    <t>反映预算部门（单位）组织开展各类培训的期数。</t>
  </si>
  <si>
    <t>资金用于幼儿园教育教学，保障幼儿园正常活动</t>
  </si>
  <si>
    <t>组织开展各类项目的个数。</t>
  </si>
  <si>
    <t>适龄幼儿100%入园</t>
  </si>
  <si>
    <t>适龄幼儿100%入园，在园幼儿名册</t>
  </si>
  <si>
    <t>改善办学条件</t>
  </si>
  <si>
    <t>反映组织实施项目改善办学条件得情况和效果</t>
  </si>
  <si>
    <t>适龄儿童、家长满意度</t>
  </si>
  <si>
    <t>反映学生和家长对组织实施项目效果的满意度。</t>
  </si>
  <si>
    <t>全面贯彻党的教育方针，实施“营养改善计划工程”，为我校学生提供良好的营养环境，改善农村小学学生营养缺乏现状，调整饮食结构，增加营养含量，发挥学校强体与育人的双重功能，促进少年儿童健康成长，提高农村学生身体素质。该项资金由财政资金支持，补助标准为5元/生/天，全年按200天计算，补助资金1000元/生，全覆盖所有在校学生，专款专用，不准擅自调剂、占用。学校严格按照标准及上级下达的相关资金文件及通知做好营养改善计划工作，严格执行学校内部控制制度规定，并加强民主监督，相关资料及文件通知进行统一装订保存，接受教育、财政、审计等部门的监督检查。</t>
  </si>
  <si>
    <t>兑现准确率</t>
  </si>
  <si>
    <t>生活状况改善</t>
  </si>
  <si>
    <t>获补助受益对象的满意程度。</t>
  </si>
  <si>
    <t>安化彝族乡中心小学生均公用经费项目总体绩效目标为：一、以教育事业统计为依据，按时、足额下达小学教育生均公用经费国家、省、市级资金，保障学校办学的正常运转，进一步改善小学教育状况。二、绩效指标细化包含产出指标，数量指标，资金到位率，从教育事业统计，学生台账管理，实现应助尽助，有力促进了教育公平和社会公平。学生、家长满意度等具体指标评价项目实施完成情况，设计的绩效评价指标与资金使用方向、各项支出预算资金相匹配。</t>
  </si>
  <si>
    <t>支付率</t>
  </si>
  <si>
    <t>支付率每减少1个百分点扣2分</t>
  </si>
  <si>
    <t>验收合格率每减少1个百分点扣2分</t>
  </si>
  <si>
    <t>社会好评</t>
  </si>
  <si>
    <t>社会好评每减少1个百分点扣2分</t>
  </si>
  <si>
    <t>学校综合目标管理考评</t>
  </si>
  <si>
    <t>60</t>
  </si>
  <si>
    <t>学校综合目标管理考评每减少1个百分点扣2分</t>
  </si>
  <si>
    <t>满意度调查每减少1个百分点扣2分</t>
  </si>
  <si>
    <t>预算06表</t>
  </si>
  <si>
    <t>2025年部门政府性基金预算支出预算表</t>
  </si>
  <si>
    <t>政府性基金预算支出</t>
  </si>
  <si>
    <t>备注：本单位无此事项，此表为空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</si>
  <si>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</si>
  <si>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</si>
  <si>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</si>
  <si>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</si>
  <si>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</si>
  <si>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</si>
  <si>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</si>
  <si>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</si>
  <si>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</si>
  <si>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</si>
  <si>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</si>
  <si>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</si>
  <si>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营养改善计划</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</si>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</sst>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76">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0" fillId="0" borderId="2" xfId="0" applyFont="1" applyBorder="1" applyAlignment="1">
      <alignment horizontal="center" vertical="center"/>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2" fillId="0" borderId="0" xfId="0" applyFont="1" applyAlignment="1">
      <alignment horizontal="center" vertical="center"/>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4" fillId="0" borderId="0" xfId="0" applyFont="1" applyAlignment="1">
      <alignment horizontal="center" vertical="center"/>
    </xf>
    <xf numFmtId="0" fontId="2" fillId="0" borderId="2" xfId="0" applyFont="1" applyBorder="1" applyAlignment="1">
      <alignment horizontal="left" vertical="center"/>
    </xf>
    <xf numFmtId="0" fontId="11" fillId="0" borderId="2"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xf>
    <xf numFmtId="0" fontId="15" fillId="0" borderId="4" xfId="0" applyFont="1" applyBorder="1" applyAlignment="1">
      <alignment horizontal="center" vertical="center" wrapText="1"/>
    </xf>
    <xf numFmtId="0" fontId="6" fillId="0" borderId="5" xfId="0" applyFont="1" applyBorder="1" applyAlignment="1">
      <alignment horizontal="center" vertical="center"/>
    </xf>
    <xf numFmtId="0" fontId="15" fillId="0" borderId="5" xfId="0"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topLeftCell="A2"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"单位名称："&amp;"玉溪市江川区安化彝族乡中心小学"</f>
        <v>单位名称：玉溪市江川区安化彝族乡中心小学</v>
      </c>
      <c r="B3" s="4"/>
      <c r="C3" s="63"/>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11479779.27</v>
      </c>
      <c r="C7" s="14" t="str">
        <f>"一"&amp;"、"&amp;"教育支出"</f>
        <v>一、教育支出</v>
      </c>
      <c r="D7" s="16">
        <v>8286351.05</v>
      </c>
    </row>
    <row r="8" ht="22.5" customHeight="1" spans="1:4">
      <c r="A8" s="14" t="s">
        <v>9</v>
      </c>
      <c r="B8" s="16"/>
      <c r="C8" s="14" t="str">
        <f>"二"&amp;"、"&amp;"社会保障和就业支出"</f>
        <v>二、社会保障和就业支出</v>
      </c>
      <c r="D8" s="16">
        <v>1779564.48</v>
      </c>
    </row>
    <row r="9" ht="22.5" customHeight="1" spans="1:4">
      <c r="A9" s="14" t="s">
        <v>10</v>
      </c>
      <c r="B9" s="16"/>
      <c r="C9" s="14" t="str">
        <f>"三"&amp;"、"&amp;"卫生健康支出"</f>
        <v>三、卫生健康支出</v>
      </c>
      <c r="D9" s="16">
        <v>967751.74</v>
      </c>
    </row>
    <row r="10" ht="22.5" customHeight="1" spans="1:4">
      <c r="A10" s="14" t="s">
        <v>11</v>
      </c>
      <c r="B10" s="16"/>
      <c r="C10" s="14" t="str">
        <f>"四"&amp;"、"&amp;"住房保障支出"</f>
        <v>四、住房保障支出</v>
      </c>
      <c r="D10" s="16">
        <v>806112</v>
      </c>
    </row>
    <row r="11" ht="22.5" customHeight="1" spans="1:4">
      <c r="A11" s="14" t="s">
        <v>12</v>
      </c>
      <c r="B11" s="16">
        <v>360000</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4" t="s">
        <v>16</v>
      </c>
      <c r="B15" s="16"/>
      <c r="C15" s="67"/>
      <c r="D15" s="16"/>
    </row>
    <row r="16" ht="22.5" customHeight="1" spans="1:4">
      <c r="A16" s="64" t="s">
        <v>17</v>
      </c>
      <c r="B16" s="16">
        <v>360000</v>
      </c>
      <c r="C16" s="67"/>
      <c r="D16" s="16"/>
    </row>
    <row r="17" ht="22.5" customHeight="1" spans="1:4">
      <c r="A17" s="64"/>
      <c r="B17" s="16"/>
      <c r="C17" s="67"/>
      <c r="D17" s="16"/>
    </row>
    <row r="18" ht="22.5" customHeight="1" spans="1:4">
      <c r="A18" s="65" t="s">
        <v>18</v>
      </c>
      <c r="B18" s="66">
        <v>11839779.27</v>
      </c>
      <c r="C18" s="67" t="s">
        <v>19</v>
      </c>
      <c r="D18" s="66">
        <v>11839779.27</v>
      </c>
    </row>
    <row r="19" ht="22.5" customHeight="1" spans="1:4">
      <c r="A19" s="74" t="s">
        <v>20</v>
      </c>
      <c r="B19" s="16"/>
      <c r="C19" s="75" t="s">
        <v>21</v>
      </c>
      <c r="D19" s="46"/>
    </row>
    <row r="20" ht="22.5" customHeight="1" spans="1:4">
      <c r="A20" s="64" t="s">
        <v>22</v>
      </c>
      <c r="B20" s="66"/>
      <c r="C20" s="64" t="s">
        <v>22</v>
      </c>
      <c r="D20" s="66"/>
    </row>
    <row r="21" ht="22.5" customHeight="1" spans="1:4">
      <c r="A21" s="64" t="s">
        <v>23</v>
      </c>
      <c r="B21" s="66"/>
      <c r="C21" s="64" t="s">
        <v>24</v>
      </c>
      <c r="D21" s="66"/>
    </row>
    <row r="22" ht="22.5" customHeight="1" spans="1:4">
      <c r="A22" s="65" t="s">
        <v>25</v>
      </c>
      <c r="B22" s="66">
        <v>11839779.27</v>
      </c>
      <c r="C22" s="67" t="s">
        <v>26</v>
      </c>
      <c r="D22" s="66">
        <v>11839779.27</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opLeftCell="I1" workbookViewId="0">
      <selection activeCell="A1" sqref="A1"/>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"单位名称："&amp;"玉溪市江川区安化彝族乡中心小学"</f>
        <v>单位名称：玉溪市江川区安化彝族乡中心小学</v>
      </c>
      <c r="B3" s="4"/>
      <c r="C3" s="4"/>
      <c r="D3" s="4"/>
      <c r="E3" s="51"/>
      <c r="F3" s="51"/>
      <c r="G3" s="51"/>
      <c r="H3" s="51"/>
      <c r="I3" s="5"/>
      <c r="J3" s="5"/>
      <c r="K3" s="5"/>
      <c r="L3" s="5"/>
      <c r="M3" s="5"/>
      <c r="N3" s="5"/>
      <c r="O3" s="5"/>
      <c r="P3" s="5"/>
      <c r="Q3" s="5"/>
      <c r="R3" s="5"/>
      <c r="S3" s="5" t="s">
        <v>29</v>
      </c>
    </row>
    <row r="4" ht="18.75" customHeight="1" spans="1:19">
      <c r="A4" s="12" t="s">
        <v>30</v>
      </c>
      <c r="B4" s="68" t="s">
        <v>31</v>
      </c>
      <c r="C4" s="68" t="s">
        <v>32</v>
      </c>
      <c r="D4" s="68" t="s">
        <v>33</v>
      </c>
      <c r="E4" s="68"/>
      <c r="F4" s="68"/>
      <c r="G4" s="68"/>
      <c r="H4" s="68"/>
      <c r="I4" s="68"/>
      <c r="J4" s="71"/>
      <c r="K4" s="71"/>
      <c r="L4" s="71"/>
      <c r="M4" s="71"/>
      <c r="N4" s="71"/>
      <c r="O4" s="68" t="s">
        <v>20</v>
      </c>
      <c r="P4" s="68"/>
      <c r="Q4" s="68"/>
      <c r="R4" s="68"/>
      <c r="S4" s="68"/>
    </row>
    <row r="5" ht="18.75" customHeight="1" spans="1:19">
      <c r="A5" s="12"/>
      <c r="B5" s="68"/>
      <c r="C5" s="68"/>
      <c r="D5" s="69" t="s">
        <v>34</v>
      </c>
      <c r="E5" s="69" t="s">
        <v>35</v>
      </c>
      <c r="F5" s="69" t="s">
        <v>36</v>
      </c>
      <c r="G5" s="69" t="s">
        <v>37</v>
      </c>
      <c r="H5" s="69" t="s">
        <v>38</v>
      </c>
      <c r="I5" s="72" t="s">
        <v>39</v>
      </c>
      <c r="J5" s="73"/>
      <c r="K5" s="73"/>
      <c r="L5" s="73"/>
      <c r="M5" s="73"/>
      <c r="N5" s="73"/>
      <c r="O5" s="72" t="s">
        <v>34</v>
      </c>
      <c r="P5" s="72" t="s">
        <v>35</v>
      </c>
      <c r="Q5" s="72" t="s">
        <v>36</v>
      </c>
      <c r="R5" s="72" t="s">
        <v>37</v>
      </c>
      <c r="S5" s="69" t="s">
        <v>40</v>
      </c>
    </row>
    <row r="6" ht="18.75" customHeight="1" spans="1:19">
      <c r="A6" s="12"/>
      <c r="B6" s="68"/>
      <c r="C6" s="68"/>
      <c r="D6" s="69"/>
      <c r="E6" s="69"/>
      <c r="F6" s="69"/>
      <c r="G6" s="69"/>
      <c r="H6" s="69"/>
      <c r="I6" s="72" t="s">
        <v>34</v>
      </c>
      <c r="J6" s="72" t="s">
        <v>41</v>
      </c>
      <c r="K6" s="72" t="s">
        <v>42</v>
      </c>
      <c r="L6" s="72" t="s">
        <v>43</v>
      </c>
      <c r="M6" s="72" t="s">
        <v>44</v>
      </c>
      <c r="N6" s="72" t="s">
        <v>45</v>
      </c>
      <c r="O6" s="72"/>
      <c r="P6" s="72"/>
      <c r="Q6" s="72"/>
      <c r="R6" s="72"/>
      <c r="S6" s="69"/>
    </row>
    <row r="7" ht="18.75" customHeight="1" spans="1:19">
      <c r="A7" s="70" t="s">
        <v>46</v>
      </c>
      <c r="B7" s="13" t="s">
        <v>47</v>
      </c>
      <c r="C7" s="13" t="s">
        <v>48</v>
      </c>
      <c r="D7" s="13" t="s">
        <v>49</v>
      </c>
      <c r="E7" s="70" t="s">
        <v>50</v>
      </c>
      <c r="F7" s="13" t="s">
        <v>51</v>
      </c>
      <c r="G7" s="13" t="s">
        <v>52</v>
      </c>
      <c r="H7" s="70"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11839779.27</v>
      </c>
      <c r="D8" s="16">
        <v>11479779.27</v>
      </c>
      <c r="E8" s="16">
        <v>11479779.27</v>
      </c>
      <c r="F8" s="16"/>
      <c r="G8" s="16"/>
      <c r="H8" s="16"/>
      <c r="I8" s="16">
        <v>360000</v>
      </c>
      <c r="J8" s="16"/>
      <c r="K8" s="16"/>
      <c r="L8" s="16"/>
      <c r="M8" s="16"/>
      <c r="N8" s="16">
        <v>360000</v>
      </c>
      <c r="O8" s="16"/>
      <c r="P8" s="16"/>
      <c r="Q8" s="16"/>
      <c r="R8" s="16"/>
      <c r="S8" s="16"/>
    </row>
    <row r="9" ht="20.25" customHeight="1" spans="1:19">
      <c r="A9" s="45" t="s">
        <v>32</v>
      </c>
      <c r="B9" s="45"/>
      <c r="C9" s="16">
        <v>11839779.27</v>
      </c>
      <c r="D9" s="16">
        <v>11479779.27</v>
      </c>
      <c r="E9" s="16">
        <v>11479779.27</v>
      </c>
      <c r="F9" s="16"/>
      <c r="G9" s="16"/>
      <c r="H9" s="16"/>
      <c r="I9" s="16">
        <v>360000</v>
      </c>
      <c r="J9" s="16"/>
      <c r="K9" s="16"/>
      <c r="L9" s="16"/>
      <c r="M9" s="16"/>
      <c r="N9" s="16">
        <v>360000</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selection activeCell="A1" sqref="A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0"/>
      <c r="L2" s="50"/>
      <c r="M2" s="50"/>
      <c r="N2" s="50"/>
      <c r="O2" s="50"/>
    </row>
    <row r="3" ht="18.75" customHeight="1" spans="1:15">
      <c r="A3" s="41" t="str">
        <f>"单位名称："&amp;"玉溪市江川区安化彝族乡中心小学"</f>
        <v>单位名称：玉溪市江川区安化彝族乡中心小学</v>
      </c>
      <c r="B3" s="41"/>
      <c r="C3" s="41"/>
      <c r="D3" s="41"/>
      <c r="E3" s="41"/>
      <c r="F3" s="41"/>
      <c r="G3" s="41"/>
      <c r="H3" s="41"/>
      <c r="I3" s="41"/>
      <c r="J3" s="2"/>
      <c r="K3" s="2"/>
      <c r="L3" s="2"/>
      <c r="M3" s="2"/>
      <c r="N3" s="2"/>
      <c r="O3" s="2" t="s">
        <v>29</v>
      </c>
    </row>
    <row r="4" ht="18.75" customHeight="1" spans="1:15">
      <c r="A4" s="12" t="s">
        <v>59</v>
      </c>
      <c r="B4" s="12" t="s">
        <v>60</v>
      </c>
      <c r="C4" s="44" t="s">
        <v>32</v>
      </c>
      <c r="D4" s="44" t="s">
        <v>35</v>
      </c>
      <c r="E4" s="44"/>
      <c r="F4" s="44"/>
      <c r="G4" s="12" t="s">
        <v>36</v>
      </c>
      <c r="H4" s="44" t="s">
        <v>37</v>
      </c>
      <c r="I4" s="12" t="s">
        <v>61</v>
      </c>
      <c r="J4" s="44" t="s">
        <v>62</v>
      </c>
      <c r="K4" s="44"/>
      <c r="L4" s="44"/>
      <c r="M4" s="44"/>
      <c r="N4" s="44"/>
      <c r="O4" s="44"/>
    </row>
    <row r="5" ht="18.75" customHeight="1" spans="1:15">
      <c r="A5" s="12"/>
      <c r="B5" s="12"/>
      <c r="C5" s="44"/>
      <c r="D5" s="44" t="s">
        <v>34</v>
      </c>
      <c r="E5" s="44" t="s">
        <v>63</v>
      </c>
      <c r="F5" s="44" t="s">
        <v>64</v>
      </c>
      <c r="G5" s="12"/>
      <c r="H5" s="44"/>
      <c r="I5" s="12"/>
      <c r="J5" s="44" t="s">
        <v>34</v>
      </c>
      <c r="K5" s="44"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15" t="s">
        <v>71</v>
      </c>
      <c r="B7" s="15" t="s">
        <v>72</v>
      </c>
      <c r="C7" s="16">
        <v>8286351.05</v>
      </c>
      <c r="D7" s="16">
        <v>7926351.05</v>
      </c>
      <c r="E7" s="16">
        <v>7255676.42</v>
      </c>
      <c r="F7" s="16">
        <v>670674.63</v>
      </c>
      <c r="G7" s="16"/>
      <c r="H7" s="16"/>
      <c r="I7" s="16"/>
      <c r="J7" s="16">
        <v>360000</v>
      </c>
      <c r="K7" s="16"/>
      <c r="L7" s="16"/>
      <c r="M7" s="16"/>
      <c r="N7" s="16"/>
      <c r="O7" s="16">
        <v>360000</v>
      </c>
    </row>
    <row r="8" ht="20.25" customHeight="1" spans="1:15">
      <c r="A8" s="61" t="s">
        <v>73</v>
      </c>
      <c r="B8" s="61" t="s">
        <v>74</v>
      </c>
      <c r="C8" s="16">
        <v>8286351.05</v>
      </c>
      <c r="D8" s="16">
        <v>7926351.05</v>
      </c>
      <c r="E8" s="16">
        <v>7255676.42</v>
      </c>
      <c r="F8" s="16">
        <v>670674.63</v>
      </c>
      <c r="G8" s="16"/>
      <c r="H8" s="16"/>
      <c r="I8" s="16"/>
      <c r="J8" s="16">
        <v>360000</v>
      </c>
      <c r="K8" s="16"/>
      <c r="L8" s="16"/>
      <c r="M8" s="16"/>
      <c r="N8" s="16"/>
      <c r="O8" s="16">
        <v>360000</v>
      </c>
    </row>
    <row r="9" ht="20.25" customHeight="1" spans="1:15">
      <c r="A9" s="62" t="s">
        <v>75</v>
      </c>
      <c r="B9" s="62" t="s">
        <v>76</v>
      </c>
      <c r="C9" s="16">
        <v>538701</v>
      </c>
      <c r="D9" s="16">
        <v>538701</v>
      </c>
      <c r="E9" s="16"/>
      <c r="F9" s="16">
        <v>538701</v>
      </c>
      <c r="G9" s="16"/>
      <c r="H9" s="16"/>
      <c r="I9" s="16"/>
      <c r="J9" s="16"/>
      <c r="K9" s="16"/>
      <c r="L9" s="16"/>
      <c r="M9" s="16"/>
      <c r="N9" s="16"/>
      <c r="O9" s="16"/>
    </row>
    <row r="10" ht="20.25" customHeight="1" spans="1:15">
      <c r="A10" s="62" t="s">
        <v>77</v>
      </c>
      <c r="B10" s="62" t="s">
        <v>78</v>
      </c>
      <c r="C10" s="16">
        <v>7747650.05</v>
      </c>
      <c r="D10" s="16">
        <v>7387650.05</v>
      </c>
      <c r="E10" s="16">
        <v>7255676.42</v>
      </c>
      <c r="F10" s="16">
        <v>131973.63</v>
      </c>
      <c r="G10" s="16"/>
      <c r="H10" s="16"/>
      <c r="I10" s="16"/>
      <c r="J10" s="16">
        <v>360000</v>
      </c>
      <c r="K10" s="16"/>
      <c r="L10" s="16"/>
      <c r="M10" s="16"/>
      <c r="N10" s="16"/>
      <c r="O10" s="16">
        <v>360000</v>
      </c>
    </row>
    <row r="11" ht="20.25" customHeight="1" spans="1:15">
      <c r="A11" s="15" t="s">
        <v>79</v>
      </c>
      <c r="B11" s="15" t="s">
        <v>80</v>
      </c>
      <c r="C11" s="16">
        <v>1779564.48</v>
      </c>
      <c r="D11" s="16">
        <v>1779564.48</v>
      </c>
      <c r="E11" s="16">
        <v>1779564.48</v>
      </c>
      <c r="F11" s="16"/>
      <c r="G11" s="16"/>
      <c r="H11" s="16"/>
      <c r="I11" s="16"/>
      <c r="J11" s="16"/>
      <c r="K11" s="16"/>
      <c r="L11" s="16"/>
      <c r="M11" s="16"/>
      <c r="N11" s="16"/>
      <c r="O11" s="16"/>
    </row>
    <row r="12" ht="20.25" customHeight="1" spans="1:15">
      <c r="A12" s="61" t="s">
        <v>81</v>
      </c>
      <c r="B12" s="61" t="s">
        <v>82</v>
      </c>
      <c r="C12" s="16">
        <v>1736832.48</v>
      </c>
      <c r="D12" s="16">
        <v>1736832.48</v>
      </c>
      <c r="E12" s="16">
        <v>1736832.48</v>
      </c>
      <c r="F12" s="16"/>
      <c r="G12" s="16"/>
      <c r="H12" s="16"/>
      <c r="I12" s="16"/>
      <c r="J12" s="16"/>
      <c r="K12" s="16"/>
      <c r="L12" s="16"/>
      <c r="M12" s="16"/>
      <c r="N12" s="16"/>
      <c r="O12" s="16"/>
    </row>
    <row r="13" ht="20.25" customHeight="1" spans="1:15">
      <c r="A13" s="62" t="s">
        <v>83</v>
      </c>
      <c r="B13" s="62" t="s">
        <v>84</v>
      </c>
      <c r="C13" s="16">
        <v>495000</v>
      </c>
      <c r="D13" s="16">
        <v>495000</v>
      </c>
      <c r="E13" s="16">
        <v>495000</v>
      </c>
      <c r="F13" s="16"/>
      <c r="G13" s="16"/>
      <c r="H13" s="16"/>
      <c r="I13" s="16"/>
      <c r="J13" s="16"/>
      <c r="K13" s="16"/>
      <c r="L13" s="16"/>
      <c r="M13" s="16"/>
      <c r="N13" s="16"/>
      <c r="O13" s="16"/>
    </row>
    <row r="14" ht="20.25" customHeight="1" spans="1:15">
      <c r="A14" s="62" t="s">
        <v>85</v>
      </c>
      <c r="B14" s="62" t="s">
        <v>86</v>
      </c>
      <c r="C14" s="16">
        <v>1052832.48</v>
      </c>
      <c r="D14" s="16">
        <v>1052832.48</v>
      </c>
      <c r="E14" s="16">
        <v>1052832.48</v>
      </c>
      <c r="F14" s="16"/>
      <c r="G14" s="16"/>
      <c r="H14" s="16"/>
      <c r="I14" s="16"/>
      <c r="J14" s="16"/>
      <c r="K14" s="16"/>
      <c r="L14" s="16"/>
      <c r="M14" s="16"/>
      <c r="N14" s="16"/>
      <c r="O14" s="16"/>
    </row>
    <row r="15" ht="20.25" customHeight="1" spans="1:15">
      <c r="A15" s="62" t="s">
        <v>87</v>
      </c>
      <c r="B15" s="62" t="s">
        <v>88</v>
      </c>
      <c r="C15" s="16">
        <v>189000</v>
      </c>
      <c r="D15" s="16">
        <v>189000</v>
      </c>
      <c r="E15" s="16">
        <v>189000</v>
      </c>
      <c r="F15" s="16"/>
      <c r="G15" s="16"/>
      <c r="H15" s="16"/>
      <c r="I15" s="16"/>
      <c r="J15" s="16"/>
      <c r="K15" s="16"/>
      <c r="L15" s="16"/>
      <c r="M15" s="16"/>
      <c r="N15" s="16"/>
      <c r="O15" s="16"/>
    </row>
    <row r="16" ht="20.25" customHeight="1" spans="1:15">
      <c r="A16" s="61" t="s">
        <v>89</v>
      </c>
      <c r="B16" s="61" t="s">
        <v>90</v>
      </c>
      <c r="C16" s="16">
        <v>42732</v>
      </c>
      <c r="D16" s="16">
        <v>42732</v>
      </c>
      <c r="E16" s="16">
        <v>42732</v>
      </c>
      <c r="F16" s="16"/>
      <c r="G16" s="16"/>
      <c r="H16" s="16"/>
      <c r="I16" s="16"/>
      <c r="J16" s="16"/>
      <c r="K16" s="16"/>
      <c r="L16" s="16"/>
      <c r="M16" s="16"/>
      <c r="N16" s="16"/>
      <c r="O16" s="16"/>
    </row>
    <row r="17" ht="20.25" customHeight="1" spans="1:15">
      <c r="A17" s="62" t="s">
        <v>91</v>
      </c>
      <c r="B17" s="62" t="s">
        <v>92</v>
      </c>
      <c r="C17" s="16">
        <v>42732</v>
      </c>
      <c r="D17" s="16">
        <v>42732</v>
      </c>
      <c r="E17" s="16">
        <v>42732</v>
      </c>
      <c r="F17" s="16"/>
      <c r="G17" s="16"/>
      <c r="H17" s="16"/>
      <c r="I17" s="16"/>
      <c r="J17" s="16"/>
      <c r="K17" s="16"/>
      <c r="L17" s="16"/>
      <c r="M17" s="16"/>
      <c r="N17" s="16"/>
      <c r="O17" s="16"/>
    </row>
    <row r="18" ht="20.25" customHeight="1" spans="1:15">
      <c r="A18" s="15" t="s">
        <v>93</v>
      </c>
      <c r="B18" s="15" t="s">
        <v>94</v>
      </c>
      <c r="C18" s="16">
        <v>967751.74</v>
      </c>
      <c r="D18" s="16">
        <v>967751.74</v>
      </c>
      <c r="E18" s="16">
        <v>967751.74</v>
      </c>
      <c r="F18" s="16"/>
      <c r="G18" s="16"/>
      <c r="H18" s="16"/>
      <c r="I18" s="16"/>
      <c r="J18" s="16"/>
      <c r="K18" s="16"/>
      <c r="L18" s="16"/>
      <c r="M18" s="16"/>
      <c r="N18" s="16"/>
      <c r="O18" s="16"/>
    </row>
    <row r="19" ht="20.25" customHeight="1" spans="1:15">
      <c r="A19" s="61" t="s">
        <v>95</v>
      </c>
      <c r="B19" s="61" t="s">
        <v>96</v>
      </c>
      <c r="C19" s="16">
        <v>967751.74</v>
      </c>
      <c r="D19" s="16">
        <v>967751.74</v>
      </c>
      <c r="E19" s="16">
        <v>967751.74</v>
      </c>
      <c r="F19" s="16"/>
      <c r="G19" s="16"/>
      <c r="H19" s="16"/>
      <c r="I19" s="16"/>
      <c r="J19" s="16"/>
      <c r="K19" s="16"/>
      <c r="L19" s="16"/>
      <c r="M19" s="16"/>
      <c r="N19" s="16"/>
      <c r="O19" s="16"/>
    </row>
    <row r="20" ht="20.25" customHeight="1" spans="1:15">
      <c r="A20" s="62" t="s">
        <v>97</v>
      </c>
      <c r="B20" s="62" t="s">
        <v>98</v>
      </c>
      <c r="C20" s="16">
        <v>546156.85</v>
      </c>
      <c r="D20" s="16">
        <v>546156.85</v>
      </c>
      <c r="E20" s="16">
        <v>546156.85</v>
      </c>
      <c r="F20" s="16"/>
      <c r="G20" s="16"/>
      <c r="H20" s="16"/>
      <c r="I20" s="16"/>
      <c r="J20" s="16"/>
      <c r="K20" s="16"/>
      <c r="L20" s="16"/>
      <c r="M20" s="16"/>
      <c r="N20" s="16"/>
      <c r="O20" s="16"/>
    </row>
    <row r="21" ht="20.25" customHeight="1" spans="1:15">
      <c r="A21" s="62" t="s">
        <v>99</v>
      </c>
      <c r="B21" s="62" t="s">
        <v>100</v>
      </c>
      <c r="C21" s="16">
        <v>363761.12</v>
      </c>
      <c r="D21" s="16">
        <v>363761.12</v>
      </c>
      <c r="E21" s="16">
        <v>363761.12</v>
      </c>
      <c r="F21" s="16"/>
      <c r="G21" s="16"/>
      <c r="H21" s="16"/>
      <c r="I21" s="16"/>
      <c r="J21" s="16"/>
      <c r="K21" s="16"/>
      <c r="L21" s="16"/>
      <c r="M21" s="16"/>
      <c r="N21" s="16"/>
      <c r="O21" s="16"/>
    </row>
    <row r="22" ht="20.25" customHeight="1" spans="1:15">
      <c r="A22" s="62" t="s">
        <v>101</v>
      </c>
      <c r="B22" s="62" t="s">
        <v>102</v>
      </c>
      <c r="C22" s="16">
        <v>57833.77</v>
      </c>
      <c r="D22" s="16">
        <v>57833.77</v>
      </c>
      <c r="E22" s="16">
        <v>57833.77</v>
      </c>
      <c r="F22" s="16"/>
      <c r="G22" s="16"/>
      <c r="H22" s="16"/>
      <c r="I22" s="16"/>
      <c r="J22" s="16"/>
      <c r="K22" s="16"/>
      <c r="L22" s="16"/>
      <c r="M22" s="16"/>
      <c r="N22" s="16"/>
      <c r="O22" s="16"/>
    </row>
    <row r="23" ht="20.25" customHeight="1" spans="1:15">
      <c r="A23" s="15" t="s">
        <v>103</v>
      </c>
      <c r="B23" s="15" t="s">
        <v>104</v>
      </c>
      <c r="C23" s="16">
        <v>806112</v>
      </c>
      <c r="D23" s="16">
        <v>806112</v>
      </c>
      <c r="E23" s="16">
        <v>806112</v>
      </c>
      <c r="F23" s="16"/>
      <c r="G23" s="16"/>
      <c r="H23" s="16"/>
      <c r="I23" s="16"/>
      <c r="J23" s="16"/>
      <c r="K23" s="16"/>
      <c r="L23" s="16"/>
      <c r="M23" s="16"/>
      <c r="N23" s="16"/>
      <c r="O23" s="16"/>
    </row>
    <row r="24" ht="20.25" customHeight="1" spans="1:15">
      <c r="A24" s="61" t="s">
        <v>105</v>
      </c>
      <c r="B24" s="61" t="s">
        <v>106</v>
      </c>
      <c r="C24" s="16">
        <v>806112</v>
      </c>
      <c r="D24" s="16">
        <v>806112</v>
      </c>
      <c r="E24" s="16">
        <v>806112</v>
      </c>
      <c r="F24" s="16"/>
      <c r="G24" s="16"/>
      <c r="H24" s="16"/>
      <c r="I24" s="16"/>
      <c r="J24" s="16"/>
      <c r="K24" s="16"/>
      <c r="L24" s="16"/>
      <c r="M24" s="16"/>
      <c r="N24" s="16"/>
      <c r="O24" s="16"/>
    </row>
    <row r="25" ht="20.25" customHeight="1" spans="1:15">
      <c r="A25" s="62" t="s">
        <v>107</v>
      </c>
      <c r="B25" s="62" t="s">
        <v>108</v>
      </c>
      <c r="C25" s="16">
        <v>806112</v>
      </c>
      <c r="D25" s="16">
        <v>806112</v>
      </c>
      <c r="E25" s="16">
        <v>806112</v>
      </c>
      <c r="F25" s="16"/>
      <c r="G25" s="16"/>
      <c r="H25" s="16"/>
      <c r="I25" s="16"/>
      <c r="J25" s="16"/>
      <c r="K25" s="16"/>
      <c r="L25" s="16"/>
      <c r="M25" s="16"/>
      <c r="N25" s="16"/>
      <c r="O25" s="16"/>
    </row>
    <row r="26" ht="20.25" customHeight="1" spans="1:15">
      <c r="A26" s="45" t="s">
        <v>109</v>
      </c>
      <c r="B26" s="45"/>
      <c r="C26" s="16">
        <v>11839779.27</v>
      </c>
      <c r="D26" s="16">
        <v>11479779.27</v>
      </c>
      <c r="E26" s="16">
        <v>10809104.64</v>
      </c>
      <c r="F26" s="16">
        <v>670674.63</v>
      </c>
      <c r="G26" s="16"/>
      <c r="H26" s="16"/>
      <c r="I26" s="16"/>
      <c r="J26" s="16">
        <v>360000</v>
      </c>
      <c r="K26" s="16"/>
      <c r="L26" s="16"/>
      <c r="M26" s="16"/>
      <c r="N26" s="16"/>
      <c r="O26" s="16">
        <v>360000</v>
      </c>
    </row>
  </sheetData>
  <mergeCells count="11">
    <mergeCell ref="A2:O2"/>
    <mergeCell ref="A3:I3"/>
    <mergeCell ref="D4:F4"/>
    <mergeCell ref="J4:O4"/>
    <mergeCell ref="A26:B26"/>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110</v>
      </c>
    </row>
    <row r="2" ht="45" customHeight="1" spans="1:4">
      <c r="A2" s="3" t="s">
        <v>111</v>
      </c>
      <c r="B2" s="3"/>
      <c r="C2" s="3"/>
      <c r="D2" s="3"/>
    </row>
    <row r="3" ht="18.75" customHeight="1" spans="1:4">
      <c r="A3" s="4" t="str">
        <f>"单位名称："&amp;"玉溪市江川区安化彝族乡中心小学"</f>
        <v>单位名称：玉溪市江川区安化彝族乡中心小学</v>
      </c>
      <c r="B3" s="4"/>
      <c r="C3" s="63"/>
      <c r="D3" s="5" t="s">
        <v>2</v>
      </c>
    </row>
    <row r="4" ht="22.5" customHeight="1" spans="1:4">
      <c r="A4" s="7" t="s">
        <v>3</v>
      </c>
      <c r="B4" s="7"/>
      <c r="C4" s="7" t="s">
        <v>4</v>
      </c>
      <c r="D4" s="7"/>
    </row>
    <row r="5" ht="18.75" customHeight="1" spans="1:4">
      <c r="A5" s="7" t="s">
        <v>5</v>
      </c>
      <c r="B5" s="7" t="s">
        <v>6</v>
      </c>
      <c r="C5" s="7" t="s">
        <v>112</v>
      </c>
      <c r="D5" s="7" t="s">
        <v>6</v>
      </c>
    </row>
    <row r="6" ht="18.75" customHeight="1" spans="1:4">
      <c r="A6" s="7"/>
      <c r="B6" s="7"/>
      <c r="C6" s="7"/>
      <c r="D6" s="7"/>
    </row>
    <row r="7" ht="22.5" customHeight="1" spans="1:4">
      <c r="A7" s="14" t="s">
        <v>113</v>
      </c>
      <c r="B7" s="16">
        <v>11479779.27</v>
      </c>
      <c r="C7" s="14" t="s">
        <v>114</v>
      </c>
      <c r="D7" s="16">
        <v>11479779.27</v>
      </c>
    </row>
    <row r="8" ht="22.5" customHeight="1" spans="1:4">
      <c r="A8" s="14" t="s">
        <v>115</v>
      </c>
      <c r="B8" s="16">
        <v>11479779.27</v>
      </c>
      <c r="C8" s="14" t="str">
        <f>"（"&amp;"一"&amp;"）"&amp;"教育支出"</f>
        <v>（一）教育支出</v>
      </c>
      <c r="D8" s="16">
        <v>7926351.05</v>
      </c>
    </row>
    <row r="9" ht="22.5" customHeight="1" spans="1:4">
      <c r="A9" s="14" t="s">
        <v>116</v>
      </c>
      <c r="B9" s="16"/>
      <c r="C9" s="14" t="str">
        <f>"（"&amp;"二"&amp;"）"&amp;"社会保障和就业支出"</f>
        <v>（二）社会保障和就业支出</v>
      </c>
      <c r="D9" s="16">
        <v>1779564.48</v>
      </c>
    </row>
    <row r="10" ht="22.5" customHeight="1" spans="1:4">
      <c r="A10" s="14" t="s">
        <v>117</v>
      </c>
      <c r="B10" s="16"/>
      <c r="C10" s="14" t="str">
        <f>"（"&amp;"三"&amp;"）"&amp;"卫生健康支出"</f>
        <v>（三）卫生健康支出</v>
      </c>
      <c r="D10" s="16">
        <v>967751.74</v>
      </c>
    </row>
    <row r="11" ht="22.5" customHeight="1" spans="1:4">
      <c r="A11" s="14" t="s">
        <v>118</v>
      </c>
      <c r="B11" s="16"/>
      <c r="C11" s="14" t="str">
        <f>"（"&amp;"四"&amp;"）"&amp;"住房保障支出"</f>
        <v>（四）住房保障支出</v>
      </c>
      <c r="D11" s="16">
        <v>806112</v>
      </c>
    </row>
    <row r="12" ht="22.5" customHeight="1" spans="1:4">
      <c r="A12" s="14" t="s">
        <v>115</v>
      </c>
      <c r="B12" s="16"/>
      <c r="C12" s="14"/>
      <c r="D12" s="16"/>
    </row>
    <row r="13" ht="22.5" customHeight="1" spans="1:4">
      <c r="A13" s="14" t="s">
        <v>116</v>
      </c>
      <c r="B13" s="16"/>
      <c r="C13" s="14"/>
      <c r="D13" s="16"/>
    </row>
    <row r="14" ht="22.5" customHeight="1" spans="1:4">
      <c r="A14" s="14" t="s">
        <v>117</v>
      </c>
      <c r="B14" s="16"/>
      <c r="C14" s="14"/>
      <c r="D14" s="16"/>
    </row>
    <row r="15" ht="22.5" customHeight="1" spans="1:4">
      <c r="A15" s="64"/>
      <c r="B15" s="16"/>
      <c r="C15" s="14" t="s">
        <v>119</v>
      </c>
      <c r="D15" s="16"/>
    </row>
    <row r="16" ht="22.5" customHeight="1" spans="1:4">
      <c r="A16" s="65" t="s">
        <v>120</v>
      </c>
      <c r="B16" s="66">
        <v>11479779.27</v>
      </c>
      <c r="C16" s="67" t="s">
        <v>121</v>
      </c>
      <c r="D16" s="66">
        <v>11479779.27</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A1" sqref="A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0" t="s">
        <v>122</v>
      </c>
    </row>
    <row r="2" ht="37.5" customHeight="1" spans="1:7">
      <c r="A2" s="3" t="s">
        <v>123</v>
      </c>
      <c r="B2" s="3"/>
      <c r="C2" s="3"/>
      <c r="D2" s="3"/>
      <c r="E2" s="3"/>
      <c r="F2" s="3"/>
      <c r="G2" s="3"/>
    </row>
    <row r="3" ht="18.75" customHeight="1" spans="1:7">
      <c r="A3" s="41" t="str">
        <f>"单位名称："&amp;"玉溪市江川区安化彝族乡中心小学"</f>
        <v>单位名称：玉溪市江川区安化彝族乡中心小学</v>
      </c>
      <c r="B3" s="41"/>
      <c r="C3" s="41"/>
      <c r="D3" s="42"/>
      <c r="E3" s="42"/>
      <c r="F3" s="42"/>
      <c r="G3" s="43" t="s">
        <v>29</v>
      </c>
    </row>
    <row r="4" ht="18.75" customHeight="1" spans="1:7">
      <c r="A4" s="12" t="s">
        <v>124</v>
      </c>
      <c r="B4" s="12" t="s">
        <v>60</v>
      </c>
      <c r="C4" s="44" t="s">
        <v>32</v>
      </c>
      <c r="D4" s="44" t="s">
        <v>63</v>
      </c>
      <c r="E4" s="44"/>
      <c r="F4" s="44"/>
      <c r="G4" s="12" t="s">
        <v>64</v>
      </c>
    </row>
    <row r="5" ht="18.75" customHeight="1" spans="1:7">
      <c r="A5" s="12" t="s">
        <v>59</v>
      </c>
      <c r="B5" s="12" t="s">
        <v>60</v>
      </c>
      <c r="C5" s="44"/>
      <c r="D5" s="44" t="s">
        <v>34</v>
      </c>
      <c r="E5" s="44" t="s">
        <v>125</v>
      </c>
      <c r="F5" s="44" t="s">
        <v>126</v>
      </c>
      <c r="G5" s="12"/>
    </row>
    <row r="6" ht="18.75" customHeight="1" spans="1:7">
      <c r="A6" s="13" t="s">
        <v>46</v>
      </c>
      <c r="B6" s="13" t="s">
        <v>47</v>
      </c>
      <c r="C6" s="13" t="s">
        <v>48</v>
      </c>
      <c r="D6" s="13" t="s">
        <v>49</v>
      </c>
      <c r="E6" s="13" t="s">
        <v>50</v>
      </c>
      <c r="F6" s="13" t="s">
        <v>51</v>
      </c>
      <c r="G6" s="13" t="s">
        <v>52</v>
      </c>
    </row>
    <row r="7" ht="20.25" customHeight="1" spans="1:7">
      <c r="A7" s="15" t="s">
        <v>71</v>
      </c>
      <c r="B7" s="15" t="s">
        <v>72</v>
      </c>
      <c r="C7" s="16">
        <v>7926351.05</v>
      </c>
      <c r="D7" s="16">
        <v>7255676.42</v>
      </c>
      <c r="E7" s="16">
        <v>7171676.42</v>
      </c>
      <c r="F7" s="16">
        <v>84000</v>
      </c>
      <c r="G7" s="16">
        <v>670674.63</v>
      </c>
    </row>
    <row r="8" ht="20.25" customHeight="1" spans="1:7">
      <c r="A8" s="61" t="s">
        <v>73</v>
      </c>
      <c r="B8" s="61" t="s">
        <v>74</v>
      </c>
      <c r="C8" s="16">
        <v>7926351.05</v>
      </c>
      <c r="D8" s="16">
        <v>7255676.42</v>
      </c>
      <c r="E8" s="16">
        <v>7171676.42</v>
      </c>
      <c r="F8" s="16">
        <v>84000</v>
      </c>
      <c r="G8" s="16">
        <v>670674.63</v>
      </c>
    </row>
    <row r="9" ht="20.25" customHeight="1" spans="1:7">
      <c r="A9" s="62" t="s">
        <v>75</v>
      </c>
      <c r="B9" s="62" t="s">
        <v>76</v>
      </c>
      <c r="C9" s="16">
        <v>538701</v>
      </c>
      <c r="D9" s="16"/>
      <c r="E9" s="16"/>
      <c r="F9" s="16"/>
      <c r="G9" s="16">
        <v>538701</v>
      </c>
    </row>
    <row r="10" ht="20.25" customHeight="1" spans="1:7">
      <c r="A10" s="62" t="s">
        <v>77</v>
      </c>
      <c r="B10" s="62" t="s">
        <v>78</v>
      </c>
      <c r="C10" s="16">
        <v>7387650.05</v>
      </c>
      <c r="D10" s="16">
        <v>7255676.42</v>
      </c>
      <c r="E10" s="16">
        <v>7171676.42</v>
      </c>
      <c r="F10" s="16">
        <v>84000</v>
      </c>
      <c r="G10" s="16">
        <v>131973.63</v>
      </c>
    </row>
    <row r="11" ht="20.25" customHeight="1" spans="1:7">
      <c r="A11" s="15" t="s">
        <v>79</v>
      </c>
      <c r="B11" s="15" t="s">
        <v>80</v>
      </c>
      <c r="C11" s="16">
        <v>1779564.48</v>
      </c>
      <c r="D11" s="16">
        <v>1779564.48</v>
      </c>
      <c r="E11" s="16">
        <v>1759764.48</v>
      </c>
      <c r="F11" s="16">
        <v>19800</v>
      </c>
      <c r="G11" s="16"/>
    </row>
    <row r="12" ht="20.25" customHeight="1" spans="1:7">
      <c r="A12" s="61" t="s">
        <v>81</v>
      </c>
      <c r="B12" s="61" t="s">
        <v>82</v>
      </c>
      <c r="C12" s="16">
        <v>1736832.48</v>
      </c>
      <c r="D12" s="16">
        <v>1736832.48</v>
      </c>
      <c r="E12" s="16">
        <v>1717032.48</v>
      </c>
      <c r="F12" s="16">
        <v>19800</v>
      </c>
      <c r="G12" s="16"/>
    </row>
    <row r="13" ht="20.25" customHeight="1" spans="1:7">
      <c r="A13" s="62" t="s">
        <v>83</v>
      </c>
      <c r="B13" s="62" t="s">
        <v>84</v>
      </c>
      <c r="C13" s="16">
        <v>495000</v>
      </c>
      <c r="D13" s="16">
        <v>495000</v>
      </c>
      <c r="E13" s="16">
        <v>475200</v>
      </c>
      <c r="F13" s="16">
        <v>19800</v>
      </c>
      <c r="G13" s="16"/>
    </row>
    <row r="14" ht="20.25" customHeight="1" spans="1:7">
      <c r="A14" s="62" t="s">
        <v>85</v>
      </c>
      <c r="B14" s="62" t="s">
        <v>86</v>
      </c>
      <c r="C14" s="16">
        <v>1052832.48</v>
      </c>
      <c r="D14" s="16">
        <v>1052832.48</v>
      </c>
      <c r="E14" s="16">
        <v>1052832.48</v>
      </c>
      <c r="F14" s="16"/>
      <c r="G14" s="16"/>
    </row>
    <row r="15" ht="20.25" customHeight="1" spans="1:7">
      <c r="A15" s="62" t="s">
        <v>87</v>
      </c>
      <c r="B15" s="62" t="s">
        <v>88</v>
      </c>
      <c r="C15" s="16">
        <v>189000</v>
      </c>
      <c r="D15" s="16">
        <v>189000</v>
      </c>
      <c r="E15" s="16">
        <v>189000</v>
      </c>
      <c r="F15" s="16"/>
      <c r="G15" s="16"/>
    </row>
    <row r="16" ht="20.25" customHeight="1" spans="1:7">
      <c r="A16" s="61" t="s">
        <v>89</v>
      </c>
      <c r="B16" s="61" t="s">
        <v>90</v>
      </c>
      <c r="C16" s="16">
        <v>42732</v>
      </c>
      <c r="D16" s="16">
        <v>42732</v>
      </c>
      <c r="E16" s="16">
        <v>42732</v>
      </c>
      <c r="F16" s="16"/>
      <c r="G16" s="16"/>
    </row>
    <row r="17" ht="20.25" customHeight="1" spans="1:7">
      <c r="A17" s="62" t="s">
        <v>91</v>
      </c>
      <c r="B17" s="62" t="s">
        <v>92</v>
      </c>
      <c r="C17" s="16">
        <v>42732</v>
      </c>
      <c r="D17" s="16">
        <v>42732</v>
      </c>
      <c r="E17" s="16">
        <v>42732</v>
      </c>
      <c r="F17" s="16"/>
      <c r="G17" s="16"/>
    </row>
    <row r="18" ht="20.25" customHeight="1" spans="1:7">
      <c r="A18" s="15" t="s">
        <v>93</v>
      </c>
      <c r="B18" s="15" t="s">
        <v>94</v>
      </c>
      <c r="C18" s="16">
        <v>967751.74</v>
      </c>
      <c r="D18" s="16">
        <v>967751.74</v>
      </c>
      <c r="E18" s="16">
        <v>967751.74</v>
      </c>
      <c r="F18" s="16"/>
      <c r="G18" s="16"/>
    </row>
    <row r="19" ht="20.25" customHeight="1" spans="1:7">
      <c r="A19" s="61" t="s">
        <v>95</v>
      </c>
      <c r="B19" s="61" t="s">
        <v>96</v>
      </c>
      <c r="C19" s="16">
        <v>967751.74</v>
      </c>
      <c r="D19" s="16">
        <v>967751.74</v>
      </c>
      <c r="E19" s="16">
        <v>967751.74</v>
      </c>
      <c r="F19" s="16"/>
      <c r="G19" s="16"/>
    </row>
    <row r="20" ht="20.25" customHeight="1" spans="1:7">
      <c r="A20" s="62" t="s">
        <v>97</v>
      </c>
      <c r="B20" s="62" t="s">
        <v>98</v>
      </c>
      <c r="C20" s="16">
        <v>546156.85</v>
      </c>
      <c r="D20" s="16">
        <v>546156.85</v>
      </c>
      <c r="E20" s="16">
        <v>546156.85</v>
      </c>
      <c r="F20" s="16"/>
      <c r="G20" s="16"/>
    </row>
    <row r="21" ht="20.25" customHeight="1" spans="1:7">
      <c r="A21" s="62" t="s">
        <v>99</v>
      </c>
      <c r="B21" s="62" t="s">
        <v>100</v>
      </c>
      <c r="C21" s="16">
        <v>363761.12</v>
      </c>
      <c r="D21" s="16">
        <v>363761.12</v>
      </c>
      <c r="E21" s="16">
        <v>363761.12</v>
      </c>
      <c r="F21" s="16"/>
      <c r="G21" s="16"/>
    </row>
    <row r="22" ht="20.25" customHeight="1" spans="1:7">
      <c r="A22" s="62" t="s">
        <v>101</v>
      </c>
      <c r="B22" s="62" t="s">
        <v>102</v>
      </c>
      <c r="C22" s="16">
        <v>57833.77</v>
      </c>
      <c r="D22" s="16">
        <v>57833.77</v>
      </c>
      <c r="E22" s="16">
        <v>57833.77</v>
      </c>
      <c r="F22" s="16"/>
      <c r="G22" s="16"/>
    </row>
    <row r="23" ht="20.25" customHeight="1" spans="1:7">
      <c r="A23" s="15" t="s">
        <v>103</v>
      </c>
      <c r="B23" s="15" t="s">
        <v>104</v>
      </c>
      <c r="C23" s="16">
        <v>806112</v>
      </c>
      <c r="D23" s="16">
        <v>806112</v>
      </c>
      <c r="E23" s="16">
        <v>806112</v>
      </c>
      <c r="F23" s="16"/>
      <c r="G23" s="16"/>
    </row>
    <row r="24" ht="20.25" customHeight="1" spans="1:7">
      <c r="A24" s="61" t="s">
        <v>105</v>
      </c>
      <c r="B24" s="61" t="s">
        <v>106</v>
      </c>
      <c r="C24" s="16">
        <v>806112</v>
      </c>
      <c r="D24" s="16">
        <v>806112</v>
      </c>
      <c r="E24" s="16">
        <v>806112</v>
      </c>
      <c r="F24" s="16"/>
      <c r="G24" s="16"/>
    </row>
    <row r="25" ht="20.25" customHeight="1" spans="1:7">
      <c r="A25" s="62" t="s">
        <v>107</v>
      </c>
      <c r="B25" s="62" t="s">
        <v>108</v>
      </c>
      <c r="C25" s="16">
        <v>806112</v>
      </c>
      <c r="D25" s="16">
        <v>806112</v>
      </c>
      <c r="E25" s="16">
        <v>806112</v>
      </c>
      <c r="F25" s="16"/>
      <c r="G25" s="16"/>
    </row>
    <row r="26" ht="20.25" customHeight="1" spans="1:7">
      <c r="A26" s="45" t="s">
        <v>109</v>
      </c>
      <c r="B26" s="45"/>
      <c r="C26" s="46">
        <v>11479779.27</v>
      </c>
      <c r="D26" s="46">
        <v>10809104.64</v>
      </c>
      <c r="E26" s="46">
        <v>10705304.64</v>
      </c>
      <c r="F26" s="46">
        <v>103800</v>
      </c>
      <c r="G26" s="46">
        <v>670674.63</v>
      </c>
    </row>
  </sheetData>
  <mergeCells count="7">
    <mergeCell ref="A2:G2"/>
    <mergeCell ref="A3:C3"/>
    <mergeCell ref="A4:B4"/>
    <mergeCell ref="D4:F4"/>
    <mergeCell ref="A26:B26"/>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8.85" defaultRowHeight="15" customHeight="1" outlineLevelRow="6" outlineLevelCol="5"/>
  <cols>
    <col min="1" max="6" width="28.575" customWidth="1"/>
  </cols>
  <sheetData>
    <row r="1" ht="18.75" customHeight="1" spans="1:6">
      <c r="A1" s="54"/>
      <c r="B1" s="54"/>
      <c r="C1" s="55"/>
      <c r="D1" s="1"/>
      <c r="E1" s="1"/>
      <c r="F1" s="56" t="s">
        <v>127</v>
      </c>
    </row>
    <row r="2" ht="41.25" customHeight="1" spans="1:6">
      <c r="A2" s="57" t="s">
        <v>128</v>
      </c>
      <c r="B2" s="57"/>
      <c r="C2" s="57"/>
      <c r="D2" s="57"/>
      <c r="E2" s="57"/>
      <c r="F2" s="57"/>
    </row>
    <row r="3" ht="18.75" customHeight="1" spans="1:6">
      <c r="A3" s="4" t="str">
        <f>"单位名称："&amp;"玉溪市江川区安化彝族乡中心小学"</f>
        <v>单位名称：玉溪市江川区安化彝族乡中心小学</v>
      </c>
      <c r="B3" s="4"/>
      <c r="C3" s="4"/>
      <c r="D3" s="58"/>
      <c r="E3" s="1"/>
      <c r="F3" s="56" t="s">
        <v>29</v>
      </c>
    </row>
    <row r="4" ht="18.75" customHeight="1" spans="1:6">
      <c r="A4" s="12" t="s">
        <v>129</v>
      </c>
      <c r="B4" s="44" t="s">
        <v>130</v>
      </c>
      <c r="C4" s="44" t="s">
        <v>131</v>
      </c>
      <c r="D4" s="44"/>
      <c r="E4" s="44"/>
      <c r="F4" s="44" t="s">
        <v>132</v>
      </c>
    </row>
    <row r="5" ht="18.75" customHeight="1" spans="1:6">
      <c r="A5" s="12"/>
      <c r="B5" s="44"/>
      <c r="C5" s="44" t="s">
        <v>34</v>
      </c>
      <c r="D5" s="44" t="s">
        <v>133</v>
      </c>
      <c r="E5" s="44" t="s">
        <v>134</v>
      </c>
      <c r="F5" s="44"/>
    </row>
    <row r="6" ht="18.75" customHeight="1" spans="1:6">
      <c r="A6" s="59">
        <v>1</v>
      </c>
      <c r="B6" s="60">
        <v>2</v>
      </c>
      <c r="C6" s="59">
        <v>3</v>
      </c>
      <c r="D6" s="59">
        <v>4</v>
      </c>
      <c r="E6" s="59">
        <v>5</v>
      </c>
      <c r="F6" s="59">
        <v>6</v>
      </c>
    </row>
    <row r="7" ht="20.25" customHeight="1" spans="1:6">
      <c r="A7" s="16">
        <v>4850</v>
      </c>
      <c r="B7" s="16"/>
      <c r="C7" s="16"/>
      <c r="D7" s="16"/>
      <c r="E7" s="16"/>
      <c r="F7" s="16">
        <v>4850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2"/>
  <sheetViews>
    <sheetView showZeros="0" topLeftCell="M1" workbookViewId="0">
      <selection activeCell="A1" sqref="A1"/>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135</v>
      </c>
    </row>
    <row r="2" ht="45" customHeight="1" spans="1:23">
      <c r="A2" s="3" t="s">
        <v>136</v>
      </c>
      <c r="B2" s="3"/>
      <c r="C2" s="3"/>
      <c r="D2" s="3"/>
      <c r="E2" s="3"/>
      <c r="F2" s="3"/>
      <c r="G2" s="3"/>
      <c r="H2" s="3"/>
      <c r="I2" s="3"/>
      <c r="J2" s="3"/>
      <c r="K2" s="3"/>
      <c r="L2" s="50"/>
      <c r="M2" s="50"/>
      <c r="N2" s="50"/>
      <c r="O2" s="50"/>
      <c r="P2" s="50"/>
      <c r="Q2" s="50"/>
      <c r="R2" s="50"/>
      <c r="S2" s="50"/>
      <c r="T2" s="50"/>
      <c r="U2" s="50"/>
      <c r="V2" s="50"/>
      <c r="W2" s="50"/>
    </row>
    <row r="3" ht="18.75" customHeight="1" spans="1:23">
      <c r="A3" s="4" t="str">
        <f>"单位名称："&amp;"玉溪市江川区安化彝族乡中心小学"</f>
        <v>单位名称：玉溪市江川区安化彝族乡中心小学</v>
      </c>
      <c r="B3" s="4"/>
      <c r="C3" s="4"/>
      <c r="D3" s="4"/>
      <c r="E3" s="4"/>
      <c r="F3" s="4"/>
      <c r="G3" s="4"/>
      <c r="H3" s="51"/>
      <c r="I3" s="51"/>
      <c r="J3" s="51"/>
      <c r="K3" s="51"/>
      <c r="L3" s="5"/>
      <c r="M3" s="5"/>
      <c r="N3" s="5"/>
      <c r="O3" s="5"/>
      <c r="P3" s="5"/>
      <c r="Q3" s="5"/>
      <c r="R3" s="5"/>
      <c r="S3" s="5"/>
      <c r="T3" s="5"/>
      <c r="U3" s="5"/>
      <c r="V3" s="5"/>
      <c r="W3" s="5" t="s">
        <v>29</v>
      </c>
    </row>
    <row r="4" ht="18.75" customHeight="1" spans="1:23">
      <c r="A4" s="52" t="s">
        <v>137</v>
      </c>
      <c r="B4" s="52" t="s">
        <v>138</v>
      </c>
      <c r="C4" s="52" t="s">
        <v>139</v>
      </c>
      <c r="D4" s="52" t="s">
        <v>140</v>
      </c>
      <c r="E4" s="52" t="s">
        <v>141</v>
      </c>
      <c r="F4" s="52" t="s">
        <v>142</v>
      </c>
      <c r="G4" s="52" t="s">
        <v>143</v>
      </c>
      <c r="H4" s="53" t="s">
        <v>32</v>
      </c>
      <c r="I4" s="53" t="s">
        <v>144</v>
      </c>
      <c r="J4" s="52"/>
      <c r="K4" s="52"/>
      <c r="L4" s="52"/>
      <c r="M4" s="52"/>
      <c r="N4" s="52" t="s">
        <v>145</v>
      </c>
      <c r="O4" s="52"/>
      <c r="P4" s="52"/>
      <c r="Q4" s="52" t="s">
        <v>38</v>
      </c>
      <c r="R4" s="52" t="s">
        <v>62</v>
      </c>
      <c r="S4" s="52"/>
      <c r="T4" s="52"/>
      <c r="U4" s="52"/>
      <c r="V4" s="52"/>
      <c r="W4" s="52"/>
    </row>
    <row r="5" ht="18.75" customHeight="1" spans="1:23">
      <c r="A5" s="52"/>
      <c r="B5" s="52"/>
      <c r="C5" s="52"/>
      <c r="D5" s="52"/>
      <c r="E5" s="52"/>
      <c r="F5" s="52"/>
      <c r="G5" s="52"/>
      <c r="H5" s="53" t="s">
        <v>146</v>
      </c>
      <c r="I5" s="53" t="s">
        <v>147</v>
      </c>
      <c r="J5" s="52" t="s">
        <v>36</v>
      </c>
      <c r="K5" s="52" t="s">
        <v>37</v>
      </c>
      <c r="L5" s="52"/>
      <c r="M5" s="52"/>
      <c r="N5" s="52" t="s">
        <v>145</v>
      </c>
      <c r="O5" s="52" t="s">
        <v>36</v>
      </c>
      <c r="P5" s="52" t="s">
        <v>37</v>
      </c>
      <c r="Q5" s="52" t="s">
        <v>38</v>
      </c>
      <c r="R5" s="52" t="s">
        <v>62</v>
      </c>
      <c r="S5" s="52" t="s">
        <v>41</v>
      </c>
      <c r="T5" s="52" t="s">
        <v>42</v>
      </c>
      <c r="U5" s="52" t="s">
        <v>43</v>
      </c>
      <c r="V5" s="52" t="s">
        <v>44</v>
      </c>
      <c r="W5" s="52" t="s">
        <v>45</v>
      </c>
    </row>
    <row r="6" ht="18.75" customHeight="1" spans="1:23">
      <c r="A6" s="52"/>
      <c r="B6" s="52"/>
      <c r="C6" s="52"/>
      <c r="D6" s="52"/>
      <c r="E6" s="52"/>
      <c r="F6" s="52"/>
      <c r="G6" s="52"/>
      <c r="H6" s="53"/>
      <c r="I6" s="53" t="s">
        <v>148</v>
      </c>
      <c r="J6" s="52" t="s">
        <v>149</v>
      </c>
      <c r="K6" s="52" t="s">
        <v>150</v>
      </c>
      <c r="L6" s="52" t="s">
        <v>151</v>
      </c>
      <c r="M6" s="52" t="s">
        <v>152</v>
      </c>
      <c r="N6" s="52" t="s">
        <v>35</v>
      </c>
      <c r="O6" s="52" t="s">
        <v>36</v>
      </c>
      <c r="P6" s="52" t="s">
        <v>37</v>
      </c>
      <c r="Q6" s="52"/>
      <c r="R6" s="52" t="s">
        <v>34</v>
      </c>
      <c r="S6" s="52" t="s">
        <v>41</v>
      </c>
      <c r="T6" s="52" t="s">
        <v>42</v>
      </c>
      <c r="U6" s="52" t="s">
        <v>43</v>
      </c>
      <c r="V6" s="52" t="s">
        <v>44</v>
      </c>
      <c r="W6" s="52" t="s">
        <v>45</v>
      </c>
    </row>
    <row r="7" ht="22.65" customHeight="1" spans="1:23">
      <c r="A7" s="52"/>
      <c r="B7" s="52"/>
      <c r="C7" s="52"/>
      <c r="D7" s="52"/>
      <c r="E7" s="52"/>
      <c r="F7" s="52"/>
      <c r="G7" s="52"/>
      <c r="H7" s="53"/>
      <c r="I7" s="53" t="s">
        <v>34</v>
      </c>
      <c r="J7" s="52"/>
      <c r="K7" s="52"/>
      <c r="L7" s="52"/>
      <c r="M7" s="52"/>
      <c r="N7" s="52"/>
      <c r="O7" s="52"/>
      <c r="P7" s="52"/>
      <c r="Q7" s="52"/>
      <c r="R7" s="52"/>
      <c r="S7" s="52"/>
      <c r="T7" s="52"/>
      <c r="U7" s="52"/>
      <c r="V7" s="52"/>
      <c r="W7" s="52"/>
    </row>
    <row r="8" ht="18.75" customHeight="1" spans="1:23">
      <c r="A8" s="53" t="s">
        <v>46</v>
      </c>
      <c r="B8" s="53">
        <v>2</v>
      </c>
      <c r="C8" s="53">
        <v>3</v>
      </c>
      <c r="D8" s="53">
        <v>4</v>
      </c>
      <c r="E8" s="53">
        <v>5</v>
      </c>
      <c r="F8" s="53">
        <v>6</v>
      </c>
      <c r="G8" s="53">
        <v>7</v>
      </c>
      <c r="H8" s="53">
        <v>8</v>
      </c>
      <c r="I8" s="53">
        <v>9</v>
      </c>
      <c r="J8" s="53">
        <v>10</v>
      </c>
      <c r="K8" s="53">
        <v>11</v>
      </c>
      <c r="L8" s="53">
        <v>12</v>
      </c>
      <c r="M8" s="53">
        <v>13</v>
      </c>
      <c r="N8" s="53">
        <v>14</v>
      </c>
      <c r="O8" s="53">
        <v>15</v>
      </c>
      <c r="P8" s="53">
        <v>16</v>
      </c>
      <c r="Q8" s="53">
        <v>17</v>
      </c>
      <c r="R8" s="53">
        <v>18</v>
      </c>
      <c r="S8" s="53">
        <v>19</v>
      </c>
      <c r="T8" s="53">
        <v>20</v>
      </c>
      <c r="U8" s="53">
        <v>21</v>
      </c>
      <c r="V8" s="53">
        <v>22</v>
      </c>
      <c r="W8" s="53">
        <v>23</v>
      </c>
    </row>
    <row r="9" ht="18.75" customHeight="1" spans="1:23">
      <c r="A9" s="8" t="s">
        <v>56</v>
      </c>
      <c r="B9" s="8" t="s">
        <v>153</v>
      </c>
      <c r="C9" s="9" t="s">
        <v>154</v>
      </c>
      <c r="D9" s="8" t="s">
        <v>77</v>
      </c>
      <c r="E9" s="8" t="s">
        <v>78</v>
      </c>
      <c r="F9" s="8" t="s">
        <v>155</v>
      </c>
      <c r="G9" s="8" t="s">
        <v>156</v>
      </c>
      <c r="H9" s="16">
        <v>2541060</v>
      </c>
      <c r="I9" s="16">
        <v>2541060</v>
      </c>
      <c r="J9" s="16"/>
      <c r="K9" s="16"/>
      <c r="L9" s="16">
        <v>2541060</v>
      </c>
      <c r="M9" s="16"/>
      <c r="N9" s="16"/>
      <c r="O9" s="16"/>
      <c r="P9" s="16"/>
      <c r="Q9" s="16"/>
      <c r="R9" s="16"/>
      <c r="S9" s="16"/>
      <c r="T9" s="16"/>
      <c r="U9" s="16"/>
      <c r="V9" s="16"/>
      <c r="W9" s="16"/>
    </row>
    <row r="10" ht="18.75" customHeight="1" spans="1:23">
      <c r="A10" s="8" t="s">
        <v>56</v>
      </c>
      <c r="B10" s="8" t="s">
        <v>153</v>
      </c>
      <c r="C10" s="9" t="s">
        <v>154</v>
      </c>
      <c r="D10" s="8" t="s">
        <v>77</v>
      </c>
      <c r="E10" s="8" t="s">
        <v>78</v>
      </c>
      <c r="F10" s="8" t="s">
        <v>157</v>
      </c>
      <c r="G10" s="8" t="s">
        <v>158</v>
      </c>
      <c r="H10" s="16">
        <v>188268</v>
      </c>
      <c r="I10" s="16">
        <v>188268</v>
      </c>
      <c r="J10" s="16"/>
      <c r="K10" s="16"/>
      <c r="L10" s="16">
        <v>188268</v>
      </c>
      <c r="M10" s="16"/>
      <c r="N10" s="16"/>
      <c r="O10" s="16"/>
      <c r="P10" s="22"/>
      <c r="Q10" s="16"/>
      <c r="R10" s="16"/>
      <c r="S10" s="16"/>
      <c r="T10" s="16"/>
      <c r="U10" s="16"/>
      <c r="V10" s="16"/>
      <c r="W10" s="16"/>
    </row>
    <row r="11" ht="18.75" customHeight="1" spans="1:23">
      <c r="A11" s="8" t="s">
        <v>56</v>
      </c>
      <c r="B11" s="8" t="s">
        <v>153</v>
      </c>
      <c r="C11" s="9" t="s">
        <v>154</v>
      </c>
      <c r="D11" s="8" t="s">
        <v>77</v>
      </c>
      <c r="E11" s="8" t="s">
        <v>78</v>
      </c>
      <c r="F11" s="8" t="s">
        <v>157</v>
      </c>
      <c r="G11" s="8" t="s">
        <v>158</v>
      </c>
      <c r="H11" s="16">
        <v>348000</v>
      </c>
      <c r="I11" s="16">
        <v>348000</v>
      </c>
      <c r="J11" s="16"/>
      <c r="K11" s="16"/>
      <c r="L11" s="16">
        <v>348000</v>
      </c>
      <c r="M11" s="16"/>
      <c r="N11" s="16"/>
      <c r="O11" s="16"/>
      <c r="P11" s="22"/>
      <c r="Q11" s="16"/>
      <c r="R11" s="16"/>
      <c r="S11" s="16"/>
      <c r="T11" s="16"/>
      <c r="U11" s="16"/>
      <c r="V11" s="16"/>
      <c r="W11" s="16"/>
    </row>
    <row r="12" ht="18.75" customHeight="1" spans="1:23">
      <c r="A12" s="8" t="s">
        <v>56</v>
      </c>
      <c r="B12" s="8" t="s">
        <v>153</v>
      </c>
      <c r="C12" s="9" t="s">
        <v>154</v>
      </c>
      <c r="D12" s="8" t="s">
        <v>77</v>
      </c>
      <c r="E12" s="8" t="s">
        <v>78</v>
      </c>
      <c r="F12" s="8" t="s">
        <v>159</v>
      </c>
      <c r="G12" s="8" t="s">
        <v>160</v>
      </c>
      <c r="H12" s="16">
        <v>1030032</v>
      </c>
      <c r="I12" s="16">
        <v>1030032</v>
      </c>
      <c r="J12" s="16"/>
      <c r="K12" s="16"/>
      <c r="L12" s="16">
        <v>1030032</v>
      </c>
      <c r="M12" s="16"/>
      <c r="N12" s="16"/>
      <c r="O12" s="16"/>
      <c r="P12" s="22"/>
      <c r="Q12" s="16"/>
      <c r="R12" s="16"/>
      <c r="S12" s="16"/>
      <c r="T12" s="16"/>
      <c r="U12" s="16"/>
      <c r="V12" s="16"/>
      <c r="W12" s="16"/>
    </row>
    <row r="13" ht="18.75" customHeight="1" spans="1:23">
      <c r="A13" s="8" t="s">
        <v>56</v>
      </c>
      <c r="B13" s="8" t="s">
        <v>153</v>
      </c>
      <c r="C13" s="9" t="s">
        <v>154</v>
      </c>
      <c r="D13" s="8" t="s">
        <v>77</v>
      </c>
      <c r="E13" s="8" t="s">
        <v>78</v>
      </c>
      <c r="F13" s="8" t="s">
        <v>159</v>
      </c>
      <c r="G13" s="8" t="s">
        <v>160</v>
      </c>
      <c r="H13" s="16">
        <v>211755</v>
      </c>
      <c r="I13" s="16">
        <v>211755</v>
      </c>
      <c r="J13" s="16"/>
      <c r="K13" s="16"/>
      <c r="L13" s="16">
        <v>211755</v>
      </c>
      <c r="M13" s="16"/>
      <c r="N13" s="16"/>
      <c r="O13" s="16"/>
      <c r="P13" s="22"/>
      <c r="Q13" s="16"/>
      <c r="R13" s="16"/>
      <c r="S13" s="16"/>
      <c r="T13" s="16"/>
      <c r="U13" s="16"/>
      <c r="V13" s="16"/>
      <c r="W13" s="16"/>
    </row>
    <row r="14" ht="18.75" customHeight="1" spans="1:23">
      <c r="A14" s="8" t="s">
        <v>56</v>
      </c>
      <c r="B14" s="8" t="s">
        <v>153</v>
      </c>
      <c r="C14" s="9" t="s">
        <v>154</v>
      </c>
      <c r="D14" s="8" t="s">
        <v>77</v>
      </c>
      <c r="E14" s="8" t="s">
        <v>78</v>
      </c>
      <c r="F14" s="8" t="s">
        <v>159</v>
      </c>
      <c r="G14" s="8" t="s">
        <v>160</v>
      </c>
      <c r="H14" s="16">
        <v>556020</v>
      </c>
      <c r="I14" s="16">
        <v>556020</v>
      </c>
      <c r="J14" s="16"/>
      <c r="K14" s="16"/>
      <c r="L14" s="16">
        <v>556020</v>
      </c>
      <c r="M14" s="16"/>
      <c r="N14" s="16"/>
      <c r="O14" s="16"/>
      <c r="P14" s="22"/>
      <c r="Q14" s="16"/>
      <c r="R14" s="16"/>
      <c r="S14" s="16"/>
      <c r="T14" s="16"/>
      <c r="U14" s="16"/>
      <c r="V14" s="16"/>
      <c r="W14" s="16"/>
    </row>
    <row r="15" ht="18.75" customHeight="1" spans="1:23">
      <c r="A15" s="8" t="s">
        <v>56</v>
      </c>
      <c r="B15" s="8" t="s">
        <v>153</v>
      </c>
      <c r="C15" s="9" t="s">
        <v>154</v>
      </c>
      <c r="D15" s="8" t="s">
        <v>77</v>
      </c>
      <c r="E15" s="8" t="s">
        <v>78</v>
      </c>
      <c r="F15" s="8" t="s">
        <v>159</v>
      </c>
      <c r="G15" s="8" t="s">
        <v>160</v>
      </c>
      <c r="H15" s="16">
        <v>970800</v>
      </c>
      <c r="I15" s="16">
        <v>970800</v>
      </c>
      <c r="J15" s="16"/>
      <c r="K15" s="16"/>
      <c r="L15" s="16">
        <v>970800</v>
      </c>
      <c r="M15" s="16"/>
      <c r="N15" s="16"/>
      <c r="O15" s="16"/>
      <c r="P15" s="22"/>
      <c r="Q15" s="16"/>
      <c r="R15" s="16"/>
      <c r="S15" s="16"/>
      <c r="T15" s="16"/>
      <c r="U15" s="16"/>
      <c r="V15" s="16"/>
      <c r="W15" s="16"/>
    </row>
    <row r="16" ht="18.75" customHeight="1" spans="1:23">
      <c r="A16" s="8" t="s">
        <v>56</v>
      </c>
      <c r="B16" s="8" t="s">
        <v>161</v>
      </c>
      <c r="C16" s="9" t="s">
        <v>162</v>
      </c>
      <c r="D16" s="8" t="s">
        <v>77</v>
      </c>
      <c r="E16" s="8" t="s">
        <v>78</v>
      </c>
      <c r="F16" s="8" t="s">
        <v>163</v>
      </c>
      <c r="G16" s="8" t="s">
        <v>164</v>
      </c>
      <c r="H16" s="16">
        <v>46061.42</v>
      </c>
      <c r="I16" s="16">
        <v>46061.42</v>
      </c>
      <c r="J16" s="16"/>
      <c r="K16" s="16"/>
      <c r="L16" s="16">
        <v>46061.42</v>
      </c>
      <c r="M16" s="16"/>
      <c r="N16" s="16"/>
      <c r="O16" s="16"/>
      <c r="P16" s="22"/>
      <c r="Q16" s="16"/>
      <c r="R16" s="16"/>
      <c r="S16" s="16"/>
      <c r="T16" s="16"/>
      <c r="U16" s="16"/>
      <c r="V16" s="16"/>
      <c r="W16" s="16"/>
    </row>
    <row r="17" ht="18.75" customHeight="1" spans="1:23">
      <c r="A17" s="8" t="s">
        <v>56</v>
      </c>
      <c r="B17" s="8" t="s">
        <v>161</v>
      </c>
      <c r="C17" s="9" t="s">
        <v>162</v>
      </c>
      <c r="D17" s="8" t="s">
        <v>85</v>
      </c>
      <c r="E17" s="8" t="s">
        <v>86</v>
      </c>
      <c r="F17" s="8" t="s">
        <v>165</v>
      </c>
      <c r="G17" s="8" t="s">
        <v>166</v>
      </c>
      <c r="H17" s="16">
        <v>1052832.48</v>
      </c>
      <c r="I17" s="16">
        <v>1052832.48</v>
      </c>
      <c r="J17" s="16"/>
      <c r="K17" s="16"/>
      <c r="L17" s="16">
        <v>1052832.48</v>
      </c>
      <c r="M17" s="16"/>
      <c r="N17" s="16"/>
      <c r="O17" s="16"/>
      <c r="P17" s="22"/>
      <c r="Q17" s="16"/>
      <c r="R17" s="16"/>
      <c r="S17" s="16"/>
      <c r="T17" s="16"/>
      <c r="U17" s="16"/>
      <c r="V17" s="16"/>
      <c r="W17" s="16"/>
    </row>
    <row r="18" ht="18.75" customHeight="1" spans="1:23">
      <c r="A18" s="8" t="s">
        <v>56</v>
      </c>
      <c r="B18" s="8" t="s">
        <v>161</v>
      </c>
      <c r="C18" s="9" t="s">
        <v>162</v>
      </c>
      <c r="D18" s="8" t="s">
        <v>97</v>
      </c>
      <c r="E18" s="8" t="s">
        <v>98</v>
      </c>
      <c r="F18" s="8" t="s">
        <v>167</v>
      </c>
      <c r="G18" s="8" t="s">
        <v>168</v>
      </c>
      <c r="H18" s="16">
        <v>546156.85</v>
      </c>
      <c r="I18" s="16">
        <v>546156.85</v>
      </c>
      <c r="J18" s="16"/>
      <c r="K18" s="16"/>
      <c r="L18" s="16">
        <v>546156.85</v>
      </c>
      <c r="M18" s="16"/>
      <c r="N18" s="16"/>
      <c r="O18" s="16"/>
      <c r="P18" s="22"/>
      <c r="Q18" s="16"/>
      <c r="R18" s="16"/>
      <c r="S18" s="16"/>
      <c r="T18" s="16"/>
      <c r="U18" s="16"/>
      <c r="V18" s="16"/>
      <c r="W18" s="16"/>
    </row>
    <row r="19" ht="18.75" customHeight="1" spans="1:23">
      <c r="A19" s="8" t="s">
        <v>56</v>
      </c>
      <c r="B19" s="8" t="s">
        <v>161</v>
      </c>
      <c r="C19" s="9" t="s">
        <v>162</v>
      </c>
      <c r="D19" s="8" t="s">
        <v>99</v>
      </c>
      <c r="E19" s="8" t="s">
        <v>100</v>
      </c>
      <c r="F19" s="8" t="s">
        <v>169</v>
      </c>
      <c r="G19" s="8" t="s">
        <v>170</v>
      </c>
      <c r="H19" s="16">
        <v>363761.12</v>
      </c>
      <c r="I19" s="16">
        <v>363761.12</v>
      </c>
      <c r="J19" s="16"/>
      <c r="K19" s="16"/>
      <c r="L19" s="16">
        <v>363761.12</v>
      </c>
      <c r="M19" s="16"/>
      <c r="N19" s="16"/>
      <c r="O19" s="16"/>
      <c r="P19" s="22"/>
      <c r="Q19" s="16"/>
      <c r="R19" s="16"/>
      <c r="S19" s="16"/>
      <c r="T19" s="16"/>
      <c r="U19" s="16"/>
      <c r="V19" s="16"/>
      <c r="W19" s="16"/>
    </row>
    <row r="20" ht="18.75" customHeight="1" spans="1:23">
      <c r="A20" s="8" t="s">
        <v>56</v>
      </c>
      <c r="B20" s="8" t="s">
        <v>161</v>
      </c>
      <c r="C20" s="9" t="s">
        <v>162</v>
      </c>
      <c r="D20" s="8" t="s">
        <v>101</v>
      </c>
      <c r="E20" s="8" t="s">
        <v>102</v>
      </c>
      <c r="F20" s="8" t="s">
        <v>163</v>
      </c>
      <c r="G20" s="8" t="s">
        <v>164</v>
      </c>
      <c r="H20" s="16">
        <v>32829</v>
      </c>
      <c r="I20" s="16">
        <v>32829</v>
      </c>
      <c r="J20" s="16"/>
      <c r="K20" s="16"/>
      <c r="L20" s="16">
        <v>32829</v>
      </c>
      <c r="M20" s="16"/>
      <c r="N20" s="16"/>
      <c r="O20" s="16"/>
      <c r="P20" s="22"/>
      <c r="Q20" s="16"/>
      <c r="R20" s="16"/>
      <c r="S20" s="16"/>
      <c r="T20" s="16"/>
      <c r="U20" s="16"/>
      <c r="V20" s="16"/>
      <c r="W20" s="16"/>
    </row>
    <row r="21" ht="18.75" customHeight="1" spans="1:23">
      <c r="A21" s="8" t="s">
        <v>56</v>
      </c>
      <c r="B21" s="8" t="s">
        <v>161</v>
      </c>
      <c r="C21" s="9" t="s">
        <v>162</v>
      </c>
      <c r="D21" s="8" t="s">
        <v>101</v>
      </c>
      <c r="E21" s="8" t="s">
        <v>102</v>
      </c>
      <c r="F21" s="8" t="s">
        <v>163</v>
      </c>
      <c r="G21" s="8" t="s">
        <v>164</v>
      </c>
      <c r="H21" s="16">
        <v>25004.77</v>
      </c>
      <c r="I21" s="16">
        <v>25004.77</v>
      </c>
      <c r="J21" s="16"/>
      <c r="K21" s="16"/>
      <c r="L21" s="16">
        <v>25004.77</v>
      </c>
      <c r="M21" s="16"/>
      <c r="N21" s="16"/>
      <c r="O21" s="16"/>
      <c r="P21" s="22"/>
      <c r="Q21" s="16"/>
      <c r="R21" s="16"/>
      <c r="S21" s="16"/>
      <c r="T21" s="16"/>
      <c r="U21" s="16"/>
      <c r="V21" s="16"/>
      <c r="W21" s="16"/>
    </row>
    <row r="22" ht="18.75" customHeight="1" spans="1:23">
      <c r="A22" s="8" t="s">
        <v>56</v>
      </c>
      <c r="B22" s="8" t="s">
        <v>171</v>
      </c>
      <c r="C22" s="9" t="s">
        <v>108</v>
      </c>
      <c r="D22" s="8" t="s">
        <v>107</v>
      </c>
      <c r="E22" s="8" t="s">
        <v>108</v>
      </c>
      <c r="F22" s="8" t="s">
        <v>172</v>
      </c>
      <c r="G22" s="8" t="s">
        <v>108</v>
      </c>
      <c r="H22" s="16">
        <v>806112</v>
      </c>
      <c r="I22" s="16">
        <v>806112</v>
      </c>
      <c r="J22" s="16"/>
      <c r="K22" s="16"/>
      <c r="L22" s="16">
        <v>806112</v>
      </c>
      <c r="M22" s="16"/>
      <c r="N22" s="16"/>
      <c r="O22" s="16"/>
      <c r="P22" s="22"/>
      <c r="Q22" s="16"/>
      <c r="R22" s="16"/>
      <c r="S22" s="16"/>
      <c r="T22" s="16"/>
      <c r="U22" s="16"/>
      <c r="V22" s="16"/>
      <c r="W22" s="16"/>
    </row>
    <row r="23" ht="18.75" customHeight="1" spans="1:23">
      <c r="A23" s="8" t="s">
        <v>56</v>
      </c>
      <c r="B23" s="8" t="s">
        <v>173</v>
      </c>
      <c r="C23" s="9" t="s">
        <v>174</v>
      </c>
      <c r="D23" s="8" t="s">
        <v>77</v>
      </c>
      <c r="E23" s="8" t="s">
        <v>78</v>
      </c>
      <c r="F23" s="8" t="s">
        <v>175</v>
      </c>
      <c r="G23" s="8" t="s">
        <v>174</v>
      </c>
      <c r="H23" s="16">
        <v>36000</v>
      </c>
      <c r="I23" s="16">
        <v>36000</v>
      </c>
      <c r="J23" s="16"/>
      <c r="K23" s="16"/>
      <c r="L23" s="16">
        <v>36000</v>
      </c>
      <c r="M23" s="16"/>
      <c r="N23" s="16"/>
      <c r="O23" s="16"/>
      <c r="P23" s="22"/>
      <c r="Q23" s="16"/>
      <c r="R23" s="16"/>
      <c r="S23" s="16"/>
      <c r="T23" s="16"/>
      <c r="U23" s="16"/>
      <c r="V23" s="16"/>
      <c r="W23" s="16"/>
    </row>
    <row r="24" ht="18.75" customHeight="1" spans="1:23">
      <c r="A24" s="8" t="s">
        <v>56</v>
      </c>
      <c r="B24" s="8" t="s">
        <v>176</v>
      </c>
      <c r="C24" s="9" t="s">
        <v>177</v>
      </c>
      <c r="D24" s="8" t="s">
        <v>83</v>
      </c>
      <c r="E24" s="8" t="s">
        <v>84</v>
      </c>
      <c r="F24" s="8" t="s">
        <v>178</v>
      </c>
      <c r="G24" s="8" t="s">
        <v>179</v>
      </c>
      <c r="H24" s="16">
        <v>19800</v>
      </c>
      <c r="I24" s="16">
        <v>19800</v>
      </c>
      <c r="J24" s="16"/>
      <c r="K24" s="16"/>
      <c r="L24" s="16">
        <v>19800</v>
      </c>
      <c r="M24" s="16"/>
      <c r="N24" s="16"/>
      <c r="O24" s="16"/>
      <c r="P24" s="22"/>
      <c r="Q24" s="16"/>
      <c r="R24" s="16"/>
      <c r="S24" s="16"/>
      <c r="T24" s="16"/>
      <c r="U24" s="16"/>
      <c r="V24" s="16"/>
      <c r="W24" s="16"/>
    </row>
    <row r="25" ht="18.75" customHeight="1" spans="1:23">
      <c r="A25" s="8" t="s">
        <v>56</v>
      </c>
      <c r="B25" s="8" t="s">
        <v>180</v>
      </c>
      <c r="C25" s="9" t="s">
        <v>181</v>
      </c>
      <c r="D25" s="8" t="s">
        <v>77</v>
      </c>
      <c r="E25" s="8" t="s">
        <v>78</v>
      </c>
      <c r="F25" s="8" t="s">
        <v>182</v>
      </c>
      <c r="G25" s="8" t="s">
        <v>181</v>
      </c>
      <c r="H25" s="16">
        <v>48000</v>
      </c>
      <c r="I25" s="16">
        <v>48000</v>
      </c>
      <c r="J25" s="16"/>
      <c r="K25" s="16"/>
      <c r="L25" s="16">
        <v>48000</v>
      </c>
      <c r="M25" s="16"/>
      <c r="N25" s="16"/>
      <c r="O25" s="16"/>
      <c r="P25" s="22"/>
      <c r="Q25" s="16"/>
      <c r="R25" s="16"/>
      <c r="S25" s="16"/>
      <c r="T25" s="16"/>
      <c r="U25" s="16"/>
      <c r="V25" s="16"/>
      <c r="W25" s="16"/>
    </row>
    <row r="26" ht="18.75" customHeight="1" spans="1:23">
      <c r="A26" s="8" t="s">
        <v>56</v>
      </c>
      <c r="B26" s="8" t="s">
        <v>183</v>
      </c>
      <c r="C26" s="9" t="s">
        <v>184</v>
      </c>
      <c r="D26" s="8" t="s">
        <v>77</v>
      </c>
      <c r="E26" s="8" t="s">
        <v>78</v>
      </c>
      <c r="F26" s="8" t="s">
        <v>159</v>
      </c>
      <c r="G26" s="8" t="s">
        <v>160</v>
      </c>
      <c r="H26" s="16">
        <v>864000</v>
      </c>
      <c r="I26" s="16">
        <v>864000</v>
      </c>
      <c r="J26" s="16"/>
      <c r="K26" s="16"/>
      <c r="L26" s="16">
        <v>864000</v>
      </c>
      <c r="M26" s="16"/>
      <c r="N26" s="16"/>
      <c r="O26" s="16"/>
      <c r="P26" s="22"/>
      <c r="Q26" s="16"/>
      <c r="R26" s="16"/>
      <c r="S26" s="16"/>
      <c r="T26" s="16"/>
      <c r="U26" s="16"/>
      <c r="V26" s="16"/>
      <c r="W26" s="16"/>
    </row>
    <row r="27" ht="18.75" customHeight="1" spans="1:23">
      <c r="A27" s="8" t="s">
        <v>56</v>
      </c>
      <c r="B27" s="8" t="s">
        <v>185</v>
      </c>
      <c r="C27" s="9" t="s">
        <v>186</v>
      </c>
      <c r="D27" s="8" t="s">
        <v>77</v>
      </c>
      <c r="E27" s="8" t="s">
        <v>78</v>
      </c>
      <c r="F27" s="8" t="s">
        <v>187</v>
      </c>
      <c r="G27" s="8" t="s">
        <v>188</v>
      </c>
      <c r="H27" s="16">
        <v>199680</v>
      </c>
      <c r="I27" s="16">
        <v>199680</v>
      </c>
      <c r="J27" s="16"/>
      <c r="K27" s="16"/>
      <c r="L27" s="16">
        <v>199680</v>
      </c>
      <c r="M27" s="16"/>
      <c r="N27" s="16"/>
      <c r="O27" s="16"/>
      <c r="P27" s="22"/>
      <c r="Q27" s="16"/>
      <c r="R27" s="16"/>
      <c r="S27" s="16"/>
      <c r="T27" s="16"/>
      <c r="U27" s="16"/>
      <c r="V27" s="16"/>
      <c r="W27" s="16"/>
    </row>
    <row r="28" ht="18.75" customHeight="1" spans="1:23">
      <c r="A28" s="8" t="s">
        <v>56</v>
      </c>
      <c r="B28" s="8" t="s">
        <v>189</v>
      </c>
      <c r="C28" s="9" t="s">
        <v>190</v>
      </c>
      <c r="D28" s="8" t="s">
        <v>77</v>
      </c>
      <c r="E28" s="8" t="s">
        <v>78</v>
      </c>
      <c r="F28" s="8" t="s">
        <v>159</v>
      </c>
      <c r="G28" s="8" t="s">
        <v>160</v>
      </c>
      <c r="H28" s="16">
        <v>216000</v>
      </c>
      <c r="I28" s="16">
        <v>216000</v>
      </c>
      <c r="J28" s="16"/>
      <c r="K28" s="16"/>
      <c r="L28" s="16">
        <v>216000</v>
      </c>
      <c r="M28" s="16"/>
      <c r="N28" s="16"/>
      <c r="O28" s="16"/>
      <c r="P28" s="22"/>
      <c r="Q28" s="16"/>
      <c r="R28" s="16"/>
      <c r="S28" s="16"/>
      <c r="T28" s="16"/>
      <c r="U28" s="16"/>
      <c r="V28" s="16"/>
      <c r="W28" s="16"/>
    </row>
    <row r="29" ht="18.75" customHeight="1" spans="1:23">
      <c r="A29" s="8" t="s">
        <v>56</v>
      </c>
      <c r="B29" s="8" t="s">
        <v>191</v>
      </c>
      <c r="C29" s="9" t="s">
        <v>192</v>
      </c>
      <c r="D29" s="8" t="s">
        <v>83</v>
      </c>
      <c r="E29" s="8" t="s">
        <v>84</v>
      </c>
      <c r="F29" s="8" t="s">
        <v>193</v>
      </c>
      <c r="G29" s="8" t="s">
        <v>194</v>
      </c>
      <c r="H29" s="16">
        <v>475200</v>
      </c>
      <c r="I29" s="16">
        <v>475200</v>
      </c>
      <c r="J29" s="16"/>
      <c r="K29" s="16"/>
      <c r="L29" s="16">
        <v>475200</v>
      </c>
      <c r="M29" s="16"/>
      <c r="N29" s="16"/>
      <c r="O29" s="16"/>
      <c r="P29" s="22"/>
      <c r="Q29" s="16"/>
      <c r="R29" s="16"/>
      <c r="S29" s="16"/>
      <c r="T29" s="16"/>
      <c r="U29" s="16"/>
      <c r="V29" s="16"/>
      <c r="W29" s="16"/>
    </row>
    <row r="30" ht="18.75" customHeight="1" spans="1:23">
      <c r="A30" s="8" t="s">
        <v>56</v>
      </c>
      <c r="B30" s="8" t="s">
        <v>195</v>
      </c>
      <c r="C30" s="9" t="s">
        <v>196</v>
      </c>
      <c r="D30" s="8" t="s">
        <v>87</v>
      </c>
      <c r="E30" s="8" t="s">
        <v>88</v>
      </c>
      <c r="F30" s="8" t="s">
        <v>197</v>
      </c>
      <c r="G30" s="8" t="s">
        <v>198</v>
      </c>
      <c r="H30" s="16">
        <v>189000</v>
      </c>
      <c r="I30" s="16">
        <v>189000</v>
      </c>
      <c r="J30" s="16"/>
      <c r="K30" s="16"/>
      <c r="L30" s="16">
        <v>189000</v>
      </c>
      <c r="M30" s="16"/>
      <c r="N30" s="16"/>
      <c r="O30" s="16"/>
      <c r="P30" s="22"/>
      <c r="Q30" s="16"/>
      <c r="R30" s="16"/>
      <c r="S30" s="16"/>
      <c r="T30" s="16"/>
      <c r="U30" s="16"/>
      <c r="V30" s="16"/>
      <c r="W30" s="16"/>
    </row>
    <row r="31" ht="18.75" customHeight="1" spans="1:23">
      <c r="A31" s="8" t="s">
        <v>56</v>
      </c>
      <c r="B31" s="8" t="s">
        <v>199</v>
      </c>
      <c r="C31" s="9" t="s">
        <v>200</v>
      </c>
      <c r="D31" s="8" t="s">
        <v>91</v>
      </c>
      <c r="E31" s="8" t="s">
        <v>92</v>
      </c>
      <c r="F31" s="8" t="s">
        <v>193</v>
      </c>
      <c r="G31" s="8" t="s">
        <v>194</v>
      </c>
      <c r="H31" s="16">
        <v>42732</v>
      </c>
      <c r="I31" s="16">
        <v>42732</v>
      </c>
      <c r="J31" s="16"/>
      <c r="K31" s="16"/>
      <c r="L31" s="16">
        <v>42732</v>
      </c>
      <c r="M31" s="16"/>
      <c r="N31" s="16"/>
      <c r="O31" s="16"/>
      <c r="P31" s="22"/>
      <c r="Q31" s="16"/>
      <c r="R31" s="16"/>
      <c r="S31" s="16"/>
      <c r="T31" s="16"/>
      <c r="U31" s="16"/>
      <c r="V31" s="16"/>
      <c r="W31" s="16"/>
    </row>
    <row r="32" ht="18.75" customHeight="1" spans="1:23">
      <c r="A32" s="11" t="s">
        <v>32</v>
      </c>
      <c r="B32" s="11"/>
      <c r="C32" s="11"/>
      <c r="D32" s="11"/>
      <c r="E32" s="11"/>
      <c r="F32" s="11"/>
      <c r="G32" s="11"/>
      <c r="H32" s="16">
        <v>10809104.64</v>
      </c>
      <c r="I32" s="16">
        <v>10809104.64</v>
      </c>
      <c r="J32" s="16"/>
      <c r="K32" s="16"/>
      <c r="L32" s="16">
        <v>10809104.64</v>
      </c>
      <c r="M32" s="16"/>
      <c r="N32" s="16"/>
      <c r="O32" s="16"/>
      <c r="P32" s="16"/>
      <c r="Q32" s="16"/>
      <c r="R32" s="16"/>
      <c r="S32" s="16"/>
      <c r="T32" s="16"/>
      <c r="U32" s="16"/>
      <c r="V32" s="16"/>
      <c r="W32" s="16"/>
    </row>
  </sheetData>
  <mergeCells count="30">
    <mergeCell ref="A2:W2"/>
    <mergeCell ref="A3:G3"/>
    <mergeCell ref="I4:W4"/>
    <mergeCell ref="I5:M5"/>
    <mergeCell ref="N5:P5"/>
    <mergeCell ref="R5:W5"/>
    <mergeCell ref="A32:G32"/>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6"/>
  <sheetViews>
    <sheetView showZeros="0" topLeftCell="E1" workbookViewId="0">
      <selection activeCell="A1" sqref="A1"/>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201</v>
      </c>
    </row>
    <row r="2" ht="45" customHeight="1" spans="1:23">
      <c r="A2" s="3" t="s">
        <v>202</v>
      </c>
      <c r="B2" s="3"/>
      <c r="C2" s="3"/>
      <c r="D2" s="3"/>
      <c r="E2" s="3"/>
      <c r="F2" s="3"/>
      <c r="G2" s="3"/>
      <c r="H2" s="3"/>
      <c r="I2" s="3"/>
      <c r="J2" s="3"/>
      <c r="K2" s="3"/>
      <c r="L2" s="3"/>
      <c r="M2" s="3"/>
      <c r="N2" s="50"/>
      <c r="O2" s="50"/>
      <c r="P2" s="50"/>
      <c r="Q2" s="50"/>
      <c r="R2" s="50"/>
      <c r="S2" s="50"/>
      <c r="T2" s="50"/>
      <c r="U2" s="50"/>
      <c r="V2" s="50"/>
      <c r="W2" s="50"/>
    </row>
    <row r="3" ht="18.75" customHeight="1" spans="1:23">
      <c r="A3" s="4" t="str">
        <f>"单位名称："&amp;"玉溪市江川区安化彝族乡中心小学"</f>
        <v>单位名称：玉溪市江川区安化彝族乡中心小学</v>
      </c>
      <c r="B3" s="4"/>
      <c r="C3" s="4"/>
      <c r="D3" s="4"/>
      <c r="E3" s="4"/>
      <c r="F3" s="4"/>
      <c r="G3" s="4"/>
      <c r="H3" s="4"/>
      <c r="I3" s="51"/>
      <c r="J3" s="51"/>
      <c r="K3" s="51"/>
      <c r="L3" s="51"/>
      <c r="M3" s="51"/>
      <c r="N3" s="5"/>
      <c r="O3" s="5"/>
      <c r="P3" s="5"/>
      <c r="Q3" s="5"/>
      <c r="R3" s="5"/>
      <c r="S3" s="5"/>
      <c r="T3" s="5"/>
      <c r="U3" s="5"/>
      <c r="V3" s="5"/>
      <c r="W3" s="5" t="s">
        <v>29</v>
      </c>
    </row>
    <row r="4" ht="18.75" customHeight="1" spans="1:23">
      <c r="A4" s="12" t="s">
        <v>203</v>
      </c>
      <c r="B4" s="12" t="s">
        <v>138</v>
      </c>
      <c r="C4" s="12" t="s">
        <v>139</v>
      </c>
      <c r="D4" s="12" t="s">
        <v>204</v>
      </c>
      <c r="E4" s="12" t="s">
        <v>140</v>
      </c>
      <c r="F4" s="12" t="s">
        <v>141</v>
      </c>
      <c r="G4" s="12" t="s">
        <v>205</v>
      </c>
      <c r="H4" s="12" t="s">
        <v>143</v>
      </c>
      <c r="I4" s="44" t="s">
        <v>32</v>
      </c>
      <c r="J4" s="44" t="s">
        <v>206</v>
      </c>
      <c r="K4" s="12"/>
      <c r="L4" s="12"/>
      <c r="M4" s="12"/>
      <c r="N4" s="12" t="s">
        <v>145</v>
      </c>
      <c r="O4" s="12"/>
      <c r="P4" s="12"/>
      <c r="Q4" s="12" t="s">
        <v>38</v>
      </c>
      <c r="R4" s="12" t="s">
        <v>62</v>
      </c>
      <c r="S4" s="12"/>
      <c r="T4" s="12"/>
      <c r="U4" s="12"/>
      <c r="V4" s="12"/>
      <c r="W4" s="12"/>
    </row>
    <row r="5" ht="18.75" customHeight="1" spans="1:23">
      <c r="A5" s="12"/>
      <c r="B5" s="12"/>
      <c r="C5" s="12"/>
      <c r="D5" s="12"/>
      <c r="E5" s="12"/>
      <c r="F5" s="12"/>
      <c r="G5" s="12"/>
      <c r="H5" s="12"/>
      <c r="I5" s="44" t="s">
        <v>146</v>
      </c>
      <c r="J5" s="44"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44"/>
      <c r="J6" s="44"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44"/>
      <c r="J7" s="44" t="s">
        <v>34</v>
      </c>
      <c r="K7" s="12" t="s">
        <v>207</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208</v>
      </c>
      <c r="D9" s="8"/>
      <c r="E9" s="8"/>
      <c r="F9" s="8"/>
      <c r="G9" s="8"/>
      <c r="H9" s="8"/>
      <c r="I9" s="10">
        <v>160000</v>
      </c>
      <c r="J9" s="10"/>
      <c r="K9" s="10"/>
      <c r="L9" s="10"/>
      <c r="M9" s="10"/>
      <c r="N9" s="10"/>
      <c r="O9" s="10"/>
      <c r="P9" s="10"/>
      <c r="Q9" s="10"/>
      <c r="R9" s="10">
        <v>160000</v>
      </c>
      <c r="S9" s="10"/>
      <c r="T9" s="10"/>
      <c r="U9" s="10"/>
      <c r="V9" s="10"/>
      <c r="W9" s="10">
        <v>160000</v>
      </c>
    </row>
    <row r="10" ht="18.75" customHeight="1" spans="1:23">
      <c r="A10" s="8" t="s">
        <v>209</v>
      </c>
      <c r="B10" s="8" t="s">
        <v>210</v>
      </c>
      <c r="C10" s="9" t="s">
        <v>208</v>
      </c>
      <c r="D10" s="8" t="s">
        <v>56</v>
      </c>
      <c r="E10" s="8" t="s">
        <v>77</v>
      </c>
      <c r="F10" s="8" t="s">
        <v>78</v>
      </c>
      <c r="G10" s="8" t="s">
        <v>211</v>
      </c>
      <c r="H10" s="8" t="s">
        <v>212</v>
      </c>
      <c r="I10" s="10">
        <v>20000</v>
      </c>
      <c r="J10" s="10"/>
      <c r="K10" s="10"/>
      <c r="L10" s="10"/>
      <c r="M10" s="10"/>
      <c r="N10" s="10"/>
      <c r="O10" s="10"/>
      <c r="P10" s="10"/>
      <c r="Q10" s="10"/>
      <c r="R10" s="10">
        <v>20000</v>
      </c>
      <c r="S10" s="10"/>
      <c r="T10" s="10"/>
      <c r="U10" s="10"/>
      <c r="V10" s="10"/>
      <c r="W10" s="10">
        <v>20000</v>
      </c>
    </row>
    <row r="11" ht="18.75" customHeight="1" spans="1:23">
      <c r="A11" s="8" t="s">
        <v>209</v>
      </c>
      <c r="B11" s="8" t="s">
        <v>210</v>
      </c>
      <c r="C11" s="9" t="s">
        <v>208</v>
      </c>
      <c r="D11" s="8" t="s">
        <v>56</v>
      </c>
      <c r="E11" s="8" t="s">
        <v>77</v>
      </c>
      <c r="F11" s="8" t="s">
        <v>78</v>
      </c>
      <c r="G11" s="8" t="s">
        <v>213</v>
      </c>
      <c r="H11" s="8" t="s">
        <v>214</v>
      </c>
      <c r="I11" s="10">
        <v>58000</v>
      </c>
      <c r="J11" s="10"/>
      <c r="K11" s="10"/>
      <c r="L11" s="10"/>
      <c r="M11" s="10"/>
      <c r="N11" s="10"/>
      <c r="O11" s="10"/>
      <c r="P11" s="22"/>
      <c r="Q11" s="10"/>
      <c r="R11" s="10">
        <v>58000</v>
      </c>
      <c r="S11" s="10"/>
      <c r="T11" s="10"/>
      <c r="U11" s="10"/>
      <c r="V11" s="10"/>
      <c r="W11" s="10">
        <v>58000</v>
      </c>
    </row>
    <row r="12" ht="18.75" customHeight="1" spans="1:23">
      <c r="A12" s="8" t="s">
        <v>209</v>
      </c>
      <c r="B12" s="8" t="s">
        <v>210</v>
      </c>
      <c r="C12" s="9" t="s">
        <v>208</v>
      </c>
      <c r="D12" s="8" t="s">
        <v>56</v>
      </c>
      <c r="E12" s="8" t="s">
        <v>77</v>
      </c>
      <c r="F12" s="8" t="s">
        <v>78</v>
      </c>
      <c r="G12" s="8" t="s">
        <v>215</v>
      </c>
      <c r="H12" s="8" t="s">
        <v>216</v>
      </c>
      <c r="I12" s="10">
        <v>40000</v>
      </c>
      <c r="J12" s="10"/>
      <c r="K12" s="10"/>
      <c r="L12" s="10"/>
      <c r="M12" s="10"/>
      <c r="N12" s="10"/>
      <c r="O12" s="10"/>
      <c r="P12" s="22"/>
      <c r="Q12" s="10"/>
      <c r="R12" s="10">
        <v>40000</v>
      </c>
      <c r="S12" s="10"/>
      <c r="T12" s="10"/>
      <c r="U12" s="10"/>
      <c r="V12" s="10"/>
      <c r="W12" s="10">
        <v>40000</v>
      </c>
    </row>
    <row r="13" ht="18.75" customHeight="1" spans="1:23">
      <c r="A13" s="8" t="s">
        <v>209</v>
      </c>
      <c r="B13" s="8" t="s">
        <v>210</v>
      </c>
      <c r="C13" s="9" t="s">
        <v>208</v>
      </c>
      <c r="D13" s="8" t="s">
        <v>56</v>
      </c>
      <c r="E13" s="8" t="s">
        <v>77</v>
      </c>
      <c r="F13" s="8" t="s">
        <v>78</v>
      </c>
      <c r="G13" s="8" t="s">
        <v>178</v>
      </c>
      <c r="H13" s="8" t="s">
        <v>179</v>
      </c>
      <c r="I13" s="10">
        <v>2000</v>
      </c>
      <c r="J13" s="10"/>
      <c r="K13" s="10"/>
      <c r="L13" s="10"/>
      <c r="M13" s="10"/>
      <c r="N13" s="10"/>
      <c r="O13" s="10"/>
      <c r="P13" s="22"/>
      <c r="Q13" s="10"/>
      <c r="R13" s="10">
        <v>2000</v>
      </c>
      <c r="S13" s="10"/>
      <c r="T13" s="10"/>
      <c r="U13" s="10"/>
      <c r="V13" s="10"/>
      <c r="W13" s="10">
        <v>2000</v>
      </c>
    </row>
    <row r="14" ht="18.75" customHeight="1" spans="1:23">
      <c r="A14" s="8" t="s">
        <v>209</v>
      </c>
      <c r="B14" s="8" t="s">
        <v>210</v>
      </c>
      <c r="C14" s="9" t="s">
        <v>208</v>
      </c>
      <c r="D14" s="8" t="s">
        <v>56</v>
      </c>
      <c r="E14" s="8" t="s">
        <v>77</v>
      </c>
      <c r="F14" s="8" t="s">
        <v>78</v>
      </c>
      <c r="G14" s="8" t="s">
        <v>193</v>
      </c>
      <c r="H14" s="8" t="s">
        <v>194</v>
      </c>
      <c r="I14" s="10">
        <v>20000</v>
      </c>
      <c r="J14" s="10"/>
      <c r="K14" s="10"/>
      <c r="L14" s="10"/>
      <c r="M14" s="10"/>
      <c r="N14" s="10"/>
      <c r="O14" s="10"/>
      <c r="P14" s="22"/>
      <c r="Q14" s="10"/>
      <c r="R14" s="10">
        <v>20000</v>
      </c>
      <c r="S14" s="10"/>
      <c r="T14" s="10"/>
      <c r="U14" s="10"/>
      <c r="V14" s="10"/>
      <c r="W14" s="10">
        <v>20000</v>
      </c>
    </row>
    <row r="15" ht="18.75" customHeight="1" spans="1:23">
      <c r="A15" s="8" t="s">
        <v>209</v>
      </c>
      <c r="B15" s="8" t="s">
        <v>210</v>
      </c>
      <c r="C15" s="9" t="s">
        <v>208</v>
      </c>
      <c r="D15" s="8" t="s">
        <v>56</v>
      </c>
      <c r="E15" s="8" t="s">
        <v>77</v>
      </c>
      <c r="F15" s="8" t="s">
        <v>78</v>
      </c>
      <c r="G15" s="8" t="s">
        <v>217</v>
      </c>
      <c r="H15" s="8" t="s">
        <v>218</v>
      </c>
      <c r="I15" s="10">
        <v>20000</v>
      </c>
      <c r="J15" s="10"/>
      <c r="K15" s="10"/>
      <c r="L15" s="10"/>
      <c r="M15" s="10"/>
      <c r="N15" s="10"/>
      <c r="O15" s="10"/>
      <c r="P15" s="22"/>
      <c r="Q15" s="10"/>
      <c r="R15" s="10">
        <v>20000</v>
      </c>
      <c r="S15" s="10"/>
      <c r="T15" s="10"/>
      <c r="U15" s="10"/>
      <c r="V15" s="10"/>
      <c r="W15" s="10">
        <v>20000</v>
      </c>
    </row>
    <row r="16" ht="18.75" customHeight="1" spans="1:23">
      <c r="A16" s="22"/>
      <c r="B16" s="22"/>
      <c r="C16" s="9" t="s">
        <v>219</v>
      </c>
      <c r="D16" s="22"/>
      <c r="E16" s="22"/>
      <c r="F16" s="22"/>
      <c r="G16" s="22"/>
      <c r="H16" s="22"/>
      <c r="I16" s="10">
        <v>1701</v>
      </c>
      <c r="J16" s="10">
        <v>1701</v>
      </c>
      <c r="K16" s="10">
        <v>1701</v>
      </c>
      <c r="L16" s="10"/>
      <c r="M16" s="10"/>
      <c r="N16" s="10"/>
      <c r="O16" s="10"/>
      <c r="P16" s="22"/>
      <c r="Q16" s="10"/>
      <c r="R16" s="10"/>
      <c r="S16" s="10"/>
      <c r="T16" s="10"/>
      <c r="U16" s="10"/>
      <c r="V16" s="10"/>
      <c r="W16" s="10"/>
    </row>
    <row r="17" ht="18.75" customHeight="1" spans="1:23">
      <c r="A17" s="8" t="s">
        <v>220</v>
      </c>
      <c r="B17" s="8" t="s">
        <v>221</v>
      </c>
      <c r="C17" s="9" t="s">
        <v>219</v>
      </c>
      <c r="D17" s="8" t="s">
        <v>56</v>
      </c>
      <c r="E17" s="8" t="s">
        <v>75</v>
      </c>
      <c r="F17" s="8" t="s">
        <v>76</v>
      </c>
      <c r="G17" s="8" t="s">
        <v>193</v>
      </c>
      <c r="H17" s="8" t="s">
        <v>194</v>
      </c>
      <c r="I17" s="10">
        <v>1701</v>
      </c>
      <c r="J17" s="10">
        <v>1701</v>
      </c>
      <c r="K17" s="10">
        <v>1701</v>
      </c>
      <c r="L17" s="10"/>
      <c r="M17" s="10"/>
      <c r="N17" s="10"/>
      <c r="O17" s="10"/>
      <c r="P17" s="22"/>
      <c r="Q17" s="10"/>
      <c r="R17" s="10"/>
      <c r="S17" s="10"/>
      <c r="T17" s="10"/>
      <c r="U17" s="10"/>
      <c r="V17" s="10"/>
      <c r="W17" s="10"/>
    </row>
    <row r="18" ht="18.75" customHeight="1" spans="1:23">
      <c r="A18" s="22"/>
      <c r="B18" s="22"/>
      <c r="C18" s="9" t="s">
        <v>222</v>
      </c>
      <c r="D18" s="22"/>
      <c r="E18" s="22"/>
      <c r="F18" s="22"/>
      <c r="G18" s="22"/>
      <c r="H18" s="22"/>
      <c r="I18" s="10">
        <v>13608</v>
      </c>
      <c r="J18" s="10">
        <v>13608</v>
      </c>
      <c r="K18" s="10">
        <v>13608</v>
      </c>
      <c r="L18" s="10"/>
      <c r="M18" s="10"/>
      <c r="N18" s="10"/>
      <c r="O18" s="10"/>
      <c r="P18" s="22"/>
      <c r="Q18" s="10"/>
      <c r="R18" s="10"/>
      <c r="S18" s="10"/>
      <c r="T18" s="10"/>
      <c r="U18" s="10"/>
      <c r="V18" s="10"/>
      <c r="W18" s="10"/>
    </row>
    <row r="19" ht="18.75" customHeight="1" spans="1:23">
      <c r="A19" s="8" t="s">
        <v>220</v>
      </c>
      <c r="B19" s="8" t="s">
        <v>223</v>
      </c>
      <c r="C19" s="9" t="s">
        <v>222</v>
      </c>
      <c r="D19" s="8" t="s">
        <v>56</v>
      </c>
      <c r="E19" s="8" t="s">
        <v>77</v>
      </c>
      <c r="F19" s="8" t="s">
        <v>78</v>
      </c>
      <c r="G19" s="8" t="s">
        <v>211</v>
      </c>
      <c r="H19" s="8" t="s">
        <v>212</v>
      </c>
      <c r="I19" s="10">
        <v>8758</v>
      </c>
      <c r="J19" s="10">
        <v>8758</v>
      </c>
      <c r="K19" s="10">
        <v>8758</v>
      </c>
      <c r="L19" s="10"/>
      <c r="M19" s="10"/>
      <c r="N19" s="10"/>
      <c r="O19" s="10"/>
      <c r="P19" s="22"/>
      <c r="Q19" s="10"/>
      <c r="R19" s="10"/>
      <c r="S19" s="10"/>
      <c r="T19" s="10"/>
      <c r="U19" s="10"/>
      <c r="V19" s="10"/>
      <c r="W19" s="10"/>
    </row>
    <row r="20" ht="18.75" customHeight="1" spans="1:23">
      <c r="A20" s="8" t="s">
        <v>220</v>
      </c>
      <c r="B20" s="8" t="s">
        <v>223</v>
      </c>
      <c r="C20" s="9" t="s">
        <v>222</v>
      </c>
      <c r="D20" s="8" t="s">
        <v>56</v>
      </c>
      <c r="E20" s="8" t="s">
        <v>77</v>
      </c>
      <c r="F20" s="8" t="s">
        <v>78</v>
      </c>
      <c r="G20" s="8" t="s">
        <v>224</v>
      </c>
      <c r="H20" s="8" t="s">
        <v>132</v>
      </c>
      <c r="I20" s="10">
        <v>4850</v>
      </c>
      <c r="J20" s="10">
        <v>4850</v>
      </c>
      <c r="K20" s="10">
        <v>4850</v>
      </c>
      <c r="L20" s="10"/>
      <c r="M20" s="10"/>
      <c r="N20" s="10"/>
      <c r="O20" s="10"/>
      <c r="P20" s="22"/>
      <c r="Q20" s="10"/>
      <c r="R20" s="10"/>
      <c r="S20" s="10"/>
      <c r="T20" s="10"/>
      <c r="U20" s="10"/>
      <c r="V20" s="10"/>
      <c r="W20" s="10"/>
    </row>
    <row r="21" ht="18.75" customHeight="1" spans="1:23">
      <c r="A21" s="22"/>
      <c r="B21" s="22"/>
      <c r="C21" s="9" t="s">
        <v>225</v>
      </c>
      <c r="D21" s="22"/>
      <c r="E21" s="22"/>
      <c r="F21" s="22"/>
      <c r="G21" s="22"/>
      <c r="H21" s="22"/>
      <c r="I21" s="10">
        <v>114600</v>
      </c>
      <c r="J21" s="10">
        <v>114600</v>
      </c>
      <c r="K21" s="10">
        <v>114600</v>
      </c>
      <c r="L21" s="10"/>
      <c r="M21" s="10"/>
      <c r="N21" s="10"/>
      <c r="O21" s="10"/>
      <c r="P21" s="22"/>
      <c r="Q21" s="10"/>
      <c r="R21" s="10"/>
      <c r="S21" s="10"/>
      <c r="T21" s="10"/>
      <c r="U21" s="10"/>
      <c r="V21" s="10"/>
      <c r="W21" s="10"/>
    </row>
    <row r="22" ht="18.75" customHeight="1" spans="1:23">
      <c r="A22" s="8" t="s">
        <v>209</v>
      </c>
      <c r="B22" s="8" t="s">
        <v>226</v>
      </c>
      <c r="C22" s="9" t="s">
        <v>225</v>
      </c>
      <c r="D22" s="8" t="s">
        <v>56</v>
      </c>
      <c r="E22" s="8" t="s">
        <v>75</v>
      </c>
      <c r="F22" s="8" t="s">
        <v>76</v>
      </c>
      <c r="G22" s="8" t="s">
        <v>211</v>
      </c>
      <c r="H22" s="8" t="s">
        <v>212</v>
      </c>
      <c r="I22" s="10">
        <v>33460</v>
      </c>
      <c r="J22" s="10">
        <v>33460</v>
      </c>
      <c r="K22" s="10">
        <v>33460</v>
      </c>
      <c r="L22" s="10"/>
      <c r="M22" s="10"/>
      <c r="N22" s="10"/>
      <c r="O22" s="10"/>
      <c r="P22" s="22"/>
      <c r="Q22" s="10"/>
      <c r="R22" s="10"/>
      <c r="S22" s="10"/>
      <c r="T22" s="10"/>
      <c r="U22" s="10"/>
      <c r="V22" s="10"/>
      <c r="W22" s="10"/>
    </row>
    <row r="23" ht="18.75" customHeight="1" spans="1:23">
      <c r="A23" s="8" t="s">
        <v>209</v>
      </c>
      <c r="B23" s="8" t="s">
        <v>226</v>
      </c>
      <c r="C23" s="9" t="s">
        <v>225</v>
      </c>
      <c r="D23" s="8" t="s">
        <v>56</v>
      </c>
      <c r="E23" s="8" t="s">
        <v>75</v>
      </c>
      <c r="F23" s="8" t="s">
        <v>76</v>
      </c>
      <c r="G23" s="8" t="s">
        <v>227</v>
      </c>
      <c r="H23" s="8" t="s">
        <v>228</v>
      </c>
      <c r="I23" s="10">
        <v>10000</v>
      </c>
      <c r="J23" s="10">
        <v>10000</v>
      </c>
      <c r="K23" s="10">
        <v>10000</v>
      </c>
      <c r="L23" s="10"/>
      <c r="M23" s="10"/>
      <c r="N23" s="10"/>
      <c r="O23" s="10"/>
      <c r="P23" s="22"/>
      <c r="Q23" s="10"/>
      <c r="R23" s="10"/>
      <c r="S23" s="10"/>
      <c r="T23" s="10"/>
      <c r="U23" s="10"/>
      <c r="V23" s="10"/>
      <c r="W23" s="10"/>
    </row>
    <row r="24" ht="18.75" customHeight="1" spans="1:23">
      <c r="A24" s="8" t="s">
        <v>209</v>
      </c>
      <c r="B24" s="8" t="s">
        <v>226</v>
      </c>
      <c r="C24" s="9" t="s">
        <v>225</v>
      </c>
      <c r="D24" s="8" t="s">
        <v>56</v>
      </c>
      <c r="E24" s="8" t="s">
        <v>75</v>
      </c>
      <c r="F24" s="8" t="s">
        <v>76</v>
      </c>
      <c r="G24" s="8" t="s">
        <v>229</v>
      </c>
      <c r="H24" s="8" t="s">
        <v>230</v>
      </c>
      <c r="I24" s="10">
        <v>15000</v>
      </c>
      <c r="J24" s="10">
        <v>15000</v>
      </c>
      <c r="K24" s="10">
        <v>15000</v>
      </c>
      <c r="L24" s="10"/>
      <c r="M24" s="10"/>
      <c r="N24" s="10"/>
      <c r="O24" s="10"/>
      <c r="P24" s="22"/>
      <c r="Q24" s="10"/>
      <c r="R24" s="10"/>
      <c r="S24" s="10"/>
      <c r="T24" s="10"/>
      <c r="U24" s="10"/>
      <c r="V24" s="10"/>
      <c r="W24" s="10"/>
    </row>
    <row r="25" ht="18.75" customHeight="1" spans="1:23">
      <c r="A25" s="8" t="s">
        <v>209</v>
      </c>
      <c r="B25" s="8" t="s">
        <v>226</v>
      </c>
      <c r="C25" s="9" t="s">
        <v>225</v>
      </c>
      <c r="D25" s="8" t="s">
        <v>56</v>
      </c>
      <c r="E25" s="8" t="s">
        <v>75</v>
      </c>
      <c r="F25" s="8" t="s">
        <v>76</v>
      </c>
      <c r="G25" s="8" t="s">
        <v>231</v>
      </c>
      <c r="H25" s="8" t="s">
        <v>232</v>
      </c>
      <c r="I25" s="10">
        <v>36000</v>
      </c>
      <c r="J25" s="10">
        <v>36000</v>
      </c>
      <c r="K25" s="10">
        <v>36000</v>
      </c>
      <c r="L25" s="10"/>
      <c r="M25" s="10"/>
      <c r="N25" s="10"/>
      <c r="O25" s="10"/>
      <c r="P25" s="22"/>
      <c r="Q25" s="10"/>
      <c r="R25" s="10"/>
      <c r="S25" s="10"/>
      <c r="T25" s="10"/>
      <c r="U25" s="10"/>
      <c r="V25" s="10"/>
      <c r="W25" s="10"/>
    </row>
    <row r="26" ht="18.75" customHeight="1" spans="1:23">
      <c r="A26" s="8" t="s">
        <v>209</v>
      </c>
      <c r="B26" s="8" t="s">
        <v>226</v>
      </c>
      <c r="C26" s="9" t="s">
        <v>225</v>
      </c>
      <c r="D26" s="8" t="s">
        <v>56</v>
      </c>
      <c r="E26" s="8" t="s">
        <v>75</v>
      </c>
      <c r="F26" s="8" t="s">
        <v>76</v>
      </c>
      <c r="G26" s="8" t="s">
        <v>233</v>
      </c>
      <c r="H26" s="8" t="s">
        <v>234</v>
      </c>
      <c r="I26" s="10">
        <v>5140</v>
      </c>
      <c r="J26" s="10">
        <v>5140</v>
      </c>
      <c r="K26" s="10">
        <v>5140</v>
      </c>
      <c r="L26" s="10"/>
      <c r="M26" s="10"/>
      <c r="N26" s="10"/>
      <c r="O26" s="10"/>
      <c r="P26" s="22"/>
      <c r="Q26" s="10"/>
      <c r="R26" s="10"/>
      <c r="S26" s="10"/>
      <c r="T26" s="10"/>
      <c r="U26" s="10"/>
      <c r="V26" s="10"/>
      <c r="W26" s="10"/>
    </row>
    <row r="27" ht="18.75" customHeight="1" spans="1:23">
      <c r="A27" s="8" t="s">
        <v>209</v>
      </c>
      <c r="B27" s="8" t="s">
        <v>226</v>
      </c>
      <c r="C27" s="9" t="s">
        <v>225</v>
      </c>
      <c r="D27" s="8" t="s">
        <v>56</v>
      </c>
      <c r="E27" s="8" t="s">
        <v>75</v>
      </c>
      <c r="F27" s="8" t="s">
        <v>76</v>
      </c>
      <c r="G27" s="8" t="s">
        <v>213</v>
      </c>
      <c r="H27" s="8" t="s">
        <v>214</v>
      </c>
      <c r="I27" s="10">
        <v>5000</v>
      </c>
      <c r="J27" s="10">
        <v>5000</v>
      </c>
      <c r="K27" s="10">
        <v>5000</v>
      </c>
      <c r="L27" s="10"/>
      <c r="M27" s="10"/>
      <c r="N27" s="10"/>
      <c r="O27" s="10"/>
      <c r="P27" s="22"/>
      <c r="Q27" s="10"/>
      <c r="R27" s="10"/>
      <c r="S27" s="10"/>
      <c r="T27" s="10"/>
      <c r="U27" s="10"/>
      <c r="V27" s="10"/>
      <c r="W27" s="10"/>
    </row>
    <row r="28" ht="18.75" customHeight="1" spans="1:23">
      <c r="A28" s="8" t="s">
        <v>209</v>
      </c>
      <c r="B28" s="8" t="s">
        <v>226</v>
      </c>
      <c r="C28" s="9" t="s">
        <v>225</v>
      </c>
      <c r="D28" s="8" t="s">
        <v>56</v>
      </c>
      <c r="E28" s="8" t="s">
        <v>75</v>
      </c>
      <c r="F28" s="8" t="s">
        <v>76</v>
      </c>
      <c r="G28" s="8" t="s">
        <v>235</v>
      </c>
      <c r="H28" s="8" t="s">
        <v>236</v>
      </c>
      <c r="I28" s="10">
        <v>10000</v>
      </c>
      <c r="J28" s="10">
        <v>10000</v>
      </c>
      <c r="K28" s="10">
        <v>10000</v>
      </c>
      <c r="L28" s="10"/>
      <c r="M28" s="10"/>
      <c r="N28" s="10"/>
      <c r="O28" s="10"/>
      <c r="P28" s="22"/>
      <c r="Q28" s="10"/>
      <c r="R28" s="10"/>
      <c r="S28" s="10"/>
      <c r="T28" s="10"/>
      <c r="U28" s="10"/>
      <c r="V28" s="10"/>
      <c r="W28" s="10"/>
    </row>
    <row r="29" ht="18.75" customHeight="1" spans="1:23">
      <c r="A29" s="22"/>
      <c r="B29" s="22"/>
      <c r="C29" s="9" t="s">
        <v>237</v>
      </c>
      <c r="D29" s="22"/>
      <c r="E29" s="22"/>
      <c r="F29" s="22"/>
      <c r="G29" s="22"/>
      <c r="H29" s="22"/>
      <c r="I29" s="10">
        <v>422400</v>
      </c>
      <c r="J29" s="10">
        <v>422400</v>
      </c>
      <c r="K29" s="10">
        <v>422400</v>
      </c>
      <c r="L29" s="10"/>
      <c r="M29" s="10"/>
      <c r="N29" s="10"/>
      <c r="O29" s="10"/>
      <c r="P29" s="22"/>
      <c r="Q29" s="10"/>
      <c r="R29" s="10"/>
      <c r="S29" s="10"/>
      <c r="T29" s="10"/>
      <c r="U29" s="10"/>
      <c r="V29" s="10"/>
      <c r="W29" s="10"/>
    </row>
    <row r="30" ht="18.75" customHeight="1" spans="1:23">
      <c r="A30" s="8" t="s">
        <v>209</v>
      </c>
      <c r="B30" s="8" t="s">
        <v>238</v>
      </c>
      <c r="C30" s="9" t="s">
        <v>237</v>
      </c>
      <c r="D30" s="8" t="s">
        <v>56</v>
      </c>
      <c r="E30" s="8" t="s">
        <v>75</v>
      </c>
      <c r="F30" s="8" t="s">
        <v>76</v>
      </c>
      <c r="G30" s="8" t="s">
        <v>211</v>
      </c>
      <c r="H30" s="8" t="s">
        <v>212</v>
      </c>
      <c r="I30" s="10">
        <v>9000</v>
      </c>
      <c r="J30" s="10">
        <v>9000</v>
      </c>
      <c r="K30" s="10">
        <v>9000</v>
      </c>
      <c r="L30" s="10"/>
      <c r="M30" s="10"/>
      <c r="N30" s="10"/>
      <c r="O30" s="10"/>
      <c r="P30" s="22"/>
      <c r="Q30" s="10"/>
      <c r="R30" s="10"/>
      <c r="S30" s="10"/>
      <c r="T30" s="10"/>
      <c r="U30" s="10"/>
      <c r="V30" s="10"/>
      <c r="W30" s="10"/>
    </row>
    <row r="31" ht="18.75" customHeight="1" spans="1:23">
      <c r="A31" s="8" t="s">
        <v>209</v>
      </c>
      <c r="B31" s="8" t="s">
        <v>238</v>
      </c>
      <c r="C31" s="9" t="s">
        <v>237</v>
      </c>
      <c r="D31" s="8" t="s">
        <v>56</v>
      </c>
      <c r="E31" s="8" t="s">
        <v>75</v>
      </c>
      <c r="F31" s="8" t="s">
        <v>76</v>
      </c>
      <c r="G31" s="8" t="s">
        <v>227</v>
      </c>
      <c r="H31" s="8" t="s">
        <v>228</v>
      </c>
      <c r="I31" s="10">
        <v>5000</v>
      </c>
      <c r="J31" s="10">
        <v>5000</v>
      </c>
      <c r="K31" s="10">
        <v>5000</v>
      </c>
      <c r="L31" s="10"/>
      <c r="M31" s="10"/>
      <c r="N31" s="10"/>
      <c r="O31" s="10"/>
      <c r="P31" s="22"/>
      <c r="Q31" s="10"/>
      <c r="R31" s="10"/>
      <c r="S31" s="10"/>
      <c r="T31" s="10"/>
      <c r="U31" s="10"/>
      <c r="V31" s="10"/>
      <c r="W31" s="10"/>
    </row>
    <row r="32" ht="18.75" customHeight="1" spans="1:23">
      <c r="A32" s="8" t="s">
        <v>209</v>
      </c>
      <c r="B32" s="8" t="s">
        <v>238</v>
      </c>
      <c r="C32" s="9" t="s">
        <v>237</v>
      </c>
      <c r="D32" s="8" t="s">
        <v>56</v>
      </c>
      <c r="E32" s="8" t="s">
        <v>75</v>
      </c>
      <c r="F32" s="8" t="s">
        <v>76</v>
      </c>
      <c r="G32" s="8" t="s">
        <v>229</v>
      </c>
      <c r="H32" s="8" t="s">
        <v>230</v>
      </c>
      <c r="I32" s="10">
        <v>5000</v>
      </c>
      <c r="J32" s="10">
        <v>5000</v>
      </c>
      <c r="K32" s="10">
        <v>5000</v>
      </c>
      <c r="L32" s="10"/>
      <c r="M32" s="10"/>
      <c r="N32" s="10"/>
      <c r="O32" s="10"/>
      <c r="P32" s="22"/>
      <c r="Q32" s="10"/>
      <c r="R32" s="10"/>
      <c r="S32" s="10"/>
      <c r="T32" s="10"/>
      <c r="U32" s="10"/>
      <c r="V32" s="10"/>
      <c r="W32" s="10"/>
    </row>
    <row r="33" ht="18.75" customHeight="1" spans="1:23">
      <c r="A33" s="8" t="s">
        <v>209</v>
      </c>
      <c r="B33" s="8" t="s">
        <v>238</v>
      </c>
      <c r="C33" s="9" t="s">
        <v>237</v>
      </c>
      <c r="D33" s="8" t="s">
        <v>56</v>
      </c>
      <c r="E33" s="8" t="s">
        <v>75</v>
      </c>
      <c r="F33" s="8" t="s">
        <v>76</v>
      </c>
      <c r="G33" s="8" t="s">
        <v>231</v>
      </c>
      <c r="H33" s="8" t="s">
        <v>232</v>
      </c>
      <c r="I33" s="10">
        <v>5000</v>
      </c>
      <c r="J33" s="10">
        <v>5000</v>
      </c>
      <c r="K33" s="10">
        <v>5000</v>
      </c>
      <c r="L33" s="10"/>
      <c r="M33" s="10"/>
      <c r="N33" s="10"/>
      <c r="O33" s="10"/>
      <c r="P33" s="22"/>
      <c r="Q33" s="10"/>
      <c r="R33" s="10"/>
      <c r="S33" s="10"/>
      <c r="T33" s="10"/>
      <c r="U33" s="10"/>
      <c r="V33" s="10"/>
      <c r="W33" s="10"/>
    </row>
    <row r="34" ht="18.75" customHeight="1" spans="1:23">
      <c r="A34" s="8" t="s">
        <v>209</v>
      </c>
      <c r="B34" s="8" t="s">
        <v>238</v>
      </c>
      <c r="C34" s="9" t="s">
        <v>237</v>
      </c>
      <c r="D34" s="8" t="s">
        <v>56</v>
      </c>
      <c r="E34" s="8" t="s">
        <v>75</v>
      </c>
      <c r="F34" s="8" t="s">
        <v>76</v>
      </c>
      <c r="G34" s="8" t="s">
        <v>233</v>
      </c>
      <c r="H34" s="8" t="s">
        <v>234</v>
      </c>
      <c r="I34" s="10">
        <v>5000</v>
      </c>
      <c r="J34" s="10">
        <v>5000</v>
      </c>
      <c r="K34" s="10">
        <v>5000</v>
      </c>
      <c r="L34" s="10"/>
      <c r="M34" s="10"/>
      <c r="N34" s="10"/>
      <c r="O34" s="10"/>
      <c r="P34" s="22"/>
      <c r="Q34" s="10"/>
      <c r="R34" s="10"/>
      <c r="S34" s="10"/>
      <c r="T34" s="10"/>
      <c r="U34" s="10"/>
      <c r="V34" s="10"/>
      <c r="W34" s="10"/>
    </row>
    <row r="35" ht="18.75" customHeight="1" spans="1:23">
      <c r="A35" s="8" t="s">
        <v>209</v>
      </c>
      <c r="B35" s="8" t="s">
        <v>238</v>
      </c>
      <c r="C35" s="9" t="s">
        <v>237</v>
      </c>
      <c r="D35" s="8" t="s">
        <v>56</v>
      </c>
      <c r="E35" s="8" t="s">
        <v>75</v>
      </c>
      <c r="F35" s="8" t="s">
        <v>76</v>
      </c>
      <c r="G35" s="8" t="s">
        <v>213</v>
      </c>
      <c r="H35" s="8" t="s">
        <v>214</v>
      </c>
      <c r="I35" s="10">
        <v>16000</v>
      </c>
      <c r="J35" s="10">
        <v>16000</v>
      </c>
      <c r="K35" s="10">
        <v>16000</v>
      </c>
      <c r="L35" s="10"/>
      <c r="M35" s="10"/>
      <c r="N35" s="10"/>
      <c r="O35" s="10"/>
      <c r="P35" s="22"/>
      <c r="Q35" s="10"/>
      <c r="R35" s="10"/>
      <c r="S35" s="10"/>
      <c r="T35" s="10"/>
      <c r="U35" s="10"/>
      <c r="V35" s="10"/>
      <c r="W35" s="10"/>
    </row>
    <row r="36" ht="18.75" customHeight="1" spans="1:23">
      <c r="A36" s="8" t="s">
        <v>209</v>
      </c>
      <c r="B36" s="8" t="s">
        <v>238</v>
      </c>
      <c r="C36" s="9" t="s">
        <v>237</v>
      </c>
      <c r="D36" s="8" t="s">
        <v>56</v>
      </c>
      <c r="E36" s="8" t="s">
        <v>75</v>
      </c>
      <c r="F36" s="8" t="s">
        <v>76</v>
      </c>
      <c r="G36" s="8" t="s">
        <v>215</v>
      </c>
      <c r="H36" s="8" t="s">
        <v>216</v>
      </c>
      <c r="I36" s="10">
        <v>370000</v>
      </c>
      <c r="J36" s="10">
        <v>370000</v>
      </c>
      <c r="K36" s="10">
        <v>370000</v>
      </c>
      <c r="L36" s="10"/>
      <c r="M36" s="10"/>
      <c r="N36" s="10"/>
      <c r="O36" s="10"/>
      <c r="P36" s="22"/>
      <c r="Q36" s="10"/>
      <c r="R36" s="10"/>
      <c r="S36" s="10"/>
      <c r="T36" s="10"/>
      <c r="U36" s="10"/>
      <c r="V36" s="10"/>
      <c r="W36" s="10"/>
    </row>
    <row r="37" ht="18.75" customHeight="1" spans="1:23">
      <c r="A37" s="8" t="s">
        <v>209</v>
      </c>
      <c r="B37" s="8" t="s">
        <v>238</v>
      </c>
      <c r="C37" s="9" t="s">
        <v>237</v>
      </c>
      <c r="D37" s="8" t="s">
        <v>56</v>
      </c>
      <c r="E37" s="8" t="s">
        <v>75</v>
      </c>
      <c r="F37" s="8" t="s">
        <v>76</v>
      </c>
      <c r="G37" s="8" t="s">
        <v>178</v>
      </c>
      <c r="H37" s="8" t="s">
        <v>179</v>
      </c>
      <c r="I37" s="10">
        <v>7400</v>
      </c>
      <c r="J37" s="10">
        <v>7400</v>
      </c>
      <c r="K37" s="10">
        <v>7400</v>
      </c>
      <c r="L37" s="10"/>
      <c r="M37" s="10"/>
      <c r="N37" s="10"/>
      <c r="O37" s="10"/>
      <c r="P37" s="22"/>
      <c r="Q37" s="10"/>
      <c r="R37" s="10"/>
      <c r="S37" s="10"/>
      <c r="T37" s="10"/>
      <c r="U37" s="10"/>
      <c r="V37" s="10"/>
      <c r="W37" s="10"/>
    </row>
    <row r="38" ht="18.75" customHeight="1" spans="1:23">
      <c r="A38" s="22"/>
      <c r="B38" s="22"/>
      <c r="C38" s="9" t="s">
        <v>239</v>
      </c>
      <c r="D38" s="22"/>
      <c r="E38" s="22"/>
      <c r="F38" s="22"/>
      <c r="G38" s="22"/>
      <c r="H38" s="22"/>
      <c r="I38" s="10">
        <v>200000</v>
      </c>
      <c r="J38" s="10"/>
      <c r="K38" s="10"/>
      <c r="L38" s="10"/>
      <c r="M38" s="10"/>
      <c r="N38" s="10"/>
      <c r="O38" s="10"/>
      <c r="P38" s="22"/>
      <c r="Q38" s="10"/>
      <c r="R38" s="10">
        <v>200000</v>
      </c>
      <c r="S38" s="10"/>
      <c r="T38" s="10"/>
      <c r="U38" s="10"/>
      <c r="V38" s="10"/>
      <c r="W38" s="10">
        <v>200000</v>
      </c>
    </row>
    <row r="39" ht="18.75" customHeight="1" spans="1:23">
      <c r="A39" s="8" t="s">
        <v>209</v>
      </c>
      <c r="B39" s="8" t="s">
        <v>240</v>
      </c>
      <c r="C39" s="9" t="s">
        <v>239</v>
      </c>
      <c r="D39" s="8" t="s">
        <v>56</v>
      </c>
      <c r="E39" s="8" t="s">
        <v>77</v>
      </c>
      <c r="F39" s="8" t="s">
        <v>78</v>
      </c>
      <c r="G39" s="8" t="s">
        <v>215</v>
      </c>
      <c r="H39" s="8" t="s">
        <v>216</v>
      </c>
      <c r="I39" s="10">
        <v>200000</v>
      </c>
      <c r="J39" s="10"/>
      <c r="K39" s="10"/>
      <c r="L39" s="10"/>
      <c r="M39" s="10"/>
      <c r="N39" s="10"/>
      <c r="O39" s="10"/>
      <c r="P39" s="22"/>
      <c r="Q39" s="10"/>
      <c r="R39" s="10">
        <v>200000</v>
      </c>
      <c r="S39" s="10"/>
      <c r="T39" s="10"/>
      <c r="U39" s="10"/>
      <c r="V39" s="10"/>
      <c r="W39" s="10">
        <v>200000</v>
      </c>
    </row>
    <row r="40" ht="18.75" customHeight="1" spans="1:23">
      <c r="A40" s="22"/>
      <c r="B40" s="22"/>
      <c r="C40" s="9" t="s">
        <v>241</v>
      </c>
      <c r="D40" s="22"/>
      <c r="E40" s="22"/>
      <c r="F40" s="22"/>
      <c r="G40" s="22"/>
      <c r="H40" s="22"/>
      <c r="I40" s="10">
        <v>25265.63</v>
      </c>
      <c r="J40" s="10">
        <v>25265.63</v>
      </c>
      <c r="K40" s="10">
        <v>25265.63</v>
      </c>
      <c r="L40" s="10"/>
      <c r="M40" s="10"/>
      <c r="N40" s="10"/>
      <c r="O40" s="10"/>
      <c r="P40" s="22"/>
      <c r="Q40" s="10"/>
      <c r="R40" s="10"/>
      <c r="S40" s="10"/>
      <c r="T40" s="10"/>
      <c r="U40" s="10"/>
      <c r="V40" s="10"/>
      <c r="W40" s="10"/>
    </row>
    <row r="41" ht="18.75" customHeight="1" spans="1:23">
      <c r="A41" s="8" t="s">
        <v>242</v>
      </c>
      <c r="B41" s="8" t="s">
        <v>243</v>
      </c>
      <c r="C41" s="9" t="s">
        <v>241</v>
      </c>
      <c r="D41" s="8" t="s">
        <v>56</v>
      </c>
      <c r="E41" s="8" t="s">
        <v>77</v>
      </c>
      <c r="F41" s="8" t="s">
        <v>78</v>
      </c>
      <c r="G41" s="8" t="s">
        <v>193</v>
      </c>
      <c r="H41" s="8" t="s">
        <v>194</v>
      </c>
      <c r="I41" s="10">
        <v>25265.63</v>
      </c>
      <c r="J41" s="10">
        <v>25265.63</v>
      </c>
      <c r="K41" s="10">
        <v>25265.63</v>
      </c>
      <c r="L41" s="10"/>
      <c r="M41" s="10"/>
      <c r="N41" s="10"/>
      <c r="O41" s="10"/>
      <c r="P41" s="22"/>
      <c r="Q41" s="10"/>
      <c r="R41" s="10"/>
      <c r="S41" s="10"/>
      <c r="T41" s="10"/>
      <c r="U41" s="10"/>
      <c r="V41" s="10"/>
      <c r="W41" s="10"/>
    </row>
    <row r="42" ht="18.75" customHeight="1" spans="1:23">
      <c r="A42" s="22"/>
      <c r="B42" s="22"/>
      <c r="C42" s="9" t="s">
        <v>244</v>
      </c>
      <c r="D42" s="22"/>
      <c r="E42" s="22"/>
      <c r="F42" s="22"/>
      <c r="G42" s="22"/>
      <c r="H42" s="22"/>
      <c r="I42" s="10">
        <v>65100</v>
      </c>
      <c r="J42" s="10">
        <v>65100</v>
      </c>
      <c r="K42" s="10">
        <v>65100</v>
      </c>
      <c r="L42" s="10"/>
      <c r="M42" s="10"/>
      <c r="N42" s="10"/>
      <c r="O42" s="10"/>
      <c r="P42" s="22"/>
      <c r="Q42" s="10"/>
      <c r="R42" s="10"/>
      <c r="S42" s="10"/>
      <c r="T42" s="10"/>
      <c r="U42" s="10"/>
      <c r="V42" s="10"/>
      <c r="W42" s="10"/>
    </row>
    <row r="43" ht="18.75" customHeight="1" spans="1:23">
      <c r="A43" s="8" t="s">
        <v>220</v>
      </c>
      <c r="B43" s="8" t="s">
        <v>245</v>
      </c>
      <c r="C43" s="9" t="s">
        <v>244</v>
      </c>
      <c r="D43" s="8" t="s">
        <v>56</v>
      </c>
      <c r="E43" s="8" t="s">
        <v>77</v>
      </c>
      <c r="F43" s="8" t="s">
        <v>78</v>
      </c>
      <c r="G43" s="8" t="s">
        <v>193</v>
      </c>
      <c r="H43" s="8" t="s">
        <v>194</v>
      </c>
      <c r="I43" s="10">
        <v>65100</v>
      </c>
      <c r="J43" s="10">
        <v>65100</v>
      </c>
      <c r="K43" s="10">
        <v>65100</v>
      </c>
      <c r="L43" s="10"/>
      <c r="M43" s="10"/>
      <c r="N43" s="10"/>
      <c r="O43" s="10"/>
      <c r="P43" s="22"/>
      <c r="Q43" s="10"/>
      <c r="R43" s="10"/>
      <c r="S43" s="10"/>
      <c r="T43" s="10"/>
      <c r="U43" s="10"/>
      <c r="V43" s="10"/>
      <c r="W43" s="10"/>
    </row>
    <row r="44" ht="18.75" customHeight="1" spans="1:23">
      <c r="A44" s="22"/>
      <c r="B44" s="22"/>
      <c r="C44" s="9" t="s">
        <v>246</v>
      </c>
      <c r="D44" s="22"/>
      <c r="E44" s="22"/>
      <c r="F44" s="22"/>
      <c r="G44" s="22"/>
      <c r="H44" s="22"/>
      <c r="I44" s="10">
        <v>28000</v>
      </c>
      <c r="J44" s="10">
        <v>28000</v>
      </c>
      <c r="K44" s="10">
        <v>28000</v>
      </c>
      <c r="L44" s="10"/>
      <c r="M44" s="10"/>
      <c r="N44" s="10"/>
      <c r="O44" s="10"/>
      <c r="P44" s="22"/>
      <c r="Q44" s="10"/>
      <c r="R44" s="10"/>
      <c r="S44" s="10"/>
      <c r="T44" s="10"/>
      <c r="U44" s="10"/>
      <c r="V44" s="10"/>
      <c r="W44" s="10"/>
    </row>
    <row r="45" ht="18.75" customHeight="1" spans="1:23">
      <c r="A45" s="8" t="s">
        <v>220</v>
      </c>
      <c r="B45" s="8" t="s">
        <v>247</v>
      </c>
      <c r="C45" s="9" t="s">
        <v>246</v>
      </c>
      <c r="D45" s="8" t="s">
        <v>56</v>
      </c>
      <c r="E45" s="8" t="s">
        <v>77</v>
      </c>
      <c r="F45" s="8" t="s">
        <v>78</v>
      </c>
      <c r="G45" s="8" t="s">
        <v>215</v>
      </c>
      <c r="H45" s="8" t="s">
        <v>216</v>
      </c>
      <c r="I45" s="10">
        <v>28000</v>
      </c>
      <c r="J45" s="10">
        <v>28000</v>
      </c>
      <c r="K45" s="10">
        <v>28000</v>
      </c>
      <c r="L45" s="10"/>
      <c r="M45" s="10"/>
      <c r="N45" s="10"/>
      <c r="O45" s="10"/>
      <c r="P45" s="22"/>
      <c r="Q45" s="10"/>
      <c r="R45" s="10"/>
      <c r="S45" s="10"/>
      <c r="T45" s="10"/>
      <c r="U45" s="10"/>
      <c r="V45" s="10"/>
      <c r="W45" s="10"/>
    </row>
    <row r="46" ht="18.75" customHeight="1" spans="1:23">
      <c r="A46" s="11" t="s">
        <v>32</v>
      </c>
      <c r="B46" s="11"/>
      <c r="C46" s="11"/>
      <c r="D46" s="11"/>
      <c r="E46" s="11"/>
      <c r="F46" s="11"/>
      <c r="G46" s="11"/>
      <c r="H46" s="11"/>
      <c r="I46" s="10">
        <v>1030674.63</v>
      </c>
      <c r="J46" s="10">
        <v>670674.63</v>
      </c>
      <c r="K46" s="10">
        <v>670674.63</v>
      </c>
      <c r="L46" s="10"/>
      <c r="M46" s="10"/>
      <c r="N46" s="10"/>
      <c r="O46" s="10"/>
      <c r="P46" s="10"/>
      <c r="Q46" s="10"/>
      <c r="R46" s="10">
        <v>360000</v>
      </c>
      <c r="S46" s="10"/>
      <c r="T46" s="10"/>
      <c r="U46" s="10"/>
      <c r="V46" s="10"/>
      <c r="W46" s="10">
        <v>360000</v>
      </c>
    </row>
  </sheetData>
  <mergeCells count="28">
    <mergeCell ref="A2:W2"/>
    <mergeCell ref="A3:H3"/>
    <mergeCell ref="J4:M4"/>
    <mergeCell ref="N4:P4"/>
    <mergeCell ref="R4:W4"/>
    <mergeCell ref="A46:H4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5"/>
  <sheetViews>
    <sheetView showZeros="0" tabSelected="1" workbookViewId="0">
      <selection activeCell="A1" sqref="A1:J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248</v>
      </c>
      <c r="B1" s="19"/>
      <c r="C1" s="19"/>
      <c r="D1" s="19"/>
      <c r="E1" s="19"/>
      <c r="F1" s="19"/>
      <c r="G1" s="19"/>
      <c r="H1" s="19"/>
      <c r="I1" s="19"/>
      <c r="J1" s="19"/>
    </row>
    <row r="2" ht="45" customHeight="1" spans="1:10">
      <c r="A2" s="29" t="s">
        <v>249</v>
      </c>
      <c r="B2" s="29"/>
      <c r="C2" s="29"/>
      <c r="D2" s="29"/>
      <c r="E2" s="29"/>
      <c r="F2" s="29"/>
      <c r="G2" s="29"/>
      <c r="H2" s="29"/>
      <c r="I2" s="29"/>
      <c r="J2" s="29"/>
    </row>
    <row r="3" ht="20.25" customHeight="1" spans="1:10">
      <c r="A3" s="18" t="str">
        <f>"单位名称："&amp;"玉溪市江川区安化彝族乡中心小学"</f>
        <v>单位名称：玉溪市江川区安化彝族乡中心小学</v>
      </c>
      <c r="B3" s="18"/>
      <c r="C3" s="18"/>
      <c r="D3" s="18"/>
      <c r="E3" s="18"/>
      <c r="F3" s="18"/>
      <c r="G3" s="18"/>
      <c r="H3" s="18"/>
      <c r="I3" s="18"/>
      <c r="J3" s="18"/>
    </row>
    <row r="4" ht="20.25" customHeight="1" spans="1:10">
      <c r="A4" s="30" t="s">
        <v>250</v>
      </c>
      <c r="B4" s="30" t="s">
        <v>251</v>
      </c>
      <c r="C4" s="30" t="s">
        <v>252</v>
      </c>
      <c r="D4" s="30" t="s">
        <v>253</v>
      </c>
      <c r="E4" s="30" t="s">
        <v>254</v>
      </c>
      <c r="F4" s="30" t="s">
        <v>255</v>
      </c>
      <c r="G4" s="30" t="s">
        <v>256</v>
      </c>
      <c r="H4" s="30" t="s">
        <v>257</v>
      </c>
      <c r="I4" s="30" t="s">
        <v>258</v>
      </c>
      <c r="J4" s="30" t="s">
        <v>259</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20.25" customHeight="1" spans="1:10">
      <c r="A7" s="22" t="s">
        <v>56</v>
      </c>
      <c r="B7" s="22"/>
      <c r="C7" s="22"/>
      <c r="E7" s="36"/>
      <c r="F7" s="36"/>
      <c r="G7" s="36"/>
      <c r="H7" s="36"/>
      <c r="I7" s="36"/>
      <c r="J7" s="36"/>
    </row>
    <row r="8" ht="20.25" customHeight="1" spans="1:10">
      <c r="A8" s="47" t="s">
        <v>225</v>
      </c>
      <c r="B8" s="22" t="s">
        <v>260</v>
      </c>
      <c r="C8" s="23"/>
      <c r="D8" s="23"/>
      <c r="E8" s="36"/>
      <c r="F8" s="36"/>
      <c r="G8" s="36"/>
      <c r="H8" s="36"/>
      <c r="I8" s="36"/>
      <c r="J8" s="36"/>
    </row>
    <row r="9" ht="20.25" customHeight="1" spans="1:10">
      <c r="A9" s="22"/>
      <c r="B9" s="22"/>
      <c r="C9" s="22" t="s">
        <v>261</v>
      </c>
      <c r="D9" s="48" t="s">
        <v>262</v>
      </c>
      <c r="E9" s="49" t="s">
        <v>263</v>
      </c>
      <c r="F9" s="37" t="s">
        <v>264</v>
      </c>
      <c r="G9" s="23" t="s">
        <v>265</v>
      </c>
      <c r="H9" s="37" t="s">
        <v>266</v>
      </c>
      <c r="I9" s="37" t="s">
        <v>267</v>
      </c>
      <c r="J9" s="49" t="s">
        <v>268</v>
      </c>
    </row>
    <row r="10" ht="20.25" customHeight="1" spans="1:10">
      <c r="A10" s="22"/>
      <c r="B10" s="22"/>
      <c r="C10" s="22" t="s">
        <v>261</v>
      </c>
      <c r="D10" s="48" t="s">
        <v>269</v>
      </c>
      <c r="E10" s="49" t="s">
        <v>270</v>
      </c>
      <c r="F10" s="37" t="s">
        <v>271</v>
      </c>
      <c r="G10" s="23" t="s">
        <v>272</v>
      </c>
      <c r="H10" s="37" t="s">
        <v>273</v>
      </c>
      <c r="I10" s="37" t="s">
        <v>274</v>
      </c>
      <c r="J10" s="49" t="s">
        <v>275</v>
      </c>
    </row>
    <row r="11" ht="20.25" customHeight="1" spans="1:10">
      <c r="A11" s="22"/>
      <c r="B11" s="22"/>
      <c r="C11" s="22" t="s">
        <v>276</v>
      </c>
      <c r="D11" s="48" t="s">
        <v>277</v>
      </c>
      <c r="E11" s="49" t="s">
        <v>278</v>
      </c>
      <c r="F11" s="37" t="s">
        <v>271</v>
      </c>
      <c r="G11" s="23" t="s">
        <v>279</v>
      </c>
      <c r="H11" s="37" t="s">
        <v>280</v>
      </c>
      <c r="I11" s="37" t="s">
        <v>267</v>
      </c>
      <c r="J11" s="49" t="s">
        <v>278</v>
      </c>
    </row>
    <row r="12" ht="20.25" customHeight="1" spans="1:10">
      <c r="A12" s="22"/>
      <c r="B12" s="22"/>
      <c r="C12" s="22" t="s">
        <v>276</v>
      </c>
      <c r="D12" s="48" t="s">
        <v>281</v>
      </c>
      <c r="E12" s="49" t="s">
        <v>282</v>
      </c>
      <c r="F12" s="37" t="s">
        <v>264</v>
      </c>
      <c r="G12" s="23" t="s">
        <v>283</v>
      </c>
      <c r="H12" s="37" t="s">
        <v>284</v>
      </c>
      <c r="I12" s="37" t="s">
        <v>267</v>
      </c>
      <c r="J12" s="49" t="s">
        <v>285</v>
      </c>
    </row>
    <row r="13" ht="20.25" customHeight="1" spans="1:10">
      <c r="A13" s="22"/>
      <c r="B13" s="22"/>
      <c r="C13" s="22" t="s">
        <v>286</v>
      </c>
      <c r="D13" s="48" t="s">
        <v>287</v>
      </c>
      <c r="E13" s="49" t="s">
        <v>288</v>
      </c>
      <c r="F13" s="37" t="s">
        <v>271</v>
      </c>
      <c r="G13" s="23" t="s">
        <v>289</v>
      </c>
      <c r="H13" s="37" t="s">
        <v>280</v>
      </c>
      <c r="I13" s="37" t="s">
        <v>274</v>
      </c>
      <c r="J13" s="49" t="s">
        <v>290</v>
      </c>
    </row>
    <row r="14" ht="20.25" customHeight="1" spans="1:10">
      <c r="A14" s="47" t="s">
        <v>208</v>
      </c>
      <c r="B14" s="22" t="s">
        <v>291</v>
      </c>
      <c r="C14" s="22"/>
      <c r="D14" s="22"/>
      <c r="E14" s="22"/>
      <c r="F14" s="22"/>
      <c r="G14" s="22"/>
      <c r="H14" s="22"/>
      <c r="I14" s="22"/>
      <c r="J14" s="22"/>
    </row>
    <row r="15" ht="20.25" customHeight="1" spans="1:10">
      <c r="A15" s="22"/>
      <c r="B15" s="22"/>
      <c r="C15" s="22" t="s">
        <v>261</v>
      </c>
      <c r="D15" s="48" t="s">
        <v>262</v>
      </c>
      <c r="E15" s="49" t="s">
        <v>292</v>
      </c>
      <c r="F15" s="37" t="s">
        <v>271</v>
      </c>
      <c r="G15" s="23" t="s">
        <v>293</v>
      </c>
      <c r="H15" s="37" t="s">
        <v>294</v>
      </c>
      <c r="I15" s="37" t="s">
        <v>267</v>
      </c>
      <c r="J15" s="49" t="s">
        <v>295</v>
      </c>
    </row>
    <row r="16" ht="20.25" customHeight="1" spans="1:10">
      <c r="A16" s="22"/>
      <c r="B16" s="22"/>
      <c r="C16" s="22" t="s">
        <v>261</v>
      </c>
      <c r="D16" s="48" t="s">
        <v>262</v>
      </c>
      <c r="E16" s="49" t="s">
        <v>296</v>
      </c>
      <c r="F16" s="37" t="s">
        <v>264</v>
      </c>
      <c r="G16" s="23" t="s">
        <v>297</v>
      </c>
      <c r="H16" s="37" t="s">
        <v>298</v>
      </c>
      <c r="I16" s="37" t="s">
        <v>267</v>
      </c>
      <c r="J16" s="49" t="s">
        <v>299</v>
      </c>
    </row>
    <row r="17" ht="20.25" customHeight="1" spans="1:10">
      <c r="A17" s="22"/>
      <c r="B17" s="22"/>
      <c r="C17" s="22" t="s">
        <v>261</v>
      </c>
      <c r="D17" s="48" t="s">
        <v>269</v>
      </c>
      <c r="E17" s="49" t="s">
        <v>300</v>
      </c>
      <c r="F17" s="37" t="s">
        <v>271</v>
      </c>
      <c r="G17" s="23" t="s">
        <v>279</v>
      </c>
      <c r="H17" s="37" t="s">
        <v>280</v>
      </c>
      <c r="I17" s="37" t="s">
        <v>274</v>
      </c>
      <c r="J17" s="49" t="s">
        <v>301</v>
      </c>
    </row>
    <row r="18" ht="20.25" customHeight="1" spans="1:10">
      <c r="A18" s="22"/>
      <c r="B18" s="22"/>
      <c r="C18" s="22" t="s">
        <v>261</v>
      </c>
      <c r="D18" s="48" t="s">
        <v>269</v>
      </c>
      <c r="E18" s="49" t="s">
        <v>270</v>
      </c>
      <c r="F18" s="37" t="s">
        <v>271</v>
      </c>
      <c r="G18" s="23" t="s">
        <v>279</v>
      </c>
      <c r="H18" s="37" t="s">
        <v>280</v>
      </c>
      <c r="I18" s="37" t="s">
        <v>274</v>
      </c>
      <c r="J18" s="49" t="s">
        <v>302</v>
      </c>
    </row>
    <row r="19" ht="20.25" customHeight="1" spans="1:10">
      <c r="A19" s="22"/>
      <c r="B19" s="22"/>
      <c r="C19" s="22" t="s">
        <v>261</v>
      </c>
      <c r="D19" s="48" t="s">
        <v>303</v>
      </c>
      <c r="E19" s="49" t="s">
        <v>304</v>
      </c>
      <c r="F19" s="37" t="s">
        <v>271</v>
      </c>
      <c r="G19" s="23" t="s">
        <v>279</v>
      </c>
      <c r="H19" s="37" t="s">
        <v>280</v>
      </c>
      <c r="I19" s="37" t="s">
        <v>274</v>
      </c>
      <c r="J19" s="49" t="s">
        <v>305</v>
      </c>
    </row>
    <row r="20" ht="20.25" customHeight="1" spans="1:10">
      <c r="A20" s="22"/>
      <c r="B20" s="22"/>
      <c r="C20" s="22" t="s">
        <v>276</v>
      </c>
      <c r="D20" s="48" t="s">
        <v>277</v>
      </c>
      <c r="E20" s="49" t="s">
        <v>306</v>
      </c>
      <c r="F20" s="37" t="s">
        <v>271</v>
      </c>
      <c r="G20" s="23" t="s">
        <v>279</v>
      </c>
      <c r="H20" s="37" t="s">
        <v>280</v>
      </c>
      <c r="I20" s="37" t="s">
        <v>274</v>
      </c>
      <c r="J20" s="49" t="s">
        <v>307</v>
      </c>
    </row>
    <row r="21" ht="20.25" customHeight="1" spans="1:10">
      <c r="A21" s="22"/>
      <c r="B21" s="22"/>
      <c r="C21" s="22" t="s">
        <v>276</v>
      </c>
      <c r="D21" s="48" t="s">
        <v>281</v>
      </c>
      <c r="E21" s="49" t="s">
        <v>308</v>
      </c>
      <c r="F21" s="37" t="s">
        <v>271</v>
      </c>
      <c r="G21" s="23" t="s">
        <v>279</v>
      </c>
      <c r="H21" s="37" t="s">
        <v>280</v>
      </c>
      <c r="I21" s="37" t="s">
        <v>274</v>
      </c>
      <c r="J21" s="49" t="s">
        <v>309</v>
      </c>
    </row>
    <row r="22" ht="20.25" customHeight="1" spans="1:10">
      <c r="A22" s="22"/>
      <c r="B22" s="22"/>
      <c r="C22" s="22" t="s">
        <v>286</v>
      </c>
      <c r="D22" s="48" t="s">
        <v>287</v>
      </c>
      <c r="E22" s="49" t="s">
        <v>310</v>
      </c>
      <c r="F22" s="37" t="s">
        <v>271</v>
      </c>
      <c r="G22" s="23" t="s">
        <v>279</v>
      </c>
      <c r="H22" s="37" t="s">
        <v>298</v>
      </c>
      <c r="I22" s="37" t="s">
        <v>274</v>
      </c>
      <c r="J22" s="49" t="s">
        <v>311</v>
      </c>
    </row>
    <row r="23" ht="20.25" customHeight="1" spans="1:10">
      <c r="A23" s="47" t="s">
        <v>219</v>
      </c>
      <c r="B23" s="22" t="s">
        <v>312</v>
      </c>
      <c r="C23" s="22"/>
      <c r="D23" s="22"/>
      <c r="E23" s="22"/>
      <c r="F23" s="22"/>
      <c r="G23" s="22"/>
      <c r="H23" s="22"/>
      <c r="I23" s="22"/>
      <c r="J23" s="22"/>
    </row>
    <row r="24" ht="20.25" customHeight="1" spans="1:10">
      <c r="A24" s="22"/>
      <c r="B24" s="22"/>
      <c r="C24" s="22" t="s">
        <v>261</v>
      </c>
      <c r="D24" s="48" t="s">
        <v>262</v>
      </c>
      <c r="E24" s="49" t="s">
        <v>313</v>
      </c>
      <c r="F24" s="37" t="s">
        <v>271</v>
      </c>
      <c r="G24" s="23" t="s">
        <v>314</v>
      </c>
      <c r="H24" s="37" t="s">
        <v>315</v>
      </c>
      <c r="I24" s="37" t="s">
        <v>267</v>
      </c>
      <c r="J24" s="49" t="s">
        <v>316</v>
      </c>
    </row>
    <row r="25" ht="20.25" customHeight="1" spans="1:10">
      <c r="A25" s="22"/>
      <c r="B25" s="22"/>
      <c r="C25" s="22" t="s">
        <v>261</v>
      </c>
      <c r="D25" s="48" t="s">
        <v>269</v>
      </c>
      <c r="E25" s="49" t="s">
        <v>317</v>
      </c>
      <c r="F25" s="37" t="s">
        <v>264</v>
      </c>
      <c r="G25" s="23" t="s">
        <v>289</v>
      </c>
      <c r="H25" s="37" t="s">
        <v>280</v>
      </c>
      <c r="I25" s="37" t="s">
        <v>274</v>
      </c>
      <c r="J25" s="49" t="s">
        <v>316</v>
      </c>
    </row>
    <row r="26" ht="20.25" customHeight="1" spans="1:10">
      <c r="A26" s="22"/>
      <c r="B26" s="22"/>
      <c r="C26" s="22" t="s">
        <v>261</v>
      </c>
      <c r="D26" s="48" t="s">
        <v>269</v>
      </c>
      <c r="E26" s="49" t="s">
        <v>318</v>
      </c>
      <c r="F26" s="37" t="s">
        <v>264</v>
      </c>
      <c r="G26" s="23" t="s">
        <v>289</v>
      </c>
      <c r="H26" s="37" t="s">
        <v>280</v>
      </c>
      <c r="I26" s="37" t="s">
        <v>274</v>
      </c>
      <c r="J26" s="49" t="s">
        <v>316</v>
      </c>
    </row>
    <row r="27" ht="20.25" customHeight="1" spans="1:10">
      <c r="A27" s="22"/>
      <c r="B27" s="22"/>
      <c r="C27" s="22" t="s">
        <v>261</v>
      </c>
      <c r="D27" s="48" t="s">
        <v>303</v>
      </c>
      <c r="E27" s="49" t="s">
        <v>319</v>
      </c>
      <c r="F27" s="37" t="s">
        <v>264</v>
      </c>
      <c r="G27" s="23" t="s">
        <v>289</v>
      </c>
      <c r="H27" s="37" t="s">
        <v>280</v>
      </c>
      <c r="I27" s="37" t="s">
        <v>274</v>
      </c>
      <c r="J27" s="49" t="s">
        <v>316</v>
      </c>
    </row>
    <row r="28" ht="20.25" customHeight="1" spans="1:10">
      <c r="A28" s="22"/>
      <c r="B28" s="22"/>
      <c r="C28" s="22" t="s">
        <v>276</v>
      </c>
      <c r="D28" s="48" t="s">
        <v>277</v>
      </c>
      <c r="E28" s="49" t="s">
        <v>320</v>
      </c>
      <c r="F28" s="37" t="s">
        <v>264</v>
      </c>
      <c r="G28" s="23" t="s">
        <v>321</v>
      </c>
      <c r="H28" s="37" t="s">
        <v>280</v>
      </c>
      <c r="I28" s="37" t="s">
        <v>274</v>
      </c>
      <c r="J28" s="49" t="s">
        <v>316</v>
      </c>
    </row>
    <row r="29" ht="20.25" customHeight="1" spans="1:10">
      <c r="A29" s="22"/>
      <c r="B29" s="22"/>
      <c r="C29" s="22" t="s">
        <v>286</v>
      </c>
      <c r="D29" s="48" t="s">
        <v>287</v>
      </c>
      <c r="E29" s="49" t="s">
        <v>322</v>
      </c>
      <c r="F29" s="37" t="s">
        <v>271</v>
      </c>
      <c r="G29" s="23" t="s">
        <v>323</v>
      </c>
      <c r="H29" s="37" t="s">
        <v>280</v>
      </c>
      <c r="I29" s="37" t="s">
        <v>274</v>
      </c>
      <c r="J29" s="49" t="s">
        <v>310</v>
      </c>
    </row>
    <row r="30" ht="20.25" customHeight="1" spans="1:10">
      <c r="A30" s="47" t="s">
        <v>246</v>
      </c>
      <c r="B30" s="22" t="s">
        <v>324</v>
      </c>
      <c r="C30" s="22"/>
      <c r="D30" s="22"/>
      <c r="E30" s="22"/>
      <c r="F30" s="22"/>
      <c r="G30" s="22"/>
      <c r="H30" s="22"/>
      <c r="I30" s="22"/>
      <c r="J30" s="22"/>
    </row>
    <row r="31" ht="20.25" customHeight="1" spans="1:10">
      <c r="A31" s="22"/>
      <c r="B31" s="22"/>
      <c r="C31" s="22" t="s">
        <v>261</v>
      </c>
      <c r="D31" s="48" t="s">
        <v>262</v>
      </c>
      <c r="E31" s="49" t="s">
        <v>313</v>
      </c>
      <c r="F31" s="37" t="s">
        <v>271</v>
      </c>
      <c r="G31" s="23" t="s">
        <v>51</v>
      </c>
      <c r="H31" s="37" t="s">
        <v>325</v>
      </c>
      <c r="I31" s="37" t="s">
        <v>267</v>
      </c>
      <c r="J31" s="49" t="s">
        <v>326</v>
      </c>
    </row>
    <row r="32" ht="20.25" customHeight="1" spans="1:10">
      <c r="A32" s="22"/>
      <c r="B32" s="22"/>
      <c r="C32" s="22" t="s">
        <v>261</v>
      </c>
      <c r="D32" s="48" t="s">
        <v>262</v>
      </c>
      <c r="E32" s="49" t="s">
        <v>327</v>
      </c>
      <c r="F32" s="37" t="s">
        <v>264</v>
      </c>
      <c r="G32" s="23" t="s">
        <v>50</v>
      </c>
      <c r="H32" s="37" t="s">
        <v>298</v>
      </c>
      <c r="I32" s="37" t="s">
        <v>267</v>
      </c>
      <c r="J32" s="49" t="s">
        <v>326</v>
      </c>
    </row>
    <row r="33" ht="20.25" customHeight="1" spans="1:10">
      <c r="A33" s="22"/>
      <c r="B33" s="22"/>
      <c r="C33" s="22" t="s">
        <v>261</v>
      </c>
      <c r="D33" s="48" t="s">
        <v>269</v>
      </c>
      <c r="E33" s="49" t="s">
        <v>317</v>
      </c>
      <c r="F33" s="37" t="s">
        <v>271</v>
      </c>
      <c r="G33" s="23" t="s">
        <v>279</v>
      </c>
      <c r="H33" s="37" t="s">
        <v>280</v>
      </c>
      <c r="I33" s="37" t="s">
        <v>267</v>
      </c>
      <c r="J33" s="49" t="s">
        <v>326</v>
      </c>
    </row>
    <row r="34" ht="20.25" customHeight="1" spans="1:10">
      <c r="A34" s="22"/>
      <c r="B34" s="22"/>
      <c r="C34" s="22" t="s">
        <v>261</v>
      </c>
      <c r="D34" s="48" t="s">
        <v>269</v>
      </c>
      <c r="E34" s="49" t="s">
        <v>318</v>
      </c>
      <c r="F34" s="37" t="s">
        <v>264</v>
      </c>
      <c r="G34" s="23" t="s">
        <v>279</v>
      </c>
      <c r="H34" s="37" t="s">
        <v>280</v>
      </c>
      <c r="I34" s="37" t="s">
        <v>267</v>
      </c>
      <c r="J34" s="49" t="s">
        <v>326</v>
      </c>
    </row>
    <row r="35" ht="20.25" customHeight="1" spans="1:10">
      <c r="A35" s="22"/>
      <c r="B35" s="22"/>
      <c r="C35" s="22" t="s">
        <v>261</v>
      </c>
      <c r="D35" s="48" t="s">
        <v>303</v>
      </c>
      <c r="E35" s="49" t="s">
        <v>319</v>
      </c>
      <c r="F35" s="37" t="s">
        <v>271</v>
      </c>
      <c r="G35" s="23" t="s">
        <v>279</v>
      </c>
      <c r="H35" s="37" t="s">
        <v>280</v>
      </c>
      <c r="I35" s="37" t="s">
        <v>267</v>
      </c>
      <c r="J35" s="49" t="s">
        <v>326</v>
      </c>
    </row>
    <row r="36" ht="20.25" customHeight="1" spans="1:10">
      <c r="A36" s="22"/>
      <c r="B36" s="22"/>
      <c r="C36" s="22" t="s">
        <v>276</v>
      </c>
      <c r="D36" s="48" t="s">
        <v>328</v>
      </c>
      <c r="E36" s="49" t="s">
        <v>329</v>
      </c>
      <c r="F36" s="37" t="s">
        <v>264</v>
      </c>
      <c r="G36" s="23" t="s">
        <v>330</v>
      </c>
      <c r="H36" s="37" t="s">
        <v>331</v>
      </c>
      <c r="I36" s="37" t="s">
        <v>267</v>
      </c>
      <c r="J36" s="49" t="s">
        <v>326</v>
      </c>
    </row>
    <row r="37" ht="20.25" customHeight="1" spans="1:10">
      <c r="A37" s="22"/>
      <c r="B37" s="22"/>
      <c r="C37" s="22" t="s">
        <v>276</v>
      </c>
      <c r="D37" s="48" t="s">
        <v>277</v>
      </c>
      <c r="E37" s="49" t="s">
        <v>320</v>
      </c>
      <c r="F37" s="37" t="s">
        <v>264</v>
      </c>
      <c r="G37" s="23" t="s">
        <v>279</v>
      </c>
      <c r="H37" s="37" t="s">
        <v>280</v>
      </c>
      <c r="I37" s="37" t="s">
        <v>267</v>
      </c>
      <c r="J37" s="49" t="s">
        <v>326</v>
      </c>
    </row>
    <row r="38" ht="20.25" customHeight="1" spans="1:10">
      <c r="A38" s="22"/>
      <c r="B38" s="22"/>
      <c r="C38" s="22" t="s">
        <v>286</v>
      </c>
      <c r="D38" s="48" t="s">
        <v>287</v>
      </c>
      <c r="E38" s="49" t="s">
        <v>332</v>
      </c>
      <c r="F38" s="37" t="s">
        <v>264</v>
      </c>
      <c r="G38" s="23" t="s">
        <v>333</v>
      </c>
      <c r="H38" s="37" t="s">
        <v>280</v>
      </c>
      <c r="I38" s="37" t="s">
        <v>267</v>
      </c>
      <c r="J38" s="49" t="s">
        <v>326</v>
      </c>
    </row>
    <row r="39" ht="20.25" customHeight="1" spans="1:10">
      <c r="A39" s="47" t="s">
        <v>239</v>
      </c>
      <c r="B39" s="22" t="s">
        <v>334</v>
      </c>
      <c r="C39" s="22"/>
      <c r="D39" s="22"/>
      <c r="E39" s="22"/>
      <c r="F39" s="22"/>
      <c r="G39" s="22"/>
      <c r="H39" s="22"/>
      <c r="I39" s="22"/>
      <c r="J39" s="22"/>
    </row>
    <row r="40" ht="20.25" customHeight="1" spans="1:10">
      <c r="A40" s="22"/>
      <c r="B40" s="22"/>
      <c r="C40" s="22" t="s">
        <v>261</v>
      </c>
      <c r="D40" s="48" t="s">
        <v>262</v>
      </c>
      <c r="E40" s="49" t="s">
        <v>335</v>
      </c>
      <c r="F40" s="37" t="s">
        <v>264</v>
      </c>
      <c r="G40" s="23" t="s">
        <v>47</v>
      </c>
      <c r="H40" s="37" t="s">
        <v>336</v>
      </c>
      <c r="I40" s="37" t="s">
        <v>267</v>
      </c>
      <c r="J40" s="49" t="s">
        <v>337</v>
      </c>
    </row>
    <row r="41" ht="20.25" customHeight="1" spans="1:10">
      <c r="A41" s="22"/>
      <c r="B41" s="22"/>
      <c r="C41" s="22" t="s">
        <v>261</v>
      </c>
      <c r="D41" s="48" t="s">
        <v>262</v>
      </c>
      <c r="E41" s="49" t="s">
        <v>338</v>
      </c>
      <c r="F41" s="37" t="s">
        <v>271</v>
      </c>
      <c r="G41" s="23" t="s">
        <v>279</v>
      </c>
      <c r="H41" s="37" t="s">
        <v>280</v>
      </c>
      <c r="I41" s="37" t="s">
        <v>267</v>
      </c>
      <c r="J41" s="49" t="s">
        <v>339</v>
      </c>
    </row>
    <row r="42" ht="20.25" customHeight="1" spans="1:10">
      <c r="A42" s="22"/>
      <c r="B42" s="22"/>
      <c r="C42" s="22" t="s">
        <v>261</v>
      </c>
      <c r="D42" s="48" t="s">
        <v>269</v>
      </c>
      <c r="E42" s="49" t="s">
        <v>340</v>
      </c>
      <c r="F42" s="37" t="s">
        <v>271</v>
      </c>
      <c r="G42" s="23" t="s">
        <v>341</v>
      </c>
      <c r="H42" s="37" t="s">
        <v>342</v>
      </c>
      <c r="I42" s="37" t="s">
        <v>274</v>
      </c>
      <c r="J42" s="49" t="s">
        <v>340</v>
      </c>
    </row>
    <row r="43" ht="20.25" customHeight="1" spans="1:10">
      <c r="A43" s="22"/>
      <c r="B43" s="22"/>
      <c r="C43" s="22" t="s">
        <v>261</v>
      </c>
      <c r="D43" s="48" t="s">
        <v>303</v>
      </c>
      <c r="E43" s="49" t="s">
        <v>343</v>
      </c>
      <c r="F43" s="37" t="s">
        <v>271</v>
      </c>
      <c r="G43" s="23" t="s">
        <v>279</v>
      </c>
      <c r="H43" s="37" t="s">
        <v>280</v>
      </c>
      <c r="I43" s="37" t="s">
        <v>267</v>
      </c>
      <c r="J43" s="49" t="s">
        <v>344</v>
      </c>
    </row>
    <row r="44" ht="20.25" customHeight="1" spans="1:10">
      <c r="A44" s="22"/>
      <c r="B44" s="22"/>
      <c r="C44" s="22" t="s">
        <v>276</v>
      </c>
      <c r="D44" s="48" t="s">
        <v>277</v>
      </c>
      <c r="E44" s="49" t="s">
        <v>345</v>
      </c>
      <c r="F44" s="37" t="s">
        <v>271</v>
      </c>
      <c r="G44" s="23" t="s">
        <v>279</v>
      </c>
      <c r="H44" s="37" t="s">
        <v>280</v>
      </c>
      <c r="I44" s="37" t="s">
        <v>267</v>
      </c>
      <c r="J44" s="49" t="s">
        <v>346</v>
      </c>
    </row>
    <row r="45" ht="20.25" customHeight="1" spans="1:10">
      <c r="A45" s="22"/>
      <c r="B45" s="22"/>
      <c r="C45" s="22" t="s">
        <v>276</v>
      </c>
      <c r="D45" s="48" t="s">
        <v>281</v>
      </c>
      <c r="E45" s="49" t="s">
        <v>347</v>
      </c>
      <c r="F45" s="37" t="s">
        <v>264</v>
      </c>
      <c r="G45" s="23" t="s">
        <v>48</v>
      </c>
      <c r="H45" s="37" t="s">
        <v>342</v>
      </c>
      <c r="I45" s="37" t="s">
        <v>267</v>
      </c>
      <c r="J45" s="49" t="s">
        <v>348</v>
      </c>
    </row>
    <row r="46" ht="20.25" customHeight="1" spans="1:10">
      <c r="A46" s="22"/>
      <c r="B46" s="22"/>
      <c r="C46" s="22" t="s">
        <v>286</v>
      </c>
      <c r="D46" s="48" t="s">
        <v>287</v>
      </c>
      <c r="E46" s="49" t="s">
        <v>349</v>
      </c>
      <c r="F46" s="37" t="s">
        <v>264</v>
      </c>
      <c r="G46" s="23" t="s">
        <v>289</v>
      </c>
      <c r="H46" s="37" t="s">
        <v>280</v>
      </c>
      <c r="I46" s="37" t="s">
        <v>267</v>
      </c>
      <c r="J46" s="49" t="s">
        <v>350</v>
      </c>
    </row>
    <row r="47" ht="20.25" customHeight="1" spans="1:10">
      <c r="A47" s="47" t="s">
        <v>241</v>
      </c>
      <c r="B47" s="22" t="s">
        <v>351</v>
      </c>
      <c r="C47" s="22"/>
      <c r="D47" s="22"/>
      <c r="E47" s="22"/>
      <c r="F47" s="22"/>
      <c r="G47" s="22"/>
      <c r="H47" s="22"/>
      <c r="I47" s="22"/>
      <c r="J47" s="22"/>
    </row>
    <row r="48" ht="20.25" customHeight="1" spans="1:10">
      <c r="A48" s="22"/>
      <c r="B48" s="22"/>
      <c r="C48" s="22" t="s">
        <v>261</v>
      </c>
      <c r="D48" s="48" t="s">
        <v>262</v>
      </c>
      <c r="E48" s="49" t="s">
        <v>352</v>
      </c>
      <c r="F48" s="37" t="s">
        <v>271</v>
      </c>
      <c r="G48" s="23" t="s">
        <v>353</v>
      </c>
      <c r="H48" s="37" t="s">
        <v>280</v>
      </c>
      <c r="I48" s="37" t="s">
        <v>267</v>
      </c>
      <c r="J48" s="49" t="s">
        <v>354</v>
      </c>
    </row>
    <row r="49" ht="20.25" customHeight="1" spans="1:10">
      <c r="A49" s="22"/>
      <c r="B49" s="22"/>
      <c r="C49" s="22" t="s">
        <v>261</v>
      </c>
      <c r="D49" s="48" t="s">
        <v>269</v>
      </c>
      <c r="E49" s="49" t="s">
        <v>355</v>
      </c>
      <c r="F49" s="37" t="s">
        <v>271</v>
      </c>
      <c r="G49" s="23" t="s">
        <v>353</v>
      </c>
      <c r="H49" s="37" t="s">
        <v>280</v>
      </c>
      <c r="I49" s="37" t="s">
        <v>267</v>
      </c>
      <c r="J49" s="49" t="s">
        <v>355</v>
      </c>
    </row>
    <row r="50" ht="20.25" customHeight="1" spans="1:10">
      <c r="A50" s="22"/>
      <c r="B50" s="22"/>
      <c r="C50" s="22" t="s">
        <v>261</v>
      </c>
      <c r="D50" s="48" t="s">
        <v>269</v>
      </c>
      <c r="E50" s="49" t="s">
        <v>356</v>
      </c>
      <c r="F50" s="37" t="s">
        <v>271</v>
      </c>
      <c r="G50" s="23" t="s">
        <v>353</v>
      </c>
      <c r="H50" s="37" t="s">
        <v>280</v>
      </c>
      <c r="I50" s="37" t="s">
        <v>267</v>
      </c>
      <c r="J50" s="49" t="s">
        <v>356</v>
      </c>
    </row>
    <row r="51" ht="20.25" customHeight="1" spans="1:10">
      <c r="A51" s="22"/>
      <c r="B51" s="22"/>
      <c r="C51" s="22" t="s">
        <v>276</v>
      </c>
      <c r="D51" s="48" t="s">
        <v>277</v>
      </c>
      <c r="E51" s="49" t="s">
        <v>357</v>
      </c>
      <c r="F51" s="37" t="s">
        <v>271</v>
      </c>
      <c r="G51" s="23" t="s">
        <v>358</v>
      </c>
      <c r="H51" s="37" t="s">
        <v>280</v>
      </c>
      <c r="I51" s="37" t="s">
        <v>274</v>
      </c>
      <c r="J51" s="49" t="s">
        <v>357</v>
      </c>
    </row>
    <row r="52" ht="20.25" customHeight="1" spans="1:10">
      <c r="A52" s="22"/>
      <c r="B52" s="22"/>
      <c r="C52" s="22" t="s">
        <v>276</v>
      </c>
      <c r="D52" s="48" t="s">
        <v>277</v>
      </c>
      <c r="E52" s="49" t="s">
        <v>359</v>
      </c>
      <c r="F52" s="37" t="s">
        <v>271</v>
      </c>
      <c r="G52" s="23" t="s">
        <v>358</v>
      </c>
      <c r="H52" s="37" t="s">
        <v>280</v>
      </c>
      <c r="I52" s="37" t="s">
        <v>274</v>
      </c>
      <c r="J52" s="49" t="s">
        <v>359</v>
      </c>
    </row>
    <row r="53" ht="20.25" customHeight="1" spans="1:10">
      <c r="A53" s="22"/>
      <c r="B53" s="22"/>
      <c r="C53" s="22" t="s">
        <v>286</v>
      </c>
      <c r="D53" s="48" t="s">
        <v>287</v>
      </c>
      <c r="E53" s="49" t="s">
        <v>360</v>
      </c>
      <c r="F53" s="37" t="s">
        <v>271</v>
      </c>
      <c r="G53" s="23" t="s">
        <v>358</v>
      </c>
      <c r="H53" s="37" t="s">
        <v>280</v>
      </c>
      <c r="I53" s="37" t="s">
        <v>274</v>
      </c>
      <c r="J53" s="49" t="s">
        <v>361</v>
      </c>
    </row>
    <row r="54" ht="20.25" customHeight="1" spans="1:10">
      <c r="A54" s="47" t="s">
        <v>237</v>
      </c>
      <c r="B54" s="22" t="s">
        <v>362</v>
      </c>
      <c r="C54" s="22"/>
      <c r="D54" s="22"/>
      <c r="E54" s="22"/>
      <c r="F54" s="22"/>
      <c r="G54" s="22"/>
      <c r="H54" s="22"/>
      <c r="I54" s="22"/>
      <c r="J54" s="22"/>
    </row>
    <row r="55" ht="20.25" customHeight="1" spans="1:10">
      <c r="A55" s="22"/>
      <c r="B55" s="22"/>
      <c r="C55" s="22" t="s">
        <v>261</v>
      </c>
      <c r="D55" s="48" t="s">
        <v>262</v>
      </c>
      <c r="E55" s="49" t="s">
        <v>363</v>
      </c>
      <c r="F55" s="37" t="s">
        <v>264</v>
      </c>
      <c r="G55" s="23" t="s">
        <v>50</v>
      </c>
      <c r="H55" s="37" t="s">
        <v>315</v>
      </c>
      <c r="I55" s="37" t="s">
        <v>267</v>
      </c>
      <c r="J55" s="49" t="s">
        <v>364</v>
      </c>
    </row>
    <row r="56" ht="20.25" customHeight="1" spans="1:10">
      <c r="A56" s="22"/>
      <c r="B56" s="22"/>
      <c r="C56" s="22" t="s">
        <v>261</v>
      </c>
      <c r="D56" s="48" t="s">
        <v>269</v>
      </c>
      <c r="E56" s="49" t="s">
        <v>365</v>
      </c>
      <c r="F56" s="37" t="s">
        <v>264</v>
      </c>
      <c r="G56" s="23" t="s">
        <v>265</v>
      </c>
      <c r="H56" s="37" t="s">
        <v>284</v>
      </c>
      <c r="I56" s="37" t="s">
        <v>267</v>
      </c>
      <c r="J56" s="49" t="s">
        <v>366</v>
      </c>
    </row>
    <row r="57" ht="20.25" customHeight="1" spans="1:10">
      <c r="A57" s="22"/>
      <c r="B57" s="22"/>
      <c r="C57" s="22" t="s">
        <v>276</v>
      </c>
      <c r="D57" s="48" t="s">
        <v>277</v>
      </c>
      <c r="E57" s="49" t="s">
        <v>367</v>
      </c>
      <c r="F57" s="37" t="s">
        <v>271</v>
      </c>
      <c r="G57" s="23" t="s">
        <v>279</v>
      </c>
      <c r="H57" s="37" t="s">
        <v>280</v>
      </c>
      <c r="I57" s="37" t="s">
        <v>267</v>
      </c>
      <c r="J57" s="49" t="s">
        <v>368</v>
      </c>
    </row>
    <row r="58" ht="20.25" customHeight="1" spans="1:10">
      <c r="A58" s="22"/>
      <c r="B58" s="22"/>
      <c r="C58" s="22" t="s">
        <v>276</v>
      </c>
      <c r="D58" s="48" t="s">
        <v>281</v>
      </c>
      <c r="E58" s="49" t="s">
        <v>369</v>
      </c>
      <c r="F58" s="37" t="s">
        <v>271</v>
      </c>
      <c r="G58" s="23" t="s">
        <v>272</v>
      </c>
      <c r="H58" s="37" t="s">
        <v>284</v>
      </c>
      <c r="I58" s="37" t="s">
        <v>274</v>
      </c>
      <c r="J58" s="49" t="s">
        <v>370</v>
      </c>
    </row>
    <row r="59" ht="20.25" customHeight="1" spans="1:10">
      <c r="A59" s="22"/>
      <c r="B59" s="22"/>
      <c r="C59" s="22" t="s">
        <v>286</v>
      </c>
      <c r="D59" s="48" t="s">
        <v>287</v>
      </c>
      <c r="E59" s="49" t="s">
        <v>371</v>
      </c>
      <c r="F59" s="37" t="s">
        <v>264</v>
      </c>
      <c r="G59" s="23" t="s">
        <v>321</v>
      </c>
      <c r="H59" s="37" t="s">
        <v>280</v>
      </c>
      <c r="I59" s="37" t="s">
        <v>274</v>
      </c>
      <c r="J59" s="49" t="s">
        <v>372</v>
      </c>
    </row>
    <row r="60" ht="20.25" customHeight="1" spans="1:10">
      <c r="A60" s="47" t="s">
        <v>244</v>
      </c>
      <c r="B60" s="22" t="s">
        <v>373</v>
      </c>
      <c r="C60" s="22"/>
      <c r="D60" s="22"/>
      <c r="E60" s="22"/>
      <c r="F60" s="22"/>
      <c r="G60" s="22"/>
      <c r="H60" s="22"/>
      <c r="I60" s="22"/>
      <c r="J60" s="22"/>
    </row>
    <row r="61" ht="20.25" customHeight="1" spans="1:10">
      <c r="A61" s="22"/>
      <c r="B61" s="22"/>
      <c r="C61" s="22" t="s">
        <v>261</v>
      </c>
      <c r="D61" s="48" t="s">
        <v>262</v>
      </c>
      <c r="E61" s="49" t="s">
        <v>313</v>
      </c>
      <c r="F61" s="37" t="s">
        <v>271</v>
      </c>
      <c r="G61" s="23" t="s">
        <v>293</v>
      </c>
      <c r="H61" s="37" t="s">
        <v>325</v>
      </c>
      <c r="I61" s="37" t="s">
        <v>267</v>
      </c>
      <c r="J61" s="49" t="s">
        <v>326</v>
      </c>
    </row>
    <row r="62" ht="20.25" customHeight="1" spans="1:10">
      <c r="A62" s="22"/>
      <c r="B62" s="22"/>
      <c r="C62" s="22" t="s">
        <v>261</v>
      </c>
      <c r="D62" s="48" t="s">
        <v>262</v>
      </c>
      <c r="E62" s="49" t="s">
        <v>327</v>
      </c>
      <c r="F62" s="37" t="s">
        <v>264</v>
      </c>
      <c r="G62" s="23" t="s">
        <v>50</v>
      </c>
      <c r="H62" s="37" t="s">
        <v>298</v>
      </c>
      <c r="I62" s="37" t="s">
        <v>267</v>
      </c>
      <c r="J62" s="49" t="s">
        <v>326</v>
      </c>
    </row>
    <row r="63" ht="20.25" customHeight="1" spans="1:10">
      <c r="A63" s="22"/>
      <c r="B63" s="22"/>
      <c r="C63" s="22" t="s">
        <v>261</v>
      </c>
      <c r="D63" s="48" t="s">
        <v>269</v>
      </c>
      <c r="E63" s="49" t="s">
        <v>317</v>
      </c>
      <c r="F63" s="37" t="s">
        <v>271</v>
      </c>
      <c r="G63" s="23" t="s">
        <v>279</v>
      </c>
      <c r="H63" s="37" t="s">
        <v>280</v>
      </c>
      <c r="I63" s="37" t="s">
        <v>267</v>
      </c>
      <c r="J63" s="49" t="s">
        <v>326</v>
      </c>
    </row>
    <row r="64" ht="20.25" customHeight="1" spans="1:10">
      <c r="A64" s="22"/>
      <c r="B64" s="22"/>
      <c r="C64" s="22" t="s">
        <v>261</v>
      </c>
      <c r="D64" s="48" t="s">
        <v>269</v>
      </c>
      <c r="E64" s="49" t="s">
        <v>374</v>
      </c>
      <c r="F64" s="37" t="s">
        <v>271</v>
      </c>
      <c r="G64" s="23" t="s">
        <v>279</v>
      </c>
      <c r="H64" s="37" t="s">
        <v>280</v>
      </c>
      <c r="I64" s="37" t="s">
        <v>267</v>
      </c>
      <c r="J64" s="49" t="s">
        <v>326</v>
      </c>
    </row>
    <row r="65" ht="20.25" customHeight="1" spans="1:10">
      <c r="A65" s="22"/>
      <c r="B65" s="22"/>
      <c r="C65" s="22" t="s">
        <v>261</v>
      </c>
      <c r="D65" s="48" t="s">
        <v>269</v>
      </c>
      <c r="E65" s="49" t="s">
        <v>318</v>
      </c>
      <c r="F65" s="37" t="s">
        <v>271</v>
      </c>
      <c r="G65" s="23" t="s">
        <v>279</v>
      </c>
      <c r="H65" s="37" t="s">
        <v>280</v>
      </c>
      <c r="I65" s="37" t="s">
        <v>267</v>
      </c>
      <c r="J65" s="49" t="s">
        <v>326</v>
      </c>
    </row>
    <row r="66" ht="20.25" customHeight="1" spans="1:10">
      <c r="A66" s="22"/>
      <c r="B66" s="22"/>
      <c r="C66" s="22" t="s">
        <v>261</v>
      </c>
      <c r="D66" s="48" t="s">
        <v>303</v>
      </c>
      <c r="E66" s="49" t="s">
        <v>319</v>
      </c>
      <c r="F66" s="37" t="s">
        <v>271</v>
      </c>
      <c r="G66" s="23" t="s">
        <v>279</v>
      </c>
      <c r="H66" s="37" t="s">
        <v>280</v>
      </c>
      <c r="I66" s="37" t="s">
        <v>267</v>
      </c>
      <c r="J66" s="49" t="s">
        <v>326</v>
      </c>
    </row>
    <row r="67" ht="20.25" customHeight="1" spans="1:10">
      <c r="A67" s="22"/>
      <c r="B67" s="22"/>
      <c r="C67" s="22" t="s">
        <v>276</v>
      </c>
      <c r="D67" s="48" t="s">
        <v>277</v>
      </c>
      <c r="E67" s="49" t="s">
        <v>320</v>
      </c>
      <c r="F67" s="37" t="s">
        <v>264</v>
      </c>
      <c r="G67" s="23" t="s">
        <v>321</v>
      </c>
      <c r="H67" s="37" t="s">
        <v>280</v>
      </c>
      <c r="I67" s="37" t="s">
        <v>267</v>
      </c>
      <c r="J67" s="49" t="s">
        <v>326</v>
      </c>
    </row>
    <row r="68" ht="20.25" customHeight="1" spans="1:10">
      <c r="A68" s="22"/>
      <c r="B68" s="22"/>
      <c r="C68" s="22" t="s">
        <v>276</v>
      </c>
      <c r="D68" s="48" t="s">
        <v>277</v>
      </c>
      <c r="E68" s="49" t="s">
        <v>375</v>
      </c>
      <c r="F68" s="37" t="s">
        <v>271</v>
      </c>
      <c r="G68" s="23" t="s">
        <v>323</v>
      </c>
      <c r="H68" s="37" t="s">
        <v>280</v>
      </c>
      <c r="I68" s="37" t="s">
        <v>267</v>
      </c>
      <c r="J68" s="49" t="s">
        <v>326</v>
      </c>
    </row>
    <row r="69" ht="20.25" customHeight="1" spans="1:10">
      <c r="A69" s="22"/>
      <c r="B69" s="22"/>
      <c r="C69" s="22" t="s">
        <v>286</v>
      </c>
      <c r="D69" s="48" t="s">
        <v>287</v>
      </c>
      <c r="E69" s="49" t="s">
        <v>332</v>
      </c>
      <c r="F69" s="37" t="s">
        <v>264</v>
      </c>
      <c r="G69" s="23" t="s">
        <v>321</v>
      </c>
      <c r="H69" s="37" t="s">
        <v>280</v>
      </c>
      <c r="I69" s="37" t="s">
        <v>267</v>
      </c>
      <c r="J69" s="49" t="s">
        <v>376</v>
      </c>
    </row>
    <row r="70" ht="20.25" customHeight="1" spans="1:10">
      <c r="A70" s="47" t="s">
        <v>222</v>
      </c>
      <c r="B70" s="22" t="s">
        <v>377</v>
      </c>
      <c r="C70" s="22"/>
      <c r="D70" s="22"/>
      <c r="E70" s="22"/>
      <c r="F70" s="22"/>
      <c r="G70" s="22"/>
      <c r="H70" s="22"/>
      <c r="I70" s="22"/>
      <c r="J70" s="22"/>
    </row>
    <row r="71" ht="20.25" customHeight="1" spans="1:10">
      <c r="A71" s="22"/>
      <c r="B71" s="22"/>
      <c r="C71" s="22" t="s">
        <v>261</v>
      </c>
      <c r="D71" s="48" t="s">
        <v>262</v>
      </c>
      <c r="E71" s="49" t="s">
        <v>378</v>
      </c>
      <c r="F71" s="37" t="s">
        <v>264</v>
      </c>
      <c r="G71" s="23" t="s">
        <v>323</v>
      </c>
      <c r="H71" s="37" t="s">
        <v>280</v>
      </c>
      <c r="I71" s="37" t="s">
        <v>274</v>
      </c>
      <c r="J71" s="49" t="s">
        <v>379</v>
      </c>
    </row>
    <row r="72" ht="20.25" customHeight="1" spans="1:10">
      <c r="A72" s="22"/>
      <c r="B72" s="22"/>
      <c r="C72" s="22" t="s">
        <v>261</v>
      </c>
      <c r="D72" s="48" t="s">
        <v>269</v>
      </c>
      <c r="E72" s="49" t="s">
        <v>300</v>
      </c>
      <c r="F72" s="37" t="s">
        <v>264</v>
      </c>
      <c r="G72" s="23" t="s">
        <v>323</v>
      </c>
      <c r="H72" s="37" t="s">
        <v>280</v>
      </c>
      <c r="I72" s="37" t="s">
        <v>274</v>
      </c>
      <c r="J72" s="49" t="s">
        <v>380</v>
      </c>
    </row>
    <row r="73" ht="20.25" customHeight="1" spans="1:10">
      <c r="A73" s="22"/>
      <c r="B73" s="22"/>
      <c r="C73" s="22" t="s">
        <v>276</v>
      </c>
      <c r="D73" s="48" t="s">
        <v>277</v>
      </c>
      <c r="E73" s="49" t="s">
        <v>381</v>
      </c>
      <c r="F73" s="37" t="s">
        <v>264</v>
      </c>
      <c r="G73" s="23" t="s">
        <v>323</v>
      </c>
      <c r="H73" s="37" t="s">
        <v>280</v>
      </c>
      <c r="I73" s="37" t="s">
        <v>274</v>
      </c>
      <c r="J73" s="49" t="s">
        <v>382</v>
      </c>
    </row>
    <row r="74" ht="20.25" customHeight="1" spans="1:10">
      <c r="A74" s="22"/>
      <c r="B74" s="22"/>
      <c r="C74" s="22" t="s">
        <v>276</v>
      </c>
      <c r="D74" s="48" t="s">
        <v>281</v>
      </c>
      <c r="E74" s="49" t="s">
        <v>383</v>
      </c>
      <c r="F74" s="37" t="s">
        <v>264</v>
      </c>
      <c r="G74" s="23" t="s">
        <v>384</v>
      </c>
      <c r="H74" s="37" t="s">
        <v>280</v>
      </c>
      <c r="I74" s="37" t="s">
        <v>274</v>
      </c>
      <c r="J74" s="49" t="s">
        <v>385</v>
      </c>
    </row>
    <row r="75" ht="20.25" customHeight="1" spans="1:10">
      <c r="A75" s="22"/>
      <c r="B75" s="22"/>
      <c r="C75" s="22" t="s">
        <v>286</v>
      </c>
      <c r="D75" s="48" t="s">
        <v>287</v>
      </c>
      <c r="E75" s="49" t="s">
        <v>310</v>
      </c>
      <c r="F75" s="37" t="s">
        <v>264</v>
      </c>
      <c r="G75" s="23" t="s">
        <v>323</v>
      </c>
      <c r="H75" s="37" t="s">
        <v>280</v>
      </c>
      <c r="I75" s="37" t="s">
        <v>274</v>
      </c>
      <c r="J75" s="49" t="s">
        <v>386</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D23" sqref="D23"/>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0" t="s">
        <v>387</v>
      </c>
    </row>
    <row r="2" ht="37.5" customHeight="1" spans="1:6">
      <c r="A2" s="3" t="s">
        <v>388</v>
      </c>
      <c r="B2" s="3"/>
      <c r="C2" s="3"/>
      <c r="D2" s="3"/>
      <c r="E2" s="3"/>
      <c r="F2" s="3"/>
    </row>
    <row r="3" ht="18.75" customHeight="1" spans="1:6">
      <c r="A3" s="41" t="str">
        <f>"单位名称："&amp;"玉溪市江川区安化彝族乡中心小学"</f>
        <v>单位名称：玉溪市江川区安化彝族乡中心小学</v>
      </c>
      <c r="B3" s="41"/>
      <c r="C3" s="41"/>
      <c r="D3" s="42"/>
      <c r="E3" s="42"/>
      <c r="F3" s="43" t="s">
        <v>29</v>
      </c>
    </row>
    <row r="4" ht="18.75" customHeight="1" spans="1:6">
      <c r="A4" s="12" t="s">
        <v>137</v>
      </c>
      <c r="B4" s="12" t="s">
        <v>59</v>
      </c>
      <c r="C4" s="12" t="s">
        <v>60</v>
      </c>
      <c r="D4" s="44" t="s">
        <v>389</v>
      </c>
      <c r="E4" s="44"/>
      <c r="F4" s="44"/>
    </row>
    <row r="5" ht="18.75" customHeight="1" spans="1:6">
      <c r="A5" s="12" t="s">
        <v>59</v>
      </c>
      <c r="B5" s="12" t="s">
        <v>59</v>
      </c>
      <c r="C5" s="12" t="s">
        <v>60</v>
      </c>
      <c r="D5" s="44" t="s">
        <v>34</v>
      </c>
      <c r="E5" s="44" t="s">
        <v>63</v>
      </c>
      <c r="F5" s="44" t="s">
        <v>64</v>
      </c>
    </row>
    <row r="6" ht="18.75" customHeight="1" spans="1:6">
      <c r="A6" s="13" t="s">
        <v>46</v>
      </c>
      <c r="B6" s="13">
        <v>2</v>
      </c>
      <c r="C6" s="13">
        <v>3</v>
      </c>
      <c r="D6" s="13" t="s">
        <v>49</v>
      </c>
      <c r="E6" s="13" t="s">
        <v>50</v>
      </c>
      <c r="F6" s="13" t="s">
        <v>51</v>
      </c>
    </row>
    <row r="7" ht="20.25" customHeight="1" spans="1:6">
      <c r="A7" s="15"/>
      <c r="B7" s="15"/>
      <c r="C7" s="15"/>
      <c r="D7" s="16"/>
      <c r="E7" s="16"/>
      <c r="F7" s="16"/>
    </row>
    <row r="8" ht="20.25" customHeight="1" spans="1:6">
      <c r="A8" s="45" t="s">
        <v>109</v>
      </c>
      <c r="B8" s="45"/>
      <c r="C8" s="45"/>
      <c r="D8" s="46"/>
      <c r="E8" s="46"/>
      <c r="F8" s="46"/>
    </row>
    <row r="9" customHeight="1" spans="1:1">
      <c r="A9" t="s">
        <v>390</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0"/>
  <sheetViews>
    <sheetView showZeros="0" workbookViewId="0">
      <selection activeCell="G14" sqref="G1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4"/>
      <c r="B1" s="34"/>
      <c r="C1" s="34"/>
      <c r="D1" s="34"/>
      <c r="E1" s="34"/>
      <c r="F1" s="34"/>
      <c r="G1" s="34"/>
      <c r="H1" s="34"/>
      <c r="I1" s="34"/>
      <c r="J1" s="34"/>
      <c r="K1" s="34"/>
      <c r="L1" s="34"/>
      <c r="M1" s="34"/>
      <c r="N1" s="34"/>
      <c r="O1" s="34"/>
      <c r="P1" s="34"/>
      <c r="Q1" s="19" t="s">
        <v>391</v>
      </c>
    </row>
    <row r="2" ht="45" customHeight="1" spans="1:17">
      <c r="A2" s="29" t="s">
        <v>392</v>
      </c>
      <c r="B2" s="29"/>
      <c r="C2" s="29"/>
      <c r="D2" s="29"/>
      <c r="E2" s="29"/>
      <c r="F2" s="29"/>
      <c r="G2" s="29"/>
      <c r="H2" s="29"/>
      <c r="I2" s="29"/>
      <c r="J2" s="29"/>
      <c r="K2" s="29"/>
      <c r="L2" s="29"/>
      <c r="M2" s="29"/>
      <c r="N2" s="38"/>
      <c r="O2" s="38"/>
      <c r="P2" s="38"/>
      <c r="Q2" s="38"/>
    </row>
    <row r="3" ht="20.25" customHeight="1" spans="1:17">
      <c r="A3" s="18" t="str">
        <f>"单位名称："&amp;"玉溪市江川区安化彝族乡中心小学"</f>
        <v>单位名称：玉溪市江川区安化彝族乡中心小学</v>
      </c>
      <c r="B3" s="18"/>
      <c r="C3" s="18"/>
      <c r="D3" s="18"/>
      <c r="E3" s="18"/>
      <c r="F3" s="18"/>
      <c r="G3" s="18"/>
      <c r="H3" s="18"/>
      <c r="I3" s="18"/>
      <c r="J3" s="18"/>
      <c r="K3" s="18"/>
      <c r="L3" s="18"/>
      <c r="M3" s="18"/>
      <c r="N3" s="18"/>
      <c r="O3" s="18"/>
      <c r="P3" s="18"/>
      <c r="Q3" s="19" t="s">
        <v>29</v>
      </c>
    </row>
    <row r="4" ht="20.25" customHeight="1" spans="1:17">
      <c r="A4" s="21" t="s">
        <v>393</v>
      </c>
      <c r="B4" s="21" t="s">
        <v>394</v>
      </c>
      <c r="C4" s="21" t="s">
        <v>395</v>
      </c>
      <c r="D4" s="21" t="s">
        <v>396</v>
      </c>
      <c r="E4" s="21" t="s">
        <v>397</v>
      </c>
      <c r="F4" s="21" t="s">
        <v>398</v>
      </c>
      <c r="G4" s="21" t="s">
        <v>144</v>
      </c>
      <c r="H4" s="21"/>
      <c r="I4" s="21"/>
      <c r="J4" s="21"/>
      <c r="K4" s="21"/>
      <c r="L4" s="21"/>
      <c r="M4" s="21"/>
      <c r="N4" s="21"/>
      <c r="O4" s="21"/>
      <c r="P4" s="21"/>
      <c r="Q4" s="21"/>
    </row>
    <row r="5" ht="20.25" customHeight="1" spans="1:17">
      <c r="A5" s="21" t="s">
        <v>399</v>
      </c>
      <c r="B5" s="21" t="s">
        <v>394</v>
      </c>
      <c r="C5" s="21" t="s">
        <v>395</v>
      </c>
      <c r="D5" s="21" t="s">
        <v>396</v>
      </c>
      <c r="E5" s="21" t="s">
        <v>397</v>
      </c>
      <c r="F5" s="21" t="s">
        <v>398</v>
      </c>
      <c r="G5" s="21" t="s">
        <v>32</v>
      </c>
      <c r="H5" s="21" t="s">
        <v>35</v>
      </c>
      <c r="I5" s="21" t="s">
        <v>400</v>
      </c>
      <c r="J5" s="21" t="s">
        <v>401</v>
      </c>
      <c r="K5" s="21" t="s">
        <v>38</v>
      </c>
      <c r="L5" s="21" t="s">
        <v>402</v>
      </c>
      <c r="M5" s="21" t="s">
        <v>62</v>
      </c>
      <c r="N5" s="21"/>
      <c r="O5" s="21"/>
      <c r="P5" s="21"/>
      <c r="Q5" s="21"/>
    </row>
    <row r="6" ht="32.4" customHeight="1" spans="1:17">
      <c r="A6" s="21"/>
      <c r="B6" s="21"/>
      <c r="C6" s="21"/>
      <c r="D6" s="21"/>
      <c r="E6" s="21"/>
      <c r="F6" s="21"/>
      <c r="G6" s="21"/>
      <c r="H6" s="21" t="s">
        <v>34</v>
      </c>
      <c r="I6" s="21"/>
      <c r="J6" s="21"/>
      <c r="K6" s="21"/>
      <c r="L6" s="21" t="s">
        <v>34</v>
      </c>
      <c r="M6" s="21" t="s">
        <v>41</v>
      </c>
      <c r="N6" s="21" t="s">
        <v>42</v>
      </c>
      <c r="O6" s="39" t="s">
        <v>43</v>
      </c>
      <c r="P6" s="39" t="s">
        <v>44</v>
      </c>
      <c r="Q6" s="39" t="s">
        <v>45</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5" t="s">
        <v>244</v>
      </c>
      <c r="B8" s="22"/>
      <c r="C8" s="22"/>
      <c r="D8" s="36"/>
      <c r="E8" s="36"/>
      <c r="F8" s="36">
        <v>65100</v>
      </c>
      <c r="G8" s="36">
        <v>65100</v>
      </c>
      <c r="H8" s="36">
        <v>65100</v>
      </c>
      <c r="I8" s="36"/>
      <c r="J8" s="32"/>
      <c r="K8" s="32"/>
      <c r="L8" s="36"/>
      <c r="M8" s="36"/>
      <c r="N8" s="36"/>
      <c r="O8" s="36"/>
      <c r="P8" s="36"/>
      <c r="Q8" s="36"/>
    </row>
    <row r="9" ht="20.25" customHeight="1" spans="1:17">
      <c r="A9" s="22"/>
      <c r="B9" s="22" t="s">
        <v>403</v>
      </c>
      <c r="C9" s="22" t="str">
        <f>"A07060204"&amp;"  "&amp;"乳制品"</f>
        <v>A07060204  乳制品</v>
      </c>
      <c r="D9" s="37" t="s">
        <v>331</v>
      </c>
      <c r="E9" s="23">
        <v>1</v>
      </c>
      <c r="F9" s="36">
        <v>65100</v>
      </c>
      <c r="G9" s="36">
        <v>65100</v>
      </c>
      <c r="H9" s="32">
        <v>65100</v>
      </c>
      <c r="I9" s="32"/>
      <c r="J9" s="32"/>
      <c r="K9" s="32"/>
      <c r="L9" s="36"/>
      <c r="M9" s="36"/>
      <c r="N9" s="36"/>
      <c r="O9" s="36"/>
      <c r="P9" s="36"/>
      <c r="Q9" s="36"/>
    </row>
    <row r="10" ht="20.25" customHeight="1" spans="1:17">
      <c r="A10" s="23" t="s">
        <v>32</v>
      </c>
      <c r="B10" s="23"/>
      <c r="C10" s="23"/>
      <c r="D10" s="37"/>
      <c r="E10" s="37"/>
      <c r="F10" s="36">
        <v>65100</v>
      </c>
      <c r="G10" s="36">
        <v>65100</v>
      </c>
      <c r="H10" s="36">
        <v>65100</v>
      </c>
      <c r="I10" s="36"/>
      <c r="J10" s="36"/>
      <c r="K10" s="36"/>
      <c r="L10" s="36"/>
      <c r="M10" s="36"/>
      <c r="N10" s="36"/>
      <c r="O10" s="36"/>
      <c r="P10" s="36"/>
      <c r="Q10" s="36"/>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11" sqref="A1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9"/>
      <c r="B1" s="19"/>
      <c r="C1" s="19"/>
      <c r="D1" s="19"/>
      <c r="E1" s="19"/>
      <c r="F1" s="19"/>
      <c r="G1" s="19"/>
      <c r="H1" s="19"/>
      <c r="I1" s="19"/>
      <c r="J1" s="19"/>
      <c r="K1" s="19"/>
      <c r="L1" s="19"/>
      <c r="M1" s="19"/>
      <c r="N1" s="19" t="s">
        <v>404</v>
      </c>
    </row>
    <row r="2" ht="45" customHeight="1" spans="1:14">
      <c r="A2" s="29" t="s">
        <v>405</v>
      </c>
      <c r="B2" s="29"/>
      <c r="C2" s="29"/>
      <c r="D2" s="29"/>
      <c r="E2" s="29"/>
      <c r="F2" s="29"/>
      <c r="G2" s="29"/>
      <c r="H2" s="29"/>
      <c r="I2" s="29"/>
      <c r="J2" s="29"/>
      <c r="K2" s="29"/>
      <c r="L2" s="29"/>
      <c r="M2" s="29"/>
      <c r="N2" s="29"/>
    </row>
    <row r="3" ht="20.25" customHeight="1" spans="1:14">
      <c r="A3" s="18" t="str">
        <f>"单位名称："&amp;"玉溪市江川区安化彝族乡中心小学"</f>
        <v>单位名称：玉溪市江川区安化彝族乡中心小学</v>
      </c>
      <c r="B3" s="18"/>
      <c r="C3" s="18"/>
      <c r="D3" s="18"/>
      <c r="E3" s="18"/>
      <c r="F3" s="18"/>
      <c r="G3" s="18"/>
      <c r="H3" s="18"/>
      <c r="I3" s="19"/>
      <c r="J3" s="19"/>
      <c r="K3" s="19"/>
      <c r="L3" s="19"/>
      <c r="M3" s="19"/>
      <c r="N3" s="19" t="s">
        <v>29</v>
      </c>
    </row>
    <row r="4" ht="27.15" customHeight="1" spans="1:14">
      <c r="A4" s="30" t="s">
        <v>393</v>
      </c>
      <c r="B4" s="30" t="s">
        <v>406</v>
      </c>
      <c r="C4" s="30" t="s">
        <v>407</v>
      </c>
      <c r="D4" s="30" t="s">
        <v>144</v>
      </c>
      <c r="E4" s="30"/>
      <c r="F4" s="30"/>
      <c r="G4" s="30"/>
      <c r="H4" s="30"/>
      <c r="I4" s="30"/>
      <c r="J4" s="30"/>
      <c r="K4" s="30"/>
      <c r="L4" s="30"/>
      <c r="M4" s="30"/>
      <c r="N4" s="30"/>
    </row>
    <row r="5" ht="23.4" customHeight="1" spans="1:14">
      <c r="A5" s="30" t="s">
        <v>399</v>
      </c>
      <c r="B5" s="30"/>
      <c r="C5" s="30" t="s">
        <v>408</v>
      </c>
      <c r="D5" s="30" t="s">
        <v>32</v>
      </c>
      <c r="E5" s="30" t="s">
        <v>35</v>
      </c>
      <c r="F5" s="30" t="s">
        <v>400</v>
      </c>
      <c r="G5" s="30" t="s">
        <v>401</v>
      </c>
      <c r="H5" s="30" t="s">
        <v>38</v>
      </c>
      <c r="I5" s="30" t="s">
        <v>402</v>
      </c>
      <c r="J5" s="30"/>
      <c r="K5" s="30"/>
      <c r="L5" s="30"/>
      <c r="M5" s="30"/>
      <c r="N5" s="30"/>
    </row>
    <row r="6" ht="28.65" customHeight="1" spans="1:14">
      <c r="A6" s="30"/>
      <c r="B6" s="30"/>
      <c r="C6" s="30"/>
      <c r="D6" s="30"/>
      <c r="E6" s="30" t="s">
        <v>34</v>
      </c>
      <c r="F6" s="30"/>
      <c r="G6" s="30"/>
      <c r="H6" s="30"/>
      <c r="I6" s="30" t="s">
        <v>34</v>
      </c>
      <c r="J6" s="30" t="s">
        <v>41</v>
      </c>
      <c r="K6" s="30" t="s">
        <v>42</v>
      </c>
      <c r="L6" s="33" t="s">
        <v>43</v>
      </c>
      <c r="M6" s="33" t="s">
        <v>44</v>
      </c>
      <c r="N6" s="33" t="s">
        <v>45</v>
      </c>
    </row>
    <row r="7" ht="20.25" customHeight="1" spans="1:14">
      <c r="A7" s="31">
        <v>1</v>
      </c>
      <c r="B7" s="31">
        <v>2</v>
      </c>
      <c r="C7" s="31">
        <v>3</v>
      </c>
      <c r="D7" s="31">
        <v>4</v>
      </c>
      <c r="E7" s="31">
        <v>5</v>
      </c>
      <c r="F7" s="31">
        <v>6</v>
      </c>
      <c r="G7" s="31">
        <v>7</v>
      </c>
      <c r="H7" s="31">
        <v>8</v>
      </c>
      <c r="I7" s="31">
        <v>9</v>
      </c>
      <c r="J7" s="31">
        <v>10</v>
      </c>
      <c r="K7" s="31">
        <v>11</v>
      </c>
      <c r="L7" s="31">
        <v>12</v>
      </c>
      <c r="M7" s="31">
        <v>13</v>
      </c>
      <c r="N7" s="31">
        <v>14</v>
      </c>
    </row>
    <row r="8" ht="20.25" customHeight="1" spans="1:14">
      <c r="A8" s="22"/>
      <c r="B8" s="22"/>
      <c r="C8" s="22"/>
      <c r="D8" s="32"/>
      <c r="E8" s="32"/>
      <c r="F8" s="32"/>
      <c r="G8" s="32"/>
      <c r="H8" s="32"/>
      <c r="I8" s="32"/>
      <c r="J8" s="32"/>
      <c r="K8" s="32"/>
      <c r="L8" s="32"/>
      <c r="M8" s="32"/>
      <c r="N8" s="32"/>
    </row>
    <row r="9" ht="20.25" customHeight="1" spans="1:14">
      <c r="A9" s="22"/>
      <c r="B9" s="22"/>
      <c r="C9" s="22"/>
      <c r="D9" s="32"/>
      <c r="E9" s="32"/>
      <c r="F9" s="32"/>
      <c r="G9" s="32"/>
      <c r="H9" s="32"/>
      <c r="I9" s="32"/>
      <c r="J9" s="32"/>
      <c r="K9" s="32"/>
      <c r="L9" s="32"/>
      <c r="M9" s="32"/>
      <c r="N9" s="32"/>
    </row>
    <row r="10" ht="20.25" customHeight="1" spans="1:14">
      <c r="A10" s="23" t="s">
        <v>32</v>
      </c>
      <c r="B10" s="23"/>
      <c r="C10" s="23"/>
      <c r="D10" s="32"/>
      <c r="E10" s="32"/>
      <c r="F10" s="32"/>
      <c r="G10" s="32"/>
      <c r="H10" s="32"/>
      <c r="I10" s="32"/>
      <c r="J10" s="32"/>
      <c r="K10" s="32"/>
      <c r="L10" s="32"/>
      <c r="M10" s="32"/>
      <c r="N10" s="32"/>
    </row>
    <row r="11" customHeight="1" spans="1:1">
      <c r="A11" t="s">
        <v>390</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9"/>
  <sheetViews>
    <sheetView showZeros="0" workbookViewId="0">
      <selection activeCell="A9" sqref="A9"/>
    </sheetView>
  </sheetViews>
  <sheetFormatPr defaultColWidth="8.85" defaultRowHeight="15" customHeight="1"/>
  <cols>
    <col min="1" max="1" width="37.1416666666667" customWidth="1"/>
    <col min="2" max="11" width="17.1416666666667" customWidth="1"/>
  </cols>
  <sheetData>
    <row r="1" ht="24.15" customHeight="1" spans="1:11">
      <c r="A1" s="18"/>
      <c r="B1" s="18"/>
      <c r="C1" s="18"/>
      <c r="D1" s="18"/>
      <c r="E1" s="18"/>
      <c r="F1" s="18"/>
      <c r="G1" s="18"/>
      <c r="H1" s="18"/>
      <c r="I1" s="18"/>
      <c r="J1" s="18"/>
      <c r="K1" s="19" t="s">
        <v>409</v>
      </c>
    </row>
    <row r="2" ht="45.15" customHeight="1" spans="1:11">
      <c r="A2" s="24" t="s">
        <v>410</v>
      </c>
      <c r="B2" s="24"/>
      <c r="C2" s="24"/>
      <c r="D2" s="24"/>
      <c r="E2" s="24"/>
      <c r="F2" s="24"/>
      <c r="G2" s="24"/>
      <c r="H2" s="24"/>
      <c r="I2" s="24"/>
      <c r="J2" s="24"/>
      <c r="K2" s="24"/>
    </row>
    <row r="3" ht="18.75" customHeight="1" spans="1:11">
      <c r="A3" s="18" t="str">
        <f>"单位名称："&amp;"玉溪市江川区安化彝族乡中心小学"</f>
        <v>单位名称：玉溪市江川区安化彝族乡中心小学</v>
      </c>
      <c r="B3" s="18"/>
      <c r="C3" s="18"/>
      <c r="D3" s="18"/>
      <c r="E3" s="18"/>
      <c r="F3" s="18"/>
      <c r="G3" s="18"/>
      <c r="H3" s="18"/>
      <c r="I3" s="18"/>
      <c r="J3" s="18"/>
      <c r="K3" s="19" t="s">
        <v>29</v>
      </c>
    </row>
    <row r="4" ht="22.5" customHeight="1" spans="1:11">
      <c r="A4" s="27" t="s">
        <v>411</v>
      </c>
      <c r="B4" s="27" t="s">
        <v>144</v>
      </c>
      <c r="C4" s="27"/>
      <c r="D4" s="27"/>
      <c r="E4" s="27" t="s">
        <v>412</v>
      </c>
      <c r="F4" s="27"/>
      <c r="G4" s="27"/>
      <c r="H4" s="27"/>
      <c r="I4" s="27"/>
      <c r="J4" s="27"/>
      <c r="K4" s="27"/>
    </row>
    <row r="5" ht="22.5" customHeight="1" spans="1:11">
      <c r="A5" s="27"/>
      <c r="B5" s="27" t="s">
        <v>32</v>
      </c>
      <c r="C5" s="27" t="s">
        <v>35</v>
      </c>
      <c r="D5" s="27" t="s">
        <v>400</v>
      </c>
      <c r="E5" s="28" t="s">
        <v>413</v>
      </c>
      <c r="F5" s="28" t="s">
        <v>414</v>
      </c>
      <c r="G5" s="28" t="s">
        <v>415</v>
      </c>
      <c r="H5" s="28" t="s">
        <v>416</v>
      </c>
      <c r="I5" s="28" t="s">
        <v>417</v>
      </c>
      <c r="J5" s="28" t="s">
        <v>418</v>
      </c>
      <c r="K5" s="28" t="s">
        <v>419</v>
      </c>
    </row>
    <row r="6" ht="18.75" customHeight="1" spans="1:11">
      <c r="A6" s="23" t="s">
        <v>46</v>
      </c>
      <c r="B6" s="23" t="s">
        <v>47</v>
      </c>
      <c r="C6" s="23" t="s">
        <v>48</v>
      </c>
      <c r="D6" s="23" t="s">
        <v>49</v>
      </c>
      <c r="E6" s="23" t="s">
        <v>50</v>
      </c>
      <c r="F6" s="23" t="s">
        <v>51</v>
      </c>
      <c r="G6" s="23" t="s">
        <v>52</v>
      </c>
      <c r="H6" s="23" t="s">
        <v>53</v>
      </c>
      <c r="I6" s="23" t="s">
        <v>54</v>
      </c>
      <c r="J6" s="23" t="s">
        <v>70</v>
      </c>
      <c r="K6" s="23" t="s">
        <v>420</v>
      </c>
    </row>
    <row r="7" ht="18.75" customHeight="1" spans="1:11">
      <c r="A7" s="22"/>
      <c r="B7" s="22"/>
      <c r="C7" s="22"/>
      <c r="D7" s="22"/>
      <c r="E7" s="22"/>
      <c r="F7" s="22"/>
      <c r="G7" s="22"/>
      <c r="H7" s="22"/>
      <c r="I7" s="22"/>
      <c r="J7" s="22"/>
      <c r="K7" s="22"/>
    </row>
    <row r="8" ht="18.75" customHeight="1" spans="1:11">
      <c r="A8" s="23"/>
      <c r="B8" s="22"/>
      <c r="C8" s="22"/>
      <c r="D8" s="22"/>
      <c r="E8" s="22"/>
      <c r="F8" s="22"/>
      <c r="G8" s="22"/>
      <c r="H8" s="22"/>
      <c r="I8" s="22"/>
      <c r="J8" s="22"/>
      <c r="K8" s="22"/>
    </row>
    <row r="9" customHeight="1" spans="1:1">
      <c r="A9" t="s">
        <v>390</v>
      </c>
    </row>
  </sheetData>
  <mergeCells count="5">
    <mergeCell ref="A2:K2"/>
    <mergeCell ref="A3:C3"/>
    <mergeCell ref="B4:D4"/>
    <mergeCell ref="E4:K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8.85" defaultRowHeight="15" customHeight="1" outlineLevelRow="7"/>
  <cols>
    <col min="1" max="10" width="28.575" customWidth="1"/>
  </cols>
  <sheetData>
    <row r="1" ht="18.75" customHeight="1" spans="1:10">
      <c r="A1" s="18"/>
      <c r="B1" s="18"/>
      <c r="C1" s="18"/>
      <c r="D1" s="18"/>
      <c r="E1" s="18"/>
      <c r="F1" s="18"/>
      <c r="G1" s="18"/>
      <c r="H1" s="18"/>
      <c r="I1" s="18"/>
      <c r="J1" s="19" t="s">
        <v>421</v>
      </c>
    </row>
    <row r="2" ht="52.05" customHeight="1" spans="1:10">
      <c r="A2" s="24" t="s">
        <v>422</v>
      </c>
      <c r="B2" s="25"/>
      <c r="C2" s="25"/>
      <c r="D2" s="25"/>
      <c r="E2" s="25"/>
      <c r="F2" s="25"/>
      <c r="G2" s="25"/>
      <c r="H2" s="25"/>
      <c r="I2" s="25"/>
      <c r="J2" s="25"/>
    </row>
    <row r="3" ht="21.3" customHeight="1" spans="1:10">
      <c r="A3" s="18" t="str">
        <f>"单位名称："&amp;"玉溪市江川区安化彝族乡中心小学"</f>
        <v>单位名称：玉溪市江川区安化彝族乡中心小学</v>
      </c>
      <c r="B3" s="18"/>
      <c r="C3" s="18"/>
      <c r="D3" s="26"/>
      <c r="E3" s="26"/>
      <c r="F3" s="26"/>
      <c r="G3" s="26"/>
      <c r="H3" s="26"/>
      <c r="I3" s="26"/>
      <c r="J3" s="26"/>
    </row>
    <row r="4" ht="27.15" customHeight="1" spans="1:10">
      <c r="A4" s="21" t="s">
        <v>411</v>
      </c>
      <c r="B4" s="21" t="s">
        <v>251</v>
      </c>
      <c r="C4" s="21" t="s">
        <v>252</v>
      </c>
      <c r="D4" s="21" t="s">
        <v>253</v>
      </c>
      <c r="E4" s="21" t="s">
        <v>254</v>
      </c>
      <c r="F4" s="21" t="s">
        <v>255</v>
      </c>
      <c r="G4" s="21" t="s">
        <v>256</v>
      </c>
      <c r="H4" s="21" t="s">
        <v>257</v>
      </c>
      <c r="I4" s="21" t="s">
        <v>258</v>
      </c>
      <c r="J4" s="21" t="s">
        <v>259</v>
      </c>
    </row>
    <row r="5" ht="18.75" customHeight="1" spans="1:10">
      <c r="A5" s="21" t="s">
        <v>46</v>
      </c>
      <c r="B5" s="21" t="s">
        <v>47</v>
      </c>
      <c r="C5" s="21" t="s">
        <v>48</v>
      </c>
      <c r="D5" s="21" t="s">
        <v>49</v>
      </c>
      <c r="E5" s="21" t="s">
        <v>50</v>
      </c>
      <c r="F5" s="21" t="s">
        <v>51</v>
      </c>
      <c r="G5" s="21" t="s">
        <v>52</v>
      </c>
      <c r="H5" s="21" t="s">
        <v>53</v>
      </c>
      <c r="I5" s="21" t="s">
        <v>54</v>
      </c>
      <c r="J5" s="21" t="s">
        <v>70</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390</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B13" sqref="B13"/>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423</v>
      </c>
    </row>
    <row r="2" ht="41.4" customHeight="1" spans="1:8">
      <c r="A2" s="20" t="s">
        <v>424</v>
      </c>
      <c r="B2" s="20"/>
      <c r="C2" s="20"/>
      <c r="D2" s="20"/>
      <c r="E2" s="20"/>
      <c r="F2" s="20"/>
      <c r="G2" s="20"/>
      <c r="H2" s="20"/>
    </row>
    <row r="3" ht="18.75" customHeight="1" spans="1:8">
      <c r="A3" s="18" t="str">
        <f>"单位名称："&amp;"玉溪市江川区安化彝族乡中心小学"</f>
        <v>单位名称：玉溪市江川区安化彝族乡中心小学</v>
      </c>
      <c r="B3" s="18"/>
      <c r="C3" s="18"/>
      <c r="D3" s="18"/>
      <c r="E3" s="18"/>
      <c r="F3" s="18"/>
      <c r="G3" s="18"/>
      <c r="H3" s="18"/>
    </row>
    <row r="4" ht="18.75" customHeight="1" spans="1:8">
      <c r="A4" s="21" t="s">
        <v>137</v>
      </c>
      <c r="B4" s="21" t="s">
        <v>425</v>
      </c>
      <c r="C4" s="21" t="s">
        <v>426</v>
      </c>
      <c r="D4" s="21" t="s">
        <v>427</v>
      </c>
      <c r="E4" s="21" t="s">
        <v>396</v>
      </c>
      <c r="F4" s="21" t="s">
        <v>428</v>
      </c>
      <c r="G4" s="21"/>
      <c r="H4" s="21"/>
    </row>
    <row r="5" ht="18.75" customHeight="1" spans="1:8">
      <c r="A5" s="21"/>
      <c r="B5" s="21"/>
      <c r="C5" s="21"/>
      <c r="D5" s="21"/>
      <c r="E5" s="21"/>
      <c r="F5" s="21" t="s">
        <v>397</v>
      </c>
      <c r="G5" s="21" t="s">
        <v>429</v>
      </c>
      <c r="H5" s="21" t="s">
        <v>430</v>
      </c>
    </row>
    <row r="6" ht="18.75" customHeight="1" spans="1:8">
      <c r="A6" s="21" t="s">
        <v>46</v>
      </c>
      <c r="B6" s="21" t="s">
        <v>47</v>
      </c>
      <c r="C6" s="21" t="s">
        <v>48</v>
      </c>
      <c r="D6" s="21" t="s">
        <v>49</v>
      </c>
      <c r="E6" s="21" t="s">
        <v>50</v>
      </c>
      <c r="F6" s="21" t="s">
        <v>51</v>
      </c>
      <c r="G6" s="21" t="s">
        <v>52</v>
      </c>
      <c r="H6" s="21" t="s">
        <v>53</v>
      </c>
    </row>
    <row r="7" ht="18.75" customHeight="1" spans="1:8">
      <c r="A7" s="22"/>
      <c r="B7" s="22"/>
      <c r="C7" s="22"/>
      <c r="D7" s="22"/>
      <c r="E7" s="23"/>
      <c r="F7" s="23"/>
      <c r="G7" s="16"/>
      <c r="H7" s="16"/>
    </row>
    <row r="8" customHeight="1" spans="1:1">
      <c r="A8" t="s">
        <v>390</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topLeftCell="C1" workbookViewId="0">
      <selection activeCell="C11" sqref="C1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431</v>
      </c>
    </row>
    <row r="2" ht="45" customHeight="1" spans="1:11">
      <c r="A2" s="3" t="s">
        <v>432</v>
      </c>
      <c r="B2" s="3"/>
      <c r="C2" s="3"/>
      <c r="D2" s="3"/>
      <c r="E2" s="3"/>
      <c r="F2" s="3"/>
      <c r="G2" s="3"/>
      <c r="H2" s="3"/>
      <c r="I2" s="3"/>
      <c r="J2" s="3"/>
      <c r="K2" s="3"/>
    </row>
    <row r="3" ht="18.75" customHeight="1" spans="1:11">
      <c r="A3" s="4" t="str">
        <f>"单位名称："&amp;"玉溪市江川区安化彝族乡中心小学"</f>
        <v>单位名称：玉溪市江川区安化彝族乡中心小学</v>
      </c>
      <c r="B3" s="4"/>
      <c r="C3" s="4"/>
      <c r="D3" s="4"/>
      <c r="E3" s="4"/>
      <c r="F3" s="4"/>
      <c r="G3" s="4"/>
      <c r="H3" s="5"/>
      <c r="I3" s="5"/>
      <c r="J3" s="5"/>
      <c r="K3" s="5" t="s">
        <v>29</v>
      </c>
    </row>
    <row r="4" ht="18.75" customHeight="1" spans="1:11">
      <c r="A4" s="12" t="s">
        <v>203</v>
      </c>
      <c r="B4" s="12" t="s">
        <v>139</v>
      </c>
      <c r="C4" s="12" t="s">
        <v>204</v>
      </c>
      <c r="D4" s="12" t="s">
        <v>140</v>
      </c>
      <c r="E4" s="12" t="s">
        <v>141</v>
      </c>
      <c r="F4" s="12" t="s">
        <v>205</v>
      </c>
      <c r="G4" s="12" t="s">
        <v>143</v>
      </c>
      <c r="H4" s="12" t="s">
        <v>32</v>
      </c>
      <c r="I4" s="12" t="s">
        <v>433</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1" customHeight="1" spans="3:3">
      <c r="C11" t="s">
        <v>390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workbookViewId="0">
      <selection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434</v>
      </c>
    </row>
    <row r="2" ht="45" customHeight="1" spans="1:7">
      <c r="A2" s="3" t="s">
        <v>435</v>
      </c>
      <c r="B2" s="3"/>
      <c r="C2" s="3"/>
      <c r="D2" s="3"/>
      <c r="E2" s="3"/>
      <c r="F2" s="3"/>
      <c r="G2" s="3"/>
    </row>
    <row r="3" ht="24.15" customHeight="1" spans="1:7">
      <c r="A3" s="4" t="str">
        <f>"单位名称："&amp;"玉溪市江川区安化彝族乡中心小学"</f>
        <v>单位名称：玉溪市江川区安化彝族乡中心小学</v>
      </c>
      <c r="B3" s="4"/>
      <c r="C3" s="4"/>
      <c r="D3" s="4"/>
      <c r="E3" s="5"/>
      <c r="F3" s="5"/>
      <c r="G3" s="5" t="s">
        <v>29</v>
      </c>
    </row>
    <row r="4" ht="18.75" customHeight="1" spans="1:7">
      <c r="A4" s="6" t="s">
        <v>204</v>
      </c>
      <c r="B4" s="6" t="s">
        <v>203</v>
      </c>
      <c r="C4" s="6" t="s">
        <v>139</v>
      </c>
      <c r="D4" s="6" t="s">
        <v>436</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220</v>
      </c>
      <c r="C8" s="9" t="s">
        <v>219</v>
      </c>
      <c r="D8" s="8" t="s">
        <v>437</v>
      </c>
      <c r="E8" s="10">
        <v>1701</v>
      </c>
      <c r="F8" s="10"/>
      <c r="G8" s="10"/>
    </row>
    <row r="9" ht="20.25" customHeight="1" spans="1:7">
      <c r="A9" s="8" t="s">
        <v>56</v>
      </c>
      <c r="B9" s="8" t="s">
        <v>220</v>
      </c>
      <c r="C9" s="9" t="s">
        <v>222</v>
      </c>
      <c r="D9" s="8" t="s">
        <v>437</v>
      </c>
      <c r="E9" s="10">
        <v>13608</v>
      </c>
      <c r="F9" s="10"/>
      <c r="G9" s="10"/>
    </row>
    <row r="10" ht="20.25" customHeight="1" spans="1:7">
      <c r="A10" s="8" t="s">
        <v>56</v>
      </c>
      <c r="B10" s="8" t="s">
        <v>209</v>
      </c>
      <c r="C10" s="9" t="s">
        <v>225</v>
      </c>
      <c r="D10" s="8" t="s">
        <v>437</v>
      </c>
      <c r="E10" s="10">
        <v>114600</v>
      </c>
      <c r="F10" s="10"/>
      <c r="G10" s="10"/>
    </row>
    <row r="11" ht="20.25" customHeight="1" spans="1:7">
      <c r="A11" s="8" t="s">
        <v>56</v>
      </c>
      <c r="B11" s="8" t="s">
        <v>209</v>
      </c>
      <c r="C11" s="9" t="s">
        <v>237</v>
      </c>
      <c r="D11" s="8" t="s">
        <v>437</v>
      </c>
      <c r="E11" s="10">
        <v>422400</v>
      </c>
      <c r="F11" s="10"/>
      <c r="G11" s="10"/>
    </row>
    <row r="12" ht="20.25" customHeight="1" spans="1:7">
      <c r="A12" s="8" t="s">
        <v>56</v>
      </c>
      <c r="B12" s="8" t="s">
        <v>242</v>
      </c>
      <c r="C12" s="9" t="s">
        <v>241</v>
      </c>
      <c r="D12" s="8" t="s">
        <v>437</v>
      </c>
      <c r="E12" s="10">
        <v>25265.63</v>
      </c>
      <c r="F12" s="10"/>
      <c r="G12" s="10"/>
    </row>
    <row r="13" ht="20.25" customHeight="1" spans="1:7">
      <c r="A13" s="8" t="s">
        <v>56</v>
      </c>
      <c r="B13" s="8" t="s">
        <v>220</v>
      </c>
      <c r="C13" s="9" t="s">
        <v>244</v>
      </c>
      <c r="D13" s="8" t="s">
        <v>437</v>
      </c>
      <c r="E13" s="10">
        <v>65100</v>
      </c>
      <c r="F13" s="10"/>
      <c r="G13" s="10"/>
    </row>
    <row r="14" ht="20.25" customHeight="1" spans="1:7">
      <c r="A14" s="8" t="s">
        <v>56</v>
      </c>
      <c r="B14" s="8" t="s">
        <v>220</v>
      </c>
      <c r="C14" s="9" t="s">
        <v>246</v>
      </c>
      <c r="D14" s="8" t="s">
        <v>437</v>
      </c>
      <c r="E14" s="10">
        <v>28000</v>
      </c>
      <c r="F14" s="10"/>
      <c r="G14" s="10"/>
    </row>
    <row r="15" ht="20.25" customHeight="1" spans="1:7">
      <c r="A15" s="11" t="s">
        <v>32</v>
      </c>
      <c r="B15" s="11"/>
      <c r="C15" s="11"/>
      <c r="D15" s="11"/>
      <c r="E15" s="10">
        <v>670674.63</v>
      </c>
      <c r="F15" s="10"/>
      <c r="G15" s="10"/>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陈俊帆</cp:lastModifiedBy>
  <dcterms:created xsi:type="dcterms:W3CDTF">2025-04-24T02:37:00Z</dcterms:created>
  <dcterms:modified xsi:type="dcterms:W3CDTF">2025-05-12T03:33:36Z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DA54E63CDDCE48D5880CB75090353DC4_13</vt:lpwstr>
  </property>
  <property fmtid="{D5CDD505-2E9C-101B-9397-08002B2CF9AE}" pid="3" name="KSOProductBuildVer">
    <vt:lpwstr>2052-12.1.0.19302</vt:lpwstr>
  </property>
</Properties>
</file>