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<sst xmlns="http://schemas.openxmlformats.org/spreadsheetml/2006/main" count="1492" uniqueCount="386">
  <si>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</si>
  <si>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</si>
  <si>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</si>
  <si>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</si>
  <si>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</si>
  <si>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</si>
  <si>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</si>
  <si>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</si>
  <si>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</si>
  <si>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</si>
  <si>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</si>
  <si>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</si>
  <si>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</si>
  <si>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</si>
  <si>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</si>
  <si>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</si>
  <si>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</si>
  <si>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</si>
  <si>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</si>
  <si>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</si>
  <si>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</si>
  <si>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</si>
  <si>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</si>
  <si>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</si>
  <si>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</si>
  <si>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</si>
  <si>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</si>
  <si>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</si>
  <si>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</si>
  <si>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</si>
  <si>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</si>
  <si>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</si>
  <si>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</si>
  <si>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</si>
  <si>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</si>
  <si>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</si>
  <si>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</si>
  <si>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</si>
  <si>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</si>
  <si>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</si>
  <si>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</si>
  <si>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</si>
  <si>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</si>
  <si>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</si>
  <si>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</si>
  <si>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</si>
  <si>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</si>
  <si>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</si>
  <si>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</si>
  <si>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</si>
  <si>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</si>
  <si>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</si>
  <si>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</si>
  <si>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</si>
  <si>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</si>
  <si>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105027</t>
  </si>
  <si>
    <t>玉溪市江川区九溪镇中心小学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</si>
  <si>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</si>
  <si>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</si>
  <si>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</si>
  <si>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</si>
  <si>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</si>
  <si>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</si>
  <si>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</si>
  <si>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</si>
  <si>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</si>
  <si>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</si>
  <si>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</si>
  <si>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</si>
  <si>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</si>
  <si>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</si>
  <si>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</si>
  <si>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</si>
  <si>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</si>
  <si>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</si>
  <si>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</si>
  <si>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</si>
  <si>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</si>
  <si>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</si>
  <si>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</si>
  <si>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</si>
  <si>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</si>
  <si>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</si>
  <si>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</si>
  <si>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</si>
  <si>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</si>
  <si>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</si>
  <si>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</si>
  <si>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</si>
  <si>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</si>
  <si>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</si>
  <si>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</si>
  <si>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</si>
  <si>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</si>
  <si>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</si>
  <si>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</si>
  <si>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</si>
  <si>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</si>
  <si>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</si>
  <si>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</si>
  <si>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</si>
  <si>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</si>
  <si>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</si>
  <si>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</si>
  <si>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</si>
  <si>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</si>
  <si>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</si>
  <si>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</si>
  <si>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</si>
  <si>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</si>
  <si>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</si>
  <si>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</si>
  <si>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</si>
  <si>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</si>
  <si>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</si>
  <si>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</si>
  <si>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</si>
  <si>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</si>
  <si>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</si>
  <si>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</si>
  <si>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</si>
  <si>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</si>
  <si>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</si>
  <si>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</si>
  <si>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</si>
  <si>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</si>
  <si>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</si>
  <si>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</si>
  <si>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</si>
  <si>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</si>
  <si>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</si>
  <si>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</si>
  <si>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</si>
  <si>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</si>
  <si>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</si>
  <si>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备注：本单位无此事项，此表为空表。</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</si>
  <si>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</si>
  <si>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</si>
  <si>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</si>
  <si>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</si>
  <si>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</si>
  <si>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</si>
  <si>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</si>
  <si>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</si>
  <si>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</si>
  <si>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</si>
  <si>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</si>
  <si>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</si>
  <si>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</si>
  <si>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</si>
  <si>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</si>
  <si>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</si>
  <si>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</si>
  <si>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</si>
  <si>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530421210000000015698</t>
  </si>
  <si>
    <t>事业人员支出工资</t>
  </si>
  <si>
    <t>30101</t>
  </si>
  <si>
    <t>基本工资</t>
  </si>
  <si>
    <t>30102</t>
  </si>
  <si>
    <t>津贴补贴</t>
  </si>
  <si>
    <t>30107</t>
  </si>
  <si>
    <t>绩效工资</t>
  </si>
  <si>
    <t>530421210000000015699</t>
  </si>
  <si>
    <t>社会保障缴费</t>
  </si>
  <si>
    <t>30112</t>
  </si>
  <si>
    <t>其他社会保障缴费</t>
  </si>
  <si>
    <t>30108</t>
  </si>
  <si>
    <t>机关事业单位基本养老保险缴费</t>
  </si>
  <si>
    <t>30110</t>
  </si>
  <si>
    <t>职工基本医疗保险缴费</t>
  </si>
  <si>
    <t>30111</t>
  </si>
  <si>
    <t>公务员医疗补助缴费</t>
  </si>
  <si>
    <t>530421210000000015700</t>
  </si>
  <si>
    <t>30113</t>
  </si>
  <si>
    <t>530421210000000015704</t>
  </si>
  <si>
    <t>工会经费</t>
  </si>
  <si>
    <t>30228</t>
  </si>
  <si>
    <t>530421210000000015705</t>
  </si>
  <si>
    <t>一般公用经费</t>
  </si>
  <si>
    <t>30299</t>
  </si>
  <si>
    <t>其他商品和服务支出</t>
  </si>
  <si>
    <t>530421231100001395171</t>
  </si>
  <si>
    <t>福利费</t>
  </si>
  <si>
    <t>30229</t>
  </si>
  <si>
    <t>530421231100001395188</t>
  </si>
  <si>
    <t>奖励性绩效（地方）</t>
  </si>
  <si>
    <t>530421241100002254515</t>
  </si>
  <si>
    <t>编外人员经费</t>
  </si>
  <si>
    <t>30199</t>
  </si>
  <si>
    <t>其他工资福利支出</t>
  </si>
  <si>
    <t>530421241100002420026</t>
  </si>
  <si>
    <t>奖励性绩效工资（考核）</t>
  </si>
  <si>
    <t>530421241100002444702</t>
  </si>
  <si>
    <t>离退休生活补助</t>
  </si>
  <si>
    <t>30305</t>
  </si>
  <si>
    <t>生活补助</t>
  </si>
  <si>
    <t>530421251100003610092</t>
  </si>
  <si>
    <t>遗属生活补助资金</t>
  </si>
  <si>
    <t>530421251100003610220</t>
  </si>
  <si>
    <t>退养人员生活补助资金</t>
  </si>
  <si>
    <t>30399</t>
  </si>
  <si>
    <t>其他对个人和家庭的补助</t>
  </si>
  <si>
    <t>530421251100003611969</t>
  </si>
  <si>
    <t>职业年金记实资金</t>
  </si>
  <si>
    <t>30109</t>
  </si>
  <si>
    <t>职业年金缴费</t>
  </si>
  <si>
    <t>预算05-1表</t>
  </si>
  <si>
    <t>2025年部门项目支出预算表</t>
  </si>
  <si>
    <t>项目分类</t>
  </si>
  <si>
    <t>项目单位</t>
  </si>
  <si>
    <t>经济科目编码</t>
  </si>
  <si>
    <t>本年拨款</t>
  </si>
  <si>
    <t>其中：本次下达</t>
  </si>
  <si>
    <t>单位自有资金</t>
  </si>
  <si>
    <t>313 事业发展类</t>
  </si>
  <si>
    <t>530421251100003609984</t>
  </si>
  <si>
    <t>30308</t>
  </si>
  <si>
    <t>助学金</t>
  </si>
  <si>
    <t>30906</t>
  </si>
  <si>
    <t>大型修缮</t>
  </si>
  <si>
    <t>家庭经济困难学生生活补助经费</t>
  </si>
  <si>
    <t>312 民生类</t>
  </si>
  <si>
    <t>530421241100003018365</t>
  </si>
  <si>
    <t>九溪小学非税收入项目经费</t>
  </si>
  <si>
    <t>530421241100002165873</t>
  </si>
  <si>
    <t>30201</t>
  </si>
  <si>
    <t>办公费</t>
  </si>
  <si>
    <t>课后服务资金</t>
  </si>
  <si>
    <t>530421241100002177462</t>
  </si>
  <si>
    <t>30226</t>
  </si>
  <si>
    <t>劳务费</t>
  </si>
  <si>
    <t>农村义务教育学生营养改善计划专项资金</t>
  </si>
  <si>
    <t>530421231100001145387</t>
  </si>
  <si>
    <t>收支专户利息手续费项目经费</t>
  </si>
  <si>
    <t>311 专项业务类</t>
  </si>
  <si>
    <t>530421251100003609893</t>
  </si>
  <si>
    <t>学前教育家庭经济困难学生补助资金</t>
  </si>
  <si>
    <t>530421231100001145510</t>
  </si>
  <si>
    <t>学前教育生均公用经费</t>
  </si>
  <si>
    <t>530421231100001147588</t>
  </si>
  <si>
    <t>30202</t>
  </si>
  <si>
    <t>印刷费</t>
  </si>
  <si>
    <t>30205</t>
  </si>
  <si>
    <t>水费</t>
  </si>
  <si>
    <t>30206</t>
  </si>
  <si>
    <t>电费</t>
  </si>
  <si>
    <t>30207</t>
  </si>
  <si>
    <t>邮电费</t>
  </si>
  <si>
    <t>30213</t>
  </si>
  <si>
    <t>维修（护）费</t>
  </si>
  <si>
    <t>30216</t>
  </si>
  <si>
    <t>培训费</t>
  </si>
  <si>
    <t>31002</t>
  </si>
  <si>
    <t>办公设备购置</t>
  </si>
  <si>
    <t>义务教育生均公用经费</t>
  </si>
  <si>
    <t>530421231100001147650</t>
  </si>
  <si>
    <t>幼儿园保育费经费</t>
  </si>
  <si>
    <t>530421241100002165153</t>
  </si>
  <si>
    <t>30902</t>
  </si>
  <si>
    <t>钟点工劳务费项目资金</t>
  </si>
  <si>
    <t>530421231100001168146</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</si>
  <si>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</si>
  <si>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</si>
  <si>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</si>
  <si>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</si>
  <si>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</si>
  <si>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</si>
  <si>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</si>
  <si>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</si>
  <si>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</si>
  <si>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</si>
  <si>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</si>
  <si>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</si>
  <si>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项目必要性：为贯彻落实中央和省委实现巩固拓展教育脱贫攻坚成果同乡村振兴有效衔接的要求，党和国家高度重视家庭经济困难学生资助工作.我国已建立起从学前教育至高等教育全覆盖的资助政策体系，不断加大投入力度，基本实现了应助尽助，有力促进了教育公平和社会公平。为确保“家庭经济困难学生资助政策”顺利实施，使党和国家的惠民政策落到实处，特实行本项目。
2.绩效目标合理性：2022年九溪镇中心小学学前教育家庭经济困难学生资助项目总体绩效目标为：一、为贯彻落实中央和省委实现巩固拓展教育脱贫攻坚成果同乡村振兴有效衔接的要求，促进教育资源优质发展使其现有条件下，满足群众需求，提升学前教育教育水平。二、绩效指标细化包含产出指标，效益指标，满意度指标，从家庭经济学生资助管理，家庭经济学生资助台账管理，实现应助尽助，有力促进了教育公平和社会公平。学生、家长满意度等具体指标评价项目实施完成情况，设计的绩效评价指标与资金使用方向、各项支出预算资金相匹配</t>
  </si>
  <si>
    <t>产出指标</t>
  </si>
  <si>
    <t>数量指标</t>
  </si>
  <si>
    <t>获补对象数</t>
  </si>
  <si>
    <t>=</t>
  </si>
  <si>
    <t>1535</t>
  </si>
  <si>
    <t>人(人次、家)</t>
  </si>
  <si>
    <t>定量指标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</si>
  <si>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</si>
  <si>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</si>
  <si>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</si>
  <si>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</si>
  <si>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</si>
  <si>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</si>
  <si>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兑现准确率</t>
  </si>
  <si>
    <t>反映补助准确发放的情况。
补助兑现准确率=补助兑付额/应付额*100%</t>
  </si>
  <si>
    <t>时效指标</t>
  </si>
  <si>
    <t>发放及时率</t>
  </si>
  <si>
    <t>反映发放单位及时发放补助资金的情况。
发放及时率=在时限内发放资金/应发放资金*100%</t>
  </si>
  <si>
    <t>效益指标</t>
  </si>
  <si>
    <t>社会效益</t>
  </si>
  <si>
    <t>政策知晓率</t>
  </si>
  <si>
    <t>&gt;=</t>
  </si>
  <si>
    <t>反映补助政策的宣传效果情况。
政策知晓率=调查中补助政策知晓人数/调查总人数*100%</t>
  </si>
  <si>
    <t>满意度指标</t>
  </si>
  <si>
    <t>服务对象满意度</t>
  </si>
  <si>
    <t>受益对象满意度</t>
  </si>
  <si>
    <t>90</t>
  </si>
  <si>
    <t>反映获补助受益对象的满意程度。</t>
  </si>
  <si>
    <t>教育为国家发展前行的根据，少年强则国强。为提高教师积极性，让我们的教师体会到党和国家对他们的爱护和关怀。根据玉溪市江川区财政局、玉溪江川区教育体育局要求，成立玉溪市江川区九溪镇中心小学收支专户利息经费项目，确保“九溪镇中心小学收支专户利息专项实施方案”顺利实施，使党和国家的惠民政策落到实处，特制定本方案。</t>
  </si>
  <si>
    <t>补助社会化发放率</t>
  </si>
  <si>
    <t>反映补助资金社会化发放的比例情况。
补助社会化发放率=采用社会化发放的补助资金数/发放补助资金总额*100%</t>
  </si>
  <si>
    <t>获补覆盖率</t>
  </si>
  <si>
    <t>获补覆盖率=实际获得补助人数（企业数）/申请符合标准人数（企业数）*100%</t>
  </si>
  <si>
    <t>2024年非税收入经费，落实义务教育、学前教育行动计划，加大对义务教育、学前教育改善力度。以2023年10月月报在校学生、在园幼儿数为依据，按时、足额下达非税收入经费资金，保障学校正常运转，进一步改善义务教育、学前教育的状况，提高办学质量。</t>
  </si>
  <si>
    <t>政策宣传次数</t>
  </si>
  <si>
    <t>次</t>
  </si>
  <si>
    <t>反映补助政策的宣传力度情况。即通过门户网站、报刊、通信、电视、户外广告等对补助政策进行宣传的次数。</t>
  </si>
  <si>
    <t>以科学发展观为指导，全面贯彻党的教育方针，实施“营养餐工程”，为我校学生长期食用营养良好的营养餐，改善农村小学学生营养缺乏现状，调整饮食结构，增加营养含量，提高农村学生饮食质量，发挥学校强体与育人的双重功能，促进少年儿童健康成长。补助标准为5元/生/天，按全年在校200天计算，补助资金1000元/生/年</t>
  </si>
  <si>
    <t>生活状况改善</t>
  </si>
  <si>
    <t>85</t>
  </si>
  <si>
    <t>反映补助促进受助对象生活状况改善的情况。</t>
  </si>
  <si>
    <t>1、经济效益：该项目的实施能有效拉动当地的经济发展，给当地经济注入活力。产生经济效益为“优”。
2、社会效益：减轻经济困难家庭学生的家庭负担，确保学生不因贫辍学，顺利完成九年制义务教育，提高国民的文化素质。产生社会效益“优”。
3、受益对象满意度：受资助对象为农村学生家庭经济困难学生相对全校学生的覆盖率为75%，该项目有效减轻家庭负担。人民满意度99%，对应标准90%以上为优。
4、可持续性：该项目由财政资金支持，是家庭经济困难学生生活补助实施的有力保证，且能减轻经济困难家庭学生的家庭负担，确保学生不因贫辍学，顺利完成九年制义务教育，提高国民的文化素质。</t>
  </si>
  <si>
    <t>项目必要性：能对贫困地区学生营养改善计划，改善学生伙食服务条件，提高学生学习环境等一定程度上促进教育事业的发展。教育关系国家未来和民族兴旺。实施钟点工劳务费项目，是党和政府坚持以人为本、执政为民的具体体现，为改善我校学生学习条件，促进青少年健康成长，提高国民综合素质。根据上级精神和要求，我校制定了玉溪市江川区九溪镇中心小学钟点工劳务费项目实施方案。为确保玉溪市江川区九溪镇中心小学钟点工劳务费顺利实施，使党和国家的惠民政策落到实处，特实行本项目。
2．绩效目标合理性：玉溪市江川区九溪镇中心小学钟点工劳务费项目总体绩效目标为：提高我校学生用餐条件，增强身体素质，促进青少年健康成长，提高学生综合素质。促进教育资源优质发展使其现有条件下，满足群众需求，提升我校教育水平。二、绩效指标细化包含产出指标，效益指标，满意度指标，从确定受助名单，钟点工劳务费资金申请，下发资金发放到工人手中，提高学生身体素质，学生、家长满意度等具体指标评价项目实施完成情况，设计的绩效评价指标与资金使用方向、各项支出预算资金相匹配。
3．投入经济性：玉溪市江川区九溪镇中心小学钟点工劳务费项目资金预算费用发放钟点工劳务费补助。我校也会做到厉行节约，合理使用，有效控制支出成本。
4．筹资合规性：该项目符合《预算法》、政府债务管理等相关规定，筹资规模按照预计我校招生人数，根据不同等级收费标准预算，资金渠道，资金来源合法合规。</t>
  </si>
  <si>
    <t>13</t>
  </si>
  <si>
    <t>经济效益</t>
  </si>
  <si>
    <t>带动人均增收</t>
  </si>
  <si>
    <t>50</t>
  </si>
  <si>
    <t>元</t>
  </si>
  <si>
    <t>反映补助带动人均增收的情况。</t>
  </si>
  <si>
    <t>生产生活能力提高</t>
  </si>
  <si>
    <t>反映补助促进受助对象生产生活能力提高的情况。</t>
  </si>
  <si>
    <t>玉溪市江川区九溪镇中心小学单位自有资金由2025年社会各界捐资助学，专款专用。用于解决九溪中心小学办公费、、维修维护费、教用设备购置、基础设施建设项目。</t>
  </si>
  <si>
    <t>空通过不断加大投入，切实改善农村义务教育办学条件，持续推进教育均衡发展，提升江川区学前教育发展水平，提高广大人民群众的满意度。</t>
  </si>
  <si>
    <t>补助事项公示度</t>
  </si>
  <si>
    <t>反映补助事项在特定办事大厅、官网、媒体或其他渠道按规定进行公示的情况。
补助事项公示度=按规定公布事项/按规定应公布事项*100%</t>
  </si>
  <si>
    <t>1073450</t>
  </si>
  <si>
    <t>经营状况改善</t>
  </si>
  <si>
    <t>反映补助促进受助企业经营状况改善的情况。</t>
  </si>
  <si>
    <t>95</t>
  </si>
  <si>
    <t>以习近平新时代中国特色社会主义思想为指导，紧紧围绕深入学习贯彻党的二十大精神这条主线，认真贯彻落实习近平总书记关于教育的重要论述，积极回应社会关切，解决民生的急难愁盼问题，深入贯彻落实《教育部办公厅关于做好中小学生课后服务工作的指导意见》、云南省委办公厅、省政府办公厅印发《关于进一步减轻义务教育阶段学生作业负担和校外培训负担的实施意见》等中央、省、市、区系列文件精神，推动课后服务质量，不断提升教师在课后服务工作中的工作态度、质量、绩效，弘扬正能量，以推动课后服务的工作质量作为办人民满意的教育为切入口。</t>
  </si>
  <si>
    <t>通过不断加大投入，切实改善农村幼儿园办学条件，持续推进教育均衡发展，提升江川区学前教育发展水平，提高广大人民群众的满意度。</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</si>
  <si>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</si>
  <si>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</si>
  <si>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</si>
  <si>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</si>
  <si>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</si>
  <si>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</si>
  <si>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</si>
  <si>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</si>
  <si>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</si>
  <si>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</si>
  <si>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</si>
  <si>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</si>
  <si>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</si>
  <si>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</si>
  <si>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</si>
  <si>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营养改善计划</t>
  </si>
  <si>
    <t>项</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</si>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</sst>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86">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0" fillId="0" borderId="0" xfId="0" applyFont="1" applyFill="1">
      <alignment vertical="top"/>
    </xf>
    <xf numFmtId="0" fontId="1" fillId="0" borderId="0" xfId="0" applyFont="1" applyFill="1" applyAlignment="1">
      <alignment horizontal="center" vertical="center"/>
    </xf>
    <xf numFmtId="0" fontId="2" fillId="0" borderId="0" xfId="0" applyFont="1" applyFill="1" applyAlignment="1"/>
    <xf numFmtId="0" fontId="4" fillId="0" borderId="0" xfId="0" applyFont="1" applyFill="1" applyAlignment="1">
      <alignment horizontal="center" vertical="center"/>
    </xf>
    <xf numFmtId="0" fontId="3" fillId="0" borderId="0" xfId="0" applyFont="1" applyFill="1" applyAlignment="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176" fontId="3" fillId="0" borderId="1" xfId="51" applyNumberFormat="1" applyFont="1" applyFill="1" applyBorder="1">
      <alignment horizontal="righ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B8" sqref="B8"/>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"单位名称："&amp;"玉溪市江川区九溪镇中心小学"</f>
        <v>单位名称：玉溪市江川区九溪镇中心小学</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25784521.93</v>
      </c>
      <c r="C8" s="15" t="str">
        <f>"一"&amp;"、"&amp;"教育支出"</f>
        <v>一、教育支出</v>
      </c>
      <c r="D8" s="17">
        <v>19579883</v>
      </c>
    </row>
    <row r="9" ht="22.5" customHeight="1" spans="1:4">
      <c r="A9" s="15" t="s">
        <v>9</v>
      </c>
      <c r="B9" s="17"/>
      <c r="C9" s="15" t="str">
        <f>"二"&amp;"、"&amp;"社会保障和就业支出"</f>
        <v>二、社会保障和就业支出</v>
      </c>
      <c r="D9" s="17">
        <v>4103801</v>
      </c>
    </row>
    <row r="10" ht="22.5" customHeight="1" spans="1:4">
      <c r="A10" s="15" t="s">
        <v>10</v>
      </c>
      <c r="B10" s="17"/>
      <c r="C10" s="15" t="str">
        <f>"三"&amp;"、"&amp;"卫生健康支出"</f>
        <v>三、卫生健康支出</v>
      </c>
      <c r="D10" s="17">
        <v>2247045.93</v>
      </c>
    </row>
    <row r="11" ht="22.5" customHeight="1" spans="1:4">
      <c r="A11" s="15" t="s">
        <v>11</v>
      </c>
      <c r="B11" s="17"/>
      <c r="C11" s="15" t="str">
        <f>"四"&amp;"、"&amp;"住房保障支出"</f>
        <v>四、住房保障支出</v>
      </c>
      <c r="D11" s="17">
        <v>1856292</v>
      </c>
    </row>
    <row r="12" ht="22.5" customHeight="1" spans="1:4">
      <c r="A12" s="15" t="s">
        <v>12</v>
      </c>
      <c r="B12" s="17">
        <v>2002500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v>2002500</v>
      </c>
      <c r="C17" s="69"/>
      <c r="D17" s="17"/>
    </row>
    <row r="18" ht="22.5" customHeight="1" spans="1:4">
      <c r="A18" s="66"/>
      <c r="B18" s="17"/>
      <c r="C18" s="69"/>
      <c r="D18" s="17"/>
    </row>
    <row r="19" ht="22.5" customHeight="1" spans="1:4">
      <c r="A19" s="67" t="s">
        <v>18</v>
      </c>
      <c r="B19" s="68">
        <v>27787021.93</v>
      </c>
      <c r="C19" s="69" t="s">
        <v>19</v>
      </c>
      <c r="D19" s="68">
        <v>27787021.93</v>
      </c>
    </row>
    <row r="20" ht="22.5" customHeight="1" spans="1:4">
      <c r="A20" s="84" t="s">
        <v>20</v>
      </c>
      <c r="B20" s="17"/>
      <c r="C20" s="85" t="s">
        <v>21</v>
      </c>
      <c r="D20" s="48"/>
    </row>
    <row r="21" ht="22.5" customHeight="1" spans="1:4">
      <c r="A21" s="66" t="s">
        <v>22</v>
      </c>
      <c r="B21" s="68"/>
      <c r="C21" s="66" t="s">
        <v>22</v>
      </c>
      <c r="D21" s="68"/>
    </row>
    <row r="22" ht="22.5" customHeight="1" spans="1:4">
      <c r="A22" s="66" t="s">
        <v>23</v>
      </c>
      <c r="B22" s="68"/>
      <c r="C22" s="66" t="s">
        <v>24</v>
      </c>
      <c r="D22" s="68"/>
    </row>
    <row r="23" ht="22.5" customHeight="1" spans="1:4">
      <c r="A23" s="67" t="s">
        <v>25</v>
      </c>
      <c r="B23" s="68">
        <v>27787021.93</v>
      </c>
      <c r="C23" s="69" t="s">
        <v>26</v>
      </c>
      <c r="D23" s="68">
        <v>27787021.93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"单位名称："&amp;"玉溪市江川区九溪镇中心小学"</f>
        <v>单位名称：玉溪市江川区九溪镇中心小学</v>
      </c>
      <c r="B4" s="5"/>
      <c r="C4" s="5"/>
      <c r="D4" s="5"/>
      <c r="E4" s="53"/>
      <c r="F4" s="53"/>
      <c r="G4" s="53"/>
      <c r="H4" s="53"/>
      <c r="I4" s="6"/>
      <c r="J4" s="6"/>
      <c r="K4" s="6"/>
      <c r="L4" s="6"/>
      <c r="M4" s="6"/>
      <c r="N4" s="6"/>
      <c r="O4" s="6"/>
      <c r="P4" s="6"/>
      <c r="Q4" s="6"/>
      <c r="R4" s="6"/>
      <c r="S4" s="6" t="s">
        <v>29</v>
      </c>
    </row>
    <row r="5" ht="18.75" customHeight="1" spans="1:19">
      <c r="A5" s="13" t="s">
        <v>30</v>
      </c>
      <c r="B5" s="78" t="s">
        <v>31</v>
      </c>
      <c r="C5" s="78" t="s">
        <v>32</v>
      </c>
      <c r="D5" s="78" t="s">
        <v>33</v>
      </c>
      <c r="E5" s="78"/>
      <c r="F5" s="78"/>
      <c r="G5" s="78"/>
      <c r="H5" s="78"/>
      <c r="I5" s="78"/>
      <c r="J5" s="81"/>
      <c r="K5" s="81"/>
      <c r="L5" s="81"/>
      <c r="M5" s="81"/>
      <c r="N5" s="81"/>
      <c r="O5" s="78" t="s">
        <v>20</v>
      </c>
      <c r="P5" s="78"/>
      <c r="Q5" s="78"/>
      <c r="R5" s="78"/>
      <c r="S5" s="78"/>
    </row>
    <row r="6" ht="18.75" customHeight="1" spans="1:19">
      <c r="A6" s="13"/>
      <c r="B6" s="78"/>
      <c r="C6" s="78"/>
      <c r="D6" s="79" t="s">
        <v>34</v>
      </c>
      <c r="E6" s="79" t="s">
        <v>35</v>
      </c>
      <c r="F6" s="79" t="s">
        <v>36</v>
      </c>
      <c r="G6" s="79" t="s">
        <v>37</v>
      </c>
      <c r="H6" s="79" t="s">
        <v>38</v>
      </c>
      <c r="I6" s="82" t="s">
        <v>39</v>
      </c>
      <c r="J6" s="83"/>
      <c r="K6" s="83"/>
      <c r="L6" s="83"/>
      <c r="M6" s="83"/>
      <c r="N6" s="83"/>
      <c r="O6" s="82" t="s">
        <v>34</v>
      </c>
      <c r="P6" s="82" t="s">
        <v>35</v>
      </c>
      <c r="Q6" s="82" t="s">
        <v>36</v>
      </c>
      <c r="R6" s="82" t="s">
        <v>37</v>
      </c>
      <c r="S6" s="79" t="s">
        <v>40</v>
      </c>
    </row>
    <row r="7" ht="18.75" customHeight="1" spans="1:19">
      <c r="A7" s="13"/>
      <c r="B7" s="78"/>
      <c r="C7" s="78"/>
      <c r="D7" s="79"/>
      <c r="E7" s="79"/>
      <c r="F7" s="79"/>
      <c r="G7" s="79"/>
      <c r="H7" s="79"/>
      <c r="I7" s="82" t="s">
        <v>34</v>
      </c>
      <c r="J7" s="82" t="s">
        <v>41</v>
      </c>
      <c r="K7" s="82" t="s">
        <v>42</v>
      </c>
      <c r="L7" s="82" t="s">
        <v>43</v>
      </c>
      <c r="M7" s="82" t="s">
        <v>44</v>
      </c>
      <c r="N7" s="82" t="s">
        <v>45</v>
      </c>
      <c r="O7" s="82"/>
      <c r="P7" s="82"/>
      <c r="Q7" s="82"/>
      <c r="R7" s="82"/>
      <c r="S7" s="79"/>
    </row>
    <row r="8" ht="18.75" customHeight="1" spans="1:19">
      <c r="A8" s="80" t="s">
        <v>46</v>
      </c>
      <c r="B8" s="14" t="s">
        <v>47</v>
      </c>
      <c r="C8" s="14" t="s">
        <v>48</v>
      </c>
      <c r="D8" s="14" t="s">
        <v>49</v>
      </c>
      <c r="E8" s="80" t="s">
        <v>50</v>
      </c>
      <c r="F8" s="14" t="s">
        <v>51</v>
      </c>
      <c r="G8" s="14" t="s">
        <v>52</v>
      </c>
      <c r="H8" s="80"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27787021.93</v>
      </c>
      <c r="D9" s="17">
        <v>25784521.93</v>
      </c>
      <c r="E9" s="17">
        <v>25784521.93</v>
      </c>
      <c r="F9" s="17"/>
      <c r="G9" s="17"/>
      <c r="H9" s="17"/>
      <c r="I9" s="17">
        <v>2002500</v>
      </c>
      <c r="J9" s="17"/>
      <c r="K9" s="17"/>
      <c r="L9" s="17"/>
      <c r="M9" s="17"/>
      <c r="N9" s="17">
        <v>2002500</v>
      </c>
      <c r="O9" s="17"/>
      <c r="P9" s="17"/>
      <c r="Q9" s="17"/>
      <c r="R9" s="17"/>
      <c r="S9" s="17"/>
    </row>
    <row r="10" ht="20.25" customHeight="1" spans="1:19">
      <c r="A10" s="47" t="s">
        <v>32</v>
      </c>
      <c r="B10" s="47"/>
      <c r="C10" s="17">
        <v>27787021.93</v>
      </c>
      <c r="D10" s="17">
        <v>25784521.93</v>
      </c>
      <c r="E10" s="17">
        <v>25784521.93</v>
      </c>
      <c r="F10" s="17"/>
      <c r="G10" s="17"/>
      <c r="H10" s="17"/>
      <c r="I10" s="17">
        <v>2002500</v>
      </c>
      <c r="J10" s="17"/>
      <c r="K10" s="17"/>
      <c r="L10" s="17"/>
      <c r="M10" s="17"/>
      <c r="N10" s="17">
        <v>2002500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pane ySplit="1" topLeftCell="A2" activePane="bottomLeft" state="frozen"/>
      <selection/>
      <selection pane="bottomLeft" activeCell="I10" sqref="I10"/>
    </sheetView>
  </sheetViews>
  <sheetFormatPr defaultColWidth="8.85" defaultRowHeight="15" customHeight="1"/>
  <cols>
    <col min="1" max="1" width="21.55" customWidth="1"/>
    <col min="2" max="2" width="28.575" customWidth="1"/>
    <col min="3" max="3" width="17.1416666666667" customWidth="1"/>
    <col min="4" max="6" width="17.1416666666667" style="70" customWidth="1"/>
    <col min="7" max="15" width="17.1416666666667" customWidth="1"/>
  </cols>
  <sheetData>
    <row r="1" customHeight="1" spans="1:15">
      <c r="A1" s="1"/>
      <c r="B1" s="1"/>
      <c r="C1" s="1"/>
      <c r="D1" s="71"/>
      <c r="E1" s="71"/>
      <c r="F1" s="71"/>
      <c r="G1" s="1"/>
      <c r="H1" s="1"/>
      <c r="I1" s="1"/>
      <c r="J1" s="1"/>
      <c r="K1" s="1"/>
      <c r="L1" s="1"/>
      <c r="M1" s="1"/>
      <c r="N1" s="1"/>
      <c r="O1" s="1"/>
    </row>
    <row r="2" ht="18.75" customHeight="1" spans="1:15">
      <c r="A2" s="2"/>
      <c r="B2" s="2"/>
      <c r="C2" s="2"/>
      <c r="D2" s="72"/>
      <c r="E2" s="72"/>
      <c r="F2" s="72"/>
      <c r="G2" s="2"/>
      <c r="H2" s="2"/>
      <c r="I2" s="2"/>
      <c r="J2" s="3"/>
      <c r="K2" s="3"/>
      <c r="L2" s="3"/>
      <c r="M2" s="3"/>
      <c r="N2" s="3"/>
      <c r="O2" s="3" t="s">
        <v>57</v>
      </c>
    </row>
    <row r="3" ht="37.5" customHeight="1" spans="1:15">
      <c r="A3" s="4" t="s">
        <v>58</v>
      </c>
      <c r="B3" s="4"/>
      <c r="C3" s="4"/>
      <c r="D3" s="73"/>
      <c r="E3" s="73"/>
      <c r="F3" s="73"/>
      <c r="G3" s="4"/>
      <c r="H3" s="4"/>
      <c r="I3" s="4"/>
      <c r="J3" s="4"/>
      <c r="K3" s="52"/>
      <c r="L3" s="52"/>
      <c r="M3" s="52"/>
      <c r="N3" s="52"/>
      <c r="O3" s="52"/>
    </row>
    <row r="4" ht="18.75" customHeight="1" spans="1:15">
      <c r="A4" s="43" t="str">
        <f>"单位名称："&amp;"玉溪市江川区九溪镇中心小学"</f>
        <v>单位名称：玉溪市江川区九溪镇中心小学</v>
      </c>
      <c r="B4" s="43"/>
      <c r="C4" s="43"/>
      <c r="D4" s="74"/>
      <c r="E4" s="74"/>
      <c r="F4" s="74"/>
      <c r="G4" s="43"/>
      <c r="H4" s="43"/>
      <c r="I4" s="43"/>
      <c r="J4" s="3"/>
      <c r="K4" s="3"/>
      <c r="L4" s="3"/>
      <c r="M4" s="3"/>
      <c r="N4" s="3"/>
      <c r="O4" s="3" t="s">
        <v>29</v>
      </c>
    </row>
    <row r="5" ht="18.75" customHeight="1" spans="1:15">
      <c r="A5" s="13" t="s">
        <v>59</v>
      </c>
      <c r="B5" s="13" t="s">
        <v>60</v>
      </c>
      <c r="C5" s="46" t="s">
        <v>32</v>
      </c>
      <c r="D5" s="75" t="s">
        <v>35</v>
      </c>
      <c r="E5" s="75"/>
      <c r="F5" s="75"/>
      <c r="G5" s="13" t="s">
        <v>36</v>
      </c>
      <c r="H5" s="46" t="s">
        <v>37</v>
      </c>
      <c r="I5" s="13" t="s">
        <v>61</v>
      </c>
      <c r="J5" s="46" t="s">
        <v>62</v>
      </c>
      <c r="K5" s="46"/>
      <c r="L5" s="46"/>
      <c r="M5" s="46"/>
      <c r="N5" s="46"/>
      <c r="O5" s="46"/>
    </row>
    <row r="6" ht="18.75" customHeight="1" spans="1:15">
      <c r="A6" s="13"/>
      <c r="B6" s="13"/>
      <c r="C6" s="46"/>
      <c r="D6" s="75" t="s">
        <v>34</v>
      </c>
      <c r="E6" s="75" t="s">
        <v>63</v>
      </c>
      <c r="F6" s="75" t="s">
        <v>64</v>
      </c>
      <c r="G6" s="13"/>
      <c r="H6" s="46"/>
      <c r="I6" s="13"/>
      <c r="J6" s="46" t="s">
        <v>34</v>
      </c>
      <c r="K6" s="46" t="s">
        <v>65</v>
      </c>
      <c r="L6" s="14" t="s">
        <v>66</v>
      </c>
      <c r="M6" s="14" t="s">
        <v>67</v>
      </c>
      <c r="N6" s="14" t="s">
        <v>68</v>
      </c>
      <c r="O6" s="14" t="s">
        <v>69</v>
      </c>
    </row>
    <row r="7" ht="18.75" customHeight="1" spans="1:15">
      <c r="A7" s="14" t="s">
        <v>46</v>
      </c>
      <c r="B7" s="14" t="s">
        <v>47</v>
      </c>
      <c r="C7" s="14" t="s">
        <v>48</v>
      </c>
      <c r="D7" s="76" t="s">
        <v>49</v>
      </c>
      <c r="E7" s="76" t="s">
        <v>50</v>
      </c>
      <c r="F7" s="76" t="s">
        <v>51</v>
      </c>
      <c r="G7" s="14" t="s">
        <v>52</v>
      </c>
      <c r="H7" s="14" t="s">
        <v>53</v>
      </c>
      <c r="I7" s="14" t="s">
        <v>54</v>
      </c>
      <c r="J7" s="14" t="s">
        <v>70</v>
      </c>
      <c r="K7" s="14">
        <v>11</v>
      </c>
      <c r="L7" s="14">
        <v>12</v>
      </c>
      <c r="M7" s="14">
        <v>13</v>
      </c>
      <c r="N7" s="14">
        <v>14</v>
      </c>
      <c r="O7" s="14">
        <v>15</v>
      </c>
    </row>
    <row r="8" ht="20.25" customHeight="1" spans="1:15">
      <c r="A8" s="16" t="s">
        <v>71</v>
      </c>
      <c r="B8" s="16" t="s">
        <v>72</v>
      </c>
      <c r="C8" s="17">
        <v>19579883</v>
      </c>
      <c r="D8" s="77">
        <v>17577383</v>
      </c>
      <c r="E8" s="77">
        <v>16402694.7</v>
      </c>
      <c r="F8" s="77">
        <v>1174688.3</v>
      </c>
      <c r="G8" s="17"/>
      <c r="H8" s="17"/>
      <c r="I8" s="17"/>
      <c r="J8" s="17">
        <v>2002500</v>
      </c>
      <c r="K8" s="17"/>
      <c r="L8" s="17"/>
      <c r="M8" s="17"/>
      <c r="N8" s="17"/>
      <c r="O8" s="17">
        <v>2002500</v>
      </c>
    </row>
    <row r="9" ht="20.25" customHeight="1" spans="1:15">
      <c r="A9" s="63" t="s">
        <v>73</v>
      </c>
      <c r="B9" s="63" t="s">
        <v>74</v>
      </c>
      <c r="C9" s="17">
        <v>19579883</v>
      </c>
      <c r="D9" s="77">
        <v>17577383</v>
      </c>
      <c r="E9" s="77">
        <v>16402694.7</v>
      </c>
      <c r="F9" s="77">
        <v>1174688.3</v>
      </c>
      <c r="G9" s="17"/>
      <c r="H9" s="17"/>
      <c r="I9" s="17"/>
      <c r="J9" s="17">
        <v>2002500</v>
      </c>
      <c r="K9" s="17"/>
      <c r="L9" s="17"/>
      <c r="M9" s="17"/>
      <c r="N9" s="17"/>
      <c r="O9" s="17">
        <v>2002500</v>
      </c>
    </row>
    <row r="10" ht="20.25" customHeight="1" spans="1:15">
      <c r="A10" s="64" t="s">
        <v>75</v>
      </c>
      <c r="B10" s="64" t="s">
        <v>76</v>
      </c>
      <c r="C10" s="17">
        <v>811660</v>
      </c>
      <c r="D10" s="77">
        <v>811660</v>
      </c>
      <c r="E10" s="77"/>
      <c r="F10" s="77">
        <v>811660</v>
      </c>
      <c r="G10" s="17"/>
      <c r="H10" s="17"/>
      <c r="I10" s="17"/>
      <c r="J10" s="17"/>
      <c r="K10" s="17"/>
      <c r="L10" s="17"/>
      <c r="M10" s="17"/>
      <c r="N10" s="17"/>
      <c r="O10" s="17"/>
    </row>
    <row r="11" ht="20.25" customHeight="1" spans="1:15">
      <c r="A11" s="64" t="s">
        <v>77</v>
      </c>
      <c r="B11" s="64" t="s">
        <v>78</v>
      </c>
      <c r="C11" s="17">
        <v>18768223</v>
      </c>
      <c r="D11" s="77">
        <v>16765723</v>
      </c>
      <c r="E11" s="77">
        <v>16402694.7</v>
      </c>
      <c r="F11" s="77">
        <v>363028.3</v>
      </c>
      <c r="G11" s="17"/>
      <c r="H11" s="17"/>
      <c r="I11" s="17"/>
      <c r="J11" s="17">
        <v>2002500</v>
      </c>
      <c r="K11" s="17"/>
      <c r="L11" s="17"/>
      <c r="M11" s="17"/>
      <c r="N11" s="17"/>
      <c r="O11" s="17">
        <v>2002500</v>
      </c>
    </row>
    <row r="12" ht="20.25" customHeight="1" spans="1:15">
      <c r="A12" s="16" t="s">
        <v>79</v>
      </c>
      <c r="B12" s="16" t="s">
        <v>80</v>
      </c>
      <c r="C12" s="17">
        <v>4103801</v>
      </c>
      <c r="D12" s="77">
        <v>4103801</v>
      </c>
      <c r="E12" s="77">
        <v>4103801</v>
      </c>
      <c r="F12" s="77"/>
      <c r="G12" s="17"/>
      <c r="H12" s="17"/>
      <c r="I12" s="17"/>
      <c r="J12" s="17"/>
      <c r="K12" s="17"/>
      <c r="L12" s="17"/>
      <c r="M12" s="17"/>
      <c r="N12" s="17"/>
      <c r="O12" s="17"/>
    </row>
    <row r="13" ht="20.25" customHeight="1" spans="1:15">
      <c r="A13" s="63" t="s">
        <v>81</v>
      </c>
      <c r="B13" s="63" t="s">
        <v>82</v>
      </c>
      <c r="C13" s="17">
        <v>3960776</v>
      </c>
      <c r="D13" s="77">
        <v>3960776</v>
      </c>
      <c r="E13" s="77">
        <v>3960776</v>
      </c>
      <c r="F13" s="77"/>
      <c r="G13" s="17"/>
      <c r="H13" s="17"/>
      <c r="I13" s="17"/>
      <c r="J13" s="17"/>
      <c r="K13" s="17"/>
      <c r="L13" s="17"/>
      <c r="M13" s="17"/>
      <c r="N13" s="17"/>
      <c r="O13" s="17"/>
    </row>
    <row r="14" ht="20.25" customHeight="1" spans="1:15">
      <c r="A14" s="64" t="s">
        <v>83</v>
      </c>
      <c r="B14" s="64" t="s">
        <v>84</v>
      </c>
      <c r="C14" s="17">
        <v>1215000</v>
      </c>
      <c r="D14" s="77">
        <v>1215000</v>
      </c>
      <c r="E14" s="77">
        <v>1215000</v>
      </c>
      <c r="F14" s="77"/>
      <c r="G14" s="17"/>
      <c r="H14" s="17"/>
      <c r="I14" s="17"/>
      <c r="J14" s="17"/>
      <c r="K14" s="17"/>
      <c r="L14" s="17"/>
      <c r="M14" s="17"/>
      <c r="N14" s="17"/>
      <c r="O14" s="17"/>
    </row>
    <row r="15" ht="20.25" customHeight="1" spans="1:15">
      <c r="A15" s="64" t="s">
        <v>85</v>
      </c>
      <c r="B15" s="64" t="s">
        <v>86</v>
      </c>
      <c r="C15" s="17">
        <v>2445776</v>
      </c>
      <c r="D15" s="77">
        <v>2445776</v>
      </c>
      <c r="E15" s="77">
        <v>2445776</v>
      </c>
      <c r="F15" s="77"/>
      <c r="G15" s="17"/>
      <c r="H15" s="17"/>
      <c r="I15" s="17"/>
      <c r="J15" s="17"/>
      <c r="K15" s="17"/>
      <c r="L15" s="17"/>
      <c r="M15" s="17"/>
      <c r="N15" s="17"/>
      <c r="O15" s="17"/>
    </row>
    <row r="16" ht="20.25" customHeight="1" spans="1:15">
      <c r="A16" s="64" t="s">
        <v>87</v>
      </c>
      <c r="B16" s="64" t="s">
        <v>88</v>
      </c>
      <c r="C16" s="17">
        <v>300000</v>
      </c>
      <c r="D16" s="77">
        <v>300000</v>
      </c>
      <c r="E16" s="77">
        <v>300000</v>
      </c>
      <c r="F16" s="77"/>
      <c r="G16" s="17"/>
      <c r="H16" s="17"/>
      <c r="I16" s="17"/>
      <c r="J16" s="17"/>
      <c r="K16" s="17"/>
      <c r="L16" s="17"/>
      <c r="M16" s="17"/>
      <c r="N16" s="17"/>
      <c r="O16" s="17"/>
    </row>
    <row r="17" ht="20.25" customHeight="1" spans="1:15">
      <c r="A17" s="63" t="s">
        <v>89</v>
      </c>
      <c r="B17" s="63" t="s">
        <v>90</v>
      </c>
      <c r="C17" s="17">
        <v>143025</v>
      </c>
      <c r="D17" s="77">
        <v>143025</v>
      </c>
      <c r="E17" s="77">
        <v>143025</v>
      </c>
      <c r="F17" s="77"/>
      <c r="G17" s="17"/>
      <c r="H17" s="17"/>
      <c r="I17" s="17"/>
      <c r="J17" s="17"/>
      <c r="K17" s="17"/>
      <c r="L17" s="17"/>
      <c r="M17" s="17"/>
      <c r="N17" s="17"/>
      <c r="O17" s="17"/>
    </row>
    <row r="18" ht="20.25" customHeight="1" spans="1:15">
      <c r="A18" s="64" t="s">
        <v>91</v>
      </c>
      <c r="B18" s="64" t="s">
        <v>92</v>
      </c>
      <c r="C18" s="17">
        <v>143025</v>
      </c>
      <c r="D18" s="77">
        <v>143025</v>
      </c>
      <c r="E18" s="77">
        <v>143025</v>
      </c>
      <c r="F18" s="77"/>
      <c r="G18" s="17"/>
      <c r="H18" s="17"/>
      <c r="I18" s="17"/>
      <c r="J18" s="17"/>
      <c r="K18" s="17"/>
      <c r="L18" s="17"/>
      <c r="M18" s="17"/>
      <c r="N18" s="17"/>
      <c r="O18" s="17"/>
    </row>
    <row r="19" ht="20.25" customHeight="1" spans="1:15">
      <c r="A19" s="16" t="s">
        <v>93</v>
      </c>
      <c r="B19" s="16" t="s">
        <v>94</v>
      </c>
      <c r="C19" s="17">
        <v>2247045.93</v>
      </c>
      <c r="D19" s="77">
        <v>2247045.93</v>
      </c>
      <c r="E19" s="77">
        <v>2247045.93</v>
      </c>
      <c r="F19" s="77"/>
      <c r="G19" s="17"/>
      <c r="H19" s="17"/>
      <c r="I19" s="17"/>
      <c r="J19" s="17"/>
      <c r="K19" s="17"/>
      <c r="L19" s="17"/>
      <c r="M19" s="17"/>
      <c r="N19" s="17"/>
      <c r="O19" s="17"/>
    </row>
    <row r="20" ht="20.25" customHeight="1" spans="1:15">
      <c r="A20" s="63" t="s">
        <v>95</v>
      </c>
      <c r="B20" s="63" t="s">
        <v>96</v>
      </c>
      <c r="C20" s="17">
        <v>2247045.93</v>
      </c>
      <c r="D20" s="77">
        <v>2247045.93</v>
      </c>
      <c r="E20" s="77">
        <v>2247045.93</v>
      </c>
      <c r="F20" s="77"/>
      <c r="G20" s="17"/>
      <c r="H20" s="17"/>
      <c r="I20" s="17"/>
      <c r="J20" s="17"/>
      <c r="K20" s="17"/>
      <c r="L20" s="17"/>
      <c r="M20" s="17"/>
      <c r="N20" s="17"/>
      <c r="O20" s="17"/>
    </row>
    <row r="21" ht="20.25" customHeight="1" spans="1:15">
      <c r="A21" s="64" t="s">
        <v>97</v>
      </c>
      <c r="B21" s="64" t="s">
        <v>98</v>
      </c>
      <c r="C21" s="17">
        <v>1268746.3</v>
      </c>
      <c r="D21" s="77">
        <v>1268746.3</v>
      </c>
      <c r="E21" s="77">
        <v>1268746.3</v>
      </c>
      <c r="F21" s="77"/>
      <c r="G21" s="17"/>
      <c r="H21" s="17"/>
      <c r="I21" s="17"/>
      <c r="J21" s="17"/>
      <c r="K21" s="17"/>
      <c r="L21" s="17"/>
      <c r="M21" s="17"/>
      <c r="N21" s="17"/>
      <c r="O21" s="17"/>
    </row>
    <row r="22" ht="20.25" customHeight="1" spans="1:15">
      <c r="A22" s="64" t="s">
        <v>99</v>
      </c>
      <c r="B22" s="64" t="s">
        <v>100</v>
      </c>
      <c r="C22" s="17">
        <v>849965.45</v>
      </c>
      <c r="D22" s="77">
        <v>849965.45</v>
      </c>
      <c r="E22" s="77">
        <v>849965.45</v>
      </c>
      <c r="F22" s="77"/>
      <c r="G22" s="17"/>
      <c r="H22" s="17"/>
      <c r="I22" s="17"/>
      <c r="J22" s="17"/>
      <c r="K22" s="17"/>
      <c r="L22" s="17"/>
      <c r="M22" s="17"/>
      <c r="N22" s="17"/>
      <c r="O22" s="17"/>
    </row>
    <row r="23" ht="20.25" customHeight="1" spans="1:15">
      <c r="A23" s="64" t="s">
        <v>101</v>
      </c>
      <c r="B23" s="64" t="s">
        <v>102</v>
      </c>
      <c r="C23" s="17">
        <v>128334.18</v>
      </c>
      <c r="D23" s="77">
        <v>128334.18</v>
      </c>
      <c r="E23" s="77">
        <v>128334.18</v>
      </c>
      <c r="F23" s="77"/>
      <c r="G23" s="17"/>
      <c r="H23" s="17"/>
      <c r="I23" s="17"/>
      <c r="J23" s="17"/>
      <c r="K23" s="17"/>
      <c r="L23" s="17"/>
      <c r="M23" s="17"/>
      <c r="N23" s="17"/>
      <c r="O23" s="17"/>
    </row>
    <row r="24" ht="20.25" customHeight="1" spans="1:15">
      <c r="A24" s="16" t="s">
        <v>103</v>
      </c>
      <c r="B24" s="16" t="s">
        <v>104</v>
      </c>
      <c r="C24" s="17">
        <v>1856292</v>
      </c>
      <c r="D24" s="77">
        <v>1856292</v>
      </c>
      <c r="E24" s="77">
        <v>1856292</v>
      </c>
      <c r="F24" s="77"/>
      <c r="G24" s="17"/>
      <c r="H24" s="17"/>
      <c r="I24" s="17"/>
      <c r="J24" s="17"/>
      <c r="K24" s="17"/>
      <c r="L24" s="17"/>
      <c r="M24" s="17"/>
      <c r="N24" s="17"/>
      <c r="O24" s="17"/>
    </row>
    <row r="25" ht="20.25" customHeight="1" spans="1:15">
      <c r="A25" s="63" t="s">
        <v>105</v>
      </c>
      <c r="B25" s="63" t="s">
        <v>106</v>
      </c>
      <c r="C25" s="17">
        <v>1856292</v>
      </c>
      <c r="D25" s="77">
        <v>1856292</v>
      </c>
      <c r="E25" s="77">
        <v>1856292</v>
      </c>
      <c r="F25" s="77"/>
      <c r="G25" s="17"/>
      <c r="H25" s="17"/>
      <c r="I25" s="17"/>
      <c r="J25" s="17"/>
      <c r="K25" s="17"/>
      <c r="L25" s="17"/>
      <c r="M25" s="17"/>
      <c r="N25" s="17"/>
      <c r="O25" s="17"/>
    </row>
    <row r="26" ht="20.25" customHeight="1" spans="1:15">
      <c r="A26" s="64" t="s">
        <v>107</v>
      </c>
      <c r="B26" s="64" t="s">
        <v>108</v>
      </c>
      <c r="C26" s="17">
        <v>1856292</v>
      </c>
      <c r="D26" s="77">
        <v>1856292</v>
      </c>
      <c r="E26" s="77">
        <v>1856292</v>
      </c>
      <c r="F26" s="77"/>
      <c r="G26" s="17"/>
      <c r="H26" s="17"/>
      <c r="I26" s="17"/>
      <c r="J26" s="17"/>
      <c r="K26" s="17"/>
      <c r="L26" s="17"/>
      <c r="M26" s="17"/>
      <c r="N26" s="17"/>
      <c r="O26" s="17"/>
    </row>
    <row r="27" ht="20.25" customHeight="1" spans="1:15">
      <c r="A27" s="47" t="s">
        <v>109</v>
      </c>
      <c r="B27" s="47"/>
      <c r="C27" s="17">
        <v>27787021.93</v>
      </c>
      <c r="D27" s="77">
        <v>25784521.93</v>
      </c>
      <c r="E27" s="77">
        <v>24609833.63</v>
      </c>
      <c r="F27" s="77">
        <v>1174688.3</v>
      </c>
      <c r="G27" s="17"/>
      <c r="H27" s="17"/>
      <c r="I27" s="17"/>
      <c r="J27" s="17">
        <v>2002500</v>
      </c>
      <c r="K27" s="17"/>
      <c r="L27" s="17"/>
      <c r="M27" s="17"/>
      <c r="N27" s="17"/>
      <c r="O27" s="17">
        <v>2002500</v>
      </c>
    </row>
  </sheetData>
  <mergeCells count="11">
    <mergeCell ref="A3:O3"/>
    <mergeCell ref="A4:I4"/>
    <mergeCell ref="D5:F5"/>
    <mergeCell ref="J5:O5"/>
    <mergeCell ref="A27:B2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110</v>
      </c>
    </row>
    <row r="3" ht="45" customHeight="1" spans="1:4">
      <c r="A3" s="4" t="s">
        <v>111</v>
      </c>
      <c r="B3" s="4"/>
      <c r="C3" s="4"/>
      <c r="D3" s="4"/>
    </row>
    <row r="4" ht="18.75" customHeight="1" spans="1:4">
      <c r="A4" s="5" t="str">
        <f>"单位名称："&amp;"玉溪市江川区九溪镇中心小学"</f>
        <v>单位名称：玉溪市江川区九溪镇中心小学</v>
      </c>
      <c r="B4" s="5"/>
      <c r="C4" s="65"/>
      <c r="D4" s="6" t="s">
        <v>2</v>
      </c>
    </row>
    <row r="5" ht="22.5" customHeight="1" spans="1:4">
      <c r="A5" s="8" t="s">
        <v>3</v>
      </c>
      <c r="B5" s="8"/>
      <c r="C5" s="8" t="s">
        <v>4</v>
      </c>
      <c r="D5" s="8"/>
    </row>
    <row r="6" ht="18.75" customHeight="1" spans="1:4">
      <c r="A6" s="8" t="s">
        <v>5</v>
      </c>
      <c r="B6" s="8" t="s">
        <v>6</v>
      </c>
      <c r="C6" s="8" t="s">
        <v>112</v>
      </c>
      <c r="D6" s="8" t="s">
        <v>6</v>
      </c>
    </row>
    <row r="7" ht="18.75" customHeight="1" spans="1:4">
      <c r="A7" s="8"/>
      <c r="B7" s="8"/>
      <c r="C7" s="8"/>
      <c r="D7" s="8"/>
    </row>
    <row r="8" ht="22.5" customHeight="1" spans="1:4">
      <c r="A8" s="15" t="s">
        <v>113</v>
      </c>
      <c r="B8" s="17">
        <v>25784521.93</v>
      </c>
      <c r="C8" s="15" t="s">
        <v>114</v>
      </c>
      <c r="D8" s="17">
        <v>25784521.93</v>
      </c>
    </row>
    <row r="9" ht="22.5" customHeight="1" spans="1:4">
      <c r="A9" s="15" t="s">
        <v>115</v>
      </c>
      <c r="B9" s="17">
        <v>25784521.93</v>
      </c>
      <c r="C9" s="15" t="str">
        <f>"（"&amp;"一"&amp;"）"&amp;"教育支出"</f>
        <v>（一）教育支出</v>
      </c>
      <c r="D9" s="17">
        <v>17577383</v>
      </c>
    </row>
    <row r="10" ht="22.5" customHeight="1" spans="1:4">
      <c r="A10" s="15" t="s">
        <v>116</v>
      </c>
      <c r="B10" s="17"/>
      <c r="C10" s="15" t="str">
        <f>"（"&amp;"二"&amp;"）"&amp;"社会保障和就业支出"</f>
        <v>（二）社会保障和就业支出</v>
      </c>
      <c r="D10" s="17">
        <v>4103801</v>
      </c>
    </row>
    <row r="11" ht="22.5" customHeight="1" spans="1:4">
      <c r="A11" s="15" t="s">
        <v>117</v>
      </c>
      <c r="B11" s="17"/>
      <c r="C11" s="15" t="str">
        <f>"（"&amp;"三"&amp;"）"&amp;"卫生健康支出"</f>
        <v>（三）卫生健康支出</v>
      </c>
      <c r="D11" s="17">
        <v>2247045.93</v>
      </c>
    </row>
    <row r="12" ht="22.5" customHeight="1" spans="1:4">
      <c r="A12" s="15" t="s">
        <v>118</v>
      </c>
      <c r="B12" s="17"/>
      <c r="C12" s="15" t="str">
        <f>"（"&amp;"四"&amp;"）"&amp;"住房保障支出"</f>
        <v>（四）住房保障支出</v>
      </c>
      <c r="D12" s="17">
        <v>1856292</v>
      </c>
    </row>
    <row r="13" ht="22.5" customHeight="1" spans="1:4">
      <c r="A13" s="15" t="s">
        <v>115</v>
      </c>
      <c r="B13" s="17"/>
      <c r="C13" s="15"/>
      <c r="D13" s="17"/>
    </row>
    <row r="14" ht="22.5" customHeight="1" spans="1:4">
      <c r="A14" s="15" t="s">
        <v>116</v>
      </c>
      <c r="B14" s="17"/>
      <c r="C14" s="15"/>
      <c r="D14" s="17"/>
    </row>
    <row r="15" ht="22.5" customHeight="1" spans="1:4">
      <c r="A15" s="15" t="s">
        <v>117</v>
      </c>
      <c r="B15" s="17"/>
      <c r="C15" s="15"/>
      <c r="D15" s="17"/>
    </row>
    <row r="16" ht="22.5" customHeight="1" spans="1:4">
      <c r="A16" s="66"/>
      <c r="B16" s="17"/>
      <c r="C16" s="15" t="s">
        <v>119</v>
      </c>
      <c r="D16" s="17"/>
    </row>
    <row r="17" ht="22.5" customHeight="1" spans="1:4">
      <c r="A17" s="67" t="s">
        <v>120</v>
      </c>
      <c r="B17" s="68">
        <v>25784521.93</v>
      </c>
      <c r="C17" s="69" t="s">
        <v>121</v>
      </c>
      <c r="D17" s="68">
        <v>25784521.93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122</v>
      </c>
    </row>
    <row r="3" ht="37.5" customHeight="1" spans="1:7">
      <c r="A3" s="4" t="s">
        <v>123</v>
      </c>
      <c r="B3" s="4"/>
      <c r="C3" s="4"/>
      <c r="D3" s="4"/>
      <c r="E3" s="4"/>
      <c r="F3" s="4"/>
      <c r="G3" s="4"/>
    </row>
    <row r="4" ht="18.75" customHeight="1" spans="1:7">
      <c r="A4" s="43" t="str">
        <f>"单位名称："&amp;"玉溪市江川区九溪镇中心小学"</f>
        <v>单位名称：玉溪市江川区九溪镇中心小学</v>
      </c>
      <c r="B4" s="43"/>
      <c r="C4" s="43"/>
      <c r="D4" s="44"/>
      <c r="E4" s="44"/>
      <c r="F4" s="44"/>
      <c r="G4" s="45" t="s">
        <v>29</v>
      </c>
    </row>
    <row r="5" ht="18.75" customHeight="1" spans="1:7">
      <c r="A5" s="13" t="s">
        <v>124</v>
      </c>
      <c r="B5" s="13" t="s">
        <v>60</v>
      </c>
      <c r="C5" s="46" t="s">
        <v>32</v>
      </c>
      <c r="D5" s="46" t="s">
        <v>63</v>
      </c>
      <c r="E5" s="46"/>
      <c r="F5" s="46"/>
      <c r="G5" s="13" t="s">
        <v>64</v>
      </c>
    </row>
    <row r="6" ht="18.75" customHeight="1" spans="1:7">
      <c r="A6" s="13" t="s">
        <v>59</v>
      </c>
      <c r="B6" s="13" t="s">
        <v>60</v>
      </c>
      <c r="C6" s="46"/>
      <c r="D6" s="46" t="s">
        <v>34</v>
      </c>
      <c r="E6" s="46" t="s">
        <v>125</v>
      </c>
      <c r="F6" s="46" t="s">
        <v>126</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17577383</v>
      </c>
      <c r="D8" s="17">
        <v>16402694.7</v>
      </c>
      <c r="E8" s="17">
        <v>16237494.7</v>
      </c>
      <c r="F8" s="17">
        <v>165200</v>
      </c>
      <c r="G8" s="17">
        <v>1174688.3</v>
      </c>
    </row>
    <row r="9" ht="20.25" customHeight="1" spans="1:7">
      <c r="A9" s="63" t="s">
        <v>73</v>
      </c>
      <c r="B9" s="63" t="s">
        <v>74</v>
      </c>
      <c r="C9" s="17">
        <v>17577383</v>
      </c>
      <c r="D9" s="17">
        <v>16402694.7</v>
      </c>
      <c r="E9" s="17">
        <v>16237494.7</v>
      </c>
      <c r="F9" s="17">
        <v>165200</v>
      </c>
      <c r="G9" s="17">
        <v>1174688.3</v>
      </c>
    </row>
    <row r="10" ht="20.25" customHeight="1" spans="1:7">
      <c r="A10" s="64" t="s">
        <v>75</v>
      </c>
      <c r="B10" s="64" t="s">
        <v>76</v>
      </c>
      <c r="C10" s="17">
        <v>811660</v>
      </c>
      <c r="D10" s="17"/>
      <c r="E10" s="17"/>
      <c r="F10" s="17"/>
      <c r="G10" s="17">
        <v>811660</v>
      </c>
    </row>
    <row r="11" ht="20.25" customHeight="1" spans="1:7">
      <c r="A11" s="64" t="s">
        <v>77</v>
      </c>
      <c r="B11" s="64" t="s">
        <v>78</v>
      </c>
      <c r="C11" s="17">
        <v>16765723</v>
      </c>
      <c r="D11" s="17">
        <v>16402694.7</v>
      </c>
      <c r="E11" s="17">
        <v>16237494.7</v>
      </c>
      <c r="F11" s="17">
        <v>165200</v>
      </c>
      <c r="G11" s="17">
        <v>363028.3</v>
      </c>
    </row>
    <row r="12" ht="20.25" customHeight="1" spans="1:7">
      <c r="A12" s="16" t="s">
        <v>79</v>
      </c>
      <c r="B12" s="16" t="s">
        <v>80</v>
      </c>
      <c r="C12" s="17">
        <v>4103801</v>
      </c>
      <c r="D12" s="17">
        <v>4103801</v>
      </c>
      <c r="E12" s="17">
        <v>4055201</v>
      </c>
      <c r="F12" s="17">
        <v>48600</v>
      </c>
      <c r="G12" s="17"/>
    </row>
    <row r="13" ht="20.25" customHeight="1" spans="1:7">
      <c r="A13" s="63" t="s">
        <v>81</v>
      </c>
      <c r="B13" s="63" t="s">
        <v>82</v>
      </c>
      <c r="C13" s="17">
        <v>3960776</v>
      </c>
      <c r="D13" s="17">
        <v>3960776</v>
      </c>
      <c r="E13" s="17">
        <v>3912176</v>
      </c>
      <c r="F13" s="17">
        <v>48600</v>
      </c>
      <c r="G13" s="17"/>
    </row>
    <row r="14" ht="20.25" customHeight="1" spans="1:7">
      <c r="A14" s="64" t="s">
        <v>83</v>
      </c>
      <c r="B14" s="64" t="s">
        <v>84</v>
      </c>
      <c r="C14" s="17">
        <v>1215000</v>
      </c>
      <c r="D14" s="17">
        <v>1215000</v>
      </c>
      <c r="E14" s="17">
        <v>1166400</v>
      </c>
      <c r="F14" s="17">
        <v>48600</v>
      </c>
      <c r="G14" s="17"/>
    </row>
    <row r="15" ht="20.25" customHeight="1" spans="1:7">
      <c r="A15" s="64" t="s">
        <v>85</v>
      </c>
      <c r="B15" s="64" t="s">
        <v>86</v>
      </c>
      <c r="C15" s="17">
        <v>2445776</v>
      </c>
      <c r="D15" s="17">
        <v>2445776</v>
      </c>
      <c r="E15" s="17">
        <v>2445776</v>
      </c>
      <c r="F15" s="17"/>
      <c r="G15" s="17"/>
    </row>
    <row r="16" ht="20.25" customHeight="1" spans="1:7">
      <c r="A16" s="64" t="s">
        <v>87</v>
      </c>
      <c r="B16" s="64" t="s">
        <v>88</v>
      </c>
      <c r="C16" s="17">
        <v>300000</v>
      </c>
      <c r="D16" s="17">
        <v>300000</v>
      </c>
      <c r="E16" s="17">
        <v>300000</v>
      </c>
      <c r="F16" s="17"/>
      <c r="G16" s="17"/>
    </row>
    <row r="17" ht="20.25" customHeight="1" spans="1:7">
      <c r="A17" s="63" t="s">
        <v>89</v>
      </c>
      <c r="B17" s="63" t="s">
        <v>90</v>
      </c>
      <c r="C17" s="17">
        <v>143025</v>
      </c>
      <c r="D17" s="17">
        <v>143025</v>
      </c>
      <c r="E17" s="17">
        <v>143025</v>
      </c>
      <c r="F17" s="17"/>
      <c r="G17" s="17"/>
    </row>
    <row r="18" ht="20.25" customHeight="1" spans="1:7">
      <c r="A18" s="64" t="s">
        <v>91</v>
      </c>
      <c r="B18" s="64" t="s">
        <v>92</v>
      </c>
      <c r="C18" s="17">
        <v>143025</v>
      </c>
      <c r="D18" s="17">
        <v>143025</v>
      </c>
      <c r="E18" s="17">
        <v>143025</v>
      </c>
      <c r="F18" s="17"/>
      <c r="G18" s="17"/>
    </row>
    <row r="19" ht="20.25" customHeight="1" spans="1:7">
      <c r="A19" s="16" t="s">
        <v>93</v>
      </c>
      <c r="B19" s="16" t="s">
        <v>94</v>
      </c>
      <c r="C19" s="17">
        <v>2247045.93</v>
      </c>
      <c r="D19" s="17">
        <v>2247045.93</v>
      </c>
      <c r="E19" s="17">
        <v>2247045.93</v>
      </c>
      <c r="F19" s="17"/>
      <c r="G19" s="17"/>
    </row>
    <row r="20" ht="20.25" customHeight="1" spans="1:7">
      <c r="A20" s="63" t="s">
        <v>95</v>
      </c>
      <c r="B20" s="63" t="s">
        <v>96</v>
      </c>
      <c r="C20" s="17">
        <v>2247045.93</v>
      </c>
      <c r="D20" s="17">
        <v>2247045.93</v>
      </c>
      <c r="E20" s="17">
        <v>2247045.93</v>
      </c>
      <c r="F20" s="17"/>
      <c r="G20" s="17"/>
    </row>
    <row r="21" ht="20.25" customHeight="1" spans="1:7">
      <c r="A21" s="64" t="s">
        <v>97</v>
      </c>
      <c r="B21" s="64" t="s">
        <v>98</v>
      </c>
      <c r="C21" s="17">
        <v>1268746.3</v>
      </c>
      <c r="D21" s="17">
        <v>1268746.3</v>
      </c>
      <c r="E21" s="17">
        <v>1268746.3</v>
      </c>
      <c r="F21" s="17"/>
      <c r="G21" s="17"/>
    </row>
    <row r="22" ht="20.25" customHeight="1" spans="1:7">
      <c r="A22" s="64" t="s">
        <v>99</v>
      </c>
      <c r="B22" s="64" t="s">
        <v>100</v>
      </c>
      <c r="C22" s="17">
        <v>849965.45</v>
      </c>
      <c r="D22" s="17">
        <v>849965.45</v>
      </c>
      <c r="E22" s="17">
        <v>849965.45</v>
      </c>
      <c r="F22" s="17"/>
      <c r="G22" s="17"/>
    </row>
    <row r="23" ht="20.25" customHeight="1" spans="1:7">
      <c r="A23" s="64" t="s">
        <v>101</v>
      </c>
      <c r="B23" s="64" t="s">
        <v>102</v>
      </c>
      <c r="C23" s="17">
        <v>128334.18</v>
      </c>
      <c r="D23" s="17">
        <v>128334.18</v>
      </c>
      <c r="E23" s="17">
        <v>128334.18</v>
      </c>
      <c r="F23" s="17"/>
      <c r="G23" s="17"/>
    </row>
    <row r="24" ht="20.25" customHeight="1" spans="1:7">
      <c r="A24" s="16" t="s">
        <v>103</v>
      </c>
      <c r="B24" s="16" t="s">
        <v>104</v>
      </c>
      <c r="C24" s="17">
        <v>1856292</v>
      </c>
      <c r="D24" s="17">
        <v>1856292</v>
      </c>
      <c r="E24" s="17">
        <v>1856292</v>
      </c>
      <c r="F24" s="17"/>
      <c r="G24" s="17"/>
    </row>
    <row r="25" ht="20.25" customHeight="1" spans="1:7">
      <c r="A25" s="63" t="s">
        <v>105</v>
      </c>
      <c r="B25" s="63" t="s">
        <v>106</v>
      </c>
      <c r="C25" s="17">
        <v>1856292</v>
      </c>
      <c r="D25" s="17">
        <v>1856292</v>
      </c>
      <c r="E25" s="17">
        <v>1856292</v>
      </c>
      <c r="F25" s="17"/>
      <c r="G25" s="17"/>
    </row>
    <row r="26" ht="20.25" customHeight="1" spans="1:7">
      <c r="A26" s="64" t="s">
        <v>107</v>
      </c>
      <c r="B26" s="64" t="s">
        <v>108</v>
      </c>
      <c r="C26" s="17">
        <v>1856292</v>
      </c>
      <c r="D26" s="17">
        <v>1856292</v>
      </c>
      <c r="E26" s="17">
        <v>1856292</v>
      </c>
      <c r="F26" s="17"/>
      <c r="G26" s="17"/>
    </row>
    <row r="27" ht="20.25" customHeight="1" spans="1:7">
      <c r="A27" s="47" t="s">
        <v>109</v>
      </c>
      <c r="B27" s="47"/>
      <c r="C27" s="48">
        <v>25784521.93</v>
      </c>
      <c r="D27" s="48">
        <v>24609833.63</v>
      </c>
      <c r="E27" s="48">
        <v>24396033.63</v>
      </c>
      <c r="F27" s="48">
        <v>213800</v>
      </c>
      <c r="G27" s="48">
        <v>1174688.3</v>
      </c>
    </row>
  </sheetData>
  <mergeCells count="7">
    <mergeCell ref="A3:G3"/>
    <mergeCell ref="A4:C4"/>
    <mergeCell ref="A5:B5"/>
    <mergeCell ref="D5:F5"/>
    <mergeCell ref="A27:B2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13" sqref="A13"/>
    </sheetView>
  </sheetViews>
  <sheetFormatPr defaultColWidth="8.85" defaultRowHeight="15" customHeight="1" outlineLevelCol="5"/>
  <cols>
    <col min="1" max="6" width="28.575" customWidth="1"/>
  </cols>
  <sheetData>
    <row r="1" customHeight="1" spans="1:6">
      <c r="A1" s="1"/>
      <c r="B1" s="1"/>
      <c r="C1" s="1"/>
      <c r="D1" s="1"/>
      <c r="E1" s="1"/>
      <c r="F1" s="1"/>
    </row>
    <row r="2" ht="18.75" customHeight="1" spans="1:6">
      <c r="A2" s="56"/>
      <c r="B2" s="56"/>
      <c r="C2" s="57"/>
      <c r="D2" s="2"/>
      <c r="E2" s="2"/>
      <c r="F2" s="58" t="s">
        <v>127</v>
      </c>
    </row>
    <row r="3" ht="41.25" customHeight="1" spans="1:6">
      <c r="A3" s="59" t="s">
        <v>128</v>
      </c>
      <c r="B3" s="59"/>
      <c r="C3" s="59"/>
      <c r="D3" s="59"/>
      <c r="E3" s="59"/>
      <c r="F3" s="59"/>
    </row>
    <row r="4" ht="18.75" customHeight="1" spans="1:6">
      <c r="A4" s="5" t="str">
        <f>"单位名称："&amp;"玉溪市江川区九溪镇中心小学"</f>
        <v>单位名称：玉溪市江川区九溪镇中心小学</v>
      </c>
      <c r="B4" s="5"/>
      <c r="C4" s="5"/>
      <c r="D4" s="60"/>
      <c r="E4" s="2"/>
      <c r="F4" s="58" t="s">
        <v>29</v>
      </c>
    </row>
    <row r="5" ht="18.75" customHeight="1" spans="1:6">
      <c r="A5" s="13" t="s">
        <v>129</v>
      </c>
      <c r="B5" s="46" t="s">
        <v>130</v>
      </c>
      <c r="C5" s="46" t="s">
        <v>131</v>
      </c>
      <c r="D5" s="46"/>
      <c r="E5" s="46"/>
      <c r="F5" s="46" t="s">
        <v>132</v>
      </c>
    </row>
    <row r="6" ht="18.75" customHeight="1" spans="1:6">
      <c r="A6" s="13"/>
      <c r="B6" s="46"/>
      <c r="C6" s="46" t="s">
        <v>34</v>
      </c>
      <c r="D6" s="46" t="s">
        <v>133</v>
      </c>
      <c r="E6" s="46" t="s">
        <v>134</v>
      </c>
      <c r="F6" s="46"/>
    </row>
    <row r="7" ht="18.75" customHeight="1" spans="1:6">
      <c r="A7" s="61">
        <v>1</v>
      </c>
      <c r="B7" s="62">
        <v>2</v>
      </c>
      <c r="C7" s="61">
        <v>3</v>
      </c>
      <c r="D7" s="61">
        <v>4</v>
      </c>
      <c r="E7" s="61">
        <v>5</v>
      </c>
      <c r="F7" s="61">
        <v>6</v>
      </c>
    </row>
    <row r="8" ht="20.25" customHeight="1" spans="1:6">
      <c r="A8" s="17"/>
      <c r="B8" s="17"/>
      <c r="C8" s="17"/>
      <c r="D8" s="17"/>
      <c r="E8" s="17"/>
      <c r="F8" s="17"/>
    </row>
    <row r="9" customHeight="1" spans="1:1">
      <c r="A9" t="s">
        <v>135</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workbookViewId="0">
      <pane ySplit="1" topLeftCell="A15"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136</v>
      </c>
    </row>
    <row r="3" ht="45" customHeight="1" spans="1:23">
      <c r="A3" s="4" t="s">
        <v>137</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"单位名称："&amp;"玉溪市江川区九溪镇中心小学"</f>
        <v>单位名称：玉溪市江川区九溪镇中心小学</v>
      </c>
      <c r="B4" s="5"/>
      <c r="C4" s="5"/>
      <c r="D4" s="5"/>
      <c r="E4" s="5"/>
      <c r="F4" s="5"/>
      <c r="G4" s="5"/>
      <c r="H4" s="53"/>
      <c r="I4" s="53"/>
      <c r="J4" s="53"/>
      <c r="K4" s="53"/>
      <c r="L4" s="6"/>
      <c r="M4" s="6"/>
      <c r="N4" s="6"/>
      <c r="O4" s="6"/>
      <c r="P4" s="6"/>
      <c r="Q4" s="6"/>
      <c r="R4" s="6"/>
      <c r="S4" s="6"/>
      <c r="T4" s="6"/>
      <c r="U4" s="6"/>
      <c r="V4" s="6"/>
      <c r="W4" s="6" t="s">
        <v>29</v>
      </c>
    </row>
    <row r="5" ht="18.75" customHeight="1" spans="1:23">
      <c r="A5" s="54" t="s">
        <v>138</v>
      </c>
      <c r="B5" s="54" t="s">
        <v>139</v>
      </c>
      <c r="C5" s="54" t="s">
        <v>140</v>
      </c>
      <c r="D5" s="54" t="s">
        <v>141</v>
      </c>
      <c r="E5" s="54" t="s">
        <v>142</v>
      </c>
      <c r="F5" s="54" t="s">
        <v>143</v>
      </c>
      <c r="G5" s="54" t="s">
        <v>144</v>
      </c>
      <c r="H5" s="55" t="s">
        <v>32</v>
      </c>
      <c r="I5" s="55" t="s">
        <v>145</v>
      </c>
      <c r="J5" s="54"/>
      <c r="K5" s="54"/>
      <c r="L5" s="54"/>
      <c r="M5" s="54"/>
      <c r="N5" s="54" t="s">
        <v>146</v>
      </c>
      <c r="O5" s="54"/>
      <c r="P5" s="54"/>
      <c r="Q5" s="54" t="s">
        <v>38</v>
      </c>
      <c r="R5" s="54" t="s">
        <v>62</v>
      </c>
      <c r="S5" s="54"/>
      <c r="T5" s="54"/>
      <c r="U5" s="54"/>
      <c r="V5" s="54"/>
      <c r="W5" s="54"/>
    </row>
    <row r="6" ht="18.75" customHeight="1" spans="1:23">
      <c r="A6" s="54"/>
      <c r="B6" s="54"/>
      <c r="C6" s="54"/>
      <c r="D6" s="54"/>
      <c r="E6" s="54"/>
      <c r="F6" s="54"/>
      <c r="G6" s="54"/>
      <c r="H6" s="55" t="s">
        <v>147</v>
      </c>
      <c r="I6" s="55" t="s">
        <v>148</v>
      </c>
      <c r="J6" s="54" t="s">
        <v>36</v>
      </c>
      <c r="K6" s="54" t="s">
        <v>37</v>
      </c>
      <c r="L6" s="54"/>
      <c r="M6" s="54"/>
      <c r="N6" s="54" t="s">
        <v>146</v>
      </c>
      <c r="O6" s="54" t="s">
        <v>36</v>
      </c>
      <c r="P6" s="54" t="s">
        <v>37</v>
      </c>
      <c r="Q6" s="54" t="s">
        <v>38</v>
      </c>
      <c r="R6" s="54" t="s">
        <v>62</v>
      </c>
      <c r="S6" s="54" t="s">
        <v>41</v>
      </c>
      <c r="T6" s="54" t="s">
        <v>42</v>
      </c>
      <c r="U6" s="54" t="s">
        <v>43</v>
      </c>
      <c r="V6" s="54" t="s">
        <v>44</v>
      </c>
      <c r="W6" s="54" t="s">
        <v>45</v>
      </c>
    </row>
    <row r="7" ht="18.75" customHeight="1" spans="1:23">
      <c r="A7" s="54"/>
      <c r="B7" s="54"/>
      <c r="C7" s="54"/>
      <c r="D7" s="54"/>
      <c r="E7" s="54"/>
      <c r="F7" s="54"/>
      <c r="G7" s="54"/>
      <c r="H7" s="55"/>
      <c r="I7" s="55" t="s">
        <v>149</v>
      </c>
      <c r="J7" s="54" t="s">
        <v>150</v>
      </c>
      <c r="K7" s="54" t="s">
        <v>151</v>
      </c>
      <c r="L7" s="54" t="s">
        <v>152</v>
      </c>
      <c r="M7" s="54" t="s">
        <v>153</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t="s">
        <v>154</v>
      </c>
      <c r="C10" s="10" t="s">
        <v>155</v>
      </c>
      <c r="D10" s="9" t="s">
        <v>77</v>
      </c>
      <c r="E10" s="9" t="s">
        <v>78</v>
      </c>
      <c r="F10" s="9" t="s">
        <v>156</v>
      </c>
      <c r="G10" s="9" t="s">
        <v>157</v>
      </c>
      <c r="H10" s="17">
        <v>6549792</v>
      </c>
      <c r="I10" s="17">
        <v>6549792</v>
      </c>
      <c r="J10" s="17"/>
      <c r="K10" s="17"/>
      <c r="L10" s="17">
        <v>6549792</v>
      </c>
      <c r="M10" s="17"/>
      <c r="N10" s="17"/>
      <c r="O10" s="17"/>
      <c r="P10" s="17"/>
      <c r="Q10" s="17"/>
      <c r="R10" s="17"/>
      <c r="S10" s="17"/>
      <c r="T10" s="17"/>
      <c r="U10" s="17"/>
      <c r="V10" s="17"/>
      <c r="W10" s="17"/>
    </row>
    <row r="11" ht="18.75" customHeight="1" spans="1:23">
      <c r="A11" s="9" t="s">
        <v>56</v>
      </c>
      <c r="B11" s="9" t="s">
        <v>154</v>
      </c>
      <c r="C11" s="10" t="s">
        <v>155</v>
      </c>
      <c r="D11" s="9" t="s">
        <v>77</v>
      </c>
      <c r="E11" s="9" t="s">
        <v>78</v>
      </c>
      <c r="F11" s="9" t="s">
        <v>158</v>
      </c>
      <c r="G11" s="9" t="s">
        <v>159</v>
      </c>
      <c r="H11" s="17">
        <v>425748</v>
      </c>
      <c r="I11" s="17">
        <v>425748</v>
      </c>
      <c r="J11" s="17"/>
      <c r="K11" s="17"/>
      <c r="L11" s="17">
        <v>425748</v>
      </c>
      <c r="M11" s="17"/>
      <c r="N11" s="17"/>
      <c r="O11" s="17"/>
      <c r="P11" s="23"/>
      <c r="Q11" s="17"/>
      <c r="R11" s="17"/>
      <c r="S11" s="17"/>
      <c r="T11" s="17"/>
      <c r="U11" s="17"/>
      <c r="V11" s="17"/>
      <c r="W11" s="17"/>
    </row>
    <row r="12" ht="18.75" customHeight="1" spans="1:23">
      <c r="A12" s="9" t="s">
        <v>56</v>
      </c>
      <c r="B12" s="9" t="s">
        <v>154</v>
      </c>
      <c r="C12" s="10" t="s">
        <v>155</v>
      </c>
      <c r="D12" s="9" t="s">
        <v>77</v>
      </c>
      <c r="E12" s="9" t="s">
        <v>78</v>
      </c>
      <c r="F12" s="9" t="s">
        <v>158</v>
      </c>
      <c r="G12" s="9" t="s">
        <v>159</v>
      </c>
      <c r="H12" s="17">
        <v>702000</v>
      </c>
      <c r="I12" s="17">
        <v>702000</v>
      </c>
      <c r="J12" s="17"/>
      <c r="K12" s="17"/>
      <c r="L12" s="17">
        <v>702000</v>
      </c>
      <c r="M12" s="17"/>
      <c r="N12" s="17"/>
      <c r="O12" s="17"/>
      <c r="P12" s="23"/>
      <c r="Q12" s="17"/>
      <c r="R12" s="17"/>
      <c r="S12" s="17"/>
      <c r="T12" s="17"/>
      <c r="U12" s="17"/>
      <c r="V12" s="17"/>
      <c r="W12" s="17"/>
    </row>
    <row r="13" ht="18.75" customHeight="1" spans="1:23">
      <c r="A13" s="9" t="s">
        <v>56</v>
      </c>
      <c r="B13" s="9" t="s">
        <v>154</v>
      </c>
      <c r="C13" s="10" t="s">
        <v>155</v>
      </c>
      <c r="D13" s="9" t="s">
        <v>77</v>
      </c>
      <c r="E13" s="9" t="s">
        <v>78</v>
      </c>
      <c r="F13" s="9" t="s">
        <v>160</v>
      </c>
      <c r="G13" s="9" t="s">
        <v>161</v>
      </c>
      <c r="H13" s="17">
        <v>2199768</v>
      </c>
      <c r="I13" s="17">
        <v>2199768</v>
      </c>
      <c r="J13" s="17"/>
      <c r="K13" s="17"/>
      <c r="L13" s="17">
        <v>2199768</v>
      </c>
      <c r="M13" s="17"/>
      <c r="N13" s="17"/>
      <c r="O13" s="17"/>
      <c r="P13" s="23"/>
      <c r="Q13" s="17"/>
      <c r="R13" s="17"/>
      <c r="S13" s="17"/>
      <c r="T13" s="17"/>
      <c r="U13" s="17"/>
      <c r="V13" s="17"/>
      <c r="W13" s="17"/>
    </row>
    <row r="14" ht="18.75" customHeight="1" spans="1:23">
      <c r="A14" s="9" t="s">
        <v>56</v>
      </c>
      <c r="B14" s="9" t="s">
        <v>154</v>
      </c>
      <c r="C14" s="10" t="s">
        <v>155</v>
      </c>
      <c r="D14" s="9" t="s">
        <v>77</v>
      </c>
      <c r="E14" s="9" t="s">
        <v>78</v>
      </c>
      <c r="F14" s="9" t="s">
        <v>160</v>
      </c>
      <c r="G14" s="9" t="s">
        <v>161</v>
      </c>
      <c r="H14" s="17">
        <v>545816</v>
      </c>
      <c r="I14" s="17">
        <v>545816</v>
      </c>
      <c r="J14" s="17"/>
      <c r="K14" s="17"/>
      <c r="L14" s="17">
        <v>545816</v>
      </c>
      <c r="M14" s="17"/>
      <c r="N14" s="17"/>
      <c r="O14" s="17"/>
      <c r="P14" s="23"/>
      <c r="Q14" s="17"/>
      <c r="R14" s="17"/>
      <c r="S14" s="17"/>
      <c r="T14" s="17"/>
      <c r="U14" s="17"/>
      <c r="V14" s="17"/>
      <c r="W14" s="17"/>
    </row>
    <row r="15" ht="18.75" customHeight="1" spans="1:23">
      <c r="A15" s="9" t="s">
        <v>56</v>
      </c>
      <c r="B15" s="9" t="s">
        <v>154</v>
      </c>
      <c r="C15" s="10" t="s">
        <v>155</v>
      </c>
      <c r="D15" s="9" t="s">
        <v>77</v>
      </c>
      <c r="E15" s="9" t="s">
        <v>78</v>
      </c>
      <c r="F15" s="9" t="s">
        <v>160</v>
      </c>
      <c r="G15" s="9" t="s">
        <v>161</v>
      </c>
      <c r="H15" s="17">
        <v>1214760</v>
      </c>
      <c r="I15" s="17">
        <v>1214760</v>
      </c>
      <c r="J15" s="17"/>
      <c r="K15" s="17"/>
      <c r="L15" s="17">
        <v>1214760</v>
      </c>
      <c r="M15" s="17"/>
      <c r="N15" s="17"/>
      <c r="O15" s="17"/>
      <c r="P15" s="23"/>
      <c r="Q15" s="17"/>
      <c r="R15" s="17"/>
      <c r="S15" s="17"/>
      <c r="T15" s="17"/>
      <c r="U15" s="17"/>
      <c r="V15" s="17"/>
      <c r="W15" s="17"/>
    </row>
    <row r="16" ht="18.75" customHeight="1" spans="1:23">
      <c r="A16" s="9" t="s">
        <v>56</v>
      </c>
      <c r="B16" s="9" t="s">
        <v>154</v>
      </c>
      <c r="C16" s="10" t="s">
        <v>155</v>
      </c>
      <c r="D16" s="9" t="s">
        <v>77</v>
      </c>
      <c r="E16" s="9" t="s">
        <v>78</v>
      </c>
      <c r="F16" s="9" t="s">
        <v>160</v>
      </c>
      <c r="G16" s="9" t="s">
        <v>161</v>
      </c>
      <c r="H16" s="17">
        <v>2044260</v>
      </c>
      <c r="I16" s="17">
        <v>2044260</v>
      </c>
      <c r="J16" s="17"/>
      <c r="K16" s="17"/>
      <c r="L16" s="17">
        <v>2044260</v>
      </c>
      <c r="M16" s="17"/>
      <c r="N16" s="17"/>
      <c r="O16" s="17"/>
      <c r="P16" s="23"/>
      <c r="Q16" s="17"/>
      <c r="R16" s="17"/>
      <c r="S16" s="17"/>
      <c r="T16" s="17"/>
      <c r="U16" s="17"/>
      <c r="V16" s="17"/>
      <c r="W16" s="17"/>
    </row>
    <row r="17" ht="18.75" customHeight="1" spans="1:23">
      <c r="A17" s="9" t="s">
        <v>56</v>
      </c>
      <c r="B17" s="9" t="s">
        <v>162</v>
      </c>
      <c r="C17" s="10" t="s">
        <v>163</v>
      </c>
      <c r="D17" s="9" t="s">
        <v>77</v>
      </c>
      <c r="E17" s="9" t="s">
        <v>78</v>
      </c>
      <c r="F17" s="9" t="s">
        <v>164</v>
      </c>
      <c r="G17" s="9" t="s">
        <v>165</v>
      </c>
      <c r="H17" s="17">
        <v>107002.7</v>
      </c>
      <c r="I17" s="17">
        <v>107002.7</v>
      </c>
      <c r="J17" s="17"/>
      <c r="K17" s="17"/>
      <c r="L17" s="17">
        <v>107002.7</v>
      </c>
      <c r="M17" s="17"/>
      <c r="N17" s="17"/>
      <c r="O17" s="17"/>
      <c r="P17" s="23"/>
      <c r="Q17" s="17"/>
      <c r="R17" s="17"/>
      <c r="S17" s="17"/>
      <c r="T17" s="17"/>
      <c r="U17" s="17"/>
      <c r="V17" s="17"/>
      <c r="W17" s="17"/>
    </row>
    <row r="18" ht="18.75" customHeight="1" spans="1:23">
      <c r="A18" s="9" t="s">
        <v>56</v>
      </c>
      <c r="B18" s="9" t="s">
        <v>162</v>
      </c>
      <c r="C18" s="10" t="s">
        <v>163</v>
      </c>
      <c r="D18" s="9" t="s">
        <v>85</v>
      </c>
      <c r="E18" s="9" t="s">
        <v>86</v>
      </c>
      <c r="F18" s="9" t="s">
        <v>166</v>
      </c>
      <c r="G18" s="9" t="s">
        <v>167</v>
      </c>
      <c r="H18" s="17">
        <v>2445776</v>
      </c>
      <c r="I18" s="17">
        <v>2445776</v>
      </c>
      <c r="J18" s="17"/>
      <c r="K18" s="17"/>
      <c r="L18" s="17">
        <v>2445776</v>
      </c>
      <c r="M18" s="17"/>
      <c r="N18" s="17"/>
      <c r="O18" s="17"/>
      <c r="P18" s="23"/>
      <c r="Q18" s="17"/>
      <c r="R18" s="17"/>
      <c r="S18" s="17"/>
      <c r="T18" s="17"/>
      <c r="U18" s="17"/>
      <c r="V18" s="17"/>
      <c r="W18" s="17"/>
    </row>
    <row r="19" ht="18.75" customHeight="1" spans="1:23">
      <c r="A19" s="9" t="s">
        <v>56</v>
      </c>
      <c r="B19" s="9" t="s">
        <v>162</v>
      </c>
      <c r="C19" s="10" t="s">
        <v>163</v>
      </c>
      <c r="D19" s="9" t="s">
        <v>97</v>
      </c>
      <c r="E19" s="9" t="s">
        <v>98</v>
      </c>
      <c r="F19" s="9" t="s">
        <v>168</v>
      </c>
      <c r="G19" s="9" t="s">
        <v>169</v>
      </c>
      <c r="H19" s="17">
        <v>1268746.3</v>
      </c>
      <c r="I19" s="17">
        <v>1268746.3</v>
      </c>
      <c r="J19" s="17"/>
      <c r="K19" s="17"/>
      <c r="L19" s="17">
        <v>1268746.3</v>
      </c>
      <c r="M19" s="17"/>
      <c r="N19" s="17"/>
      <c r="O19" s="17"/>
      <c r="P19" s="23"/>
      <c r="Q19" s="17"/>
      <c r="R19" s="17"/>
      <c r="S19" s="17"/>
      <c r="T19" s="17"/>
      <c r="U19" s="17"/>
      <c r="V19" s="17"/>
      <c r="W19" s="17"/>
    </row>
    <row r="20" ht="18.75" customHeight="1" spans="1:23">
      <c r="A20" s="9" t="s">
        <v>56</v>
      </c>
      <c r="B20" s="9" t="s">
        <v>162</v>
      </c>
      <c r="C20" s="10" t="s">
        <v>163</v>
      </c>
      <c r="D20" s="9" t="s">
        <v>99</v>
      </c>
      <c r="E20" s="9" t="s">
        <v>100</v>
      </c>
      <c r="F20" s="9" t="s">
        <v>170</v>
      </c>
      <c r="G20" s="9" t="s">
        <v>171</v>
      </c>
      <c r="H20" s="17">
        <v>849965.45</v>
      </c>
      <c r="I20" s="17">
        <v>849965.45</v>
      </c>
      <c r="J20" s="17"/>
      <c r="K20" s="17"/>
      <c r="L20" s="17">
        <v>849965.45</v>
      </c>
      <c r="M20" s="17"/>
      <c r="N20" s="17"/>
      <c r="O20" s="17"/>
      <c r="P20" s="23"/>
      <c r="Q20" s="17"/>
      <c r="R20" s="17"/>
      <c r="S20" s="17"/>
      <c r="T20" s="17"/>
      <c r="U20" s="17"/>
      <c r="V20" s="17"/>
      <c r="W20" s="17"/>
    </row>
    <row r="21" ht="18.75" customHeight="1" spans="1:23">
      <c r="A21" s="9" t="s">
        <v>56</v>
      </c>
      <c r="B21" s="9" t="s">
        <v>162</v>
      </c>
      <c r="C21" s="10" t="s">
        <v>163</v>
      </c>
      <c r="D21" s="9" t="s">
        <v>101</v>
      </c>
      <c r="E21" s="9" t="s">
        <v>102</v>
      </c>
      <c r="F21" s="9" t="s">
        <v>164</v>
      </c>
      <c r="G21" s="9" t="s">
        <v>165</v>
      </c>
      <c r="H21" s="17">
        <v>70247</v>
      </c>
      <c r="I21" s="17">
        <v>70247</v>
      </c>
      <c r="J21" s="17"/>
      <c r="K21" s="17"/>
      <c r="L21" s="17">
        <v>70247</v>
      </c>
      <c r="M21" s="17"/>
      <c r="N21" s="17"/>
      <c r="O21" s="17"/>
      <c r="P21" s="23"/>
      <c r="Q21" s="17"/>
      <c r="R21" s="17"/>
      <c r="S21" s="17"/>
      <c r="T21" s="17"/>
      <c r="U21" s="17"/>
      <c r="V21" s="17"/>
      <c r="W21" s="17"/>
    </row>
    <row r="22" ht="18.75" customHeight="1" spans="1:23">
      <c r="A22" s="9" t="s">
        <v>56</v>
      </c>
      <c r="B22" s="9" t="s">
        <v>162</v>
      </c>
      <c r="C22" s="10" t="s">
        <v>163</v>
      </c>
      <c r="D22" s="9" t="s">
        <v>101</v>
      </c>
      <c r="E22" s="9" t="s">
        <v>102</v>
      </c>
      <c r="F22" s="9" t="s">
        <v>164</v>
      </c>
      <c r="G22" s="9" t="s">
        <v>165</v>
      </c>
      <c r="H22" s="17">
        <v>58087.18</v>
      </c>
      <c r="I22" s="17">
        <v>58087.18</v>
      </c>
      <c r="J22" s="17"/>
      <c r="K22" s="17"/>
      <c r="L22" s="17">
        <v>58087.18</v>
      </c>
      <c r="M22" s="17"/>
      <c r="N22" s="17"/>
      <c r="O22" s="17"/>
      <c r="P22" s="23"/>
      <c r="Q22" s="17"/>
      <c r="R22" s="17"/>
      <c r="S22" s="17"/>
      <c r="T22" s="17"/>
      <c r="U22" s="17"/>
      <c r="V22" s="17"/>
      <c r="W22" s="17"/>
    </row>
    <row r="23" ht="18.75" customHeight="1" spans="1:23">
      <c r="A23" s="9" t="s">
        <v>56</v>
      </c>
      <c r="B23" s="9" t="s">
        <v>172</v>
      </c>
      <c r="C23" s="10" t="s">
        <v>108</v>
      </c>
      <c r="D23" s="9" t="s">
        <v>107</v>
      </c>
      <c r="E23" s="9" t="s">
        <v>108</v>
      </c>
      <c r="F23" s="9" t="s">
        <v>173</v>
      </c>
      <c r="G23" s="9" t="s">
        <v>108</v>
      </c>
      <c r="H23" s="17">
        <v>1856292</v>
      </c>
      <c r="I23" s="17">
        <v>1856292</v>
      </c>
      <c r="J23" s="17"/>
      <c r="K23" s="17"/>
      <c r="L23" s="17">
        <v>1856292</v>
      </c>
      <c r="M23" s="17"/>
      <c r="N23" s="17"/>
      <c r="O23" s="17"/>
      <c r="P23" s="23"/>
      <c r="Q23" s="17"/>
      <c r="R23" s="17"/>
      <c r="S23" s="17"/>
      <c r="T23" s="17"/>
      <c r="U23" s="17"/>
      <c r="V23" s="17"/>
      <c r="W23" s="17"/>
    </row>
    <row r="24" ht="18.75" customHeight="1" spans="1:23">
      <c r="A24" s="9" t="s">
        <v>56</v>
      </c>
      <c r="B24" s="9" t="s">
        <v>174</v>
      </c>
      <c r="C24" s="10" t="s">
        <v>175</v>
      </c>
      <c r="D24" s="9" t="s">
        <v>77</v>
      </c>
      <c r="E24" s="9" t="s">
        <v>78</v>
      </c>
      <c r="F24" s="9" t="s">
        <v>176</v>
      </c>
      <c r="G24" s="9" t="s">
        <v>175</v>
      </c>
      <c r="H24" s="17">
        <v>70800</v>
      </c>
      <c r="I24" s="17">
        <v>70800</v>
      </c>
      <c r="J24" s="17"/>
      <c r="K24" s="17"/>
      <c r="L24" s="17">
        <v>70800</v>
      </c>
      <c r="M24" s="17"/>
      <c r="N24" s="17"/>
      <c r="O24" s="17"/>
      <c r="P24" s="23"/>
      <c r="Q24" s="17"/>
      <c r="R24" s="17"/>
      <c r="S24" s="17"/>
      <c r="T24" s="17"/>
      <c r="U24" s="17"/>
      <c r="V24" s="17"/>
      <c r="W24" s="17"/>
    </row>
    <row r="25" ht="18.75" customHeight="1" spans="1:23">
      <c r="A25" s="9" t="s">
        <v>56</v>
      </c>
      <c r="B25" s="9" t="s">
        <v>177</v>
      </c>
      <c r="C25" s="10" t="s">
        <v>178</v>
      </c>
      <c r="D25" s="9" t="s">
        <v>83</v>
      </c>
      <c r="E25" s="9" t="s">
        <v>84</v>
      </c>
      <c r="F25" s="9" t="s">
        <v>179</v>
      </c>
      <c r="G25" s="9" t="s">
        <v>180</v>
      </c>
      <c r="H25" s="17">
        <v>48600</v>
      </c>
      <c r="I25" s="17">
        <v>48600</v>
      </c>
      <c r="J25" s="17"/>
      <c r="K25" s="17"/>
      <c r="L25" s="17">
        <v>48600</v>
      </c>
      <c r="M25" s="17"/>
      <c r="N25" s="17"/>
      <c r="O25" s="17"/>
      <c r="P25" s="23"/>
      <c r="Q25" s="17"/>
      <c r="R25" s="17"/>
      <c r="S25" s="17"/>
      <c r="T25" s="17"/>
      <c r="U25" s="17"/>
      <c r="V25" s="17"/>
      <c r="W25" s="17"/>
    </row>
    <row r="26" ht="18.75" customHeight="1" spans="1:23">
      <c r="A26" s="9" t="s">
        <v>56</v>
      </c>
      <c r="B26" s="9" t="s">
        <v>181</v>
      </c>
      <c r="C26" s="10" t="s">
        <v>182</v>
      </c>
      <c r="D26" s="9" t="s">
        <v>77</v>
      </c>
      <c r="E26" s="9" t="s">
        <v>78</v>
      </c>
      <c r="F26" s="9" t="s">
        <v>183</v>
      </c>
      <c r="G26" s="9" t="s">
        <v>182</v>
      </c>
      <c r="H26" s="17">
        <v>94400</v>
      </c>
      <c r="I26" s="17">
        <v>94400</v>
      </c>
      <c r="J26" s="17"/>
      <c r="K26" s="17"/>
      <c r="L26" s="17">
        <v>94400</v>
      </c>
      <c r="M26" s="17"/>
      <c r="N26" s="17"/>
      <c r="O26" s="17"/>
      <c r="P26" s="23"/>
      <c r="Q26" s="17"/>
      <c r="R26" s="17"/>
      <c r="S26" s="17"/>
      <c r="T26" s="17"/>
      <c r="U26" s="17"/>
      <c r="V26" s="17"/>
      <c r="W26" s="17"/>
    </row>
    <row r="27" ht="18.75" customHeight="1" spans="1:23">
      <c r="A27" s="9" t="s">
        <v>56</v>
      </c>
      <c r="B27" s="9" t="s">
        <v>184</v>
      </c>
      <c r="C27" s="10" t="s">
        <v>185</v>
      </c>
      <c r="D27" s="9" t="s">
        <v>77</v>
      </c>
      <c r="E27" s="9" t="s">
        <v>78</v>
      </c>
      <c r="F27" s="9" t="s">
        <v>160</v>
      </c>
      <c r="G27" s="9" t="s">
        <v>161</v>
      </c>
      <c r="H27" s="17">
        <v>1699200</v>
      </c>
      <c r="I27" s="17">
        <v>1699200</v>
      </c>
      <c r="J27" s="17"/>
      <c r="K27" s="17"/>
      <c r="L27" s="17">
        <v>1699200</v>
      </c>
      <c r="M27" s="17"/>
      <c r="N27" s="17"/>
      <c r="O27" s="17"/>
      <c r="P27" s="23"/>
      <c r="Q27" s="17"/>
      <c r="R27" s="17"/>
      <c r="S27" s="17"/>
      <c r="T27" s="17"/>
      <c r="U27" s="17"/>
      <c r="V27" s="17"/>
      <c r="W27" s="17"/>
    </row>
    <row r="28" ht="18.75" customHeight="1" spans="1:23">
      <c r="A28" s="9" t="s">
        <v>56</v>
      </c>
      <c r="B28" s="9" t="s">
        <v>186</v>
      </c>
      <c r="C28" s="10" t="s">
        <v>187</v>
      </c>
      <c r="D28" s="9" t="s">
        <v>77</v>
      </c>
      <c r="E28" s="9" t="s">
        <v>78</v>
      </c>
      <c r="F28" s="9" t="s">
        <v>188</v>
      </c>
      <c r="G28" s="9" t="s">
        <v>189</v>
      </c>
      <c r="H28" s="17">
        <v>299520</v>
      </c>
      <c r="I28" s="17">
        <v>299520</v>
      </c>
      <c r="J28" s="17"/>
      <c r="K28" s="17"/>
      <c r="L28" s="17">
        <v>299520</v>
      </c>
      <c r="M28" s="17"/>
      <c r="N28" s="17"/>
      <c r="O28" s="17"/>
      <c r="P28" s="23"/>
      <c r="Q28" s="17"/>
      <c r="R28" s="17"/>
      <c r="S28" s="17"/>
      <c r="T28" s="17"/>
      <c r="U28" s="17"/>
      <c r="V28" s="17"/>
      <c r="W28" s="17"/>
    </row>
    <row r="29" ht="18.75" customHeight="1" spans="1:23">
      <c r="A29" s="9" t="s">
        <v>56</v>
      </c>
      <c r="B29" s="9" t="s">
        <v>190</v>
      </c>
      <c r="C29" s="10" t="s">
        <v>191</v>
      </c>
      <c r="D29" s="9" t="s">
        <v>77</v>
      </c>
      <c r="E29" s="9" t="s">
        <v>78</v>
      </c>
      <c r="F29" s="9" t="s">
        <v>160</v>
      </c>
      <c r="G29" s="9" t="s">
        <v>161</v>
      </c>
      <c r="H29" s="17">
        <v>424800</v>
      </c>
      <c r="I29" s="17">
        <v>424800</v>
      </c>
      <c r="J29" s="17"/>
      <c r="K29" s="17"/>
      <c r="L29" s="17">
        <v>424800</v>
      </c>
      <c r="M29" s="17"/>
      <c r="N29" s="17"/>
      <c r="O29" s="17"/>
      <c r="P29" s="23"/>
      <c r="Q29" s="17"/>
      <c r="R29" s="17"/>
      <c r="S29" s="17"/>
      <c r="T29" s="17"/>
      <c r="U29" s="17"/>
      <c r="V29" s="17"/>
      <c r="W29" s="17"/>
    </row>
    <row r="30" ht="18.75" customHeight="1" spans="1:23">
      <c r="A30" s="9" t="s">
        <v>56</v>
      </c>
      <c r="B30" s="9" t="s">
        <v>192</v>
      </c>
      <c r="C30" s="10" t="s">
        <v>193</v>
      </c>
      <c r="D30" s="9" t="s">
        <v>83</v>
      </c>
      <c r="E30" s="9" t="s">
        <v>84</v>
      </c>
      <c r="F30" s="9" t="s">
        <v>194</v>
      </c>
      <c r="G30" s="9" t="s">
        <v>195</v>
      </c>
      <c r="H30" s="17">
        <v>1166400</v>
      </c>
      <c r="I30" s="17">
        <v>1166400</v>
      </c>
      <c r="J30" s="17"/>
      <c r="K30" s="17"/>
      <c r="L30" s="17">
        <v>1166400</v>
      </c>
      <c r="M30" s="17"/>
      <c r="N30" s="17"/>
      <c r="O30" s="17"/>
      <c r="P30" s="23"/>
      <c r="Q30" s="17"/>
      <c r="R30" s="17"/>
      <c r="S30" s="17"/>
      <c r="T30" s="17"/>
      <c r="U30" s="17"/>
      <c r="V30" s="17"/>
      <c r="W30" s="17"/>
    </row>
    <row r="31" ht="18.75" customHeight="1" spans="1:23">
      <c r="A31" s="9" t="s">
        <v>56</v>
      </c>
      <c r="B31" s="9" t="s">
        <v>196</v>
      </c>
      <c r="C31" s="10" t="s">
        <v>197</v>
      </c>
      <c r="D31" s="9" t="s">
        <v>91</v>
      </c>
      <c r="E31" s="9" t="s">
        <v>92</v>
      </c>
      <c r="F31" s="9" t="s">
        <v>194</v>
      </c>
      <c r="G31" s="9" t="s">
        <v>195</v>
      </c>
      <c r="H31" s="17">
        <v>143025</v>
      </c>
      <c r="I31" s="17">
        <v>143025</v>
      </c>
      <c r="J31" s="17"/>
      <c r="K31" s="17"/>
      <c r="L31" s="17">
        <v>143025</v>
      </c>
      <c r="M31" s="17"/>
      <c r="N31" s="17"/>
      <c r="O31" s="17"/>
      <c r="P31" s="23"/>
      <c r="Q31" s="17"/>
      <c r="R31" s="17"/>
      <c r="S31" s="17"/>
      <c r="T31" s="17"/>
      <c r="U31" s="17"/>
      <c r="V31" s="17"/>
      <c r="W31" s="17"/>
    </row>
    <row r="32" ht="18.75" customHeight="1" spans="1:23">
      <c r="A32" s="9" t="s">
        <v>56</v>
      </c>
      <c r="B32" s="9" t="s">
        <v>198</v>
      </c>
      <c r="C32" s="10" t="s">
        <v>199</v>
      </c>
      <c r="D32" s="9" t="s">
        <v>77</v>
      </c>
      <c r="E32" s="9" t="s">
        <v>78</v>
      </c>
      <c r="F32" s="9" t="s">
        <v>200</v>
      </c>
      <c r="G32" s="9" t="s">
        <v>201</v>
      </c>
      <c r="H32" s="17">
        <v>24828</v>
      </c>
      <c r="I32" s="17">
        <v>24828</v>
      </c>
      <c r="J32" s="17"/>
      <c r="K32" s="17"/>
      <c r="L32" s="17">
        <v>24828</v>
      </c>
      <c r="M32" s="17"/>
      <c r="N32" s="17"/>
      <c r="O32" s="17"/>
      <c r="P32" s="23"/>
      <c r="Q32" s="17"/>
      <c r="R32" s="17"/>
      <c r="S32" s="17"/>
      <c r="T32" s="17"/>
      <c r="U32" s="17"/>
      <c r="V32" s="17"/>
      <c r="W32" s="17"/>
    </row>
    <row r="33" ht="18.75" customHeight="1" spans="1:23">
      <c r="A33" s="9" t="s">
        <v>56</v>
      </c>
      <c r="B33" s="9" t="s">
        <v>202</v>
      </c>
      <c r="C33" s="10" t="s">
        <v>203</v>
      </c>
      <c r="D33" s="9" t="s">
        <v>87</v>
      </c>
      <c r="E33" s="9" t="s">
        <v>88</v>
      </c>
      <c r="F33" s="9" t="s">
        <v>204</v>
      </c>
      <c r="G33" s="9" t="s">
        <v>205</v>
      </c>
      <c r="H33" s="17">
        <v>300000</v>
      </c>
      <c r="I33" s="17">
        <v>300000</v>
      </c>
      <c r="J33" s="17"/>
      <c r="K33" s="17"/>
      <c r="L33" s="17">
        <v>300000</v>
      </c>
      <c r="M33" s="17"/>
      <c r="N33" s="17"/>
      <c r="O33" s="17"/>
      <c r="P33" s="23"/>
      <c r="Q33" s="17"/>
      <c r="R33" s="17"/>
      <c r="S33" s="17"/>
      <c r="T33" s="17"/>
      <c r="U33" s="17"/>
      <c r="V33" s="17"/>
      <c r="W33" s="17"/>
    </row>
    <row r="34" ht="18.75" customHeight="1" spans="1:23">
      <c r="A34" s="12" t="s">
        <v>32</v>
      </c>
      <c r="B34" s="12"/>
      <c r="C34" s="12"/>
      <c r="D34" s="12"/>
      <c r="E34" s="12"/>
      <c r="F34" s="12"/>
      <c r="G34" s="12"/>
      <c r="H34" s="17">
        <v>24609833.63</v>
      </c>
      <c r="I34" s="17">
        <v>24609833.63</v>
      </c>
      <c r="J34" s="17"/>
      <c r="K34" s="17"/>
      <c r="L34" s="17">
        <v>24609833.63</v>
      </c>
      <c r="M34" s="17"/>
      <c r="N34" s="17"/>
      <c r="O34" s="17"/>
      <c r="P34" s="17"/>
      <c r="Q34" s="17"/>
      <c r="R34" s="17"/>
      <c r="S34" s="17"/>
      <c r="T34" s="17"/>
      <c r="U34" s="17"/>
      <c r="V34" s="17"/>
      <c r="W34" s="17"/>
    </row>
  </sheetData>
  <mergeCells count="30">
    <mergeCell ref="A3:W3"/>
    <mergeCell ref="A4:G4"/>
    <mergeCell ref="I5:W5"/>
    <mergeCell ref="I6:M6"/>
    <mergeCell ref="N6:P6"/>
    <mergeCell ref="R6:W6"/>
    <mergeCell ref="A34:G34"/>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7"/>
  <sheetViews>
    <sheetView showZeros="0" topLeftCell="E1" workbookViewId="0">
      <pane ySplit="1" topLeftCell="A15"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206</v>
      </c>
    </row>
    <row r="3" ht="45" customHeight="1" spans="1:23">
      <c r="A3" s="4" t="s">
        <v>207</v>
      </c>
      <c r="B3" s="4"/>
      <c r="C3" s="4"/>
      <c r="D3" s="4"/>
      <c r="E3" s="4"/>
      <c r="F3" s="4"/>
      <c r="G3" s="4"/>
      <c r="H3" s="4"/>
      <c r="I3" s="4"/>
      <c r="J3" s="4"/>
      <c r="K3" s="4"/>
      <c r="L3" s="4"/>
      <c r="M3" s="4"/>
      <c r="N3" s="52"/>
      <c r="O3" s="52"/>
      <c r="P3" s="52"/>
      <c r="Q3" s="52"/>
      <c r="R3" s="52"/>
      <c r="S3" s="52"/>
      <c r="T3" s="52"/>
      <c r="U3" s="52"/>
      <c r="V3" s="52"/>
      <c r="W3" s="52"/>
    </row>
    <row r="4" ht="18.75" customHeight="1" spans="1:23">
      <c r="A4" s="5" t="str">
        <f>"单位名称："&amp;"玉溪市江川区九溪镇中心小学"</f>
        <v>单位名称：玉溪市江川区九溪镇中心小学</v>
      </c>
      <c r="B4" s="5"/>
      <c r="C4" s="5"/>
      <c r="D4" s="5"/>
      <c r="E4" s="5"/>
      <c r="F4" s="5"/>
      <c r="G4" s="5"/>
      <c r="H4" s="5"/>
      <c r="I4" s="53"/>
      <c r="J4" s="53"/>
      <c r="K4" s="53"/>
      <c r="L4" s="53"/>
      <c r="M4" s="53"/>
      <c r="N4" s="6"/>
      <c r="O4" s="6"/>
      <c r="P4" s="6"/>
      <c r="Q4" s="6"/>
      <c r="R4" s="6"/>
      <c r="S4" s="6"/>
      <c r="T4" s="6"/>
      <c r="U4" s="6"/>
      <c r="V4" s="6"/>
      <c r="W4" s="6" t="s">
        <v>29</v>
      </c>
    </row>
    <row r="5" ht="18.75" customHeight="1" spans="1:23">
      <c r="A5" s="13" t="s">
        <v>208</v>
      </c>
      <c r="B5" s="13" t="s">
        <v>139</v>
      </c>
      <c r="C5" s="13" t="s">
        <v>140</v>
      </c>
      <c r="D5" s="13" t="s">
        <v>209</v>
      </c>
      <c r="E5" s="13" t="s">
        <v>141</v>
      </c>
      <c r="F5" s="13" t="s">
        <v>142</v>
      </c>
      <c r="G5" s="13" t="s">
        <v>210</v>
      </c>
      <c r="H5" s="13" t="s">
        <v>144</v>
      </c>
      <c r="I5" s="46" t="s">
        <v>32</v>
      </c>
      <c r="J5" s="46" t="s">
        <v>211</v>
      </c>
      <c r="K5" s="13"/>
      <c r="L5" s="13"/>
      <c r="M5" s="13"/>
      <c r="N5" s="13" t="s">
        <v>146</v>
      </c>
      <c r="O5" s="13"/>
      <c r="P5" s="13"/>
      <c r="Q5" s="13" t="s">
        <v>38</v>
      </c>
      <c r="R5" s="13" t="s">
        <v>62</v>
      </c>
      <c r="S5" s="13"/>
      <c r="T5" s="13"/>
      <c r="U5" s="13"/>
      <c r="V5" s="13"/>
      <c r="W5" s="13"/>
    </row>
    <row r="6" ht="18.75" customHeight="1" spans="1:23">
      <c r="A6" s="13"/>
      <c r="B6" s="13"/>
      <c r="C6" s="13"/>
      <c r="D6" s="13"/>
      <c r="E6" s="13"/>
      <c r="F6" s="13"/>
      <c r="G6" s="13"/>
      <c r="H6" s="13"/>
      <c r="I6" s="46" t="s">
        <v>147</v>
      </c>
      <c r="J6" s="46"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6"/>
      <c r="J7" s="46"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6"/>
      <c r="J8" s="46" t="s">
        <v>34</v>
      </c>
      <c r="K8" s="13" t="s">
        <v>212</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213</v>
      </c>
      <c r="D10" s="9"/>
      <c r="E10" s="9"/>
      <c r="F10" s="9"/>
      <c r="G10" s="9"/>
      <c r="H10" s="9"/>
      <c r="I10" s="11">
        <v>500000</v>
      </c>
      <c r="J10" s="11"/>
      <c r="K10" s="11"/>
      <c r="L10" s="11"/>
      <c r="M10" s="11"/>
      <c r="N10" s="11"/>
      <c r="O10" s="11"/>
      <c r="P10" s="11"/>
      <c r="Q10" s="11"/>
      <c r="R10" s="11">
        <v>500000</v>
      </c>
      <c r="S10" s="11"/>
      <c r="T10" s="11"/>
      <c r="U10" s="11"/>
      <c r="V10" s="11"/>
      <c r="W10" s="11">
        <v>500000</v>
      </c>
    </row>
    <row r="11" ht="18.75" customHeight="1" spans="1:23">
      <c r="A11" s="9" t="s">
        <v>214</v>
      </c>
      <c r="B11" s="9" t="s">
        <v>215</v>
      </c>
      <c r="C11" s="10" t="s">
        <v>213</v>
      </c>
      <c r="D11" s="9" t="s">
        <v>56</v>
      </c>
      <c r="E11" s="9" t="s">
        <v>77</v>
      </c>
      <c r="F11" s="9" t="s">
        <v>78</v>
      </c>
      <c r="G11" s="9" t="s">
        <v>216</v>
      </c>
      <c r="H11" s="9" t="s">
        <v>217</v>
      </c>
      <c r="I11" s="11">
        <v>200000</v>
      </c>
      <c r="J11" s="11"/>
      <c r="K11" s="11"/>
      <c r="L11" s="11"/>
      <c r="M11" s="11"/>
      <c r="N11" s="11"/>
      <c r="O11" s="11"/>
      <c r="P11" s="11"/>
      <c r="Q11" s="11"/>
      <c r="R11" s="11">
        <v>200000</v>
      </c>
      <c r="S11" s="11"/>
      <c r="T11" s="11"/>
      <c r="U11" s="11"/>
      <c r="V11" s="11"/>
      <c r="W11" s="11">
        <v>200000</v>
      </c>
    </row>
    <row r="12" ht="18.75" customHeight="1" spans="1:23">
      <c r="A12" s="9" t="s">
        <v>214</v>
      </c>
      <c r="B12" s="9" t="s">
        <v>215</v>
      </c>
      <c r="C12" s="10" t="s">
        <v>213</v>
      </c>
      <c r="D12" s="9" t="s">
        <v>56</v>
      </c>
      <c r="E12" s="9" t="s">
        <v>77</v>
      </c>
      <c r="F12" s="9" t="s">
        <v>78</v>
      </c>
      <c r="G12" s="9" t="s">
        <v>218</v>
      </c>
      <c r="H12" s="9" t="s">
        <v>219</v>
      </c>
      <c r="I12" s="11">
        <v>300000</v>
      </c>
      <c r="J12" s="11"/>
      <c r="K12" s="11"/>
      <c r="L12" s="11"/>
      <c r="M12" s="11"/>
      <c r="N12" s="11"/>
      <c r="O12" s="11"/>
      <c r="P12" s="23"/>
      <c r="Q12" s="11"/>
      <c r="R12" s="11">
        <v>300000</v>
      </c>
      <c r="S12" s="11"/>
      <c r="T12" s="11"/>
      <c r="U12" s="11"/>
      <c r="V12" s="11"/>
      <c r="W12" s="11">
        <v>300000</v>
      </c>
    </row>
    <row r="13" ht="18.75" customHeight="1" spans="1:23">
      <c r="A13" s="23"/>
      <c r="B13" s="23"/>
      <c r="C13" s="10" t="s">
        <v>220</v>
      </c>
      <c r="D13" s="23"/>
      <c r="E13" s="23"/>
      <c r="F13" s="23"/>
      <c r="G13" s="23"/>
      <c r="H13" s="23"/>
      <c r="I13" s="11">
        <v>14531.25</v>
      </c>
      <c r="J13" s="11">
        <v>14531.25</v>
      </c>
      <c r="K13" s="11">
        <v>14531.25</v>
      </c>
      <c r="L13" s="11"/>
      <c r="M13" s="11"/>
      <c r="N13" s="11"/>
      <c r="O13" s="11"/>
      <c r="P13" s="23"/>
      <c r="Q13" s="11"/>
      <c r="R13" s="11"/>
      <c r="S13" s="11"/>
      <c r="T13" s="11"/>
      <c r="U13" s="11"/>
      <c r="V13" s="11"/>
      <c r="W13" s="11"/>
    </row>
    <row r="14" ht="18.75" customHeight="1" spans="1:23">
      <c r="A14" s="9" t="s">
        <v>221</v>
      </c>
      <c r="B14" s="9" t="s">
        <v>222</v>
      </c>
      <c r="C14" s="10" t="s">
        <v>220</v>
      </c>
      <c r="D14" s="9" t="s">
        <v>56</v>
      </c>
      <c r="E14" s="9" t="s">
        <v>77</v>
      </c>
      <c r="F14" s="9" t="s">
        <v>78</v>
      </c>
      <c r="G14" s="9" t="s">
        <v>194</v>
      </c>
      <c r="H14" s="9" t="s">
        <v>195</v>
      </c>
      <c r="I14" s="11">
        <v>14531.25</v>
      </c>
      <c r="J14" s="11">
        <v>14531.25</v>
      </c>
      <c r="K14" s="11">
        <v>14531.25</v>
      </c>
      <c r="L14" s="11"/>
      <c r="M14" s="11"/>
      <c r="N14" s="11"/>
      <c r="O14" s="11"/>
      <c r="P14" s="23"/>
      <c r="Q14" s="11"/>
      <c r="R14" s="11"/>
      <c r="S14" s="11"/>
      <c r="T14" s="11"/>
      <c r="U14" s="11"/>
      <c r="V14" s="11"/>
      <c r="W14" s="11"/>
    </row>
    <row r="15" ht="18.75" customHeight="1" spans="1:23">
      <c r="A15" s="23"/>
      <c r="B15" s="23"/>
      <c r="C15" s="10" t="s">
        <v>223</v>
      </c>
      <c r="D15" s="23"/>
      <c r="E15" s="23"/>
      <c r="F15" s="23"/>
      <c r="G15" s="23"/>
      <c r="H15" s="23"/>
      <c r="I15" s="11">
        <v>28145.45</v>
      </c>
      <c r="J15" s="11">
        <v>28145.45</v>
      </c>
      <c r="K15" s="11">
        <v>28145.45</v>
      </c>
      <c r="L15" s="11"/>
      <c r="M15" s="11"/>
      <c r="N15" s="11"/>
      <c r="O15" s="11"/>
      <c r="P15" s="23"/>
      <c r="Q15" s="11"/>
      <c r="R15" s="11"/>
      <c r="S15" s="11"/>
      <c r="T15" s="11"/>
      <c r="U15" s="11"/>
      <c r="V15" s="11"/>
      <c r="W15" s="11"/>
    </row>
    <row r="16" ht="18.75" customHeight="1" spans="1:23">
      <c r="A16" s="9" t="s">
        <v>214</v>
      </c>
      <c r="B16" s="9" t="s">
        <v>224</v>
      </c>
      <c r="C16" s="10" t="s">
        <v>223</v>
      </c>
      <c r="D16" s="9" t="s">
        <v>56</v>
      </c>
      <c r="E16" s="9" t="s">
        <v>77</v>
      </c>
      <c r="F16" s="9" t="s">
        <v>78</v>
      </c>
      <c r="G16" s="9" t="s">
        <v>225</v>
      </c>
      <c r="H16" s="9" t="s">
        <v>226</v>
      </c>
      <c r="I16" s="11">
        <v>28145.45</v>
      </c>
      <c r="J16" s="11">
        <v>28145.45</v>
      </c>
      <c r="K16" s="11">
        <v>28145.45</v>
      </c>
      <c r="L16" s="11"/>
      <c r="M16" s="11"/>
      <c r="N16" s="11"/>
      <c r="O16" s="11"/>
      <c r="P16" s="23"/>
      <c r="Q16" s="11"/>
      <c r="R16" s="11"/>
      <c r="S16" s="11"/>
      <c r="T16" s="11"/>
      <c r="U16" s="11"/>
      <c r="V16" s="11"/>
      <c r="W16" s="11"/>
    </row>
    <row r="17" ht="18.75" customHeight="1" spans="1:23">
      <c r="A17" s="23"/>
      <c r="B17" s="23"/>
      <c r="C17" s="10" t="s">
        <v>227</v>
      </c>
      <c r="D17" s="23"/>
      <c r="E17" s="23"/>
      <c r="F17" s="23"/>
      <c r="G17" s="23"/>
      <c r="H17" s="23"/>
      <c r="I17" s="11">
        <v>1500000</v>
      </c>
      <c r="J17" s="11"/>
      <c r="K17" s="11"/>
      <c r="L17" s="11"/>
      <c r="M17" s="11"/>
      <c r="N17" s="11"/>
      <c r="O17" s="11"/>
      <c r="P17" s="23"/>
      <c r="Q17" s="11"/>
      <c r="R17" s="11">
        <v>1500000</v>
      </c>
      <c r="S17" s="11"/>
      <c r="T17" s="11"/>
      <c r="U17" s="11"/>
      <c r="V17" s="11"/>
      <c r="W17" s="11">
        <v>1500000</v>
      </c>
    </row>
    <row r="18" ht="18.75" customHeight="1" spans="1:23">
      <c r="A18" s="9" t="s">
        <v>214</v>
      </c>
      <c r="B18" s="9" t="s">
        <v>228</v>
      </c>
      <c r="C18" s="10" t="s">
        <v>227</v>
      </c>
      <c r="D18" s="9" t="s">
        <v>56</v>
      </c>
      <c r="E18" s="9" t="s">
        <v>77</v>
      </c>
      <c r="F18" s="9" t="s">
        <v>78</v>
      </c>
      <c r="G18" s="9" t="s">
        <v>229</v>
      </c>
      <c r="H18" s="9" t="s">
        <v>230</v>
      </c>
      <c r="I18" s="11">
        <v>1500000</v>
      </c>
      <c r="J18" s="11"/>
      <c r="K18" s="11"/>
      <c r="L18" s="11"/>
      <c r="M18" s="11"/>
      <c r="N18" s="11"/>
      <c r="O18" s="11"/>
      <c r="P18" s="23"/>
      <c r="Q18" s="11"/>
      <c r="R18" s="11">
        <v>1500000</v>
      </c>
      <c r="S18" s="11"/>
      <c r="T18" s="11"/>
      <c r="U18" s="11"/>
      <c r="V18" s="11"/>
      <c r="W18" s="11">
        <v>1500000</v>
      </c>
    </row>
    <row r="19" ht="18.75" customHeight="1" spans="1:23">
      <c r="A19" s="23"/>
      <c r="B19" s="23"/>
      <c r="C19" s="10" t="s">
        <v>231</v>
      </c>
      <c r="D19" s="23"/>
      <c r="E19" s="23"/>
      <c r="F19" s="23"/>
      <c r="G19" s="23"/>
      <c r="H19" s="23"/>
      <c r="I19" s="11">
        <v>229050</v>
      </c>
      <c r="J19" s="11">
        <v>229050</v>
      </c>
      <c r="K19" s="11">
        <v>229050</v>
      </c>
      <c r="L19" s="11"/>
      <c r="M19" s="11"/>
      <c r="N19" s="11"/>
      <c r="O19" s="11"/>
      <c r="P19" s="23"/>
      <c r="Q19" s="11"/>
      <c r="R19" s="11"/>
      <c r="S19" s="11"/>
      <c r="T19" s="11"/>
      <c r="U19" s="11"/>
      <c r="V19" s="11"/>
      <c r="W19" s="11"/>
    </row>
    <row r="20" ht="18.75" customHeight="1" spans="1:23">
      <c r="A20" s="9" t="s">
        <v>221</v>
      </c>
      <c r="B20" s="9" t="s">
        <v>232</v>
      </c>
      <c r="C20" s="10" t="s">
        <v>231</v>
      </c>
      <c r="D20" s="9" t="s">
        <v>56</v>
      </c>
      <c r="E20" s="9" t="s">
        <v>77</v>
      </c>
      <c r="F20" s="9" t="s">
        <v>78</v>
      </c>
      <c r="G20" s="9" t="s">
        <v>194</v>
      </c>
      <c r="H20" s="9" t="s">
        <v>195</v>
      </c>
      <c r="I20" s="11">
        <v>229050</v>
      </c>
      <c r="J20" s="11">
        <v>229050</v>
      </c>
      <c r="K20" s="11">
        <v>229050</v>
      </c>
      <c r="L20" s="11"/>
      <c r="M20" s="11"/>
      <c r="N20" s="11"/>
      <c r="O20" s="11"/>
      <c r="P20" s="23"/>
      <c r="Q20" s="11"/>
      <c r="R20" s="11"/>
      <c r="S20" s="11"/>
      <c r="T20" s="11"/>
      <c r="U20" s="11"/>
      <c r="V20" s="11"/>
      <c r="W20" s="11"/>
    </row>
    <row r="21" ht="18.75" customHeight="1" spans="1:23">
      <c r="A21" s="23"/>
      <c r="B21" s="23"/>
      <c r="C21" s="10" t="s">
        <v>233</v>
      </c>
      <c r="D21" s="23"/>
      <c r="E21" s="23"/>
      <c r="F21" s="23"/>
      <c r="G21" s="23"/>
      <c r="H21" s="23"/>
      <c r="I21" s="11">
        <v>2500</v>
      </c>
      <c r="J21" s="11"/>
      <c r="K21" s="11"/>
      <c r="L21" s="11"/>
      <c r="M21" s="11"/>
      <c r="N21" s="11"/>
      <c r="O21" s="11"/>
      <c r="P21" s="23"/>
      <c r="Q21" s="11"/>
      <c r="R21" s="11">
        <v>2500</v>
      </c>
      <c r="S21" s="11"/>
      <c r="T21" s="11"/>
      <c r="U21" s="11"/>
      <c r="V21" s="11"/>
      <c r="W21" s="11">
        <v>2500</v>
      </c>
    </row>
    <row r="22" ht="18.75" customHeight="1" spans="1:23">
      <c r="A22" s="9" t="s">
        <v>234</v>
      </c>
      <c r="B22" s="9" t="s">
        <v>235</v>
      </c>
      <c r="C22" s="10" t="s">
        <v>233</v>
      </c>
      <c r="D22" s="9" t="s">
        <v>56</v>
      </c>
      <c r="E22" s="9" t="s">
        <v>77</v>
      </c>
      <c r="F22" s="9" t="s">
        <v>78</v>
      </c>
      <c r="G22" s="9" t="s">
        <v>179</v>
      </c>
      <c r="H22" s="9" t="s">
        <v>180</v>
      </c>
      <c r="I22" s="11">
        <v>2500</v>
      </c>
      <c r="J22" s="11"/>
      <c r="K22" s="11"/>
      <c r="L22" s="11"/>
      <c r="M22" s="11"/>
      <c r="N22" s="11"/>
      <c r="O22" s="11"/>
      <c r="P22" s="23"/>
      <c r="Q22" s="11"/>
      <c r="R22" s="11">
        <v>2500</v>
      </c>
      <c r="S22" s="11"/>
      <c r="T22" s="11"/>
      <c r="U22" s="11"/>
      <c r="V22" s="11"/>
      <c r="W22" s="11">
        <v>2500</v>
      </c>
    </row>
    <row r="23" ht="18.75" customHeight="1" spans="1:23">
      <c r="A23" s="23"/>
      <c r="B23" s="23"/>
      <c r="C23" s="10" t="s">
        <v>236</v>
      </c>
      <c r="D23" s="23"/>
      <c r="E23" s="23"/>
      <c r="F23" s="23"/>
      <c r="G23" s="23"/>
      <c r="H23" s="23"/>
      <c r="I23" s="11">
        <v>3060</v>
      </c>
      <c r="J23" s="11">
        <v>3060</v>
      </c>
      <c r="K23" s="11">
        <v>3060</v>
      </c>
      <c r="L23" s="11"/>
      <c r="M23" s="11"/>
      <c r="N23" s="11"/>
      <c r="O23" s="11"/>
      <c r="P23" s="23"/>
      <c r="Q23" s="11"/>
      <c r="R23" s="11"/>
      <c r="S23" s="11"/>
      <c r="T23" s="11"/>
      <c r="U23" s="11"/>
      <c r="V23" s="11"/>
      <c r="W23" s="11"/>
    </row>
    <row r="24" ht="18.75" customHeight="1" spans="1:23">
      <c r="A24" s="9" t="s">
        <v>214</v>
      </c>
      <c r="B24" s="9" t="s">
        <v>237</v>
      </c>
      <c r="C24" s="10" t="s">
        <v>236</v>
      </c>
      <c r="D24" s="9" t="s">
        <v>56</v>
      </c>
      <c r="E24" s="9" t="s">
        <v>75</v>
      </c>
      <c r="F24" s="9" t="s">
        <v>76</v>
      </c>
      <c r="G24" s="9" t="s">
        <v>194</v>
      </c>
      <c r="H24" s="9" t="s">
        <v>195</v>
      </c>
      <c r="I24" s="11">
        <v>3060</v>
      </c>
      <c r="J24" s="11">
        <v>3060</v>
      </c>
      <c r="K24" s="11">
        <v>3060</v>
      </c>
      <c r="L24" s="11"/>
      <c r="M24" s="11"/>
      <c r="N24" s="11"/>
      <c r="O24" s="11"/>
      <c r="P24" s="23"/>
      <c r="Q24" s="11"/>
      <c r="R24" s="11"/>
      <c r="S24" s="11"/>
      <c r="T24" s="11"/>
      <c r="U24" s="11"/>
      <c r="V24" s="11"/>
      <c r="W24" s="11"/>
    </row>
    <row r="25" ht="18.75" customHeight="1" spans="1:23">
      <c r="A25" s="23"/>
      <c r="B25" s="23"/>
      <c r="C25" s="10" t="s">
        <v>238</v>
      </c>
      <c r="D25" s="23"/>
      <c r="E25" s="23"/>
      <c r="F25" s="23"/>
      <c r="G25" s="23"/>
      <c r="H25" s="23"/>
      <c r="I25" s="11">
        <v>168600</v>
      </c>
      <c r="J25" s="11">
        <v>168600</v>
      </c>
      <c r="K25" s="11">
        <v>168600</v>
      </c>
      <c r="L25" s="11"/>
      <c r="M25" s="11"/>
      <c r="N25" s="11"/>
      <c r="O25" s="11"/>
      <c r="P25" s="23"/>
      <c r="Q25" s="11"/>
      <c r="R25" s="11"/>
      <c r="S25" s="11"/>
      <c r="T25" s="11"/>
      <c r="U25" s="11"/>
      <c r="V25" s="11"/>
      <c r="W25" s="11"/>
    </row>
    <row r="26" ht="18.75" customHeight="1" spans="1:23">
      <c r="A26" s="9" t="s">
        <v>214</v>
      </c>
      <c r="B26" s="9" t="s">
        <v>239</v>
      </c>
      <c r="C26" s="10" t="s">
        <v>238</v>
      </c>
      <c r="D26" s="9" t="s">
        <v>56</v>
      </c>
      <c r="E26" s="9" t="s">
        <v>75</v>
      </c>
      <c r="F26" s="9" t="s">
        <v>76</v>
      </c>
      <c r="G26" s="9" t="s">
        <v>225</v>
      </c>
      <c r="H26" s="9" t="s">
        <v>226</v>
      </c>
      <c r="I26" s="11">
        <v>20400</v>
      </c>
      <c r="J26" s="11">
        <v>20400</v>
      </c>
      <c r="K26" s="11">
        <v>20400</v>
      </c>
      <c r="L26" s="11"/>
      <c r="M26" s="11"/>
      <c r="N26" s="11"/>
      <c r="O26" s="11"/>
      <c r="P26" s="23"/>
      <c r="Q26" s="11"/>
      <c r="R26" s="11"/>
      <c r="S26" s="11"/>
      <c r="T26" s="11"/>
      <c r="U26" s="11"/>
      <c r="V26" s="11"/>
      <c r="W26" s="11"/>
    </row>
    <row r="27" ht="18.75" customHeight="1" spans="1:23">
      <c r="A27" s="9" t="s">
        <v>214</v>
      </c>
      <c r="B27" s="9" t="s">
        <v>239</v>
      </c>
      <c r="C27" s="10" t="s">
        <v>238</v>
      </c>
      <c r="D27" s="9" t="s">
        <v>56</v>
      </c>
      <c r="E27" s="9" t="s">
        <v>75</v>
      </c>
      <c r="F27" s="9" t="s">
        <v>76</v>
      </c>
      <c r="G27" s="9" t="s">
        <v>240</v>
      </c>
      <c r="H27" s="9" t="s">
        <v>241</v>
      </c>
      <c r="I27" s="11">
        <v>36000</v>
      </c>
      <c r="J27" s="11">
        <v>36000</v>
      </c>
      <c r="K27" s="11">
        <v>36000</v>
      </c>
      <c r="L27" s="11"/>
      <c r="M27" s="11"/>
      <c r="N27" s="11"/>
      <c r="O27" s="11"/>
      <c r="P27" s="23"/>
      <c r="Q27" s="11"/>
      <c r="R27" s="11"/>
      <c r="S27" s="11"/>
      <c r="T27" s="11"/>
      <c r="U27" s="11"/>
      <c r="V27" s="11"/>
      <c r="W27" s="11"/>
    </row>
    <row r="28" ht="18.75" customHeight="1" spans="1:23">
      <c r="A28" s="9" t="s">
        <v>214</v>
      </c>
      <c r="B28" s="9" t="s">
        <v>239</v>
      </c>
      <c r="C28" s="10" t="s">
        <v>238</v>
      </c>
      <c r="D28" s="9" t="s">
        <v>56</v>
      </c>
      <c r="E28" s="9" t="s">
        <v>75</v>
      </c>
      <c r="F28" s="9" t="s">
        <v>76</v>
      </c>
      <c r="G28" s="9" t="s">
        <v>242</v>
      </c>
      <c r="H28" s="9" t="s">
        <v>243</v>
      </c>
      <c r="I28" s="11">
        <v>27200</v>
      </c>
      <c r="J28" s="11">
        <v>27200</v>
      </c>
      <c r="K28" s="11">
        <v>27200</v>
      </c>
      <c r="L28" s="11"/>
      <c r="M28" s="11"/>
      <c r="N28" s="11"/>
      <c r="O28" s="11"/>
      <c r="P28" s="23"/>
      <c r="Q28" s="11"/>
      <c r="R28" s="11"/>
      <c r="S28" s="11"/>
      <c r="T28" s="11"/>
      <c r="U28" s="11"/>
      <c r="V28" s="11"/>
      <c r="W28" s="11"/>
    </row>
    <row r="29" ht="18.75" customHeight="1" spans="1:23">
      <c r="A29" s="9" t="s">
        <v>214</v>
      </c>
      <c r="B29" s="9" t="s">
        <v>239</v>
      </c>
      <c r="C29" s="10" t="s">
        <v>238</v>
      </c>
      <c r="D29" s="9" t="s">
        <v>56</v>
      </c>
      <c r="E29" s="9" t="s">
        <v>75</v>
      </c>
      <c r="F29" s="9" t="s">
        <v>76</v>
      </c>
      <c r="G29" s="9" t="s">
        <v>244</v>
      </c>
      <c r="H29" s="9" t="s">
        <v>245</v>
      </c>
      <c r="I29" s="11">
        <v>30000</v>
      </c>
      <c r="J29" s="11">
        <v>30000</v>
      </c>
      <c r="K29" s="11">
        <v>30000</v>
      </c>
      <c r="L29" s="11"/>
      <c r="M29" s="11"/>
      <c r="N29" s="11"/>
      <c r="O29" s="11"/>
      <c r="P29" s="23"/>
      <c r="Q29" s="11"/>
      <c r="R29" s="11"/>
      <c r="S29" s="11"/>
      <c r="T29" s="11"/>
      <c r="U29" s="11"/>
      <c r="V29" s="11"/>
      <c r="W29" s="11"/>
    </row>
    <row r="30" ht="18.75" customHeight="1" spans="1:23">
      <c r="A30" s="9" t="s">
        <v>214</v>
      </c>
      <c r="B30" s="9" t="s">
        <v>239</v>
      </c>
      <c r="C30" s="10" t="s">
        <v>238</v>
      </c>
      <c r="D30" s="9" t="s">
        <v>56</v>
      </c>
      <c r="E30" s="9" t="s">
        <v>75</v>
      </c>
      <c r="F30" s="9" t="s">
        <v>76</v>
      </c>
      <c r="G30" s="9" t="s">
        <v>246</v>
      </c>
      <c r="H30" s="9" t="s">
        <v>247</v>
      </c>
      <c r="I30" s="11">
        <v>14000</v>
      </c>
      <c r="J30" s="11">
        <v>14000</v>
      </c>
      <c r="K30" s="11">
        <v>14000</v>
      </c>
      <c r="L30" s="11"/>
      <c r="M30" s="11"/>
      <c r="N30" s="11"/>
      <c r="O30" s="11"/>
      <c r="P30" s="23"/>
      <c r="Q30" s="11"/>
      <c r="R30" s="11"/>
      <c r="S30" s="11"/>
      <c r="T30" s="11"/>
      <c r="U30" s="11"/>
      <c r="V30" s="11"/>
      <c r="W30" s="11"/>
    </row>
    <row r="31" ht="18.75" customHeight="1" spans="1:23">
      <c r="A31" s="9" t="s">
        <v>214</v>
      </c>
      <c r="B31" s="9" t="s">
        <v>239</v>
      </c>
      <c r="C31" s="10" t="s">
        <v>238</v>
      </c>
      <c r="D31" s="9" t="s">
        <v>56</v>
      </c>
      <c r="E31" s="9" t="s">
        <v>75</v>
      </c>
      <c r="F31" s="9" t="s">
        <v>76</v>
      </c>
      <c r="G31" s="9" t="s">
        <v>248</v>
      </c>
      <c r="H31" s="9" t="s">
        <v>249</v>
      </c>
      <c r="I31" s="11">
        <v>6000</v>
      </c>
      <c r="J31" s="11">
        <v>6000</v>
      </c>
      <c r="K31" s="11">
        <v>6000</v>
      </c>
      <c r="L31" s="11"/>
      <c r="M31" s="11"/>
      <c r="N31" s="11"/>
      <c r="O31" s="11"/>
      <c r="P31" s="23"/>
      <c r="Q31" s="11"/>
      <c r="R31" s="11"/>
      <c r="S31" s="11"/>
      <c r="T31" s="11"/>
      <c r="U31" s="11"/>
      <c r="V31" s="11"/>
      <c r="W31" s="11"/>
    </row>
    <row r="32" ht="18.75" customHeight="1" spans="1:23">
      <c r="A32" s="9" t="s">
        <v>214</v>
      </c>
      <c r="B32" s="9" t="s">
        <v>239</v>
      </c>
      <c r="C32" s="10" t="s">
        <v>238</v>
      </c>
      <c r="D32" s="9" t="s">
        <v>56</v>
      </c>
      <c r="E32" s="9" t="s">
        <v>75</v>
      </c>
      <c r="F32" s="9" t="s">
        <v>76</v>
      </c>
      <c r="G32" s="9" t="s">
        <v>250</v>
      </c>
      <c r="H32" s="9" t="s">
        <v>251</v>
      </c>
      <c r="I32" s="11">
        <v>17000</v>
      </c>
      <c r="J32" s="11">
        <v>17000</v>
      </c>
      <c r="K32" s="11">
        <v>17000</v>
      </c>
      <c r="L32" s="11"/>
      <c r="M32" s="11"/>
      <c r="N32" s="11"/>
      <c r="O32" s="11"/>
      <c r="P32" s="23"/>
      <c r="Q32" s="11"/>
      <c r="R32" s="11"/>
      <c r="S32" s="11"/>
      <c r="T32" s="11"/>
      <c r="U32" s="11"/>
      <c r="V32" s="11"/>
      <c r="W32" s="11"/>
    </row>
    <row r="33" ht="18.75" customHeight="1" spans="1:23">
      <c r="A33" s="9" t="s">
        <v>214</v>
      </c>
      <c r="B33" s="9" t="s">
        <v>239</v>
      </c>
      <c r="C33" s="10" t="s">
        <v>238</v>
      </c>
      <c r="D33" s="9" t="s">
        <v>56</v>
      </c>
      <c r="E33" s="9" t="s">
        <v>75</v>
      </c>
      <c r="F33" s="9" t="s">
        <v>76</v>
      </c>
      <c r="G33" s="9" t="s">
        <v>229</v>
      </c>
      <c r="H33" s="9" t="s">
        <v>230</v>
      </c>
      <c r="I33" s="11">
        <v>10000</v>
      </c>
      <c r="J33" s="11">
        <v>10000</v>
      </c>
      <c r="K33" s="11">
        <v>10000</v>
      </c>
      <c r="L33" s="11"/>
      <c r="M33" s="11"/>
      <c r="N33" s="11"/>
      <c r="O33" s="11"/>
      <c r="P33" s="23"/>
      <c r="Q33" s="11"/>
      <c r="R33" s="11"/>
      <c r="S33" s="11"/>
      <c r="T33" s="11"/>
      <c r="U33" s="11"/>
      <c r="V33" s="11"/>
      <c r="W33" s="11"/>
    </row>
    <row r="34" ht="18.75" customHeight="1" spans="1:23">
      <c r="A34" s="9" t="s">
        <v>214</v>
      </c>
      <c r="B34" s="9" t="s">
        <v>239</v>
      </c>
      <c r="C34" s="10" t="s">
        <v>238</v>
      </c>
      <c r="D34" s="9" t="s">
        <v>56</v>
      </c>
      <c r="E34" s="9" t="s">
        <v>75</v>
      </c>
      <c r="F34" s="9" t="s">
        <v>76</v>
      </c>
      <c r="G34" s="9" t="s">
        <v>252</v>
      </c>
      <c r="H34" s="9" t="s">
        <v>253</v>
      </c>
      <c r="I34" s="11">
        <v>8000</v>
      </c>
      <c r="J34" s="11">
        <v>8000</v>
      </c>
      <c r="K34" s="11">
        <v>8000</v>
      </c>
      <c r="L34" s="11"/>
      <c r="M34" s="11"/>
      <c r="N34" s="11"/>
      <c r="O34" s="11"/>
      <c r="P34" s="23"/>
      <c r="Q34" s="11"/>
      <c r="R34" s="11"/>
      <c r="S34" s="11"/>
      <c r="T34" s="11"/>
      <c r="U34" s="11"/>
      <c r="V34" s="11"/>
      <c r="W34" s="11"/>
    </row>
    <row r="35" ht="18.75" customHeight="1" spans="1:23">
      <c r="A35" s="23"/>
      <c r="B35" s="23"/>
      <c r="C35" s="10" t="s">
        <v>254</v>
      </c>
      <c r="D35" s="23"/>
      <c r="E35" s="23"/>
      <c r="F35" s="23"/>
      <c r="G35" s="23"/>
      <c r="H35" s="23"/>
      <c r="I35" s="11">
        <v>35301.6</v>
      </c>
      <c r="J35" s="11">
        <v>35301.6</v>
      </c>
      <c r="K35" s="11">
        <v>35301.6</v>
      </c>
      <c r="L35" s="11"/>
      <c r="M35" s="11"/>
      <c r="N35" s="11"/>
      <c r="O35" s="11"/>
      <c r="P35" s="23"/>
      <c r="Q35" s="11"/>
      <c r="R35" s="11"/>
      <c r="S35" s="11"/>
      <c r="T35" s="11"/>
      <c r="U35" s="11"/>
      <c r="V35" s="11"/>
      <c r="W35" s="11"/>
    </row>
    <row r="36" ht="18.75" customHeight="1" spans="1:23">
      <c r="A36" s="9" t="s">
        <v>214</v>
      </c>
      <c r="B36" s="9" t="s">
        <v>255</v>
      </c>
      <c r="C36" s="10" t="s">
        <v>254</v>
      </c>
      <c r="D36" s="9" t="s">
        <v>56</v>
      </c>
      <c r="E36" s="9" t="s">
        <v>77</v>
      </c>
      <c r="F36" s="9" t="s">
        <v>78</v>
      </c>
      <c r="G36" s="9" t="s">
        <v>225</v>
      </c>
      <c r="H36" s="9" t="s">
        <v>226</v>
      </c>
      <c r="I36" s="11">
        <v>35301.6</v>
      </c>
      <c r="J36" s="11">
        <v>35301.6</v>
      </c>
      <c r="K36" s="11">
        <v>35301.6</v>
      </c>
      <c r="L36" s="11"/>
      <c r="M36" s="11"/>
      <c r="N36" s="11"/>
      <c r="O36" s="11"/>
      <c r="P36" s="23"/>
      <c r="Q36" s="11"/>
      <c r="R36" s="11"/>
      <c r="S36" s="11"/>
      <c r="T36" s="11"/>
      <c r="U36" s="11"/>
      <c r="V36" s="11"/>
      <c r="W36" s="11"/>
    </row>
    <row r="37" ht="18.75" customHeight="1" spans="1:23">
      <c r="A37" s="23"/>
      <c r="B37" s="23"/>
      <c r="C37" s="10" t="s">
        <v>256</v>
      </c>
      <c r="D37" s="23"/>
      <c r="E37" s="23"/>
      <c r="F37" s="23"/>
      <c r="G37" s="23"/>
      <c r="H37" s="23"/>
      <c r="I37" s="11">
        <v>640000</v>
      </c>
      <c r="J37" s="11">
        <v>640000</v>
      </c>
      <c r="K37" s="11">
        <v>640000</v>
      </c>
      <c r="L37" s="11"/>
      <c r="M37" s="11"/>
      <c r="N37" s="11"/>
      <c r="O37" s="11"/>
      <c r="P37" s="23"/>
      <c r="Q37" s="11"/>
      <c r="R37" s="11"/>
      <c r="S37" s="11"/>
      <c r="T37" s="11"/>
      <c r="U37" s="11"/>
      <c r="V37" s="11"/>
      <c r="W37" s="11"/>
    </row>
    <row r="38" ht="18.75" customHeight="1" spans="1:23">
      <c r="A38" s="9" t="s">
        <v>214</v>
      </c>
      <c r="B38" s="9" t="s">
        <v>257</v>
      </c>
      <c r="C38" s="10" t="s">
        <v>256</v>
      </c>
      <c r="D38" s="9" t="s">
        <v>56</v>
      </c>
      <c r="E38" s="9" t="s">
        <v>75</v>
      </c>
      <c r="F38" s="9" t="s">
        <v>76</v>
      </c>
      <c r="G38" s="9" t="s">
        <v>225</v>
      </c>
      <c r="H38" s="9" t="s">
        <v>226</v>
      </c>
      <c r="I38" s="11">
        <v>80000</v>
      </c>
      <c r="J38" s="11">
        <v>80000</v>
      </c>
      <c r="K38" s="11">
        <v>80000</v>
      </c>
      <c r="L38" s="11"/>
      <c r="M38" s="11"/>
      <c r="N38" s="11"/>
      <c r="O38" s="11"/>
      <c r="P38" s="23"/>
      <c r="Q38" s="11"/>
      <c r="R38" s="11"/>
      <c r="S38" s="11"/>
      <c r="T38" s="11"/>
      <c r="U38" s="11"/>
      <c r="V38" s="11"/>
      <c r="W38" s="11"/>
    </row>
    <row r="39" ht="18.75" customHeight="1" spans="1:23">
      <c r="A39" s="9" t="s">
        <v>214</v>
      </c>
      <c r="B39" s="9" t="s">
        <v>257</v>
      </c>
      <c r="C39" s="10" t="s">
        <v>256</v>
      </c>
      <c r="D39" s="9" t="s">
        <v>56</v>
      </c>
      <c r="E39" s="9" t="s">
        <v>75</v>
      </c>
      <c r="F39" s="9" t="s">
        <v>76</v>
      </c>
      <c r="G39" s="9" t="s">
        <v>240</v>
      </c>
      <c r="H39" s="9" t="s">
        <v>241</v>
      </c>
      <c r="I39" s="11">
        <v>10000</v>
      </c>
      <c r="J39" s="11">
        <v>10000</v>
      </c>
      <c r="K39" s="11">
        <v>10000</v>
      </c>
      <c r="L39" s="11"/>
      <c r="M39" s="11"/>
      <c r="N39" s="11"/>
      <c r="O39" s="11"/>
      <c r="P39" s="23"/>
      <c r="Q39" s="11"/>
      <c r="R39" s="11"/>
      <c r="S39" s="11"/>
      <c r="T39" s="11"/>
      <c r="U39" s="11"/>
      <c r="V39" s="11"/>
      <c r="W39" s="11"/>
    </row>
    <row r="40" ht="18.75" customHeight="1" spans="1:23">
      <c r="A40" s="9" t="s">
        <v>214</v>
      </c>
      <c r="B40" s="9" t="s">
        <v>257</v>
      </c>
      <c r="C40" s="10" t="s">
        <v>256</v>
      </c>
      <c r="D40" s="9" t="s">
        <v>56</v>
      </c>
      <c r="E40" s="9" t="s">
        <v>75</v>
      </c>
      <c r="F40" s="9" t="s">
        <v>76</v>
      </c>
      <c r="G40" s="9" t="s">
        <v>242</v>
      </c>
      <c r="H40" s="9" t="s">
        <v>243</v>
      </c>
      <c r="I40" s="11">
        <v>10000</v>
      </c>
      <c r="J40" s="11">
        <v>10000</v>
      </c>
      <c r="K40" s="11">
        <v>10000</v>
      </c>
      <c r="L40" s="11"/>
      <c r="M40" s="11"/>
      <c r="N40" s="11"/>
      <c r="O40" s="11"/>
      <c r="P40" s="23"/>
      <c r="Q40" s="11"/>
      <c r="R40" s="11"/>
      <c r="S40" s="11"/>
      <c r="T40" s="11"/>
      <c r="U40" s="11"/>
      <c r="V40" s="11"/>
      <c r="W40" s="11"/>
    </row>
    <row r="41" ht="18.75" customHeight="1" spans="1:23">
      <c r="A41" s="9" t="s">
        <v>214</v>
      </c>
      <c r="B41" s="9" t="s">
        <v>257</v>
      </c>
      <c r="C41" s="10" t="s">
        <v>256</v>
      </c>
      <c r="D41" s="9" t="s">
        <v>56</v>
      </c>
      <c r="E41" s="9" t="s">
        <v>75</v>
      </c>
      <c r="F41" s="9" t="s">
        <v>76</v>
      </c>
      <c r="G41" s="9" t="s">
        <v>248</v>
      </c>
      <c r="H41" s="9" t="s">
        <v>249</v>
      </c>
      <c r="I41" s="11">
        <v>50000</v>
      </c>
      <c r="J41" s="11">
        <v>50000</v>
      </c>
      <c r="K41" s="11">
        <v>50000</v>
      </c>
      <c r="L41" s="11"/>
      <c r="M41" s="11"/>
      <c r="N41" s="11"/>
      <c r="O41" s="11"/>
      <c r="P41" s="23"/>
      <c r="Q41" s="11"/>
      <c r="R41" s="11"/>
      <c r="S41" s="11"/>
      <c r="T41" s="11"/>
      <c r="U41" s="11"/>
      <c r="V41" s="11"/>
      <c r="W41" s="11"/>
    </row>
    <row r="42" ht="18.75" customHeight="1" spans="1:23">
      <c r="A42" s="9" t="s">
        <v>214</v>
      </c>
      <c r="B42" s="9" t="s">
        <v>257</v>
      </c>
      <c r="C42" s="10" t="s">
        <v>256</v>
      </c>
      <c r="D42" s="9" t="s">
        <v>56</v>
      </c>
      <c r="E42" s="9" t="s">
        <v>75</v>
      </c>
      <c r="F42" s="9" t="s">
        <v>76</v>
      </c>
      <c r="G42" s="9" t="s">
        <v>250</v>
      </c>
      <c r="H42" s="9" t="s">
        <v>251</v>
      </c>
      <c r="I42" s="11">
        <v>20000</v>
      </c>
      <c r="J42" s="11">
        <v>20000</v>
      </c>
      <c r="K42" s="11">
        <v>20000</v>
      </c>
      <c r="L42" s="11"/>
      <c r="M42" s="11"/>
      <c r="N42" s="11"/>
      <c r="O42" s="11"/>
      <c r="P42" s="23"/>
      <c r="Q42" s="11"/>
      <c r="R42" s="11"/>
      <c r="S42" s="11"/>
      <c r="T42" s="11"/>
      <c r="U42" s="11"/>
      <c r="V42" s="11"/>
      <c r="W42" s="11"/>
    </row>
    <row r="43" ht="18.75" customHeight="1" spans="1:23">
      <c r="A43" s="9" t="s">
        <v>214</v>
      </c>
      <c r="B43" s="9" t="s">
        <v>257</v>
      </c>
      <c r="C43" s="10" t="s">
        <v>256</v>
      </c>
      <c r="D43" s="9" t="s">
        <v>56</v>
      </c>
      <c r="E43" s="9" t="s">
        <v>75</v>
      </c>
      <c r="F43" s="9" t="s">
        <v>76</v>
      </c>
      <c r="G43" s="9" t="s">
        <v>229</v>
      </c>
      <c r="H43" s="9" t="s">
        <v>230</v>
      </c>
      <c r="I43" s="11">
        <v>440000</v>
      </c>
      <c r="J43" s="11">
        <v>440000</v>
      </c>
      <c r="K43" s="11">
        <v>440000</v>
      </c>
      <c r="L43" s="11"/>
      <c r="M43" s="11"/>
      <c r="N43" s="11"/>
      <c r="O43" s="11"/>
      <c r="P43" s="23"/>
      <c r="Q43" s="11"/>
      <c r="R43" s="11"/>
      <c r="S43" s="11"/>
      <c r="T43" s="11"/>
      <c r="U43" s="11"/>
      <c r="V43" s="11"/>
      <c r="W43" s="11"/>
    </row>
    <row r="44" ht="18.75" customHeight="1" spans="1:23">
      <c r="A44" s="9" t="s">
        <v>214</v>
      </c>
      <c r="B44" s="9" t="s">
        <v>257</v>
      </c>
      <c r="C44" s="10" t="s">
        <v>256</v>
      </c>
      <c r="D44" s="9" t="s">
        <v>56</v>
      </c>
      <c r="E44" s="9" t="s">
        <v>75</v>
      </c>
      <c r="F44" s="9" t="s">
        <v>76</v>
      </c>
      <c r="G44" s="9" t="s">
        <v>258</v>
      </c>
      <c r="H44" s="9" t="s">
        <v>253</v>
      </c>
      <c r="I44" s="11">
        <v>30000</v>
      </c>
      <c r="J44" s="11">
        <v>30000</v>
      </c>
      <c r="K44" s="11">
        <v>30000</v>
      </c>
      <c r="L44" s="11"/>
      <c r="M44" s="11"/>
      <c r="N44" s="11"/>
      <c r="O44" s="11"/>
      <c r="P44" s="23"/>
      <c r="Q44" s="11"/>
      <c r="R44" s="11"/>
      <c r="S44" s="11"/>
      <c r="T44" s="11"/>
      <c r="U44" s="11"/>
      <c r="V44" s="11"/>
      <c r="W44" s="11"/>
    </row>
    <row r="45" ht="18.75" customHeight="1" spans="1:23">
      <c r="A45" s="23"/>
      <c r="B45" s="23"/>
      <c r="C45" s="10" t="s">
        <v>259</v>
      </c>
      <c r="D45" s="23"/>
      <c r="E45" s="23"/>
      <c r="F45" s="23"/>
      <c r="G45" s="23"/>
      <c r="H45" s="23"/>
      <c r="I45" s="11">
        <v>56000</v>
      </c>
      <c r="J45" s="11">
        <v>56000</v>
      </c>
      <c r="K45" s="11">
        <v>56000</v>
      </c>
      <c r="L45" s="11"/>
      <c r="M45" s="11"/>
      <c r="N45" s="11"/>
      <c r="O45" s="11"/>
      <c r="P45" s="23"/>
      <c r="Q45" s="11"/>
      <c r="R45" s="11"/>
      <c r="S45" s="11"/>
      <c r="T45" s="11"/>
      <c r="U45" s="11"/>
      <c r="V45" s="11"/>
      <c r="W45" s="11"/>
    </row>
    <row r="46" ht="18.75" customHeight="1" spans="1:23">
      <c r="A46" s="9" t="s">
        <v>214</v>
      </c>
      <c r="B46" s="9" t="s">
        <v>260</v>
      </c>
      <c r="C46" s="10" t="s">
        <v>259</v>
      </c>
      <c r="D46" s="9" t="s">
        <v>56</v>
      </c>
      <c r="E46" s="9" t="s">
        <v>77</v>
      </c>
      <c r="F46" s="9" t="s">
        <v>78</v>
      </c>
      <c r="G46" s="9" t="s">
        <v>229</v>
      </c>
      <c r="H46" s="9" t="s">
        <v>230</v>
      </c>
      <c r="I46" s="11">
        <v>56000</v>
      </c>
      <c r="J46" s="11">
        <v>56000</v>
      </c>
      <c r="K46" s="11">
        <v>56000</v>
      </c>
      <c r="L46" s="11"/>
      <c r="M46" s="11"/>
      <c r="N46" s="11"/>
      <c r="O46" s="11"/>
      <c r="P46" s="23"/>
      <c r="Q46" s="11"/>
      <c r="R46" s="11"/>
      <c r="S46" s="11"/>
      <c r="T46" s="11"/>
      <c r="U46" s="11"/>
      <c r="V46" s="11"/>
      <c r="W46" s="11"/>
    </row>
    <row r="47" ht="18.75" customHeight="1" spans="1:23">
      <c r="A47" s="12" t="s">
        <v>32</v>
      </c>
      <c r="B47" s="12"/>
      <c r="C47" s="12"/>
      <c r="D47" s="12"/>
      <c r="E47" s="12"/>
      <c r="F47" s="12"/>
      <c r="G47" s="12"/>
      <c r="H47" s="12"/>
      <c r="I47" s="11">
        <v>3177188.3</v>
      </c>
      <c r="J47" s="11">
        <v>1174688.3</v>
      </c>
      <c r="K47" s="11">
        <v>1174688.3</v>
      </c>
      <c r="L47" s="11"/>
      <c r="M47" s="11"/>
      <c r="N47" s="11"/>
      <c r="O47" s="11"/>
      <c r="P47" s="11"/>
      <c r="Q47" s="11"/>
      <c r="R47" s="11">
        <v>2002500</v>
      </c>
      <c r="S47" s="11"/>
      <c r="T47" s="11"/>
      <c r="U47" s="11"/>
      <c r="V47" s="11"/>
      <c r="W47" s="11">
        <v>2002500</v>
      </c>
    </row>
  </sheetData>
  <mergeCells count="28">
    <mergeCell ref="A3:W3"/>
    <mergeCell ref="A4:H4"/>
    <mergeCell ref="J5:M5"/>
    <mergeCell ref="N5:P5"/>
    <mergeCell ref="R5:W5"/>
    <mergeCell ref="A47:H4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7"/>
  <sheetViews>
    <sheetView showZeros="0" workbookViewId="0">
      <pane ySplit="1" topLeftCell="A14"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261</v>
      </c>
      <c r="B2" s="20"/>
      <c r="C2" s="20"/>
      <c r="D2" s="20"/>
      <c r="E2" s="20"/>
      <c r="F2" s="20"/>
      <c r="G2" s="20"/>
      <c r="H2" s="20"/>
      <c r="I2" s="20"/>
      <c r="J2" s="20"/>
    </row>
    <row r="3" ht="45" customHeight="1" spans="1:10">
      <c r="A3" s="31" t="s">
        <v>262</v>
      </c>
      <c r="B3" s="31"/>
      <c r="C3" s="31"/>
      <c r="D3" s="31"/>
      <c r="E3" s="31"/>
      <c r="F3" s="31"/>
      <c r="G3" s="31"/>
      <c r="H3" s="31"/>
      <c r="I3" s="31"/>
      <c r="J3" s="31"/>
    </row>
    <row r="4" ht="20.25" customHeight="1" spans="1:10">
      <c r="A4" s="19" t="str">
        <f>"单位名称："&amp;"玉溪市江川区九溪镇中心小学"</f>
        <v>单位名称：玉溪市江川区九溪镇中心小学</v>
      </c>
      <c r="B4" s="19"/>
      <c r="C4" s="19"/>
      <c r="D4" s="19"/>
      <c r="E4" s="19"/>
      <c r="F4" s="19"/>
      <c r="G4" s="19"/>
      <c r="H4" s="19"/>
      <c r="I4" s="19"/>
      <c r="J4" s="19"/>
    </row>
    <row r="5" ht="20.25" customHeight="1" spans="1:10">
      <c r="A5" s="32" t="s">
        <v>263</v>
      </c>
      <c r="B5" s="32" t="s">
        <v>264</v>
      </c>
      <c r="C5" s="32" t="s">
        <v>265</v>
      </c>
      <c r="D5" s="32" t="s">
        <v>266</v>
      </c>
      <c r="E5" s="32" t="s">
        <v>267</v>
      </c>
      <c r="F5" s="32" t="s">
        <v>268</v>
      </c>
      <c r="G5" s="32" t="s">
        <v>269</v>
      </c>
      <c r="H5" s="32" t="s">
        <v>270</v>
      </c>
      <c r="I5" s="32" t="s">
        <v>271</v>
      </c>
      <c r="J5" s="32" t="s">
        <v>272</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20.25" customHeight="1" spans="1:10">
      <c r="A9" s="49" t="s">
        <v>236</v>
      </c>
      <c r="B9" s="23" t="s">
        <v>273</v>
      </c>
      <c r="C9" s="24"/>
      <c r="D9" s="24"/>
      <c r="E9" s="38"/>
      <c r="F9" s="38"/>
      <c r="G9" s="38"/>
      <c r="H9" s="38"/>
      <c r="I9" s="38"/>
      <c r="J9" s="38"/>
    </row>
    <row r="10" ht="20.25" customHeight="1" spans="1:10">
      <c r="A10" s="23"/>
      <c r="B10" s="23"/>
      <c r="C10" s="23" t="s">
        <v>274</v>
      </c>
      <c r="D10" s="50" t="s">
        <v>275</v>
      </c>
      <c r="E10" s="51" t="s">
        <v>276</v>
      </c>
      <c r="F10" s="39" t="s">
        <v>277</v>
      </c>
      <c r="G10" s="24" t="s">
        <v>278</v>
      </c>
      <c r="H10" s="39" t="s">
        <v>279</v>
      </c>
      <c r="I10" s="39" t="s">
        <v>280</v>
      </c>
      <c r="J10" s="51" t="s">
        <v>281</v>
      </c>
    </row>
    <row r="11" ht="20.25" customHeight="1" spans="1:10">
      <c r="A11" s="23"/>
      <c r="B11" s="23"/>
      <c r="C11" s="23" t="s">
        <v>274</v>
      </c>
      <c r="D11" s="50" t="s">
        <v>282</v>
      </c>
      <c r="E11" s="51" t="s">
        <v>283</v>
      </c>
      <c r="F11" s="39" t="s">
        <v>277</v>
      </c>
      <c r="G11" s="24" t="s">
        <v>284</v>
      </c>
      <c r="H11" s="39" t="s">
        <v>285</v>
      </c>
      <c r="I11" s="39" t="s">
        <v>280</v>
      </c>
      <c r="J11" s="51" t="s">
        <v>286</v>
      </c>
    </row>
    <row r="12" ht="20.25" customHeight="1" spans="1:10">
      <c r="A12" s="23"/>
      <c r="B12" s="23"/>
      <c r="C12" s="23" t="s">
        <v>274</v>
      </c>
      <c r="D12" s="50" t="s">
        <v>282</v>
      </c>
      <c r="E12" s="51" t="s">
        <v>287</v>
      </c>
      <c r="F12" s="39" t="s">
        <v>277</v>
      </c>
      <c r="G12" s="24" t="s">
        <v>284</v>
      </c>
      <c r="H12" s="39" t="s">
        <v>285</v>
      </c>
      <c r="I12" s="39" t="s">
        <v>280</v>
      </c>
      <c r="J12" s="51" t="s">
        <v>288</v>
      </c>
    </row>
    <row r="13" ht="20.25" customHeight="1" spans="1:10">
      <c r="A13" s="23"/>
      <c r="B13" s="23"/>
      <c r="C13" s="23" t="s">
        <v>274</v>
      </c>
      <c r="D13" s="50" t="s">
        <v>289</v>
      </c>
      <c r="E13" s="51" t="s">
        <v>290</v>
      </c>
      <c r="F13" s="39" t="s">
        <v>277</v>
      </c>
      <c r="G13" s="24" t="s">
        <v>284</v>
      </c>
      <c r="H13" s="39" t="s">
        <v>285</v>
      </c>
      <c r="I13" s="39" t="s">
        <v>280</v>
      </c>
      <c r="J13" s="51" t="s">
        <v>291</v>
      </c>
    </row>
    <row r="14" ht="20.25" customHeight="1" spans="1:10">
      <c r="A14" s="23"/>
      <c r="B14" s="23"/>
      <c r="C14" s="23" t="s">
        <v>292</v>
      </c>
      <c r="D14" s="50" t="s">
        <v>293</v>
      </c>
      <c r="E14" s="51" t="s">
        <v>294</v>
      </c>
      <c r="F14" s="39" t="s">
        <v>295</v>
      </c>
      <c r="G14" s="24" t="s">
        <v>284</v>
      </c>
      <c r="H14" s="39" t="s">
        <v>285</v>
      </c>
      <c r="I14" s="39" t="s">
        <v>280</v>
      </c>
      <c r="J14" s="51" t="s">
        <v>296</v>
      </c>
    </row>
    <row r="15" ht="20.25" customHeight="1" spans="1:10">
      <c r="A15" s="23"/>
      <c r="B15" s="23"/>
      <c r="C15" s="23" t="s">
        <v>297</v>
      </c>
      <c r="D15" s="50" t="s">
        <v>298</v>
      </c>
      <c r="E15" s="51" t="s">
        <v>299</v>
      </c>
      <c r="F15" s="39" t="s">
        <v>295</v>
      </c>
      <c r="G15" s="24" t="s">
        <v>300</v>
      </c>
      <c r="H15" s="39" t="s">
        <v>285</v>
      </c>
      <c r="I15" s="39" t="s">
        <v>280</v>
      </c>
      <c r="J15" s="51" t="s">
        <v>301</v>
      </c>
    </row>
    <row r="16" ht="20.25" customHeight="1" spans="1:10">
      <c r="A16" s="49" t="s">
        <v>233</v>
      </c>
      <c r="B16" s="23" t="s">
        <v>302</v>
      </c>
      <c r="C16" s="23"/>
      <c r="D16" s="23"/>
      <c r="E16" s="23"/>
      <c r="F16" s="23"/>
      <c r="G16" s="23"/>
      <c r="H16" s="23"/>
      <c r="I16" s="23"/>
      <c r="J16" s="23"/>
    </row>
    <row r="17" ht="20.25" customHeight="1" spans="1:10">
      <c r="A17" s="23"/>
      <c r="B17" s="23"/>
      <c r="C17" s="23" t="s">
        <v>274</v>
      </c>
      <c r="D17" s="50" t="s">
        <v>282</v>
      </c>
      <c r="E17" s="51" t="s">
        <v>287</v>
      </c>
      <c r="F17" s="39" t="s">
        <v>277</v>
      </c>
      <c r="G17" s="24" t="s">
        <v>284</v>
      </c>
      <c r="H17" s="39" t="s">
        <v>285</v>
      </c>
      <c r="I17" s="39" t="s">
        <v>280</v>
      </c>
      <c r="J17" s="51" t="s">
        <v>288</v>
      </c>
    </row>
    <row r="18" ht="20.25" customHeight="1" spans="1:10">
      <c r="A18" s="23"/>
      <c r="B18" s="23"/>
      <c r="C18" s="23" t="s">
        <v>274</v>
      </c>
      <c r="D18" s="50" t="s">
        <v>282</v>
      </c>
      <c r="E18" s="51" t="s">
        <v>303</v>
      </c>
      <c r="F18" s="39" t="s">
        <v>295</v>
      </c>
      <c r="G18" s="24" t="s">
        <v>284</v>
      </c>
      <c r="H18" s="39" t="s">
        <v>285</v>
      </c>
      <c r="I18" s="39" t="s">
        <v>280</v>
      </c>
      <c r="J18" s="51" t="s">
        <v>304</v>
      </c>
    </row>
    <row r="19" ht="20.25" customHeight="1" spans="1:10">
      <c r="A19" s="23"/>
      <c r="B19" s="23"/>
      <c r="C19" s="23" t="s">
        <v>274</v>
      </c>
      <c r="D19" s="50" t="s">
        <v>282</v>
      </c>
      <c r="E19" s="51" t="s">
        <v>305</v>
      </c>
      <c r="F19" s="39" t="s">
        <v>295</v>
      </c>
      <c r="G19" s="24" t="s">
        <v>284</v>
      </c>
      <c r="H19" s="39" t="s">
        <v>285</v>
      </c>
      <c r="I19" s="39" t="s">
        <v>280</v>
      </c>
      <c r="J19" s="51" t="s">
        <v>306</v>
      </c>
    </row>
    <row r="20" ht="20.25" customHeight="1" spans="1:10">
      <c r="A20" s="23"/>
      <c r="B20" s="23"/>
      <c r="C20" s="23" t="s">
        <v>274</v>
      </c>
      <c r="D20" s="50" t="s">
        <v>289</v>
      </c>
      <c r="E20" s="51" t="s">
        <v>290</v>
      </c>
      <c r="F20" s="39" t="s">
        <v>277</v>
      </c>
      <c r="G20" s="24" t="s">
        <v>284</v>
      </c>
      <c r="H20" s="39" t="s">
        <v>285</v>
      </c>
      <c r="I20" s="39" t="s">
        <v>280</v>
      </c>
      <c r="J20" s="51" t="s">
        <v>291</v>
      </c>
    </row>
    <row r="21" ht="20.25" customHeight="1" spans="1:10">
      <c r="A21" s="23"/>
      <c r="B21" s="23"/>
      <c r="C21" s="23" t="s">
        <v>292</v>
      </c>
      <c r="D21" s="50" t="s">
        <v>293</v>
      </c>
      <c r="E21" s="51" t="s">
        <v>294</v>
      </c>
      <c r="F21" s="39" t="s">
        <v>295</v>
      </c>
      <c r="G21" s="24" t="s">
        <v>284</v>
      </c>
      <c r="H21" s="39" t="s">
        <v>285</v>
      </c>
      <c r="I21" s="39" t="s">
        <v>280</v>
      </c>
      <c r="J21" s="51" t="s">
        <v>296</v>
      </c>
    </row>
    <row r="22" ht="20.25" customHeight="1" spans="1:10">
      <c r="A22" s="23"/>
      <c r="B22" s="23"/>
      <c r="C22" s="23" t="s">
        <v>297</v>
      </c>
      <c r="D22" s="50" t="s">
        <v>298</v>
      </c>
      <c r="E22" s="51" t="s">
        <v>299</v>
      </c>
      <c r="F22" s="39" t="s">
        <v>295</v>
      </c>
      <c r="G22" s="24" t="s">
        <v>284</v>
      </c>
      <c r="H22" s="39" t="s">
        <v>285</v>
      </c>
      <c r="I22" s="39" t="s">
        <v>280</v>
      </c>
      <c r="J22" s="51" t="s">
        <v>301</v>
      </c>
    </row>
    <row r="23" ht="20.25" customHeight="1" spans="1:10">
      <c r="A23" s="49" t="s">
        <v>256</v>
      </c>
      <c r="B23" s="23" t="s">
        <v>307</v>
      </c>
      <c r="C23" s="23"/>
      <c r="D23" s="23"/>
      <c r="E23" s="23"/>
      <c r="F23" s="23"/>
      <c r="G23" s="23"/>
      <c r="H23" s="23"/>
      <c r="I23" s="23"/>
      <c r="J23" s="23"/>
    </row>
    <row r="24" ht="20.25" customHeight="1" spans="1:10">
      <c r="A24" s="23"/>
      <c r="B24" s="23"/>
      <c r="C24" s="23" t="s">
        <v>274</v>
      </c>
      <c r="D24" s="50" t="s">
        <v>275</v>
      </c>
      <c r="E24" s="51" t="s">
        <v>308</v>
      </c>
      <c r="F24" s="39" t="s">
        <v>295</v>
      </c>
      <c r="G24" s="24" t="s">
        <v>70</v>
      </c>
      <c r="H24" s="39" t="s">
        <v>309</v>
      </c>
      <c r="I24" s="39" t="s">
        <v>280</v>
      </c>
      <c r="J24" s="51" t="s">
        <v>310</v>
      </c>
    </row>
    <row r="25" ht="20.25" customHeight="1" spans="1:10">
      <c r="A25" s="23"/>
      <c r="B25" s="23"/>
      <c r="C25" s="23" t="s">
        <v>274</v>
      </c>
      <c r="D25" s="50" t="s">
        <v>282</v>
      </c>
      <c r="E25" s="51" t="s">
        <v>303</v>
      </c>
      <c r="F25" s="39" t="s">
        <v>295</v>
      </c>
      <c r="G25" s="24" t="s">
        <v>300</v>
      </c>
      <c r="H25" s="39" t="s">
        <v>285</v>
      </c>
      <c r="I25" s="39" t="s">
        <v>280</v>
      </c>
      <c r="J25" s="51" t="s">
        <v>304</v>
      </c>
    </row>
    <row r="26" ht="20.25" customHeight="1" spans="1:10">
      <c r="A26" s="23"/>
      <c r="B26" s="23"/>
      <c r="C26" s="23" t="s">
        <v>274</v>
      </c>
      <c r="D26" s="50" t="s">
        <v>289</v>
      </c>
      <c r="E26" s="51" t="s">
        <v>290</v>
      </c>
      <c r="F26" s="39" t="s">
        <v>277</v>
      </c>
      <c r="G26" s="24" t="s">
        <v>300</v>
      </c>
      <c r="H26" s="39" t="s">
        <v>285</v>
      </c>
      <c r="I26" s="39" t="s">
        <v>280</v>
      </c>
      <c r="J26" s="51" t="s">
        <v>291</v>
      </c>
    </row>
    <row r="27" ht="20.25" customHeight="1" spans="1:10">
      <c r="A27" s="23"/>
      <c r="B27" s="23"/>
      <c r="C27" s="23" t="s">
        <v>292</v>
      </c>
      <c r="D27" s="50" t="s">
        <v>293</v>
      </c>
      <c r="E27" s="51" t="s">
        <v>294</v>
      </c>
      <c r="F27" s="39" t="s">
        <v>295</v>
      </c>
      <c r="G27" s="24" t="s">
        <v>300</v>
      </c>
      <c r="H27" s="39" t="s">
        <v>285</v>
      </c>
      <c r="I27" s="39" t="s">
        <v>280</v>
      </c>
      <c r="J27" s="51" t="s">
        <v>296</v>
      </c>
    </row>
    <row r="28" ht="20.25" customHeight="1" spans="1:10">
      <c r="A28" s="23"/>
      <c r="B28" s="23"/>
      <c r="C28" s="23" t="s">
        <v>297</v>
      </c>
      <c r="D28" s="50" t="s">
        <v>298</v>
      </c>
      <c r="E28" s="51" t="s">
        <v>299</v>
      </c>
      <c r="F28" s="39" t="s">
        <v>295</v>
      </c>
      <c r="G28" s="24" t="s">
        <v>300</v>
      </c>
      <c r="H28" s="39" t="s">
        <v>285</v>
      </c>
      <c r="I28" s="39" t="s">
        <v>280</v>
      </c>
      <c r="J28" s="51" t="s">
        <v>301</v>
      </c>
    </row>
    <row r="29" ht="20.25" customHeight="1" spans="1:10">
      <c r="A29" s="49" t="s">
        <v>231</v>
      </c>
      <c r="B29" s="23" t="s">
        <v>311</v>
      </c>
      <c r="C29" s="23"/>
      <c r="D29" s="23"/>
      <c r="E29" s="23"/>
      <c r="F29" s="23"/>
      <c r="G29" s="23"/>
      <c r="H29" s="23"/>
      <c r="I29" s="23"/>
      <c r="J29" s="23"/>
    </row>
    <row r="30" ht="20.25" customHeight="1" spans="1:10">
      <c r="A30" s="23"/>
      <c r="B30" s="23"/>
      <c r="C30" s="23" t="s">
        <v>274</v>
      </c>
      <c r="D30" s="50" t="s">
        <v>275</v>
      </c>
      <c r="E30" s="51" t="s">
        <v>276</v>
      </c>
      <c r="F30" s="39" t="s">
        <v>277</v>
      </c>
      <c r="G30" s="24" t="s">
        <v>278</v>
      </c>
      <c r="H30" s="39" t="s">
        <v>279</v>
      </c>
      <c r="I30" s="39" t="s">
        <v>280</v>
      </c>
      <c r="J30" s="51" t="s">
        <v>281</v>
      </c>
    </row>
    <row r="31" ht="20.25" customHeight="1" spans="1:10">
      <c r="A31" s="23"/>
      <c r="B31" s="23"/>
      <c r="C31" s="23" t="s">
        <v>274</v>
      </c>
      <c r="D31" s="50" t="s">
        <v>282</v>
      </c>
      <c r="E31" s="51" t="s">
        <v>283</v>
      </c>
      <c r="F31" s="39" t="s">
        <v>277</v>
      </c>
      <c r="G31" s="24" t="s">
        <v>284</v>
      </c>
      <c r="H31" s="39" t="s">
        <v>285</v>
      </c>
      <c r="I31" s="39" t="s">
        <v>280</v>
      </c>
      <c r="J31" s="51" t="s">
        <v>286</v>
      </c>
    </row>
    <row r="32" ht="20.25" customHeight="1" spans="1:10">
      <c r="A32" s="23"/>
      <c r="B32" s="23"/>
      <c r="C32" s="23" t="s">
        <v>274</v>
      </c>
      <c r="D32" s="50" t="s">
        <v>282</v>
      </c>
      <c r="E32" s="51" t="s">
        <v>305</v>
      </c>
      <c r="F32" s="39" t="s">
        <v>295</v>
      </c>
      <c r="G32" s="24" t="s">
        <v>284</v>
      </c>
      <c r="H32" s="39" t="s">
        <v>285</v>
      </c>
      <c r="I32" s="39" t="s">
        <v>280</v>
      </c>
      <c r="J32" s="51" t="s">
        <v>306</v>
      </c>
    </row>
    <row r="33" ht="20.25" customHeight="1" spans="1:10">
      <c r="A33" s="23"/>
      <c r="B33" s="23"/>
      <c r="C33" s="23" t="s">
        <v>274</v>
      </c>
      <c r="D33" s="50" t="s">
        <v>289</v>
      </c>
      <c r="E33" s="51" t="s">
        <v>290</v>
      </c>
      <c r="F33" s="39" t="s">
        <v>277</v>
      </c>
      <c r="G33" s="24" t="s">
        <v>284</v>
      </c>
      <c r="H33" s="39" t="s">
        <v>285</v>
      </c>
      <c r="I33" s="39" t="s">
        <v>280</v>
      </c>
      <c r="J33" s="51" t="s">
        <v>291</v>
      </c>
    </row>
    <row r="34" ht="20.25" customHeight="1" spans="1:10">
      <c r="A34" s="23"/>
      <c r="B34" s="23"/>
      <c r="C34" s="23" t="s">
        <v>292</v>
      </c>
      <c r="D34" s="50" t="s">
        <v>293</v>
      </c>
      <c r="E34" s="51" t="s">
        <v>294</v>
      </c>
      <c r="F34" s="39" t="s">
        <v>295</v>
      </c>
      <c r="G34" s="24" t="s">
        <v>284</v>
      </c>
      <c r="H34" s="39" t="s">
        <v>285</v>
      </c>
      <c r="I34" s="39" t="s">
        <v>280</v>
      </c>
      <c r="J34" s="51" t="s">
        <v>296</v>
      </c>
    </row>
    <row r="35" ht="20.25" customHeight="1" spans="1:10">
      <c r="A35" s="23"/>
      <c r="B35" s="23"/>
      <c r="C35" s="23" t="s">
        <v>292</v>
      </c>
      <c r="D35" s="50" t="s">
        <v>293</v>
      </c>
      <c r="E35" s="51" t="s">
        <v>312</v>
      </c>
      <c r="F35" s="39" t="s">
        <v>277</v>
      </c>
      <c r="G35" s="24" t="s">
        <v>313</v>
      </c>
      <c r="H35" s="39" t="s">
        <v>285</v>
      </c>
      <c r="I35" s="39" t="s">
        <v>280</v>
      </c>
      <c r="J35" s="51" t="s">
        <v>314</v>
      </c>
    </row>
    <row r="36" ht="20.25" customHeight="1" spans="1:10">
      <c r="A36" s="23"/>
      <c r="B36" s="23"/>
      <c r="C36" s="23" t="s">
        <v>297</v>
      </c>
      <c r="D36" s="50" t="s">
        <v>298</v>
      </c>
      <c r="E36" s="51" t="s">
        <v>299</v>
      </c>
      <c r="F36" s="39" t="s">
        <v>295</v>
      </c>
      <c r="G36" s="24" t="s">
        <v>300</v>
      </c>
      <c r="H36" s="39" t="s">
        <v>285</v>
      </c>
      <c r="I36" s="39" t="s">
        <v>280</v>
      </c>
      <c r="J36" s="51" t="s">
        <v>301</v>
      </c>
    </row>
    <row r="37" ht="20.25" customHeight="1" spans="1:10">
      <c r="A37" s="49" t="s">
        <v>220</v>
      </c>
      <c r="B37" s="23" t="s">
        <v>315</v>
      </c>
      <c r="C37" s="23"/>
      <c r="D37" s="23"/>
      <c r="E37" s="23"/>
      <c r="F37" s="23"/>
      <c r="G37" s="23"/>
      <c r="H37" s="23"/>
      <c r="I37" s="23"/>
      <c r="J37" s="23"/>
    </row>
    <row r="38" ht="20.25" customHeight="1" spans="1:10">
      <c r="A38" s="23"/>
      <c r="B38" s="23"/>
      <c r="C38" s="23" t="s">
        <v>274</v>
      </c>
      <c r="D38" s="50" t="s">
        <v>282</v>
      </c>
      <c r="E38" s="51" t="s">
        <v>283</v>
      </c>
      <c r="F38" s="39" t="s">
        <v>277</v>
      </c>
      <c r="G38" s="24" t="s">
        <v>284</v>
      </c>
      <c r="H38" s="39" t="s">
        <v>285</v>
      </c>
      <c r="I38" s="39" t="s">
        <v>280</v>
      </c>
      <c r="J38" s="51" t="s">
        <v>286</v>
      </c>
    </row>
    <row r="39" ht="20.25" customHeight="1" spans="1:10">
      <c r="A39" s="23"/>
      <c r="B39" s="23"/>
      <c r="C39" s="23" t="s">
        <v>274</v>
      </c>
      <c r="D39" s="50" t="s">
        <v>282</v>
      </c>
      <c r="E39" s="51" t="s">
        <v>303</v>
      </c>
      <c r="F39" s="39" t="s">
        <v>295</v>
      </c>
      <c r="G39" s="24" t="s">
        <v>284</v>
      </c>
      <c r="H39" s="39" t="s">
        <v>285</v>
      </c>
      <c r="I39" s="39" t="s">
        <v>280</v>
      </c>
      <c r="J39" s="51" t="s">
        <v>304</v>
      </c>
    </row>
    <row r="40" ht="20.25" customHeight="1" spans="1:10">
      <c r="A40" s="23"/>
      <c r="B40" s="23"/>
      <c r="C40" s="23" t="s">
        <v>274</v>
      </c>
      <c r="D40" s="50" t="s">
        <v>289</v>
      </c>
      <c r="E40" s="51" t="s">
        <v>290</v>
      </c>
      <c r="F40" s="39" t="s">
        <v>277</v>
      </c>
      <c r="G40" s="24" t="s">
        <v>284</v>
      </c>
      <c r="H40" s="39" t="s">
        <v>285</v>
      </c>
      <c r="I40" s="39" t="s">
        <v>280</v>
      </c>
      <c r="J40" s="51" t="s">
        <v>291</v>
      </c>
    </row>
    <row r="41" ht="20.25" customHeight="1" spans="1:10">
      <c r="A41" s="23"/>
      <c r="B41" s="23"/>
      <c r="C41" s="23" t="s">
        <v>292</v>
      </c>
      <c r="D41" s="50" t="s">
        <v>293</v>
      </c>
      <c r="E41" s="51" t="s">
        <v>294</v>
      </c>
      <c r="F41" s="39" t="s">
        <v>295</v>
      </c>
      <c r="G41" s="24" t="s">
        <v>284</v>
      </c>
      <c r="H41" s="39" t="s">
        <v>285</v>
      </c>
      <c r="I41" s="39" t="s">
        <v>280</v>
      </c>
      <c r="J41" s="51" t="s">
        <v>296</v>
      </c>
    </row>
    <row r="42" ht="20.25" customHeight="1" spans="1:10">
      <c r="A42" s="23"/>
      <c r="B42" s="23"/>
      <c r="C42" s="23" t="s">
        <v>297</v>
      </c>
      <c r="D42" s="50" t="s">
        <v>298</v>
      </c>
      <c r="E42" s="51" t="s">
        <v>299</v>
      </c>
      <c r="F42" s="39" t="s">
        <v>295</v>
      </c>
      <c r="G42" s="24" t="s">
        <v>284</v>
      </c>
      <c r="H42" s="39" t="s">
        <v>285</v>
      </c>
      <c r="I42" s="39" t="s">
        <v>280</v>
      </c>
      <c r="J42" s="51" t="s">
        <v>301</v>
      </c>
    </row>
    <row r="43" ht="20.25" customHeight="1" spans="1:10">
      <c r="A43" s="49" t="s">
        <v>259</v>
      </c>
      <c r="B43" s="23" t="s">
        <v>316</v>
      </c>
      <c r="C43" s="23"/>
      <c r="D43" s="23"/>
      <c r="E43" s="23"/>
      <c r="F43" s="23"/>
      <c r="G43" s="23"/>
      <c r="H43" s="23"/>
      <c r="I43" s="23"/>
      <c r="J43" s="23"/>
    </row>
    <row r="44" ht="20.25" customHeight="1" spans="1:10">
      <c r="A44" s="23"/>
      <c r="B44" s="23"/>
      <c r="C44" s="23" t="s">
        <v>274</v>
      </c>
      <c r="D44" s="50" t="s">
        <v>275</v>
      </c>
      <c r="E44" s="51" t="s">
        <v>276</v>
      </c>
      <c r="F44" s="39" t="s">
        <v>277</v>
      </c>
      <c r="G44" s="24" t="s">
        <v>317</v>
      </c>
      <c r="H44" s="39" t="s">
        <v>279</v>
      </c>
      <c r="I44" s="39" t="s">
        <v>280</v>
      </c>
      <c r="J44" s="51" t="s">
        <v>281</v>
      </c>
    </row>
    <row r="45" ht="20.25" customHeight="1" spans="1:10">
      <c r="A45" s="23"/>
      <c r="B45" s="23"/>
      <c r="C45" s="23" t="s">
        <v>274</v>
      </c>
      <c r="D45" s="50" t="s">
        <v>282</v>
      </c>
      <c r="E45" s="51" t="s">
        <v>283</v>
      </c>
      <c r="F45" s="39" t="s">
        <v>277</v>
      </c>
      <c r="G45" s="24" t="s">
        <v>284</v>
      </c>
      <c r="H45" s="39" t="s">
        <v>285</v>
      </c>
      <c r="I45" s="39" t="s">
        <v>280</v>
      </c>
      <c r="J45" s="51" t="s">
        <v>286</v>
      </c>
    </row>
    <row r="46" ht="20.25" customHeight="1" spans="1:10">
      <c r="A46" s="23"/>
      <c r="B46" s="23"/>
      <c r="C46" s="23" t="s">
        <v>274</v>
      </c>
      <c r="D46" s="50" t="s">
        <v>282</v>
      </c>
      <c r="E46" s="51" t="s">
        <v>287</v>
      </c>
      <c r="F46" s="39" t="s">
        <v>277</v>
      </c>
      <c r="G46" s="24" t="s">
        <v>284</v>
      </c>
      <c r="H46" s="39" t="s">
        <v>285</v>
      </c>
      <c r="I46" s="39" t="s">
        <v>280</v>
      </c>
      <c r="J46" s="51" t="s">
        <v>288</v>
      </c>
    </row>
    <row r="47" ht="20.25" customHeight="1" spans="1:10">
      <c r="A47" s="23"/>
      <c r="B47" s="23"/>
      <c r="C47" s="23" t="s">
        <v>292</v>
      </c>
      <c r="D47" s="50" t="s">
        <v>318</v>
      </c>
      <c r="E47" s="51" t="s">
        <v>319</v>
      </c>
      <c r="F47" s="39" t="s">
        <v>295</v>
      </c>
      <c r="G47" s="24" t="s">
        <v>320</v>
      </c>
      <c r="H47" s="39" t="s">
        <v>321</v>
      </c>
      <c r="I47" s="39" t="s">
        <v>280</v>
      </c>
      <c r="J47" s="51" t="s">
        <v>322</v>
      </c>
    </row>
    <row r="48" ht="20.25" customHeight="1" spans="1:10">
      <c r="A48" s="23"/>
      <c r="B48" s="23"/>
      <c r="C48" s="23" t="s">
        <v>292</v>
      </c>
      <c r="D48" s="50" t="s">
        <v>293</v>
      </c>
      <c r="E48" s="51" t="s">
        <v>312</v>
      </c>
      <c r="F48" s="39" t="s">
        <v>277</v>
      </c>
      <c r="G48" s="24" t="s">
        <v>320</v>
      </c>
      <c r="H48" s="39" t="s">
        <v>321</v>
      </c>
      <c r="I48" s="39" t="s">
        <v>280</v>
      </c>
      <c r="J48" s="51" t="s">
        <v>314</v>
      </c>
    </row>
    <row r="49" ht="20.25" customHeight="1" spans="1:10">
      <c r="A49" s="23"/>
      <c r="B49" s="23"/>
      <c r="C49" s="23" t="s">
        <v>292</v>
      </c>
      <c r="D49" s="50" t="s">
        <v>293</v>
      </c>
      <c r="E49" s="51" t="s">
        <v>323</v>
      </c>
      <c r="F49" s="39" t="s">
        <v>277</v>
      </c>
      <c r="G49" s="24" t="s">
        <v>320</v>
      </c>
      <c r="H49" s="39" t="s">
        <v>321</v>
      </c>
      <c r="I49" s="39" t="s">
        <v>280</v>
      </c>
      <c r="J49" s="51" t="s">
        <v>324</v>
      </c>
    </row>
    <row r="50" ht="20.25" customHeight="1" spans="1:10">
      <c r="A50" s="23"/>
      <c r="B50" s="23"/>
      <c r="C50" s="23" t="s">
        <v>297</v>
      </c>
      <c r="D50" s="50" t="s">
        <v>298</v>
      </c>
      <c r="E50" s="51" t="s">
        <v>299</v>
      </c>
      <c r="F50" s="39" t="s">
        <v>295</v>
      </c>
      <c r="G50" s="24" t="s">
        <v>284</v>
      </c>
      <c r="H50" s="39" t="s">
        <v>285</v>
      </c>
      <c r="I50" s="39" t="s">
        <v>280</v>
      </c>
      <c r="J50" s="51" t="s">
        <v>301</v>
      </c>
    </row>
    <row r="51" ht="20.25" customHeight="1" spans="1:10">
      <c r="A51" s="49" t="s">
        <v>213</v>
      </c>
      <c r="B51" s="23" t="s">
        <v>325</v>
      </c>
      <c r="C51" s="23"/>
      <c r="D51" s="23"/>
      <c r="E51" s="23"/>
      <c r="F51" s="23"/>
      <c r="G51" s="23"/>
      <c r="H51" s="23"/>
      <c r="I51" s="23"/>
      <c r="J51" s="23"/>
    </row>
    <row r="52" ht="20.25" customHeight="1" spans="1:10">
      <c r="A52" s="23"/>
      <c r="B52" s="23"/>
      <c r="C52" s="23" t="s">
        <v>274</v>
      </c>
      <c r="D52" s="50" t="s">
        <v>282</v>
      </c>
      <c r="E52" s="51" t="s">
        <v>283</v>
      </c>
      <c r="F52" s="39" t="s">
        <v>277</v>
      </c>
      <c r="G52" s="24" t="s">
        <v>284</v>
      </c>
      <c r="H52" s="39" t="s">
        <v>285</v>
      </c>
      <c r="I52" s="39" t="s">
        <v>280</v>
      </c>
      <c r="J52" s="51" t="s">
        <v>286</v>
      </c>
    </row>
    <row r="53" ht="20.25" customHeight="1" spans="1:10">
      <c r="A53" s="23"/>
      <c r="B53" s="23"/>
      <c r="C53" s="23" t="s">
        <v>274</v>
      </c>
      <c r="D53" s="50" t="s">
        <v>282</v>
      </c>
      <c r="E53" s="51" t="s">
        <v>287</v>
      </c>
      <c r="F53" s="39" t="s">
        <v>277</v>
      </c>
      <c r="G53" s="24" t="s">
        <v>284</v>
      </c>
      <c r="H53" s="39" t="s">
        <v>285</v>
      </c>
      <c r="I53" s="39" t="s">
        <v>280</v>
      </c>
      <c r="J53" s="51" t="s">
        <v>288</v>
      </c>
    </row>
    <row r="54" ht="20.25" customHeight="1" spans="1:10">
      <c r="A54" s="23"/>
      <c r="B54" s="23"/>
      <c r="C54" s="23" t="s">
        <v>274</v>
      </c>
      <c r="D54" s="50" t="s">
        <v>282</v>
      </c>
      <c r="E54" s="51" t="s">
        <v>305</v>
      </c>
      <c r="F54" s="39" t="s">
        <v>295</v>
      </c>
      <c r="G54" s="24" t="s">
        <v>284</v>
      </c>
      <c r="H54" s="39" t="s">
        <v>285</v>
      </c>
      <c r="I54" s="39" t="s">
        <v>280</v>
      </c>
      <c r="J54" s="51" t="s">
        <v>306</v>
      </c>
    </row>
    <row r="55" ht="20.25" customHeight="1" spans="1:10">
      <c r="A55" s="23"/>
      <c r="B55" s="23"/>
      <c r="C55" s="23" t="s">
        <v>274</v>
      </c>
      <c r="D55" s="50" t="s">
        <v>289</v>
      </c>
      <c r="E55" s="51" t="s">
        <v>290</v>
      </c>
      <c r="F55" s="39" t="s">
        <v>277</v>
      </c>
      <c r="G55" s="24" t="s">
        <v>284</v>
      </c>
      <c r="H55" s="39" t="s">
        <v>285</v>
      </c>
      <c r="I55" s="39" t="s">
        <v>280</v>
      </c>
      <c r="J55" s="51" t="s">
        <v>291</v>
      </c>
    </row>
    <row r="56" ht="20.25" customHeight="1" spans="1:10">
      <c r="A56" s="23"/>
      <c r="B56" s="23"/>
      <c r="C56" s="23" t="s">
        <v>292</v>
      </c>
      <c r="D56" s="50" t="s">
        <v>293</v>
      </c>
      <c r="E56" s="51" t="s">
        <v>294</v>
      </c>
      <c r="F56" s="39" t="s">
        <v>295</v>
      </c>
      <c r="G56" s="24" t="s">
        <v>284</v>
      </c>
      <c r="H56" s="39" t="s">
        <v>285</v>
      </c>
      <c r="I56" s="39" t="s">
        <v>280</v>
      </c>
      <c r="J56" s="51" t="s">
        <v>296</v>
      </c>
    </row>
    <row r="57" ht="20.25" customHeight="1" spans="1:10">
      <c r="A57" s="23"/>
      <c r="B57" s="23"/>
      <c r="C57" s="23" t="s">
        <v>297</v>
      </c>
      <c r="D57" s="50" t="s">
        <v>298</v>
      </c>
      <c r="E57" s="51" t="s">
        <v>299</v>
      </c>
      <c r="F57" s="39" t="s">
        <v>295</v>
      </c>
      <c r="G57" s="24" t="s">
        <v>284</v>
      </c>
      <c r="H57" s="39" t="s">
        <v>285</v>
      </c>
      <c r="I57" s="39" t="s">
        <v>280</v>
      </c>
      <c r="J57" s="51" t="s">
        <v>301</v>
      </c>
    </row>
    <row r="58" ht="20.25" customHeight="1" spans="1:10">
      <c r="A58" s="49" t="s">
        <v>254</v>
      </c>
      <c r="B58" s="23" t="s">
        <v>326</v>
      </c>
      <c r="C58" s="23"/>
      <c r="D58" s="23"/>
      <c r="E58" s="23"/>
      <c r="F58" s="23"/>
      <c r="G58" s="23"/>
      <c r="H58" s="23"/>
      <c r="I58" s="23"/>
      <c r="J58" s="23"/>
    </row>
    <row r="59" ht="20.25" customHeight="1" spans="1:10">
      <c r="A59" s="23"/>
      <c r="B59" s="23"/>
      <c r="C59" s="23" t="s">
        <v>274</v>
      </c>
      <c r="D59" s="50" t="s">
        <v>275</v>
      </c>
      <c r="E59" s="51" t="s">
        <v>276</v>
      </c>
      <c r="F59" s="39" t="s">
        <v>277</v>
      </c>
      <c r="G59" s="24" t="s">
        <v>278</v>
      </c>
      <c r="H59" s="39" t="s">
        <v>279</v>
      </c>
      <c r="I59" s="39" t="s">
        <v>280</v>
      </c>
      <c r="J59" s="51" t="s">
        <v>281</v>
      </c>
    </row>
    <row r="60" ht="20.25" customHeight="1" spans="1:10">
      <c r="A60" s="23"/>
      <c r="B60" s="23"/>
      <c r="C60" s="23" t="s">
        <v>274</v>
      </c>
      <c r="D60" s="50" t="s">
        <v>282</v>
      </c>
      <c r="E60" s="51" t="s">
        <v>283</v>
      </c>
      <c r="F60" s="39" t="s">
        <v>277</v>
      </c>
      <c r="G60" s="24" t="s">
        <v>284</v>
      </c>
      <c r="H60" s="39" t="s">
        <v>285</v>
      </c>
      <c r="I60" s="39" t="s">
        <v>280</v>
      </c>
      <c r="J60" s="51" t="s">
        <v>286</v>
      </c>
    </row>
    <row r="61" ht="20.25" customHeight="1" spans="1:10">
      <c r="A61" s="23"/>
      <c r="B61" s="23"/>
      <c r="C61" s="23" t="s">
        <v>274</v>
      </c>
      <c r="D61" s="50" t="s">
        <v>282</v>
      </c>
      <c r="E61" s="51" t="s">
        <v>287</v>
      </c>
      <c r="F61" s="39" t="s">
        <v>277</v>
      </c>
      <c r="G61" s="24" t="s">
        <v>284</v>
      </c>
      <c r="H61" s="39" t="s">
        <v>285</v>
      </c>
      <c r="I61" s="39" t="s">
        <v>280</v>
      </c>
      <c r="J61" s="51" t="s">
        <v>288</v>
      </c>
    </row>
    <row r="62" ht="20.25" customHeight="1" spans="1:10">
      <c r="A62" s="23"/>
      <c r="B62" s="23"/>
      <c r="C62" s="23" t="s">
        <v>274</v>
      </c>
      <c r="D62" s="50" t="s">
        <v>282</v>
      </c>
      <c r="E62" s="51" t="s">
        <v>327</v>
      </c>
      <c r="F62" s="39" t="s">
        <v>295</v>
      </c>
      <c r="G62" s="24" t="s">
        <v>284</v>
      </c>
      <c r="H62" s="39" t="s">
        <v>285</v>
      </c>
      <c r="I62" s="39" t="s">
        <v>280</v>
      </c>
      <c r="J62" s="51" t="s">
        <v>328</v>
      </c>
    </row>
    <row r="63" ht="20.25" customHeight="1" spans="1:10">
      <c r="A63" s="23"/>
      <c r="B63" s="23"/>
      <c r="C63" s="23" t="s">
        <v>292</v>
      </c>
      <c r="D63" s="50" t="s">
        <v>293</v>
      </c>
      <c r="E63" s="51" t="s">
        <v>294</v>
      </c>
      <c r="F63" s="39" t="s">
        <v>295</v>
      </c>
      <c r="G63" s="24" t="s">
        <v>284</v>
      </c>
      <c r="H63" s="39" t="s">
        <v>285</v>
      </c>
      <c r="I63" s="39" t="s">
        <v>280</v>
      </c>
      <c r="J63" s="51" t="s">
        <v>296</v>
      </c>
    </row>
    <row r="64" ht="20.25" customHeight="1" spans="1:10">
      <c r="A64" s="23"/>
      <c r="B64" s="23"/>
      <c r="C64" s="23" t="s">
        <v>292</v>
      </c>
      <c r="D64" s="50" t="s">
        <v>293</v>
      </c>
      <c r="E64" s="51" t="s">
        <v>312</v>
      </c>
      <c r="F64" s="39" t="s">
        <v>277</v>
      </c>
      <c r="G64" s="24" t="s">
        <v>329</v>
      </c>
      <c r="H64" s="39" t="s">
        <v>321</v>
      </c>
      <c r="I64" s="39" t="s">
        <v>280</v>
      </c>
      <c r="J64" s="51" t="s">
        <v>314</v>
      </c>
    </row>
    <row r="65" ht="20.25" customHeight="1" spans="1:10">
      <c r="A65" s="23"/>
      <c r="B65" s="23"/>
      <c r="C65" s="23" t="s">
        <v>292</v>
      </c>
      <c r="D65" s="50" t="s">
        <v>293</v>
      </c>
      <c r="E65" s="51" t="s">
        <v>330</v>
      </c>
      <c r="F65" s="39" t="s">
        <v>277</v>
      </c>
      <c r="G65" s="24" t="s">
        <v>329</v>
      </c>
      <c r="H65" s="39" t="s">
        <v>321</v>
      </c>
      <c r="I65" s="39" t="s">
        <v>280</v>
      </c>
      <c r="J65" s="51" t="s">
        <v>331</v>
      </c>
    </row>
    <row r="66" ht="20.25" customHeight="1" spans="1:10">
      <c r="A66" s="23"/>
      <c r="B66" s="23"/>
      <c r="C66" s="23" t="s">
        <v>297</v>
      </c>
      <c r="D66" s="50" t="s">
        <v>298</v>
      </c>
      <c r="E66" s="51" t="s">
        <v>299</v>
      </c>
      <c r="F66" s="39" t="s">
        <v>295</v>
      </c>
      <c r="G66" s="24" t="s">
        <v>300</v>
      </c>
      <c r="H66" s="39" t="s">
        <v>285</v>
      </c>
      <c r="I66" s="39" t="s">
        <v>280</v>
      </c>
      <c r="J66" s="51" t="s">
        <v>301</v>
      </c>
    </row>
    <row r="67" ht="20.25" customHeight="1" spans="1:10">
      <c r="A67" s="49" t="s">
        <v>223</v>
      </c>
      <c r="B67" s="23" t="s">
        <v>307</v>
      </c>
      <c r="C67" s="23"/>
      <c r="D67" s="23"/>
      <c r="E67" s="23"/>
      <c r="F67" s="23"/>
      <c r="G67" s="23"/>
      <c r="H67" s="23"/>
      <c r="I67" s="23"/>
      <c r="J67" s="23"/>
    </row>
    <row r="68" ht="20.25" customHeight="1" spans="1:10">
      <c r="A68" s="23"/>
      <c r="B68" s="23"/>
      <c r="C68" s="23" t="s">
        <v>274</v>
      </c>
      <c r="D68" s="50" t="s">
        <v>282</v>
      </c>
      <c r="E68" s="51" t="s">
        <v>287</v>
      </c>
      <c r="F68" s="39" t="s">
        <v>277</v>
      </c>
      <c r="G68" s="24" t="s">
        <v>332</v>
      </c>
      <c r="H68" s="39" t="s">
        <v>285</v>
      </c>
      <c r="I68" s="39" t="s">
        <v>280</v>
      </c>
      <c r="J68" s="51" t="s">
        <v>288</v>
      </c>
    </row>
    <row r="69" ht="20.25" customHeight="1" spans="1:10">
      <c r="A69" s="23"/>
      <c r="B69" s="23"/>
      <c r="C69" s="23" t="s">
        <v>274</v>
      </c>
      <c r="D69" s="50" t="s">
        <v>282</v>
      </c>
      <c r="E69" s="51" t="s">
        <v>327</v>
      </c>
      <c r="F69" s="39" t="s">
        <v>295</v>
      </c>
      <c r="G69" s="24" t="s">
        <v>332</v>
      </c>
      <c r="H69" s="39" t="s">
        <v>285</v>
      </c>
      <c r="I69" s="39" t="s">
        <v>280</v>
      </c>
      <c r="J69" s="51" t="s">
        <v>328</v>
      </c>
    </row>
    <row r="70" ht="20.25" customHeight="1" spans="1:10">
      <c r="A70" s="23"/>
      <c r="B70" s="23"/>
      <c r="C70" s="23" t="s">
        <v>274</v>
      </c>
      <c r="D70" s="50" t="s">
        <v>289</v>
      </c>
      <c r="E70" s="51" t="s">
        <v>290</v>
      </c>
      <c r="F70" s="39" t="s">
        <v>277</v>
      </c>
      <c r="G70" s="24" t="s">
        <v>332</v>
      </c>
      <c r="H70" s="39" t="s">
        <v>285</v>
      </c>
      <c r="I70" s="39" t="s">
        <v>280</v>
      </c>
      <c r="J70" s="51" t="s">
        <v>291</v>
      </c>
    </row>
    <row r="71" ht="20.25" customHeight="1" spans="1:10">
      <c r="A71" s="23"/>
      <c r="B71" s="23"/>
      <c r="C71" s="23" t="s">
        <v>292</v>
      </c>
      <c r="D71" s="50" t="s">
        <v>293</v>
      </c>
      <c r="E71" s="51" t="s">
        <v>294</v>
      </c>
      <c r="F71" s="39" t="s">
        <v>295</v>
      </c>
      <c r="G71" s="24" t="s">
        <v>332</v>
      </c>
      <c r="H71" s="39" t="s">
        <v>285</v>
      </c>
      <c r="I71" s="39" t="s">
        <v>280</v>
      </c>
      <c r="J71" s="51" t="s">
        <v>296</v>
      </c>
    </row>
    <row r="72" ht="20.25" customHeight="1" spans="1:10">
      <c r="A72" s="23"/>
      <c r="B72" s="23"/>
      <c r="C72" s="23" t="s">
        <v>297</v>
      </c>
      <c r="D72" s="50" t="s">
        <v>298</v>
      </c>
      <c r="E72" s="51" t="s">
        <v>299</v>
      </c>
      <c r="F72" s="39" t="s">
        <v>295</v>
      </c>
      <c r="G72" s="24" t="s">
        <v>332</v>
      </c>
      <c r="H72" s="39" t="s">
        <v>285</v>
      </c>
      <c r="I72" s="39" t="s">
        <v>280</v>
      </c>
      <c r="J72" s="51" t="s">
        <v>301</v>
      </c>
    </row>
    <row r="73" ht="20.25" customHeight="1" spans="1:10">
      <c r="A73" s="49" t="s">
        <v>227</v>
      </c>
      <c r="B73" s="23" t="s">
        <v>333</v>
      </c>
      <c r="C73" s="23"/>
      <c r="D73" s="23"/>
      <c r="E73" s="23"/>
      <c r="F73" s="23"/>
      <c r="G73" s="23"/>
      <c r="H73" s="23"/>
      <c r="I73" s="23"/>
      <c r="J73" s="23"/>
    </row>
    <row r="74" ht="20.25" customHeight="1" spans="1:10">
      <c r="A74" s="23"/>
      <c r="B74" s="23"/>
      <c r="C74" s="23" t="s">
        <v>274</v>
      </c>
      <c r="D74" s="50" t="s">
        <v>275</v>
      </c>
      <c r="E74" s="51" t="s">
        <v>276</v>
      </c>
      <c r="F74" s="39" t="s">
        <v>277</v>
      </c>
      <c r="G74" s="24" t="s">
        <v>284</v>
      </c>
      <c r="H74" s="39" t="s">
        <v>279</v>
      </c>
      <c r="I74" s="39" t="s">
        <v>280</v>
      </c>
      <c r="J74" s="51" t="s">
        <v>281</v>
      </c>
    </row>
    <row r="75" ht="20.25" customHeight="1" spans="1:10">
      <c r="A75" s="23"/>
      <c r="B75" s="23"/>
      <c r="C75" s="23" t="s">
        <v>274</v>
      </c>
      <c r="D75" s="50" t="s">
        <v>282</v>
      </c>
      <c r="E75" s="51" t="s">
        <v>283</v>
      </c>
      <c r="F75" s="39" t="s">
        <v>277</v>
      </c>
      <c r="G75" s="24" t="s">
        <v>284</v>
      </c>
      <c r="H75" s="39" t="s">
        <v>285</v>
      </c>
      <c r="I75" s="39" t="s">
        <v>280</v>
      </c>
      <c r="J75" s="51" t="s">
        <v>286</v>
      </c>
    </row>
    <row r="76" ht="20.25" customHeight="1" spans="1:10">
      <c r="A76" s="23"/>
      <c r="B76" s="23"/>
      <c r="C76" s="23" t="s">
        <v>274</v>
      </c>
      <c r="D76" s="50" t="s">
        <v>282</v>
      </c>
      <c r="E76" s="51" t="s">
        <v>287</v>
      </c>
      <c r="F76" s="39" t="s">
        <v>277</v>
      </c>
      <c r="G76" s="24" t="s">
        <v>284</v>
      </c>
      <c r="H76" s="39" t="s">
        <v>285</v>
      </c>
      <c r="I76" s="39" t="s">
        <v>280</v>
      </c>
      <c r="J76" s="51" t="s">
        <v>288</v>
      </c>
    </row>
    <row r="77" ht="20.25" customHeight="1" spans="1:10">
      <c r="A77" s="23"/>
      <c r="B77" s="23"/>
      <c r="C77" s="23" t="s">
        <v>274</v>
      </c>
      <c r="D77" s="50" t="s">
        <v>289</v>
      </c>
      <c r="E77" s="51" t="s">
        <v>290</v>
      </c>
      <c r="F77" s="39" t="s">
        <v>277</v>
      </c>
      <c r="G77" s="24" t="s">
        <v>284</v>
      </c>
      <c r="H77" s="39" t="s">
        <v>285</v>
      </c>
      <c r="I77" s="39" t="s">
        <v>280</v>
      </c>
      <c r="J77" s="51" t="s">
        <v>291</v>
      </c>
    </row>
    <row r="78" ht="20.25" customHeight="1" spans="1:10">
      <c r="A78" s="23"/>
      <c r="B78" s="23"/>
      <c r="C78" s="23" t="s">
        <v>292</v>
      </c>
      <c r="D78" s="50" t="s">
        <v>293</v>
      </c>
      <c r="E78" s="51" t="s">
        <v>294</v>
      </c>
      <c r="F78" s="39" t="s">
        <v>295</v>
      </c>
      <c r="G78" s="24" t="s">
        <v>284</v>
      </c>
      <c r="H78" s="39" t="s">
        <v>285</v>
      </c>
      <c r="I78" s="39" t="s">
        <v>280</v>
      </c>
      <c r="J78" s="51" t="s">
        <v>296</v>
      </c>
    </row>
    <row r="79" ht="20.25" customHeight="1" spans="1:10">
      <c r="A79" s="23"/>
      <c r="B79" s="23"/>
      <c r="C79" s="23" t="s">
        <v>297</v>
      </c>
      <c r="D79" s="50" t="s">
        <v>298</v>
      </c>
      <c r="E79" s="51" t="s">
        <v>299</v>
      </c>
      <c r="F79" s="39" t="s">
        <v>295</v>
      </c>
      <c r="G79" s="24" t="s">
        <v>284</v>
      </c>
      <c r="H79" s="39" t="s">
        <v>285</v>
      </c>
      <c r="I79" s="39" t="s">
        <v>280</v>
      </c>
      <c r="J79" s="51" t="s">
        <v>301</v>
      </c>
    </row>
    <row r="80" ht="20.25" customHeight="1" spans="1:10">
      <c r="A80" s="49" t="s">
        <v>238</v>
      </c>
      <c r="B80" s="23" t="s">
        <v>334</v>
      </c>
      <c r="C80" s="23"/>
      <c r="D80" s="23"/>
      <c r="E80" s="23"/>
      <c r="F80" s="23"/>
      <c r="G80" s="23"/>
      <c r="H80" s="23"/>
      <c r="I80" s="23"/>
      <c r="J80" s="23"/>
    </row>
    <row r="81" ht="20.25" customHeight="1" spans="1:10">
      <c r="A81" s="23"/>
      <c r="B81" s="23"/>
      <c r="C81" s="23" t="s">
        <v>274</v>
      </c>
      <c r="D81" s="50" t="s">
        <v>275</v>
      </c>
      <c r="E81" s="51" t="s">
        <v>276</v>
      </c>
      <c r="F81" s="39" t="s">
        <v>277</v>
      </c>
      <c r="G81" s="24" t="s">
        <v>278</v>
      </c>
      <c r="H81" s="39" t="s">
        <v>279</v>
      </c>
      <c r="I81" s="39" t="s">
        <v>280</v>
      </c>
      <c r="J81" s="51" t="s">
        <v>281</v>
      </c>
    </row>
    <row r="82" ht="20.25" customHeight="1" spans="1:10">
      <c r="A82" s="23"/>
      <c r="B82" s="23"/>
      <c r="C82" s="23" t="s">
        <v>274</v>
      </c>
      <c r="D82" s="50" t="s">
        <v>282</v>
      </c>
      <c r="E82" s="51" t="s">
        <v>283</v>
      </c>
      <c r="F82" s="39" t="s">
        <v>277</v>
      </c>
      <c r="G82" s="24" t="s">
        <v>284</v>
      </c>
      <c r="H82" s="39" t="s">
        <v>285</v>
      </c>
      <c r="I82" s="39" t="s">
        <v>280</v>
      </c>
      <c r="J82" s="51" t="s">
        <v>286</v>
      </c>
    </row>
    <row r="83" ht="20.25" customHeight="1" spans="1:10">
      <c r="A83" s="23"/>
      <c r="B83" s="23"/>
      <c r="C83" s="23" t="s">
        <v>274</v>
      </c>
      <c r="D83" s="50" t="s">
        <v>282</v>
      </c>
      <c r="E83" s="51" t="s">
        <v>287</v>
      </c>
      <c r="F83" s="39" t="s">
        <v>277</v>
      </c>
      <c r="G83" s="24" t="s">
        <v>284</v>
      </c>
      <c r="H83" s="39" t="s">
        <v>285</v>
      </c>
      <c r="I83" s="39" t="s">
        <v>280</v>
      </c>
      <c r="J83" s="51" t="s">
        <v>288</v>
      </c>
    </row>
    <row r="84" ht="20.25" customHeight="1" spans="1:10">
      <c r="A84" s="23"/>
      <c r="B84" s="23"/>
      <c r="C84" s="23" t="s">
        <v>274</v>
      </c>
      <c r="D84" s="50" t="s">
        <v>282</v>
      </c>
      <c r="E84" s="51" t="s">
        <v>327</v>
      </c>
      <c r="F84" s="39" t="s">
        <v>295</v>
      </c>
      <c r="G84" s="24" t="s">
        <v>284</v>
      </c>
      <c r="H84" s="39" t="s">
        <v>285</v>
      </c>
      <c r="I84" s="39" t="s">
        <v>280</v>
      </c>
      <c r="J84" s="51" t="s">
        <v>328</v>
      </c>
    </row>
    <row r="85" ht="20.25" customHeight="1" spans="1:10">
      <c r="A85" s="23"/>
      <c r="B85" s="23"/>
      <c r="C85" s="23" t="s">
        <v>274</v>
      </c>
      <c r="D85" s="50" t="s">
        <v>289</v>
      </c>
      <c r="E85" s="51" t="s">
        <v>290</v>
      </c>
      <c r="F85" s="39" t="s">
        <v>277</v>
      </c>
      <c r="G85" s="24" t="s">
        <v>284</v>
      </c>
      <c r="H85" s="39" t="s">
        <v>285</v>
      </c>
      <c r="I85" s="39" t="s">
        <v>280</v>
      </c>
      <c r="J85" s="51" t="s">
        <v>291</v>
      </c>
    </row>
    <row r="86" ht="20.25" customHeight="1" spans="1:10">
      <c r="A86" s="23"/>
      <c r="B86" s="23"/>
      <c r="C86" s="23" t="s">
        <v>292</v>
      </c>
      <c r="D86" s="50" t="s">
        <v>293</v>
      </c>
      <c r="E86" s="51" t="s">
        <v>294</v>
      </c>
      <c r="F86" s="39" t="s">
        <v>295</v>
      </c>
      <c r="G86" s="24" t="s">
        <v>284</v>
      </c>
      <c r="H86" s="39" t="s">
        <v>285</v>
      </c>
      <c r="I86" s="39" t="s">
        <v>280</v>
      </c>
      <c r="J86" s="51" t="s">
        <v>296</v>
      </c>
    </row>
    <row r="87" ht="20.25" customHeight="1" spans="1:10">
      <c r="A87" s="23"/>
      <c r="B87" s="23"/>
      <c r="C87" s="23" t="s">
        <v>297</v>
      </c>
      <c r="D87" s="50" t="s">
        <v>298</v>
      </c>
      <c r="E87" s="51" t="s">
        <v>299</v>
      </c>
      <c r="F87" s="39" t="s">
        <v>295</v>
      </c>
      <c r="G87" s="24" t="s">
        <v>300</v>
      </c>
      <c r="H87" s="39" t="s">
        <v>285</v>
      </c>
      <c r="I87" s="39" t="s">
        <v>280</v>
      </c>
      <c r="J87" s="51" t="s">
        <v>301</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335</v>
      </c>
    </row>
    <row r="3" ht="37.5" customHeight="1" spans="1:6">
      <c r="A3" s="4" t="s">
        <v>336</v>
      </c>
      <c r="B3" s="4"/>
      <c r="C3" s="4"/>
      <c r="D3" s="4"/>
      <c r="E3" s="4"/>
      <c r="F3" s="4"/>
    </row>
    <row r="4" ht="18.75" customHeight="1" spans="1:6">
      <c r="A4" s="43" t="str">
        <f>"单位名称："&amp;"玉溪市江川区九溪镇中心小学"</f>
        <v>单位名称：玉溪市江川区九溪镇中心小学</v>
      </c>
      <c r="B4" s="43"/>
      <c r="C4" s="43"/>
      <c r="D4" s="44"/>
      <c r="E4" s="44"/>
      <c r="F4" s="45" t="s">
        <v>29</v>
      </c>
    </row>
    <row r="5" ht="18.75" customHeight="1" spans="1:6">
      <c r="A5" s="13" t="s">
        <v>138</v>
      </c>
      <c r="B5" s="13" t="s">
        <v>59</v>
      </c>
      <c r="C5" s="13" t="s">
        <v>60</v>
      </c>
      <c r="D5" s="46" t="s">
        <v>337</v>
      </c>
      <c r="E5" s="46"/>
      <c r="F5" s="46"/>
    </row>
    <row r="6" ht="18.75" customHeight="1" spans="1:6">
      <c r="A6" s="13" t="s">
        <v>59</v>
      </c>
      <c r="B6" s="13" t="s">
        <v>59</v>
      </c>
      <c r="C6" s="13" t="s">
        <v>60</v>
      </c>
      <c r="D6" s="46" t="s">
        <v>34</v>
      </c>
      <c r="E6" s="46" t="s">
        <v>63</v>
      </c>
      <c r="F6" s="46"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7" t="s">
        <v>109</v>
      </c>
      <c r="B9" s="47"/>
      <c r="C9" s="47"/>
      <c r="D9" s="48"/>
      <c r="E9" s="48"/>
      <c r="F9" s="48"/>
    </row>
    <row r="10" customHeight="1" spans="1:1">
      <c r="A10" t="s">
        <v>135</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10" activePane="bottomLeft" state="frozen"/>
      <selection/>
      <selection pane="bottomLeft" activeCell="D15" sqref="D15"/>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338</v>
      </c>
    </row>
    <row r="3" ht="45" customHeight="1" spans="1:17">
      <c r="A3" s="31" t="s">
        <v>339</v>
      </c>
      <c r="B3" s="31"/>
      <c r="C3" s="31"/>
      <c r="D3" s="31"/>
      <c r="E3" s="31"/>
      <c r="F3" s="31"/>
      <c r="G3" s="31"/>
      <c r="H3" s="31"/>
      <c r="I3" s="31"/>
      <c r="J3" s="31"/>
      <c r="K3" s="31"/>
      <c r="L3" s="31"/>
      <c r="M3" s="31"/>
      <c r="N3" s="40"/>
      <c r="O3" s="40"/>
      <c r="P3" s="40"/>
      <c r="Q3" s="40"/>
    </row>
    <row r="4" ht="20.25" customHeight="1" spans="1:17">
      <c r="A4" s="19" t="str">
        <f>"单位名称："&amp;"玉溪市江川区九溪镇中心小学"</f>
        <v>单位名称：玉溪市江川区九溪镇中心小学</v>
      </c>
      <c r="B4" s="19"/>
      <c r="C4" s="19"/>
      <c r="D4" s="19"/>
      <c r="E4" s="19"/>
      <c r="F4" s="19"/>
      <c r="G4" s="19"/>
      <c r="H4" s="19"/>
      <c r="I4" s="19"/>
      <c r="J4" s="19"/>
      <c r="K4" s="19"/>
      <c r="L4" s="19"/>
      <c r="M4" s="19"/>
      <c r="N4" s="19"/>
      <c r="O4" s="19"/>
      <c r="P4" s="19"/>
      <c r="Q4" s="20" t="s">
        <v>29</v>
      </c>
    </row>
    <row r="5" ht="20.25" customHeight="1" spans="1:17">
      <c r="A5" s="22" t="s">
        <v>340</v>
      </c>
      <c r="B5" s="22" t="s">
        <v>341</v>
      </c>
      <c r="C5" s="22" t="s">
        <v>342</v>
      </c>
      <c r="D5" s="22" t="s">
        <v>343</v>
      </c>
      <c r="E5" s="22" t="s">
        <v>344</v>
      </c>
      <c r="F5" s="22" t="s">
        <v>345</v>
      </c>
      <c r="G5" s="22" t="s">
        <v>145</v>
      </c>
      <c r="H5" s="22"/>
      <c r="I5" s="22"/>
      <c r="J5" s="22"/>
      <c r="K5" s="22"/>
      <c r="L5" s="22"/>
      <c r="M5" s="22"/>
      <c r="N5" s="22"/>
      <c r="O5" s="22"/>
      <c r="P5" s="22"/>
      <c r="Q5" s="22"/>
    </row>
    <row r="6" ht="20.25" customHeight="1" spans="1:17">
      <c r="A6" s="22" t="s">
        <v>346</v>
      </c>
      <c r="B6" s="22" t="s">
        <v>341</v>
      </c>
      <c r="C6" s="22" t="s">
        <v>342</v>
      </c>
      <c r="D6" s="22" t="s">
        <v>343</v>
      </c>
      <c r="E6" s="22" t="s">
        <v>344</v>
      </c>
      <c r="F6" s="22" t="s">
        <v>345</v>
      </c>
      <c r="G6" s="22" t="s">
        <v>32</v>
      </c>
      <c r="H6" s="22" t="s">
        <v>35</v>
      </c>
      <c r="I6" s="22" t="s">
        <v>347</v>
      </c>
      <c r="J6" s="22" t="s">
        <v>348</v>
      </c>
      <c r="K6" s="22" t="s">
        <v>38</v>
      </c>
      <c r="L6" s="22" t="s">
        <v>349</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231</v>
      </c>
      <c r="B9" s="23"/>
      <c r="C9" s="23"/>
      <c r="D9" s="38"/>
      <c r="E9" s="38"/>
      <c r="F9" s="38">
        <v>229050</v>
      </c>
      <c r="G9" s="38">
        <v>229050</v>
      </c>
      <c r="H9" s="38">
        <v>229050</v>
      </c>
      <c r="I9" s="38"/>
      <c r="J9" s="34"/>
      <c r="K9" s="34"/>
      <c r="L9" s="38"/>
      <c r="M9" s="38"/>
      <c r="N9" s="38"/>
      <c r="O9" s="38"/>
      <c r="P9" s="38"/>
      <c r="Q9" s="38"/>
    </row>
    <row r="10" ht="20.25" customHeight="1" spans="1:17">
      <c r="A10" s="23"/>
      <c r="B10" s="23" t="s">
        <v>350</v>
      </c>
      <c r="C10" s="23" t="str">
        <f>"A07060204"&amp;"  "&amp;"乳制品"</f>
        <v>A07060204  乳制品</v>
      </c>
      <c r="D10" s="39" t="s">
        <v>351</v>
      </c>
      <c r="E10" s="24">
        <v>1</v>
      </c>
      <c r="F10" s="38">
        <v>229050</v>
      </c>
      <c r="G10" s="38">
        <v>229050</v>
      </c>
      <c r="H10" s="34">
        <v>229050</v>
      </c>
      <c r="I10" s="34"/>
      <c r="J10" s="34"/>
      <c r="K10" s="34"/>
      <c r="L10" s="38"/>
      <c r="M10" s="38"/>
      <c r="N10" s="38"/>
      <c r="O10" s="38"/>
      <c r="P10" s="38"/>
      <c r="Q10" s="38"/>
    </row>
    <row r="11" ht="20.25" customHeight="1" spans="1:17">
      <c r="A11" s="24" t="s">
        <v>32</v>
      </c>
      <c r="B11" s="24"/>
      <c r="C11" s="24"/>
      <c r="D11" s="39"/>
      <c r="E11" s="39"/>
      <c r="F11" s="38">
        <v>229050</v>
      </c>
      <c r="G11" s="38">
        <v>229050</v>
      </c>
      <c r="H11" s="38">
        <v>229050</v>
      </c>
      <c r="I11" s="38"/>
      <c r="J11" s="38"/>
      <c r="K11" s="38"/>
      <c r="L11" s="38"/>
      <c r="M11" s="38"/>
      <c r="N11" s="38"/>
      <c r="O11" s="38"/>
      <c r="P11" s="38"/>
      <c r="Q11" s="38"/>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tabSelected="1"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352</v>
      </c>
    </row>
    <row r="3" ht="45" customHeight="1" spans="1:14">
      <c r="A3" s="31" t="s">
        <v>353</v>
      </c>
      <c r="B3" s="31"/>
      <c r="C3" s="31"/>
      <c r="D3" s="31"/>
      <c r="E3" s="31"/>
      <c r="F3" s="31"/>
      <c r="G3" s="31"/>
      <c r="H3" s="31"/>
      <c r="I3" s="31"/>
      <c r="J3" s="31"/>
      <c r="K3" s="31"/>
      <c r="L3" s="31"/>
      <c r="M3" s="31"/>
      <c r="N3" s="31"/>
    </row>
    <row r="4" ht="20.25" customHeight="1" spans="1:14">
      <c r="A4" s="19" t="str">
        <f>"单位名称："&amp;"玉溪市江川区九溪镇中心小学"</f>
        <v>单位名称：玉溪市江川区九溪镇中心小学</v>
      </c>
      <c r="B4" s="19"/>
      <c r="C4" s="19"/>
      <c r="D4" s="19"/>
      <c r="E4" s="19"/>
      <c r="F4" s="19"/>
      <c r="G4" s="19"/>
      <c r="H4" s="19"/>
      <c r="I4" s="20"/>
      <c r="J4" s="20"/>
      <c r="K4" s="20"/>
      <c r="L4" s="20"/>
      <c r="M4" s="20"/>
      <c r="N4" s="20" t="s">
        <v>29</v>
      </c>
    </row>
    <row r="5" ht="27.15" customHeight="1" spans="1:14">
      <c r="A5" s="32" t="s">
        <v>340</v>
      </c>
      <c r="B5" s="32" t="s">
        <v>354</v>
      </c>
      <c r="C5" s="32" t="s">
        <v>355</v>
      </c>
      <c r="D5" s="32" t="s">
        <v>145</v>
      </c>
      <c r="E5" s="32"/>
      <c r="F5" s="32"/>
      <c r="G5" s="32"/>
      <c r="H5" s="32"/>
      <c r="I5" s="32"/>
      <c r="J5" s="32"/>
      <c r="K5" s="32"/>
      <c r="L5" s="32"/>
      <c r="M5" s="32"/>
      <c r="N5" s="32"/>
    </row>
    <row r="6" ht="23.4" customHeight="1" spans="1:14">
      <c r="A6" s="32" t="s">
        <v>346</v>
      </c>
      <c r="B6" s="32"/>
      <c r="C6" s="32" t="s">
        <v>356</v>
      </c>
      <c r="D6" s="32" t="s">
        <v>32</v>
      </c>
      <c r="E6" s="32" t="s">
        <v>35</v>
      </c>
      <c r="F6" s="32" t="s">
        <v>347</v>
      </c>
      <c r="G6" s="32" t="s">
        <v>348</v>
      </c>
      <c r="H6" s="32" t="s">
        <v>38</v>
      </c>
      <c r="I6" s="32" t="s">
        <v>349</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2" customHeight="1" spans="1:1">
      <c r="A12" t="s">
        <v>135</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C19" sqref="C19"/>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357</v>
      </c>
    </row>
    <row r="3" ht="45.15" customHeight="1" spans="1:11">
      <c r="A3" s="25" t="s">
        <v>358</v>
      </c>
      <c r="B3" s="25"/>
      <c r="C3" s="25"/>
      <c r="D3" s="25"/>
      <c r="E3" s="25"/>
      <c r="F3" s="25"/>
      <c r="G3" s="25"/>
      <c r="H3" s="25"/>
      <c r="I3" s="25"/>
      <c r="J3" s="25"/>
      <c r="K3" s="25"/>
    </row>
    <row r="4" ht="18.75" customHeight="1" spans="1:11">
      <c r="A4" s="19" t="str">
        <f>"单位名称："&amp;"玉溪市江川区九溪镇中心小学"</f>
        <v>单位名称：玉溪市江川区九溪镇中心小学</v>
      </c>
      <c r="B4" s="19"/>
      <c r="C4" s="19"/>
      <c r="D4" s="19"/>
      <c r="E4" s="19"/>
      <c r="F4" s="19"/>
      <c r="G4" s="19"/>
      <c r="H4" s="19"/>
      <c r="I4" s="19"/>
      <c r="J4" s="19"/>
      <c r="K4" s="20" t="s">
        <v>29</v>
      </c>
    </row>
    <row r="5" ht="22.5" customHeight="1" spans="1:11">
      <c r="A5" s="28" t="s">
        <v>359</v>
      </c>
      <c r="B5" s="28" t="s">
        <v>145</v>
      </c>
      <c r="C5" s="28"/>
      <c r="D5" s="28"/>
      <c r="E5" s="28" t="s">
        <v>360</v>
      </c>
      <c r="F5" s="28"/>
      <c r="G5" s="28"/>
      <c r="H5" s="28"/>
      <c r="I5" s="28"/>
      <c r="J5" s="28"/>
      <c r="K5" s="28"/>
    </row>
    <row r="6" ht="22.5" customHeight="1" spans="1:11">
      <c r="A6" s="28"/>
      <c r="B6" s="28" t="s">
        <v>32</v>
      </c>
      <c r="C6" s="28" t="s">
        <v>35</v>
      </c>
      <c r="D6" s="28" t="s">
        <v>347</v>
      </c>
      <c r="E6" s="29" t="s">
        <v>361</v>
      </c>
      <c r="F6" s="29" t="s">
        <v>362</v>
      </c>
      <c r="G6" s="29" t="s">
        <v>363</v>
      </c>
      <c r="H6" s="29" t="s">
        <v>364</v>
      </c>
      <c r="I6" s="29" t="s">
        <v>365</v>
      </c>
      <c r="J6" s="29" t="s">
        <v>366</v>
      </c>
      <c r="K6" s="29" t="s">
        <v>367</v>
      </c>
    </row>
    <row r="7" ht="18.75" customHeight="1" spans="1:11">
      <c r="A7" s="24" t="s">
        <v>46</v>
      </c>
      <c r="B7" s="24" t="s">
        <v>47</v>
      </c>
      <c r="C7" s="24" t="s">
        <v>48</v>
      </c>
      <c r="D7" s="24" t="s">
        <v>49</v>
      </c>
      <c r="E7" s="24" t="s">
        <v>50</v>
      </c>
      <c r="F7" s="24" t="s">
        <v>51</v>
      </c>
      <c r="G7" s="24" t="s">
        <v>52</v>
      </c>
      <c r="H7" s="24" t="s">
        <v>53</v>
      </c>
      <c r="I7" s="24" t="s">
        <v>54</v>
      </c>
      <c r="J7" s="24" t="s">
        <v>70</v>
      </c>
      <c r="K7" s="24" t="s">
        <v>368</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135</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369</v>
      </c>
    </row>
    <row r="3" ht="52.05" customHeight="1" spans="1:10">
      <c r="A3" s="25" t="s">
        <v>370</v>
      </c>
      <c r="B3" s="26"/>
      <c r="C3" s="26"/>
      <c r="D3" s="26"/>
      <c r="E3" s="26"/>
      <c r="F3" s="26"/>
      <c r="G3" s="26"/>
      <c r="H3" s="26"/>
      <c r="I3" s="26"/>
      <c r="J3" s="26"/>
    </row>
    <row r="4" ht="21.3" customHeight="1" spans="1:10">
      <c r="A4" s="19" t="str">
        <f>"单位名称："&amp;"玉溪市江川区九溪镇中心小学"</f>
        <v>单位名称：玉溪市江川区九溪镇中心小学</v>
      </c>
      <c r="B4" s="19"/>
      <c r="C4" s="19"/>
      <c r="D4" s="27"/>
      <c r="E4" s="27"/>
      <c r="F4" s="27"/>
      <c r="G4" s="27"/>
      <c r="H4" s="27"/>
      <c r="I4" s="27"/>
      <c r="J4" s="27"/>
    </row>
    <row r="5" ht="27.15" customHeight="1" spans="1:10">
      <c r="A5" s="22" t="s">
        <v>359</v>
      </c>
      <c r="B5" s="22" t="s">
        <v>264</v>
      </c>
      <c r="C5" s="22" t="s">
        <v>265</v>
      </c>
      <c r="D5" s="22" t="s">
        <v>266</v>
      </c>
      <c r="E5" s="22" t="s">
        <v>267</v>
      </c>
      <c r="F5" s="22" t="s">
        <v>268</v>
      </c>
      <c r="G5" s="22" t="s">
        <v>269</v>
      </c>
      <c r="H5" s="22" t="s">
        <v>270</v>
      </c>
      <c r="I5" s="22" t="s">
        <v>271</v>
      </c>
      <c r="J5" s="22" t="s">
        <v>272</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135</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371</v>
      </c>
    </row>
    <row r="3" ht="41.4" customHeight="1" spans="1:8">
      <c r="A3" s="21" t="s">
        <v>372</v>
      </c>
      <c r="B3" s="21"/>
      <c r="C3" s="21"/>
      <c r="D3" s="21"/>
      <c r="E3" s="21"/>
      <c r="F3" s="21"/>
      <c r="G3" s="21"/>
      <c r="H3" s="21"/>
    </row>
    <row r="4" ht="18.75" customHeight="1" spans="1:8">
      <c r="A4" s="19" t="str">
        <f>"单位名称："&amp;"玉溪市江川区九溪镇中心小学"</f>
        <v>单位名称：玉溪市江川区九溪镇中心小学</v>
      </c>
      <c r="B4" s="19"/>
      <c r="C4" s="19"/>
      <c r="D4" s="19"/>
      <c r="E4" s="19"/>
      <c r="F4" s="19"/>
      <c r="G4" s="19"/>
      <c r="H4" s="19"/>
    </row>
    <row r="5" ht="18.75" customHeight="1" spans="1:8">
      <c r="A5" s="22" t="s">
        <v>138</v>
      </c>
      <c r="B5" s="22" t="s">
        <v>373</v>
      </c>
      <c r="C5" s="22" t="s">
        <v>374</v>
      </c>
      <c r="D5" s="22" t="s">
        <v>375</v>
      </c>
      <c r="E5" s="22" t="s">
        <v>343</v>
      </c>
      <c r="F5" s="22" t="s">
        <v>376</v>
      </c>
      <c r="G5" s="22"/>
      <c r="H5" s="22"/>
    </row>
    <row r="6" ht="18.75" customHeight="1" spans="1:8">
      <c r="A6" s="22"/>
      <c r="B6" s="22"/>
      <c r="C6" s="22"/>
      <c r="D6" s="22"/>
      <c r="E6" s="22"/>
      <c r="F6" s="22" t="s">
        <v>344</v>
      </c>
      <c r="G6" s="22" t="s">
        <v>377</v>
      </c>
      <c r="H6" s="22" t="s">
        <v>378</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135</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4" sqref="A14"/>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379</v>
      </c>
    </row>
    <row r="3" ht="45" customHeight="1" spans="1:11">
      <c r="A3" s="4" t="s">
        <v>380</v>
      </c>
      <c r="B3" s="4"/>
      <c r="C3" s="4"/>
      <c r="D3" s="4"/>
      <c r="E3" s="4"/>
      <c r="F3" s="4"/>
      <c r="G3" s="4"/>
      <c r="H3" s="4"/>
      <c r="I3" s="4"/>
      <c r="J3" s="4"/>
      <c r="K3" s="4"/>
    </row>
    <row r="4" ht="18.75" customHeight="1" spans="1:11">
      <c r="A4" s="5" t="str">
        <f>"单位名称："&amp;"玉溪市江川区九溪镇中心小学"</f>
        <v>单位名称：玉溪市江川区九溪镇中心小学</v>
      </c>
      <c r="B4" s="5"/>
      <c r="C4" s="5"/>
      <c r="D4" s="5"/>
      <c r="E4" s="5"/>
      <c r="F4" s="5"/>
      <c r="G4" s="5"/>
      <c r="H4" s="6"/>
      <c r="I4" s="6"/>
      <c r="J4" s="6"/>
      <c r="K4" s="6" t="s">
        <v>29</v>
      </c>
    </row>
    <row r="5" ht="18.75" customHeight="1" spans="1:11">
      <c r="A5" s="13" t="s">
        <v>208</v>
      </c>
      <c r="B5" s="13" t="s">
        <v>140</v>
      </c>
      <c r="C5" s="13" t="s">
        <v>209</v>
      </c>
      <c r="D5" s="13" t="s">
        <v>141</v>
      </c>
      <c r="E5" s="13" t="s">
        <v>142</v>
      </c>
      <c r="F5" s="13" t="s">
        <v>210</v>
      </c>
      <c r="G5" s="13" t="s">
        <v>144</v>
      </c>
      <c r="H5" s="13" t="s">
        <v>32</v>
      </c>
      <c r="I5" s="13" t="s">
        <v>381</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135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7"/>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382</v>
      </c>
    </row>
    <row r="3" ht="45" customHeight="1" spans="1:7">
      <c r="A3" s="4" t="s">
        <v>383</v>
      </c>
      <c r="B3" s="4"/>
      <c r="C3" s="4"/>
      <c r="D3" s="4"/>
      <c r="E3" s="4"/>
      <c r="F3" s="4"/>
      <c r="G3" s="4"/>
    </row>
    <row r="4" ht="24.15" customHeight="1" spans="1:7">
      <c r="A4" s="5" t="str">
        <f>"单位名称："&amp;"玉溪市江川区九溪镇中心小学"</f>
        <v>单位名称：玉溪市江川区九溪镇中心小学</v>
      </c>
      <c r="B4" s="5"/>
      <c r="C4" s="5"/>
      <c r="D4" s="5"/>
      <c r="E4" s="6"/>
      <c r="F4" s="6"/>
      <c r="G4" s="6" t="s">
        <v>29</v>
      </c>
    </row>
    <row r="5" ht="18.75" customHeight="1" spans="1:7">
      <c r="A5" s="7" t="s">
        <v>209</v>
      </c>
      <c r="B5" s="7" t="s">
        <v>208</v>
      </c>
      <c r="C5" s="7" t="s">
        <v>140</v>
      </c>
      <c r="D5" s="7" t="s">
        <v>384</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221</v>
      </c>
      <c r="C9" s="10" t="s">
        <v>220</v>
      </c>
      <c r="D9" s="9" t="s">
        <v>385</v>
      </c>
      <c r="E9" s="11">
        <v>14531.25</v>
      </c>
      <c r="F9" s="11"/>
      <c r="G9" s="11"/>
    </row>
    <row r="10" ht="20.25" customHeight="1" spans="1:7">
      <c r="A10" s="9" t="s">
        <v>56</v>
      </c>
      <c r="B10" s="9" t="s">
        <v>214</v>
      </c>
      <c r="C10" s="10" t="s">
        <v>223</v>
      </c>
      <c r="D10" s="9" t="s">
        <v>385</v>
      </c>
      <c r="E10" s="11">
        <v>28145.45</v>
      </c>
      <c r="F10" s="11"/>
      <c r="G10" s="11"/>
    </row>
    <row r="11" ht="20.25" customHeight="1" spans="1:7">
      <c r="A11" s="9" t="s">
        <v>56</v>
      </c>
      <c r="B11" s="9" t="s">
        <v>221</v>
      </c>
      <c r="C11" s="10" t="s">
        <v>231</v>
      </c>
      <c r="D11" s="9" t="s">
        <v>385</v>
      </c>
      <c r="E11" s="11">
        <v>229050</v>
      </c>
      <c r="F11" s="11"/>
      <c r="G11" s="11"/>
    </row>
    <row r="12" ht="20.25" customHeight="1" spans="1:7">
      <c r="A12" s="9" t="s">
        <v>56</v>
      </c>
      <c r="B12" s="9" t="s">
        <v>214</v>
      </c>
      <c r="C12" s="10" t="s">
        <v>236</v>
      </c>
      <c r="D12" s="9" t="s">
        <v>385</v>
      </c>
      <c r="E12" s="11">
        <v>3060</v>
      </c>
      <c r="F12" s="11"/>
      <c r="G12" s="11"/>
    </row>
    <row r="13" ht="20.25" customHeight="1" spans="1:7">
      <c r="A13" s="9" t="s">
        <v>56</v>
      </c>
      <c r="B13" s="9" t="s">
        <v>214</v>
      </c>
      <c r="C13" s="10" t="s">
        <v>238</v>
      </c>
      <c r="D13" s="9" t="s">
        <v>385</v>
      </c>
      <c r="E13" s="11">
        <v>168600</v>
      </c>
      <c r="F13" s="11"/>
      <c r="G13" s="11"/>
    </row>
    <row r="14" ht="20.25" customHeight="1" spans="1:7">
      <c r="A14" s="9" t="s">
        <v>56</v>
      </c>
      <c r="B14" s="9" t="s">
        <v>214</v>
      </c>
      <c r="C14" s="10" t="s">
        <v>254</v>
      </c>
      <c r="D14" s="9" t="s">
        <v>385</v>
      </c>
      <c r="E14" s="11">
        <v>35301.6</v>
      </c>
      <c r="F14" s="11"/>
      <c r="G14" s="11"/>
    </row>
    <row r="15" ht="20.25" customHeight="1" spans="1:7">
      <c r="A15" s="9" t="s">
        <v>56</v>
      </c>
      <c r="B15" s="9" t="s">
        <v>214</v>
      </c>
      <c r="C15" s="10" t="s">
        <v>256</v>
      </c>
      <c r="D15" s="9" t="s">
        <v>385</v>
      </c>
      <c r="E15" s="11">
        <v>640000</v>
      </c>
      <c r="F15" s="11"/>
      <c r="G15" s="11"/>
    </row>
    <row r="16" ht="20.25" customHeight="1" spans="1:7">
      <c r="A16" s="9" t="s">
        <v>56</v>
      </c>
      <c r="B16" s="9" t="s">
        <v>214</v>
      </c>
      <c r="C16" s="10" t="s">
        <v>259</v>
      </c>
      <c r="D16" s="9" t="s">
        <v>385</v>
      </c>
      <c r="E16" s="11">
        <v>56000</v>
      </c>
      <c r="F16" s="11"/>
      <c r="G16" s="11"/>
    </row>
    <row r="17" ht="20.25" customHeight="1" spans="1:7">
      <c r="A17" s="12" t="s">
        <v>32</v>
      </c>
      <c r="B17" s="12"/>
      <c r="C17" s="12"/>
      <c r="D17" s="12"/>
      <c r="E17" s="11">
        <v>1174688.3</v>
      </c>
      <c r="F17" s="11"/>
      <c r="G17" s="11"/>
    </row>
  </sheetData>
  <mergeCells count="11">
    <mergeCell ref="A3:G3"/>
    <mergeCell ref="A4:D4"/>
    <mergeCell ref="E5:G5"/>
    <mergeCell ref="A17:D17"/>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陆佳佳</cp:lastModifiedBy>
  <dcterms:created xsi:type="dcterms:W3CDTF">2025-04-24T01:46:00Z</dcterms:created>
  <dcterms:modified xsi:type="dcterms:W3CDTF">2025-05-12T07:13:24Z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F399D01EFCEA457C9E200CA4E32E0D33_13</vt:lpwstr>
  </property>
  <property fmtid="{D5CDD505-2E9C-101B-9397-08002B2CF9AE}" pid="3" name="KSOProductBuildVer">
    <vt:lpwstr>2052-12.1.0.18276</vt:lpwstr>
  </property>
</Properties>
</file>