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7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<sst xmlns="http://schemas.openxmlformats.org/spreadsheetml/2006/main" count="1053" uniqueCount="401">
  <si>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</si>
  <si>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</si>
  <si>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</si>
  <si>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</si>
  <si>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</si>
  <si>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</si>
  <si>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</si>
  <si>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</si>
  <si>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</si>
  <si>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</si>
  <si>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</si>
  <si>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</si>
  <si>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</si>
  <si>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</si>
  <si>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</si>
  <si>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</si>
  <si>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</si>
  <si>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</si>
  <si>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</si>
  <si>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</si>
  <si>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</si>
  <si>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</si>
  <si>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</si>
  <si>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</si>
  <si>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</si>
  <si>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</si>
  <si>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</si>
  <si>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</si>
  <si>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</si>
  <si>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</si>
  <si>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</si>
  <si>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</si>
  <si>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</si>
  <si>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</si>
  <si>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</si>
  <si>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</si>
  <si>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</si>
  <si>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</si>
  <si>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</si>
  <si>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</si>
  <si>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</si>
  <si>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</si>
  <si>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</si>
  <si>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</si>
  <si>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</si>
  <si>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</si>
  <si>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</si>
  <si>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</si>
  <si>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</si>
  <si>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</si>
  <si>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</si>
  <si>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</si>
  <si>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</si>
  <si>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</si>
  <si>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</si>
  <si>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703</t>
  </si>
  <si>
    <t>玉溪市江川区防震减灾局</t>
  </si>
  <si>
    <t>703001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</si>
  <si>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</si>
  <si>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</si>
  <si>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</si>
  <si>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</si>
  <si>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</si>
  <si>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</si>
  <si>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</si>
  <si>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</si>
  <si>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</si>
  <si>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</si>
  <si>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</si>
  <si>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</si>
  <si>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</si>
  <si>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</si>
  <si>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</si>
  <si>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</si>
  <si>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</si>
  <si>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</si>
  <si>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</si>
  <si>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</si>
  <si>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</si>
  <si>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</si>
  <si>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</si>
  <si>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</si>
  <si>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</si>
  <si>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</si>
  <si>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</si>
  <si>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</si>
  <si>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</si>
  <si>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</si>
  <si>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</si>
  <si>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</si>
  <si>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</si>
  <si>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</si>
  <si>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</si>
  <si>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</si>
  <si>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</si>
  <si>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</si>
  <si>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</si>
  <si>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</si>
  <si>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</si>
  <si>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</si>
  <si>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</si>
  <si>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</si>
  <si>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</si>
  <si>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</si>
  <si>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</si>
  <si>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</si>
  <si>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2240505</t>
  </si>
  <si>
    <t>地震预测预报</t>
  </si>
  <si>
    <t>2240506</t>
  </si>
  <si>
    <t>地震灾害预防</t>
  </si>
  <si>
    <t>2240550</t>
  </si>
  <si>
    <t>地震事业机构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</si>
  <si>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</si>
  <si>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</si>
  <si>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</si>
  <si>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</si>
  <si>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</si>
  <si>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</si>
  <si>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</si>
  <si>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</si>
  <si>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</si>
  <si>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</si>
  <si>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</si>
  <si>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</si>
  <si>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</si>
  <si>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</si>
  <si>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</si>
  <si>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</si>
  <si>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</si>
  <si>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</si>
  <si>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</si>
  <si>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</si>
  <si>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</si>
  <si>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</si>
  <si>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</si>
  <si>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</si>
  <si>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</si>
  <si>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</si>
  <si>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</si>
  <si>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</si>
  <si>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</si>
  <si>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</si>
  <si>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</si>
  <si>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</si>
  <si>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</si>
  <si>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</si>
  <si>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</si>
  <si>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</si>
  <si>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</si>
  <si>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</si>
  <si>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</si>
  <si>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</si>
  <si>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</si>
  <si>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</si>
  <si>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</si>
  <si>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</si>
  <si>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530421210000000016695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</si>
  <si>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</si>
  <si>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</si>
  <si>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</si>
  <si>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</si>
  <si>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</si>
  <si>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</si>
  <si>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</si>
  <si>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530421210000000016696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</si>
  <si>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</si>
  <si>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</si>
  <si>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</si>
  <si>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</si>
  <si>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</si>
  <si>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</si>
  <si>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</si>
  <si>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</si>
  <si>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</si>
  <si>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530421210000000016697</t>
  </si>
  <si>
    <t>30113</t>
  </si>
  <si>
    <t>530421210000000016700</t>
  </si>
  <si>
    <t>公车购置及运维费</t>
  </si>
  <si>
    <t>30231</t>
  </si>
  <si>
    <t>公务用车运行维护费</t>
  </si>
  <si>
    <t>530421210000000016702</t>
  </si>
  <si>
    <t>工会经费</t>
  </si>
  <si>
    <t>30228</t>
  </si>
  <si>
    <t>530421210000000016703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</si>
  <si>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</si>
  <si>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</si>
  <si>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</si>
  <si>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</si>
  <si>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</si>
  <si>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</si>
  <si>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</si>
  <si>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</si>
  <si>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</si>
  <si>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</si>
  <si>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</si>
  <si>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</si>
  <si>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</si>
  <si>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</si>
  <si>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</si>
  <si>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530421221100000389387</t>
  </si>
  <si>
    <t>30217</t>
  </si>
  <si>
    <t>530421231100001386157</t>
  </si>
  <si>
    <t>福利费</t>
  </si>
  <si>
    <t>30229</t>
  </si>
  <si>
    <t>530421231100001386159</t>
  </si>
  <si>
    <t>培训费</t>
  </si>
  <si>
    <t>30216</t>
  </si>
  <si>
    <t>530421231100001386418</t>
  </si>
  <si>
    <t>奖励性绩效（地方）</t>
  </si>
  <si>
    <t>530421241100002417231</t>
  </si>
  <si>
    <t>奖励性绩效工资（考核）</t>
  </si>
  <si>
    <t>530421241100002443511</t>
  </si>
  <si>
    <t>离退休生活补助</t>
  </si>
  <si>
    <t>30305</t>
  </si>
  <si>
    <t>生活补助</t>
  </si>
  <si>
    <t>530421251100003588150</t>
  </si>
  <si>
    <t>遗属补助经费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</si>
  <si>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</si>
  <si>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</si>
  <si>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</si>
  <si>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</si>
  <si>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</si>
  <si>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</si>
  <si>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</si>
  <si>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地震监测台站运维经费</t>
  </si>
  <si>
    <t>313 事业发展类</t>
  </si>
  <si>
    <t>530421221100000482611</t>
  </si>
  <si>
    <t>群测群防人员补助经费</t>
  </si>
  <si>
    <t>312 民生类</t>
  </si>
  <si>
    <t>530421221100000532685</t>
  </si>
  <si>
    <t>30227</t>
  </si>
  <si>
    <t>委托业务费</t>
  </si>
  <si>
    <t>群测群防人员培训经费</t>
  </si>
  <si>
    <t>530421221100000482590</t>
  </si>
  <si>
    <t>玉溪市江川区地震监测台站建设（单位自有资金）项目经费</t>
  </si>
  <si>
    <t>311 专项业务类</t>
  </si>
  <si>
    <t>530421231100001965819</t>
  </si>
  <si>
    <t>30226</t>
  </si>
  <si>
    <t>劳务费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</si>
  <si>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</si>
  <si>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</si>
  <si>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</si>
  <si>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</si>
  <si>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</si>
  <si>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</si>
  <si>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</si>
  <si>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</si>
  <si>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</si>
  <si>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</si>
  <si>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</si>
  <si>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</si>
  <si>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完成中国地震科学实验场江川分项目1个测震监测台站踏勘选址
（二）强震动监测台、地震烈度速报与预警基本台运维项
观测设施维修维护，仪器设备运维管理，台站代管服务，确保全区4个地震烈度速报与预警基本台（强震台）仪器设备工作正常，网络通讯正常。
（二）地球物理场监测台站运维
1.确保全区地球物理场监测台站仪器设备工作正常；2.地震监测环境改造提升；3.地球物理场监测技术改造；4.地震监测相关技术设备更新。</t>
  </si>
  <si>
    <t>产出指标</t>
  </si>
  <si>
    <t>数量指标</t>
  </si>
  <si>
    <t>地震烈度速报与预警基本台（强震台）巡查</t>
  </si>
  <si>
    <t>&lt;=</t>
  </si>
  <si>
    <t>次</t>
  </si>
  <si>
    <t>定量指标</t>
  </si>
  <si>
    <t>反映开展地震烈度速报与预警基本台（强震台）巡查次数</t>
  </si>
  <si>
    <t>地震监测台站选址</t>
  </si>
  <si>
    <t>个</t>
  </si>
  <si>
    <t>反映完成地震监测台站选址</t>
  </si>
  <si>
    <t>上报宏观异常零报告</t>
  </si>
  <si>
    <t>15</t>
  </si>
  <si>
    <t>期</t>
  </si>
  <si>
    <t>反映上报宏观异常零报告次数</t>
  </si>
  <si>
    <t>质量指标</t>
  </si>
  <si>
    <t>全年台站网络连通率</t>
  </si>
  <si>
    <t>&gt;=</t>
  </si>
  <si>
    <t>90</t>
  </si>
  <si>
    <t>%</t>
  </si>
  <si>
    <t>反映全年台站网络连通率</t>
  </si>
  <si>
    <t>时效指标</t>
  </si>
  <si>
    <t>项目实施期</t>
  </si>
  <si>
    <t>2023年12月31日</t>
  </si>
  <si>
    <t>工作日</t>
  </si>
  <si>
    <t>反映项目实施周期。</t>
  </si>
  <si>
    <t>效益指标</t>
  </si>
  <si>
    <t>社会效益</t>
  </si>
  <si>
    <t>发生有感及以上地震，上报震情信息和震情跟踪相关数据</t>
  </si>
  <si>
    <t>小时</t>
  </si>
  <si>
    <t>反映发生有感及以上地震，按上级要求上报震情信息和震情跟踪相关数据时间</t>
  </si>
  <si>
    <t>满意度指标</t>
  </si>
  <si>
    <t>服务对象满意度</t>
  </si>
  <si>
    <t>80</t>
  </si>
  <si>
    <t>反映服务对象满意度</t>
  </si>
  <si>
    <t>江川区已在全区6个乡镇（街道）设立防震减灾助理员（兼职），66个村社区设立防震减灾联络员。同时在全区规划设置地震宏观观测点24个，聘用地震宏观联络员24名，基本建立了江川区地震群测群防工作组织体系。年内对群测群防人员进行1次集中业务培训，以进一步提高他们以下五个方面的业务能力：（一）是在监视和收集地下水、气体、地声、地光、动（植）物气象气候等地震宏观异常现象，并及时向上级地震部门汇报的震宏观异常测报能力；（二）是提高在震后及时收集灾情，随时向上级政府及地震部门报告方面的地震灾情速报能力；（三）是提高向社会公众宣传防震减灾法律法规、方针政策，普及防震减灾科学知识的防震减灾科普宣传能力；（四）是提高在社区地震应急平时指导社区群众做好地震应急的准备工作，临震、震后组织社区群众开展避震、自救互救和抢险工作的能力；（五）是提高乡（镇）民居抗震设防指导、宣传房屋抗震知识，推广乡（镇）民居抗震设防标准图纸，指导乡（镇）民居抗震设防能力。同时利用集中培训时机安排部署江川区地震群测群防工作，推动全区地震群测群防网络队伍建设和地震群测群防工作，建立健全江川区防震减灾社会动员机制和社区自救互救体系，提高全区防震减灾工作水平。</t>
  </si>
  <si>
    <t>开设课程门数</t>
  </si>
  <si>
    <t>门</t>
  </si>
  <si>
    <t>反映预算部门（单位）组织开展各类培训开设课程的数量。</t>
  </si>
  <si>
    <t>组织培训期数</t>
  </si>
  <si>
    <t>反映预算部门（单位）组织开展各类培训的期数。</t>
  </si>
  <si>
    <t>培训参加人次</t>
  </si>
  <si>
    <t>113</t>
  </si>
  <si>
    <t>人次</t>
  </si>
  <si>
    <t>反映预算部门（单位）组织开展各类培训的人次。</t>
  </si>
  <si>
    <t>培训出勤率</t>
  </si>
  <si>
    <t>85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</si>
  <si>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</si>
  <si>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</si>
  <si>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</si>
  <si>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开展地震群测群防培训，进一步增强地震群测群防人员防震减灾意识和业务素质</t>
  </si>
  <si>
    <t>=</t>
  </si>
  <si>
    <t>正常开展</t>
  </si>
  <si>
    <t>定性指标</t>
  </si>
  <si>
    <t>反映培训课产生的社会效益。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</si>
  <si>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</si>
  <si>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</si>
  <si>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发放地震宏观联络补助经费人员数</t>
  </si>
  <si>
    <t>26</t>
  </si>
  <si>
    <t>人</t>
  </si>
  <si>
    <t>发放地震宏观联络员补助率</t>
  </si>
  <si>
    <t>75</t>
  </si>
  <si>
    <t>反映发放地震宏观联络员补助率</t>
  </si>
  <si>
    <t>发放地震宏观联络员补助时间</t>
  </si>
  <si>
    <t>2024年12月31日</t>
  </si>
  <si>
    <t>日</t>
  </si>
  <si>
    <t>反映发放地震宏观联络员补助时间</t>
  </si>
  <si>
    <t>成本指标</t>
  </si>
  <si>
    <t>经济成本指标</t>
  </si>
  <si>
    <t>元</t>
  </si>
  <si>
    <t>反映发放地震宏观联络员每人每月标准</t>
  </si>
  <si>
    <t>经济效益</t>
  </si>
  <si>
    <t>完成地震宏观联络员补助金发放，促进消费，拉动内需</t>
  </si>
  <si>
    <t>反映地震宏观联络员补助金发放的经济效益</t>
  </si>
  <si>
    <t>年内2次发放地震宏观联络员补助经费，提高地震宏观联络员的工作热情和积极性，震前成功监测地震宏观异常，有效减轻地震人员伤亡和灾害损失</t>
  </si>
  <si>
    <t>反映发放地震宏观联络员补助经费次数</t>
  </si>
  <si>
    <t>地震宏观联络员满意度</t>
  </si>
  <si>
    <t>反映地震宏观联络员满意度</t>
  </si>
  <si>
    <t>依法管理和保护全区地震监测设施和地震观测环境，负责全区地震监测台网统一规划和信息系统建设管理。负责全区地震活动与前兆信息资料处理及地震监测质量管理，24小时震情值班，落实宏微观异常。组织开展地震监测预报科学技术研究及成果推广应用。组织开展全区地震灾害御防工作，开展防震减灾法律法规和科普知识宣传教育，防震减灾行业标准的宣传贯彻及推广运用，参与震灾损失调查，配合上级地震部门做好地震应急基础数据库管理等工作。负责全区地震宏观联络网、地震灾情速报网、地震科普宣传网的组织与管理，并开展“三网一员”业务培训。配合应急管理部门做好全区防震减灾系统地震处置、演练、预案修订、应急基础数据库管理、地震灾害损失评估等工作。年内做好多功能会议室及地震监测信息节点100M互联网专线维修维护，实现与省、市业务部门互联互通、召开震情会商会议和防震减灾工作会。确保地震监测信息正常传输的功能确保全区9个地震监测台站（点）、预警终端仪器设备工作正常，产出科学连续观测数据，为地震监测预报科学研究、地震预警、抗震设防要求管理和地震烈度速报提供可靠的技术支撑，筑牢防震减灾工作体系建设根基。</t>
  </si>
  <si>
    <t>召开震情会商会、防震减灾工作会</t>
  </si>
  <si>
    <t>反映召开会议次数。</t>
  </si>
  <si>
    <t>产出观测数据</t>
  </si>
  <si>
    <t>100000</t>
  </si>
  <si>
    <t>条</t>
  </si>
  <si>
    <t>反映产出观测数据条数</t>
  </si>
  <si>
    <t>地震监测信息节点连通率</t>
  </si>
  <si>
    <t>98</t>
  </si>
  <si>
    <t>反映地震监测信息节点连通率</t>
  </si>
  <si>
    <t>全年台网数据完整率达</t>
  </si>
  <si>
    <t>95</t>
  </si>
  <si>
    <t>反映全年台网数据完整率达</t>
  </si>
  <si>
    <t>运行维护多功能会议室</t>
  </si>
  <si>
    <t>2025年12月31日</t>
  </si>
  <si>
    <t>反映运行维护多功能会议室时间</t>
  </si>
  <si>
    <t>地震监测台站运维</t>
  </si>
  <si>
    <t>反映地震监测台站运维时间</t>
  </si>
  <si>
    <t>预算06表</t>
  </si>
  <si>
    <t>2025年部门政府性基金预算支出预算表</t>
  </si>
  <si>
    <t>政府性基金预算支出</t>
  </si>
  <si>
    <t>本单位无此事项，此表为空表。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</si>
  <si>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</si>
  <si>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</si>
  <si>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</si>
  <si>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</si>
  <si>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</si>
  <si>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</si>
  <si>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</si>
  <si>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</si>
  <si>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</si>
  <si>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</si>
  <si>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</si>
  <si>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</si>
  <si>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车辆加油、添加燃料服务</t>
  </si>
  <si>
    <t>项</t>
  </si>
  <si>
    <t>机动车保险服务</t>
  </si>
  <si>
    <t>车辆维修和保养服务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</si>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</sst>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49" fontId="3" fillId="0" borderId="1">
      <alignment horizontal="left" vertical="center" wrapText="1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0" fontId="3" fillId="0" borderId="1">
      <alignment horizontal="right" vertical="center"/>
    </xf>
    <xf numFmtId="180" fontId="3" fillId="0" borderId="1">
      <alignment horizontal="right" vertical="center"/>
    </xf>
  </cellStyleXfs>
  <cellXfs count="8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51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vertical="top"/>
    </xf>
    <xf numFmtId="49" fontId="3" fillId="0" borderId="0" xfId="50" applyNumberFormat="1" applyFont="1" applyBorder="1">
      <alignment horizontal="left" vertical="center" wrapText="1"/>
    </xf>
    <xf numFmtId="49" fontId="3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" fillId="0" borderId="1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0" fontId="3" fillId="0" borderId="1" xfId="50" applyNumberFormat="1" applyFont="1" applyBorder="1">
      <alignment horizontal="left" vertical="center" wrapText="1"/>
    </xf>
    <xf numFmtId="176" fontId="3" fillId="0" borderId="1" xfId="50" applyNumberFormat="1" applyFont="1" applyBorder="1" applyAlignment="1">
      <alignment horizontal="right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176" fontId="3" fillId="0" borderId="1" xfId="0" applyNumberFormat="1" applyFont="1" applyBorder="1" applyAlignment="1">
      <alignment horizontal="left" vertical="center" wrapText="1"/>
    </xf>
    <xf numFmtId="176" fontId="3" fillId="0" borderId="1" xfId="50" applyNumberFormat="1" applyFont="1" applyBorder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3"/>
  <sheetViews>
    <sheetView showZeros="0" workbookViewId="0">
      <pane ySplit="1" topLeftCell="A8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"单位名称："&amp;"玉溪市江川区防震减灾局"</f>
        <v>单位名称：玉溪市江川区防震减灾局</v>
      </c>
      <c r="B4" s="5"/>
      <c r="C4" s="67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1445486.29</v>
      </c>
      <c r="C8" s="15" t="str">
        <f>"一"&amp;"、"&amp;"社会保障和就业支出"</f>
        <v>一、社会保障和就业支出</v>
      </c>
      <c r="D8" s="17">
        <v>178157.28</v>
      </c>
    </row>
    <row r="9" ht="22.5" customHeight="1" spans="1:4">
      <c r="A9" s="15" t="s">
        <v>9</v>
      </c>
      <c r="B9" s="17"/>
      <c r="C9" s="15" t="str">
        <f>"二"&amp;"、"&amp;"卫生健康支出"</f>
        <v>二、卫生健康支出</v>
      </c>
      <c r="D9" s="17">
        <v>120145.48</v>
      </c>
    </row>
    <row r="10" ht="22.5" customHeight="1" spans="1:4">
      <c r="A10" s="15" t="s">
        <v>10</v>
      </c>
      <c r="B10" s="17"/>
      <c r="C10" s="15" t="str">
        <f>"三"&amp;"、"&amp;"住房保障支出"</f>
        <v>三、住房保障支出</v>
      </c>
      <c r="D10" s="17">
        <v>102336</v>
      </c>
    </row>
    <row r="11" ht="22.5" customHeight="1" spans="1:4">
      <c r="A11" s="15" t="s">
        <v>11</v>
      </c>
      <c r="B11" s="17"/>
      <c r="C11" s="15" t="str">
        <f>"四"&amp;"、"&amp;"灾害防治及应急管理支出"</f>
        <v>四、灾害防治及应急管理支出</v>
      </c>
      <c r="D11" s="17">
        <v>1106263.79</v>
      </c>
    </row>
    <row r="12" ht="22.5" customHeight="1" spans="1:4">
      <c r="A12" s="15" t="s">
        <v>12</v>
      </c>
      <c r="B12" s="17">
        <v>61416.26</v>
      </c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>
        <v>61216.26</v>
      </c>
      <c r="C15" s="15"/>
      <c r="D15" s="17"/>
    </row>
    <row r="16" ht="22.5" customHeight="1" spans="1:4">
      <c r="A16" s="68" t="s">
        <v>16</v>
      </c>
      <c r="B16" s="17"/>
      <c r="C16" s="71"/>
      <c r="D16" s="17"/>
    </row>
    <row r="17" ht="22.5" customHeight="1" spans="1:4">
      <c r="A17" s="68" t="s">
        <v>17</v>
      </c>
      <c r="B17" s="17">
        <v>200</v>
      </c>
      <c r="C17" s="71"/>
      <c r="D17" s="17"/>
    </row>
    <row r="18" ht="22.5" customHeight="1" spans="1:4">
      <c r="A18" s="68"/>
      <c r="B18" s="17"/>
      <c r="C18" s="71"/>
      <c r="D18" s="17"/>
    </row>
    <row r="19" ht="22.5" customHeight="1" spans="1:4">
      <c r="A19" s="69" t="s">
        <v>18</v>
      </c>
      <c r="B19" s="70">
        <v>1506902.55</v>
      </c>
      <c r="C19" s="71" t="s">
        <v>19</v>
      </c>
      <c r="D19" s="70">
        <v>1506902.55</v>
      </c>
    </row>
    <row r="20" ht="22.5" customHeight="1" spans="1:4">
      <c r="A20" s="78" t="s">
        <v>20</v>
      </c>
      <c r="B20" s="17"/>
      <c r="C20" s="79" t="s">
        <v>21</v>
      </c>
      <c r="D20" s="49"/>
    </row>
    <row r="21" ht="22.5" customHeight="1" spans="1:4">
      <c r="A21" s="68" t="s">
        <v>22</v>
      </c>
      <c r="B21" s="70"/>
      <c r="C21" s="68" t="s">
        <v>22</v>
      </c>
      <c r="D21" s="70"/>
    </row>
    <row r="22" ht="22.5" customHeight="1" spans="1:4">
      <c r="A22" s="68" t="s">
        <v>23</v>
      </c>
      <c r="B22" s="70"/>
      <c r="C22" s="68" t="s">
        <v>24</v>
      </c>
      <c r="D22" s="70"/>
    </row>
    <row r="23" ht="22.5" customHeight="1" spans="1:4">
      <c r="A23" s="69" t="s">
        <v>25</v>
      </c>
      <c r="B23" s="70">
        <v>1506902.55</v>
      </c>
      <c r="C23" s="71" t="s">
        <v>26</v>
      </c>
      <c r="D23" s="70">
        <v>1506902.55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3" t="s">
        <v>347</v>
      </c>
    </row>
    <row r="3" ht="37.5" customHeight="1" spans="1:6">
      <c r="A3" s="4" t="s">
        <v>348</v>
      </c>
      <c r="B3" s="4"/>
      <c r="C3" s="4"/>
      <c r="D3" s="4"/>
      <c r="E3" s="4"/>
      <c r="F3" s="4"/>
    </row>
    <row r="4" ht="18.75" customHeight="1" spans="1:6">
      <c r="A4" s="44" t="str">
        <f>"单位名称："&amp;"玉溪市江川区防震减灾局"</f>
        <v>单位名称：玉溪市江川区防震减灾局</v>
      </c>
      <c r="B4" s="44"/>
      <c r="C4" s="44"/>
      <c r="D4" s="45"/>
      <c r="E4" s="45"/>
      <c r="F4" s="46" t="s">
        <v>29</v>
      </c>
    </row>
    <row r="5" ht="18.75" customHeight="1" spans="1:6">
      <c r="A5" s="13" t="s">
        <v>140</v>
      </c>
      <c r="B5" s="13" t="s">
        <v>60</v>
      </c>
      <c r="C5" s="13" t="s">
        <v>61</v>
      </c>
      <c r="D5" s="47" t="s">
        <v>349</v>
      </c>
      <c r="E5" s="47"/>
      <c r="F5" s="47"/>
    </row>
    <row r="6" ht="18.75" customHeight="1" spans="1:6">
      <c r="A6" s="13" t="s">
        <v>60</v>
      </c>
      <c r="B6" s="13" t="s">
        <v>60</v>
      </c>
      <c r="C6" s="13" t="s">
        <v>61</v>
      </c>
      <c r="D6" s="47" t="s">
        <v>34</v>
      </c>
      <c r="E6" s="47" t="s">
        <v>64</v>
      </c>
      <c r="F6" s="47" t="s">
        <v>65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8" t="s">
        <v>112</v>
      </c>
      <c r="B9" s="48"/>
      <c r="C9" s="48"/>
      <c r="D9" s="49"/>
      <c r="E9" s="49"/>
      <c r="F9" s="49"/>
    </row>
    <row r="10" customHeight="1" spans="1:1">
      <c r="A10" t="s">
        <v>350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tabSelected="1" workbookViewId="0">
      <pane ySplit="1" topLeftCell="A2" activePane="bottomLeft" state="frozen"/>
      <selection/>
      <selection pane="bottomLeft" activeCell="G17" sqref="G17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customHeight="1" spans="1:1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1" t="s">
        <v>351</v>
      </c>
    </row>
    <row r="3" ht="45" customHeight="1" spans="1:17">
      <c r="A3" s="32" t="s">
        <v>352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41"/>
      <c r="O3" s="41"/>
      <c r="P3" s="41"/>
      <c r="Q3" s="41"/>
    </row>
    <row r="4" ht="20.25" customHeight="1" spans="1:17">
      <c r="A4" s="20" t="str">
        <f>"单位名称："&amp;"玉溪市江川区防震减灾局"</f>
        <v>单位名称：玉溪市江川区防震减灾局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 t="s">
        <v>29</v>
      </c>
    </row>
    <row r="5" ht="20.25" customHeight="1" spans="1:17">
      <c r="A5" s="23" t="s">
        <v>353</v>
      </c>
      <c r="B5" s="23" t="s">
        <v>354</v>
      </c>
      <c r="C5" s="23" t="s">
        <v>355</v>
      </c>
      <c r="D5" s="23" t="s">
        <v>356</v>
      </c>
      <c r="E5" s="23" t="s">
        <v>357</v>
      </c>
      <c r="F5" s="23" t="s">
        <v>358</v>
      </c>
      <c r="G5" s="23" t="s">
        <v>147</v>
      </c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0.25" customHeight="1" spans="1:17">
      <c r="A6" s="23" t="s">
        <v>359</v>
      </c>
      <c r="B6" s="23" t="s">
        <v>354</v>
      </c>
      <c r="C6" s="23" t="s">
        <v>355</v>
      </c>
      <c r="D6" s="23" t="s">
        <v>356</v>
      </c>
      <c r="E6" s="23" t="s">
        <v>357</v>
      </c>
      <c r="F6" s="23" t="s">
        <v>358</v>
      </c>
      <c r="G6" s="23" t="s">
        <v>32</v>
      </c>
      <c r="H6" s="23" t="s">
        <v>35</v>
      </c>
      <c r="I6" s="23" t="s">
        <v>360</v>
      </c>
      <c r="J6" s="23" t="s">
        <v>361</v>
      </c>
      <c r="K6" s="23" t="s">
        <v>38</v>
      </c>
      <c r="L6" s="23" t="s">
        <v>362</v>
      </c>
      <c r="M6" s="23" t="s">
        <v>63</v>
      </c>
      <c r="N6" s="23"/>
      <c r="O6" s="23"/>
      <c r="P6" s="23"/>
      <c r="Q6" s="23"/>
    </row>
    <row r="7" ht="32.4" customHeight="1" spans="1:17">
      <c r="A7" s="23"/>
      <c r="B7" s="23"/>
      <c r="C7" s="23"/>
      <c r="D7" s="23"/>
      <c r="E7" s="23"/>
      <c r="F7" s="23"/>
      <c r="G7" s="23"/>
      <c r="H7" s="23" t="s">
        <v>34</v>
      </c>
      <c r="I7" s="23"/>
      <c r="J7" s="23"/>
      <c r="K7" s="23"/>
      <c r="L7" s="23" t="s">
        <v>34</v>
      </c>
      <c r="M7" s="23" t="s">
        <v>41</v>
      </c>
      <c r="N7" s="23" t="s">
        <v>42</v>
      </c>
      <c r="O7" s="42" t="s">
        <v>43</v>
      </c>
      <c r="P7" s="42" t="s">
        <v>44</v>
      </c>
      <c r="Q7" s="42" t="s">
        <v>45</v>
      </c>
    </row>
    <row r="8" ht="20.25" customHeight="1" spans="1:17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</row>
    <row r="9" ht="20.25" customHeight="1" spans="1:17">
      <c r="A9" s="38" t="s">
        <v>177</v>
      </c>
      <c r="B9" s="24"/>
      <c r="C9" s="24"/>
      <c r="D9" s="39"/>
      <c r="E9" s="39"/>
      <c r="F9" s="39">
        <v>19500</v>
      </c>
      <c r="G9" s="39">
        <v>19500</v>
      </c>
      <c r="H9" s="39">
        <v>19500</v>
      </c>
      <c r="I9" s="39"/>
      <c r="J9" s="35"/>
      <c r="K9" s="35"/>
      <c r="L9" s="39"/>
      <c r="M9" s="39"/>
      <c r="N9" s="39"/>
      <c r="O9" s="39"/>
      <c r="P9" s="39"/>
      <c r="Q9" s="39"/>
    </row>
    <row r="10" ht="20.25" customHeight="1" spans="1:17">
      <c r="A10" s="24"/>
      <c r="B10" s="24" t="s">
        <v>363</v>
      </c>
      <c r="C10" s="24" t="str">
        <f>"C23120302"&amp;"  "&amp;"车辆加油、添加燃料服务"</f>
        <v>C23120302  车辆加油、添加燃料服务</v>
      </c>
      <c r="D10" s="40" t="s">
        <v>364</v>
      </c>
      <c r="E10" s="25">
        <v>1</v>
      </c>
      <c r="F10" s="39">
        <v>5000</v>
      </c>
      <c r="G10" s="39">
        <v>5000</v>
      </c>
      <c r="H10" s="35">
        <v>5000</v>
      </c>
      <c r="I10" s="35"/>
      <c r="J10" s="35"/>
      <c r="K10" s="35"/>
      <c r="L10" s="39"/>
      <c r="M10" s="39"/>
      <c r="N10" s="39"/>
      <c r="O10" s="39"/>
      <c r="P10" s="39"/>
      <c r="Q10" s="39"/>
    </row>
    <row r="11" ht="20.25" customHeight="1" spans="1:17">
      <c r="A11" s="24"/>
      <c r="B11" s="24" t="s">
        <v>365</v>
      </c>
      <c r="C11" s="24" t="str">
        <f>"C1804010201"&amp;"  "&amp;"机动车保险服务"</f>
        <v>C1804010201  机动车保险服务</v>
      </c>
      <c r="D11" s="40" t="s">
        <v>364</v>
      </c>
      <c r="E11" s="25">
        <v>1</v>
      </c>
      <c r="F11" s="39">
        <v>3500</v>
      </c>
      <c r="G11" s="39">
        <v>3500</v>
      </c>
      <c r="H11" s="35">
        <v>3500</v>
      </c>
      <c r="I11" s="35"/>
      <c r="J11" s="35"/>
      <c r="K11" s="35"/>
      <c r="L11" s="39"/>
      <c r="M11" s="39"/>
      <c r="N11" s="39"/>
      <c r="O11" s="39"/>
      <c r="P11" s="39"/>
      <c r="Q11" s="39"/>
    </row>
    <row r="12" ht="20.25" customHeight="1" spans="1:17">
      <c r="A12" s="24"/>
      <c r="B12" s="24" t="s">
        <v>366</v>
      </c>
      <c r="C12" s="24" t="str">
        <f>"C23120301"&amp;"  "&amp;"车辆维修和保养服务"</f>
        <v>C23120301  车辆维修和保养服务</v>
      </c>
      <c r="D12" s="40" t="s">
        <v>364</v>
      </c>
      <c r="E12" s="25">
        <v>1</v>
      </c>
      <c r="F12" s="39">
        <v>11000</v>
      </c>
      <c r="G12" s="39">
        <v>11000</v>
      </c>
      <c r="H12" s="35">
        <v>11000</v>
      </c>
      <c r="I12" s="35"/>
      <c r="J12" s="35"/>
      <c r="K12" s="35"/>
      <c r="L12" s="39"/>
      <c r="M12" s="39"/>
      <c r="N12" s="39"/>
      <c r="O12" s="39"/>
      <c r="P12" s="39"/>
      <c r="Q12" s="39"/>
    </row>
    <row r="13" ht="20.25" customHeight="1" spans="1:17">
      <c r="A13" s="25" t="s">
        <v>32</v>
      </c>
      <c r="B13" s="25"/>
      <c r="C13" s="25"/>
      <c r="D13" s="40"/>
      <c r="E13" s="40"/>
      <c r="F13" s="39">
        <v>19500</v>
      </c>
      <c r="G13" s="39">
        <v>19500</v>
      </c>
      <c r="H13" s="39">
        <v>19500</v>
      </c>
      <c r="I13" s="39"/>
      <c r="J13" s="39"/>
      <c r="K13" s="39"/>
      <c r="L13" s="39"/>
      <c r="M13" s="39"/>
      <c r="N13" s="39"/>
      <c r="O13" s="39"/>
      <c r="P13" s="39"/>
      <c r="Q13" s="39"/>
    </row>
  </sheetData>
  <mergeCells count="17">
    <mergeCell ref="A2:M2"/>
    <mergeCell ref="A3:Q3"/>
    <mergeCell ref="A4:M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I16" sqref="I16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customHeight="1" spans="1:1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 t="s">
        <v>367</v>
      </c>
    </row>
    <row r="3" ht="45" customHeight="1" spans="1:14">
      <c r="A3" s="32" t="s">
        <v>368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0.25" customHeight="1" spans="1:14">
      <c r="A4" s="20" t="str">
        <f>"单位名称："&amp;"玉溪市江川区防震减灾局"</f>
        <v>单位名称：玉溪市江川区防震减灾局</v>
      </c>
      <c r="B4" s="20"/>
      <c r="C4" s="20"/>
      <c r="D4" s="20"/>
      <c r="E4" s="20"/>
      <c r="F4" s="20"/>
      <c r="G4" s="20"/>
      <c r="H4" s="20"/>
      <c r="I4" s="21"/>
      <c r="J4" s="21"/>
      <c r="K4" s="21"/>
      <c r="L4" s="21"/>
      <c r="M4" s="21"/>
      <c r="N4" s="21" t="s">
        <v>29</v>
      </c>
    </row>
    <row r="5" ht="27.15" customHeight="1" spans="1:14">
      <c r="A5" s="33" t="s">
        <v>353</v>
      </c>
      <c r="B5" s="33" t="s">
        <v>369</v>
      </c>
      <c r="C5" s="33" t="s">
        <v>370</v>
      </c>
      <c r="D5" s="33" t="s">
        <v>147</v>
      </c>
      <c r="E5" s="33"/>
      <c r="F5" s="33"/>
      <c r="G5" s="33"/>
      <c r="H5" s="33"/>
      <c r="I5" s="33"/>
      <c r="J5" s="33"/>
      <c r="K5" s="33"/>
      <c r="L5" s="33"/>
      <c r="M5" s="33"/>
      <c r="N5" s="33"/>
    </row>
    <row r="6" ht="23.4" customHeight="1" spans="1:14">
      <c r="A6" s="33" t="s">
        <v>359</v>
      </c>
      <c r="B6" s="33"/>
      <c r="C6" s="33" t="s">
        <v>371</v>
      </c>
      <c r="D6" s="33" t="s">
        <v>32</v>
      </c>
      <c r="E6" s="33" t="s">
        <v>35</v>
      </c>
      <c r="F6" s="33" t="s">
        <v>360</v>
      </c>
      <c r="G6" s="33" t="s">
        <v>361</v>
      </c>
      <c r="H6" s="33" t="s">
        <v>38</v>
      </c>
      <c r="I6" s="33" t="s">
        <v>362</v>
      </c>
      <c r="J6" s="33"/>
      <c r="K6" s="33"/>
      <c r="L6" s="33"/>
      <c r="M6" s="33"/>
      <c r="N6" s="33"/>
    </row>
    <row r="7" ht="28.65" customHeight="1" spans="1:14">
      <c r="A7" s="33"/>
      <c r="B7" s="33"/>
      <c r="C7" s="33"/>
      <c r="D7" s="33"/>
      <c r="E7" s="33" t="s">
        <v>34</v>
      </c>
      <c r="F7" s="33"/>
      <c r="G7" s="33"/>
      <c r="H7" s="33"/>
      <c r="I7" s="33" t="s">
        <v>34</v>
      </c>
      <c r="J7" s="33" t="s">
        <v>41</v>
      </c>
      <c r="K7" s="33" t="s">
        <v>42</v>
      </c>
      <c r="L7" s="36" t="s">
        <v>43</v>
      </c>
      <c r="M7" s="36" t="s">
        <v>44</v>
      </c>
      <c r="N7" s="36" t="s">
        <v>45</v>
      </c>
    </row>
    <row r="8" ht="20.25" customHeight="1" spans="1:1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</row>
    <row r="9" ht="20.25" customHeight="1" spans="1:14">
      <c r="A9" s="24"/>
      <c r="B9" s="24"/>
      <c r="C9" s="2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ht="20.25" customHeight="1" spans="1:14">
      <c r="A10" s="24"/>
      <c r="B10" s="24"/>
      <c r="C10" s="2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20.25" customHeight="1" spans="1:14">
      <c r="A11" s="25" t="s">
        <v>32</v>
      </c>
      <c r="B11" s="25"/>
      <c r="C11" s="2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customHeight="1" spans="1:1">
      <c r="A12" t="s">
        <v>350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1" t="s">
        <v>372</v>
      </c>
    </row>
    <row r="3" ht="45.15" customHeight="1" spans="1:11">
      <c r="A3" s="26" t="s">
        <v>373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ht="18.75" customHeight="1" spans="1:11">
      <c r="A4" s="20" t="str">
        <f>"单位名称："&amp;"玉溪市江川区防震减灾局"</f>
        <v>单位名称：玉溪市江川区防震减灾局</v>
      </c>
      <c r="B4" s="20"/>
      <c r="C4" s="20"/>
      <c r="D4" s="20"/>
      <c r="E4" s="20"/>
      <c r="F4" s="20"/>
      <c r="G4" s="20"/>
      <c r="H4" s="20"/>
      <c r="I4" s="20"/>
      <c r="J4" s="20"/>
      <c r="K4" s="21" t="s">
        <v>29</v>
      </c>
    </row>
    <row r="5" ht="22.5" customHeight="1" spans="1:11">
      <c r="A5" s="29" t="s">
        <v>374</v>
      </c>
      <c r="B5" s="29" t="s">
        <v>147</v>
      </c>
      <c r="C5" s="29"/>
      <c r="D5" s="29"/>
      <c r="E5" s="29" t="s">
        <v>375</v>
      </c>
      <c r="F5" s="29"/>
      <c r="G5" s="29"/>
      <c r="H5" s="29"/>
      <c r="I5" s="29"/>
      <c r="J5" s="29"/>
      <c r="K5" s="29"/>
    </row>
    <row r="6" ht="22.5" customHeight="1" spans="1:11">
      <c r="A6" s="29"/>
      <c r="B6" s="29" t="s">
        <v>32</v>
      </c>
      <c r="C6" s="29" t="s">
        <v>35</v>
      </c>
      <c r="D6" s="29" t="s">
        <v>360</v>
      </c>
      <c r="E6" s="30" t="s">
        <v>376</v>
      </c>
      <c r="F6" s="30" t="s">
        <v>377</v>
      </c>
      <c r="G6" s="30" t="s">
        <v>378</v>
      </c>
      <c r="H6" s="30" t="s">
        <v>379</v>
      </c>
      <c r="I6" s="30" t="s">
        <v>380</v>
      </c>
      <c r="J6" s="30" t="s">
        <v>381</v>
      </c>
      <c r="K6" s="30" t="s">
        <v>382</v>
      </c>
    </row>
    <row r="7" ht="18.75" customHeight="1" spans="1:11">
      <c r="A7" s="25" t="s">
        <v>46</v>
      </c>
      <c r="B7" s="25" t="s">
        <v>47</v>
      </c>
      <c r="C7" s="25" t="s">
        <v>48</v>
      </c>
      <c r="D7" s="25" t="s">
        <v>49</v>
      </c>
      <c r="E7" s="25" t="s">
        <v>50</v>
      </c>
      <c r="F7" s="25" t="s">
        <v>51</v>
      </c>
      <c r="G7" s="25" t="s">
        <v>52</v>
      </c>
      <c r="H7" s="25" t="s">
        <v>53</v>
      </c>
      <c r="I7" s="25" t="s">
        <v>54</v>
      </c>
      <c r="J7" s="25" t="s">
        <v>71</v>
      </c>
      <c r="K7" s="25" t="s">
        <v>383</v>
      </c>
    </row>
    <row r="8" ht="18.75" customHeight="1" spans="1:1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ht="18.75" customHeight="1" spans="1:11">
      <c r="A9" s="25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customHeight="1" spans="1:1">
      <c r="A10" t="s">
        <v>350</v>
      </c>
    </row>
  </sheetData>
  <mergeCells count="5">
    <mergeCell ref="A3:K3"/>
    <mergeCell ref="A4:C4"/>
    <mergeCell ref="B5:D5"/>
    <mergeCell ref="E5:K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0"/>
      <c r="B2" s="20"/>
      <c r="C2" s="20"/>
      <c r="D2" s="20"/>
      <c r="E2" s="20"/>
      <c r="F2" s="20"/>
      <c r="G2" s="20"/>
      <c r="H2" s="20"/>
      <c r="I2" s="20"/>
      <c r="J2" s="21" t="s">
        <v>384</v>
      </c>
    </row>
    <row r="3" ht="52.05" customHeight="1" spans="1:10">
      <c r="A3" s="26" t="s">
        <v>385</v>
      </c>
      <c r="B3" s="27"/>
      <c r="C3" s="27"/>
      <c r="D3" s="27"/>
      <c r="E3" s="27"/>
      <c r="F3" s="27"/>
      <c r="G3" s="27"/>
      <c r="H3" s="27"/>
      <c r="I3" s="27"/>
      <c r="J3" s="27"/>
    </row>
    <row r="4" ht="21.3" customHeight="1" spans="1:10">
      <c r="A4" s="20" t="str">
        <f>"单位名称："&amp;"玉溪市江川区防震减灾局"</f>
        <v>单位名称：玉溪市江川区防震减灾局</v>
      </c>
      <c r="B4" s="20"/>
      <c r="C4" s="20"/>
      <c r="D4" s="28"/>
      <c r="E4" s="28"/>
      <c r="F4" s="28"/>
      <c r="G4" s="28"/>
      <c r="H4" s="28"/>
      <c r="I4" s="28"/>
      <c r="J4" s="28"/>
    </row>
    <row r="5" ht="27.15" customHeight="1" spans="1:10">
      <c r="A5" s="23" t="s">
        <v>374</v>
      </c>
      <c r="B5" s="23" t="s">
        <v>242</v>
      </c>
      <c r="C5" s="23" t="s">
        <v>243</v>
      </c>
      <c r="D5" s="23" t="s">
        <v>244</v>
      </c>
      <c r="E5" s="23" t="s">
        <v>245</v>
      </c>
      <c r="F5" s="23" t="s">
        <v>246</v>
      </c>
      <c r="G5" s="23" t="s">
        <v>247</v>
      </c>
      <c r="H5" s="23" t="s">
        <v>248</v>
      </c>
      <c r="I5" s="23" t="s">
        <v>249</v>
      </c>
      <c r="J5" s="23" t="s">
        <v>250</v>
      </c>
    </row>
    <row r="6" ht="18.75" customHeight="1" spans="1:10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</row>
    <row r="7" ht="18.75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ht="18.75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customHeight="1" spans="1:1">
      <c r="A9" t="s">
        <v>350</v>
      </c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topLeftCell="B1" workbookViewId="0">
      <pane ySplit="1" topLeftCell="A2" activePane="bottomLeft" state="frozen"/>
      <selection/>
      <selection pane="bottomLeft" activeCell="D13" sqref="D13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0"/>
      <c r="B2" s="20"/>
      <c r="C2" s="20"/>
      <c r="D2" s="20"/>
      <c r="E2" s="20"/>
      <c r="F2" s="20"/>
      <c r="G2" s="20"/>
      <c r="H2" s="21" t="s">
        <v>386</v>
      </c>
    </row>
    <row r="3" ht="41.4" customHeight="1" spans="1:8">
      <c r="A3" s="22" t="s">
        <v>387</v>
      </c>
      <c r="B3" s="22"/>
      <c r="C3" s="22"/>
      <c r="D3" s="22"/>
      <c r="E3" s="22"/>
      <c r="F3" s="22"/>
      <c r="G3" s="22"/>
      <c r="H3" s="22"/>
    </row>
    <row r="4" ht="18.75" customHeight="1" spans="1:8">
      <c r="A4" s="20" t="str">
        <f>"单位名称："&amp;"玉溪市江川区防震减灾局"</f>
        <v>单位名称：玉溪市江川区防震减灾局</v>
      </c>
      <c r="B4" s="20"/>
      <c r="C4" s="20"/>
      <c r="D4" s="20"/>
      <c r="E4" s="20"/>
      <c r="F4" s="20"/>
      <c r="G4" s="20"/>
      <c r="H4" s="20"/>
    </row>
    <row r="5" ht="18.75" customHeight="1" spans="1:8">
      <c r="A5" s="23" t="s">
        <v>140</v>
      </c>
      <c r="B5" s="23" t="s">
        <v>388</v>
      </c>
      <c r="C5" s="23" t="s">
        <v>389</v>
      </c>
      <c r="D5" s="23" t="s">
        <v>390</v>
      </c>
      <c r="E5" s="23" t="s">
        <v>356</v>
      </c>
      <c r="F5" s="23" t="s">
        <v>391</v>
      </c>
      <c r="G5" s="23"/>
      <c r="H5" s="23"/>
    </row>
    <row r="6" ht="18.75" customHeight="1" spans="1:8">
      <c r="A6" s="23"/>
      <c r="B6" s="23"/>
      <c r="C6" s="23"/>
      <c r="D6" s="23"/>
      <c r="E6" s="23"/>
      <c r="F6" s="23" t="s">
        <v>357</v>
      </c>
      <c r="G6" s="23" t="s">
        <v>392</v>
      </c>
      <c r="H6" s="23" t="s">
        <v>393</v>
      </c>
    </row>
    <row r="7" ht="18.75" customHeight="1" spans="1:8">
      <c r="A7" s="23" t="s">
        <v>46</v>
      </c>
      <c r="B7" s="23" t="s">
        <v>47</v>
      </c>
      <c r="C7" s="23" t="s">
        <v>48</v>
      </c>
      <c r="D7" s="23" t="s">
        <v>49</v>
      </c>
      <c r="E7" s="23" t="s">
        <v>50</v>
      </c>
      <c r="F7" s="23" t="s">
        <v>51</v>
      </c>
      <c r="G7" s="23" t="s">
        <v>52</v>
      </c>
      <c r="H7" s="23" t="s">
        <v>53</v>
      </c>
    </row>
    <row r="8" ht="18.75" customHeight="1" spans="1:8">
      <c r="A8" s="24"/>
      <c r="B8" s="24"/>
      <c r="C8" s="24"/>
      <c r="D8" s="24"/>
      <c r="E8" s="25"/>
      <c r="F8" s="25"/>
      <c r="G8" s="17"/>
      <c r="H8" s="17"/>
    </row>
    <row r="9" customHeight="1" spans="2:2">
      <c r="B9" t="s">
        <v>350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394</v>
      </c>
    </row>
    <row r="3" ht="45" customHeight="1" spans="1:11">
      <c r="A3" s="4" t="s">
        <v>395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"单位名称："&amp;"玉溪市江川区防震减灾局"</f>
        <v>单位名称：玉溪市江川区防震减灾局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219</v>
      </c>
      <c r="B5" s="13" t="s">
        <v>142</v>
      </c>
      <c r="C5" s="13" t="s">
        <v>220</v>
      </c>
      <c r="D5" s="13" t="s">
        <v>143</v>
      </c>
      <c r="E5" s="13" t="s">
        <v>144</v>
      </c>
      <c r="F5" s="13" t="s">
        <v>221</v>
      </c>
      <c r="G5" s="13" t="s">
        <v>146</v>
      </c>
      <c r="H5" s="13" t="s">
        <v>32</v>
      </c>
      <c r="I5" s="13" t="s">
        <v>396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2">
      <c r="A12" s="19" t="s">
        <v>350</v>
      </c>
      <c r="B12" s="19"/>
    </row>
  </sheetData>
  <mergeCells count="16">
    <mergeCell ref="A3:K3"/>
    <mergeCell ref="A4:G4"/>
    <mergeCell ref="I5:K5"/>
    <mergeCell ref="A11:G11"/>
    <mergeCell ref="A12:B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E19" sqref="E19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397</v>
      </c>
    </row>
    <row r="3" ht="45" customHeight="1" spans="1:7">
      <c r="A3" s="4" t="s">
        <v>398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"单位名称："&amp;"玉溪市江川区防震减灾局"</f>
        <v>单位名称：玉溪市江川区防震减灾局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220</v>
      </c>
      <c r="B5" s="7" t="s">
        <v>219</v>
      </c>
      <c r="C5" s="7" t="s">
        <v>142</v>
      </c>
      <c r="D5" s="7" t="s">
        <v>399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56</v>
      </c>
      <c r="B9" s="9" t="s">
        <v>225</v>
      </c>
      <c r="C9" s="10" t="s">
        <v>224</v>
      </c>
      <c r="D9" s="9" t="s">
        <v>400</v>
      </c>
      <c r="E9" s="11">
        <v>20000</v>
      </c>
      <c r="F9" s="11"/>
      <c r="G9" s="11"/>
    </row>
    <row r="10" ht="20.25" customHeight="1" spans="1:7">
      <c r="A10" s="9" t="s">
        <v>56</v>
      </c>
      <c r="B10" s="9" t="s">
        <v>228</v>
      </c>
      <c r="C10" s="10" t="s">
        <v>227</v>
      </c>
      <c r="D10" s="9" t="s">
        <v>400</v>
      </c>
      <c r="E10" s="11">
        <v>28800</v>
      </c>
      <c r="F10" s="11"/>
      <c r="G10" s="11"/>
    </row>
    <row r="11" ht="20.25" customHeight="1" spans="1:7">
      <c r="A11" s="9" t="s">
        <v>56</v>
      </c>
      <c r="B11" s="9" t="s">
        <v>228</v>
      </c>
      <c r="C11" s="10" t="s">
        <v>232</v>
      </c>
      <c r="D11" s="9" t="s">
        <v>400</v>
      </c>
      <c r="E11" s="11">
        <v>15000</v>
      </c>
      <c r="F11" s="11"/>
      <c r="G11" s="11"/>
    </row>
    <row r="12" ht="20.25" customHeight="1" spans="1:7">
      <c r="A12" s="12" t="s">
        <v>32</v>
      </c>
      <c r="B12" s="12"/>
      <c r="C12" s="12"/>
      <c r="D12" s="12"/>
      <c r="E12" s="11">
        <v>63800</v>
      </c>
      <c r="F12" s="11"/>
      <c r="G12" s="11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topLeftCell="I1" workbookViewId="0">
      <pane ySplit="1" topLeftCell="A2" activePane="bottomLeft" state="frozen"/>
      <selection/>
      <selection pane="bottomLeft" activeCell="I9" sqref="I9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"单位名称："&amp;"玉溪市江川区防震减灾局"</f>
        <v>单位名称：玉溪市江川区防震减灾局</v>
      </c>
      <c r="B4" s="5"/>
      <c r="C4" s="5"/>
      <c r="D4" s="5"/>
      <c r="E4" s="54"/>
      <c r="F4" s="54"/>
      <c r="G4" s="54"/>
      <c r="H4" s="54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72" t="s">
        <v>31</v>
      </c>
      <c r="C5" s="72" t="s">
        <v>32</v>
      </c>
      <c r="D5" s="72" t="s">
        <v>33</v>
      </c>
      <c r="E5" s="72"/>
      <c r="F5" s="72"/>
      <c r="G5" s="72"/>
      <c r="H5" s="72"/>
      <c r="I5" s="72"/>
      <c r="J5" s="75"/>
      <c r="K5" s="75"/>
      <c r="L5" s="75"/>
      <c r="M5" s="75"/>
      <c r="N5" s="75"/>
      <c r="O5" s="72" t="s">
        <v>20</v>
      </c>
      <c r="P5" s="72"/>
      <c r="Q5" s="72"/>
      <c r="R5" s="72"/>
      <c r="S5" s="72"/>
    </row>
    <row r="6" ht="18.75" customHeight="1" spans="1:19">
      <c r="A6" s="13"/>
      <c r="B6" s="72"/>
      <c r="C6" s="72"/>
      <c r="D6" s="73" t="s">
        <v>34</v>
      </c>
      <c r="E6" s="73" t="s">
        <v>35</v>
      </c>
      <c r="F6" s="73" t="s">
        <v>36</v>
      </c>
      <c r="G6" s="73" t="s">
        <v>37</v>
      </c>
      <c r="H6" s="73" t="s">
        <v>38</v>
      </c>
      <c r="I6" s="76" t="s">
        <v>39</v>
      </c>
      <c r="J6" s="77"/>
      <c r="K6" s="77"/>
      <c r="L6" s="77"/>
      <c r="M6" s="77"/>
      <c r="N6" s="77"/>
      <c r="O6" s="76" t="s">
        <v>34</v>
      </c>
      <c r="P6" s="76" t="s">
        <v>35</v>
      </c>
      <c r="Q6" s="76" t="s">
        <v>36</v>
      </c>
      <c r="R6" s="76" t="s">
        <v>37</v>
      </c>
      <c r="S6" s="73" t="s">
        <v>40</v>
      </c>
    </row>
    <row r="7" ht="18.75" customHeight="1" spans="1:19">
      <c r="A7" s="13"/>
      <c r="B7" s="72"/>
      <c r="C7" s="72"/>
      <c r="D7" s="73"/>
      <c r="E7" s="73"/>
      <c r="F7" s="73"/>
      <c r="G7" s="73"/>
      <c r="H7" s="73"/>
      <c r="I7" s="76" t="s">
        <v>34</v>
      </c>
      <c r="J7" s="76" t="s">
        <v>41</v>
      </c>
      <c r="K7" s="76" t="s">
        <v>42</v>
      </c>
      <c r="L7" s="76" t="s">
        <v>43</v>
      </c>
      <c r="M7" s="76" t="s">
        <v>44</v>
      </c>
      <c r="N7" s="76" t="s">
        <v>45</v>
      </c>
      <c r="O7" s="76"/>
      <c r="P7" s="76"/>
      <c r="Q7" s="76"/>
      <c r="R7" s="76"/>
      <c r="S7" s="73"/>
    </row>
    <row r="8" ht="18.75" customHeight="1" spans="1:19">
      <c r="A8" s="74" t="s">
        <v>46</v>
      </c>
      <c r="B8" s="14" t="s">
        <v>47</v>
      </c>
      <c r="C8" s="14" t="s">
        <v>48</v>
      </c>
      <c r="D8" s="14" t="s">
        <v>49</v>
      </c>
      <c r="E8" s="74" t="s">
        <v>50</v>
      </c>
      <c r="F8" s="14" t="s">
        <v>51</v>
      </c>
      <c r="G8" s="14" t="s">
        <v>52</v>
      </c>
      <c r="H8" s="74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1506902.55</v>
      </c>
      <c r="D9" s="17">
        <v>1445486.29</v>
      </c>
      <c r="E9" s="17">
        <v>1445486.29</v>
      </c>
      <c r="F9" s="17"/>
      <c r="G9" s="17"/>
      <c r="H9" s="17"/>
      <c r="I9" s="17">
        <v>61416.26</v>
      </c>
      <c r="J9" s="17"/>
      <c r="K9" s="17"/>
      <c r="L9" s="17">
        <v>61216.26</v>
      </c>
      <c r="M9" s="17"/>
      <c r="N9" s="17">
        <v>200</v>
      </c>
      <c r="O9" s="17"/>
      <c r="P9" s="17"/>
      <c r="Q9" s="17"/>
      <c r="R9" s="17"/>
      <c r="S9" s="17"/>
    </row>
    <row r="10" ht="20.25" customHeight="1" spans="1:19">
      <c r="A10" s="65" t="s">
        <v>57</v>
      </c>
      <c r="B10" s="65" t="s">
        <v>56</v>
      </c>
      <c r="C10" s="17">
        <v>1506902.55</v>
      </c>
      <c r="D10" s="17">
        <v>1445486.29</v>
      </c>
      <c r="E10" s="17">
        <v>1445486.29</v>
      </c>
      <c r="F10" s="17"/>
      <c r="G10" s="17"/>
      <c r="H10" s="17"/>
      <c r="I10" s="17">
        <v>61416.26</v>
      </c>
      <c r="J10" s="17"/>
      <c r="K10" s="17"/>
      <c r="L10" s="17">
        <v>61216.26</v>
      </c>
      <c r="M10" s="17"/>
      <c r="N10" s="17">
        <v>200</v>
      </c>
      <c r="O10" s="24"/>
      <c r="P10" s="24"/>
      <c r="Q10" s="24"/>
      <c r="R10" s="24"/>
      <c r="S10" s="24"/>
    </row>
    <row r="11" ht="20.25" customHeight="1" spans="1:19">
      <c r="A11" s="48" t="s">
        <v>32</v>
      </c>
      <c r="B11" s="48"/>
      <c r="C11" s="17">
        <v>1506902.55</v>
      </c>
      <c r="D11" s="17">
        <v>1445486.29</v>
      </c>
      <c r="E11" s="17">
        <v>1445486.29</v>
      </c>
      <c r="F11" s="17"/>
      <c r="G11" s="17"/>
      <c r="H11" s="17"/>
      <c r="I11" s="17">
        <v>61416.26</v>
      </c>
      <c r="J11" s="17"/>
      <c r="K11" s="17"/>
      <c r="L11" s="17">
        <v>61216.26</v>
      </c>
      <c r="M11" s="17"/>
      <c r="N11" s="17">
        <v>200</v>
      </c>
      <c r="O11" s="17"/>
      <c r="P11" s="17"/>
      <c r="Q11" s="17"/>
      <c r="R11" s="17"/>
      <c r="S11" s="17"/>
    </row>
  </sheetData>
  <mergeCells count="19">
    <mergeCell ref="A3:S3"/>
    <mergeCell ref="A4:D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pane ySplit="1" topLeftCell="A13" activePane="bottomLeft" state="frozen"/>
      <selection/>
      <selection pane="bottomLeft" activeCell="B16" sqref="B16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58</v>
      </c>
    </row>
    <row r="3" ht="37.5" customHeight="1" spans="1:15">
      <c r="A3" s="4" t="s">
        <v>59</v>
      </c>
      <c r="B3" s="4"/>
      <c r="C3" s="4"/>
      <c r="D3" s="4"/>
      <c r="E3" s="4"/>
      <c r="F3" s="4"/>
      <c r="G3" s="4"/>
      <c r="H3" s="4"/>
      <c r="I3" s="4"/>
      <c r="J3" s="4"/>
      <c r="K3" s="53"/>
      <c r="L3" s="53"/>
      <c r="M3" s="53"/>
      <c r="N3" s="53"/>
      <c r="O3" s="53"/>
    </row>
    <row r="4" ht="18.75" customHeight="1" spans="1:15">
      <c r="A4" s="44" t="str">
        <f>"单位名称："&amp;"玉溪市江川区防震减灾局"</f>
        <v>单位名称：玉溪市江川区防震减灾局</v>
      </c>
      <c r="B4" s="44"/>
      <c r="C4" s="44"/>
      <c r="D4" s="44"/>
      <c r="E4" s="44"/>
      <c r="F4" s="44"/>
      <c r="G4" s="44"/>
      <c r="H4" s="44"/>
      <c r="I4" s="44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60</v>
      </c>
      <c r="B5" s="13" t="s">
        <v>61</v>
      </c>
      <c r="C5" s="47" t="s">
        <v>32</v>
      </c>
      <c r="D5" s="47" t="s">
        <v>35</v>
      </c>
      <c r="E5" s="47"/>
      <c r="F5" s="47"/>
      <c r="G5" s="13" t="s">
        <v>36</v>
      </c>
      <c r="H5" s="47" t="s">
        <v>37</v>
      </c>
      <c r="I5" s="13" t="s">
        <v>62</v>
      </c>
      <c r="J5" s="47" t="s">
        <v>63</v>
      </c>
      <c r="K5" s="47"/>
      <c r="L5" s="47"/>
      <c r="M5" s="47"/>
      <c r="N5" s="47"/>
      <c r="O5" s="47"/>
    </row>
    <row r="6" ht="18.75" customHeight="1" spans="1:15">
      <c r="A6" s="13"/>
      <c r="B6" s="13"/>
      <c r="C6" s="47"/>
      <c r="D6" s="47" t="s">
        <v>34</v>
      </c>
      <c r="E6" s="47" t="s">
        <v>64</v>
      </c>
      <c r="F6" s="47" t="s">
        <v>65</v>
      </c>
      <c r="G6" s="13"/>
      <c r="H6" s="47"/>
      <c r="I6" s="13"/>
      <c r="J6" s="47" t="s">
        <v>34</v>
      </c>
      <c r="K6" s="47" t="s">
        <v>66</v>
      </c>
      <c r="L6" s="14" t="s">
        <v>67</v>
      </c>
      <c r="M6" s="14" t="s">
        <v>68</v>
      </c>
      <c r="N6" s="14" t="s">
        <v>69</v>
      </c>
      <c r="O6" s="14" t="s">
        <v>70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71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72</v>
      </c>
      <c r="B8" s="16" t="s">
        <v>73</v>
      </c>
      <c r="C8" s="17">
        <v>178157.28</v>
      </c>
      <c r="D8" s="17">
        <v>178157.28</v>
      </c>
      <c r="E8" s="17">
        <v>178157.28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5" t="s">
        <v>74</v>
      </c>
      <c r="B9" s="65" t="s">
        <v>75</v>
      </c>
      <c r="C9" s="17">
        <v>170309.28</v>
      </c>
      <c r="D9" s="17">
        <v>170309.28</v>
      </c>
      <c r="E9" s="17">
        <v>170309.28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6" t="s">
        <v>76</v>
      </c>
      <c r="B10" s="66" t="s">
        <v>77</v>
      </c>
      <c r="C10" s="17">
        <v>30000</v>
      </c>
      <c r="D10" s="17">
        <v>30000</v>
      </c>
      <c r="E10" s="17">
        <v>30000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6" t="s">
        <v>78</v>
      </c>
      <c r="B11" s="66" t="s">
        <v>79</v>
      </c>
      <c r="C11" s="17">
        <v>140309.28</v>
      </c>
      <c r="D11" s="17">
        <v>140309.28</v>
      </c>
      <c r="E11" s="17">
        <v>140309.28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5" t="s">
        <v>80</v>
      </c>
      <c r="B12" s="65" t="s">
        <v>81</v>
      </c>
      <c r="C12" s="17">
        <v>7848</v>
      </c>
      <c r="D12" s="17">
        <v>7848</v>
      </c>
      <c r="E12" s="17">
        <v>7848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6" t="s">
        <v>82</v>
      </c>
      <c r="B13" s="66" t="s">
        <v>83</v>
      </c>
      <c r="C13" s="17">
        <v>7848</v>
      </c>
      <c r="D13" s="17">
        <v>7848</v>
      </c>
      <c r="E13" s="17">
        <v>7848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16" t="s">
        <v>84</v>
      </c>
      <c r="B14" s="16" t="s">
        <v>85</v>
      </c>
      <c r="C14" s="17">
        <v>120145.48</v>
      </c>
      <c r="D14" s="17">
        <v>120145.48</v>
      </c>
      <c r="E14" s="17">
        <v>120145.48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5" t="s">
        <v>86</v>
      </c>
      <c r="B15" s="65" t="s">
        <v>87</v>
      </c>
      <c r="C15" s="17">
        <v>120145.48</v>
      </c>
      <c r="D15" s="17">
        <v>120145.48</v>
      </c>
      <c r="E15" s="17">
        <v>120145.48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6" t="s">
        <v>88</v>
      </c>
      <c r="B16" s="66" t="s">
        <v>89</v>
      </c>
      <c r="C16" s="17">
        <v>72785.44</v>
      </c>
      <c r="D16" s="17">
        <v>72785.44</v>
      </c>
      <c r="E16" s="17">
        <v>72785.44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6" t="s">
        <v>90</v>
      </c>
      <c r="B17" s="66" t="s">
        <v>91</v>
      </c>
      <c r="C17" s="17">
        <v>40497.69</v>
      </c>
      <c r="D17" s="17">
        <v>40497.69</v>
      </c>
      <c r="E17" s="17">
        <v>40497.69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6" t="s">
        <v>92</v>
      </c>
      <c r="B18" s="66" t="s">
        <v>93</v>
      </c>
      <c r="C18" s="17">
        <v>6862.35</v>
      </c>
      <c r="D18" s="17">
        <v>6862.35</v>
      </c>
      <c r="E18" s="17">
        <v>6862.35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16" t="s">
        <v>94</v>
      </c>
      <c r="B19" s="16" t="s">
        <v>95</v>
      </c>
      <c r="C19" s="17">
        <v>102336</v>
      </c>
      <c r="D19" s="17">
        <v>102336</v>
      </c>
      <c r="E19" s="17">
        <v>102336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5" t="s">
        <v>96</v>
      </c>
      <c r="B20" s="65" t="s">
        <v>97</v>
      </c>
      <c r="C20" s="17">
        <v>102336</v>
      </c>
      <c r="D20" s="17">
        <v>102336</v>
      </c>
      <c r="E20" s="17">
        <v>102336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6" t="s">
        <v>98</v>
      </c>
      <c r="B21" s="66" t="s">
        <v>99</v>
      </c>
      <c r="C21" s="17">
        <v>102336</v>
      </c>
      <c r="D21" s="17">
        <v>102336</v>
      </c>
      <c r="E21" s="17">
        <v>102336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16" t="s">
        <v>100</v>
      </c>
      <c r="B22" s="16" t="s">
        <v>101</v>
      </c>
      <c r="C22" s="17">
        <v>1106263.79</v>
      </c>
      <c r="D22" s="17">
        <v>1044847.53</v>
      </c>
      <c r="E22" s="17">
        <v>981047.53</v>
      </c>
      <c r="F22" s="17">
        <v>63800</v>
      </c>
      <c r="G22" s="17"/>
      <c r="H22" s="17"/>
      <c r="I22" s="17"/>
      <c r="J22" s="17">
        <v>61416.26</v>
      </c>
      <c r="K22" s="17"/>
      <c r="L22" s="17"/>
      <c r="M22" s="17">
        <v>61216.26</v>
      </c>
      <c r="N22" s="17"/>
      <c r="O22" s="17">
        <v>200</v>
      </c>
    </row>
    <row r="23" ht="20.25" customHeight="1" spans="1:15">
      <c r="A23" s="65" t="s">
        <v>102</v>
      </c>
      <c r="B23" s="65" t="s">
        <v>103</v>
      </c>
      <c r="C23" s="17">
        <v>1106263.79</v>
      </c>
      <c r="D23" s="17">
        <v>1044847.53</v>
      </c>
      <c r="E23" s="17">
        <v>981047.53</v>
      </c>
      <c r="F23" s="17">
        <v>63800</v>
      </c>
      <c r="G23" s="17"/>
      <c r="H23" s="17"/>
      <c r="I23" s="17"/>
      <c r="J23" s="17">
        <v>61416.26</v>
      </c>
      <c r="K23" s="17"/>
      <c r="L23" s="17"/>
      <c r="M23" s="17">
        <v>61216.26</v>
      </c>
      <c r="N23" s="17"/>
      <c r="O23" s="17">
        <v>200</v>
      </c>
    </row>
    <row r="24" ht="20.25" customHeight="1" spans="1:15">
      <c r="A24" s="66" t="s">
        <v>104</v>
      </c>
      <c r="B24" s="66" t="s">
        <v>105</v>
      </c>
      <c r="C24" s="17">
        <v>200</v>
      </c>
      <c r="D24" s="17"/>
      <c r="E24" s="17"/>
      <c r="F24" s="17"/>
      <c r="G24" s="17"/>
      <c r="H24" s="17"/>
      <c r="I24" s="17"/>
      <c r="J24" s="17">
        <v>200</v>
      </c>
      <c r="K24" s="17"/>
      <c r="L24" s="17"/>
      <c r="M24" s="17"/>
      <c r="N24" s="17"/>
      <c r="O24" s="17">
        <v>200</v>
      </c>
    </row>
    <row r="25" ht="20.25" customHeight="1" spans="1:15">
      <c r="A25" s="66" t="s">
        <v>106</v>
      </c>
      <c r="B25" s="66" t="s">
        <v>107</v>
      </c>
      <c r="C25" s="17">
        <v>69216.26</v>
      </c>
      <c r="D25" s="17">
        <v>8000</v>
      </c>
      <c r="E25" s="17"/>
      <c r="F25" s="17">
        <v>8000</v>
      </c>
      <c r="G25" s="17"/>
      <c r="H25" s="17"/>
      <c r="I25" s="17"/>
      <c r="J25" s="17">
        <v>61216.26</v>
      </c>
      <c r="K25" s="17"/>
      <c r="L25" s="17"/>
      <c r="M25" s="17">
        <v>61216.26</v>
      </c>
      <c r="N25" s="17"/>
      <c r="O25" s="17"/>
    </row>
    <row r="26" ht="20.25" customHeight="1" spans="1:15">
      <c r="A26" s="66" t="s">
        <v>108</v>
      </c>
      <c r="B26" s="66" t="s">
        <v>109</v>
      </c>
      <c r="C26" s="17">
        <v>27000</v>
      </c>
      <c r="D26" s="17">
        <v>27000</v>
      </c>
      <c r="E26" s="17"/>
      <c r="F26" s="17">
        <v>27000</v>
      </c>
      <c r="G26" s="17"/>
      <c r="H26" s="17"/>
      <c r="I26" s="17"/>
      <c r="J26" s="17"/>
      <c r="K26" s="17"/>
      <c r="L26" s="17"/>
      <c r="M26" s="17"/>
      <c r="N26" s="17"/>
      <c r="O26" s="17"/>
    </row>
    <row r="27" ht="20.25" customHeight="1" spans="1:15">
      <c r="A27" s="66" t="s">
        <v>110</v>
      </c>
      <c r="B27" s="66" t="s">
        <v>111</v>
      </c>
      <c r="C27" s="17">
        <v>1009847.53</v>
      </c>
      <c r="D27" s="17">
        <v>1009847.53</v>
      </c>
      <c r="E27" s="17">
        <v>981047.53</v>
      </c>
      <c r="F27" s="17">
        <v>28800</v>
      </c>
      <c r="G27" s="17"/>
      <c r="H27" s="17"/>
      <c r="I27" s="17"/>
      <c r="J27" s="17"/>
      <c r="K27" s="17"/>
      <c r="L27" s="17"/>
      <c r="M27" s="17"/>
      <c r="N27" s="17"/>
      <c r="O27" s="17"/>
    </row>
    <row r="28" ht="20.25" customHeight="1" spans="1:15">
      <c r="A28" s="48" t="s">
        <v>112</v>
      </c>
      <c r="B28" s="48"/>
      <c r="C28" s="17">
        <v>1506902.55</v>
      </c>
      <c r="D28" s="17">
        <v>1445486.29</v>
      </c>
      <c r="E28" s="17">
        <v>1381686.29</v>
      </c>
      <c r="F28" s="17">
        <v>63800</v>
      </c>
      <c r="G28" s="17"/>
      <c r="H28" s="17"/>
      <c r="I28" s="17"/>
      <c r="J28" s="17">
        <v>61416.26</v>
      </c>
      <c r="K28" s="17"/>
      <c r="L28" s="17"/>
      <c r="M28" s="17">
        <v>61216.26</v>
      </c>
      <c r="N28" s="17"/>
      <c r="O28" s="17">
        <v>200</v>
      </c>
    </row>
  </sheetData>
  <mergeCells count="11">
    <mergeCell ref="A3:O3"/>
    <mergeCell ref="A4:I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D8" sqref="D8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113</v>
      </c>
    </row>
    <row r="3" ht="45" customHeight="1" spans="1:4">
      <c r="A3" s="4" t="s">
        <v>114</v>
      </c>
      <c r="B3" s="4"/>
      <c r="C3" s="4"/>
      <c r="D3" s="4"/>
    </row>
    <row r="4" ht="18.75" customHeight="1" spans="1:4">
      <c r="A4" s="5" t="str">
        <f>"单位名称："&amp;"玉溪市江川区防震减灾局"</f>
        <v>单位名称：玉溪市江川区防震减灾局</v>
      </c>
      <c r="B4" s="5"/>
      <c r="C4" s="67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115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116</v>
      </c>
      <c r="B8" s="17">
        <v>1445486.29</v>
      </c>
      <c r="C8" s="15" t="s">
        <v>117</v>
      </c>
      <c r="D8" s="17">
        <v>1445486.29</v>
      </c>
    </row>
    <row r="9" ht="22.5" customHeight="1" spans="1:4">
      <c r="A9" s="15" t="s">
        <v>118</v>
      </c>
      <c r="B9" s="17">
        <v>1445486.29</v>
      </c>
      <c r="C9" s="15" t="str">
        <f>"（"&amp;"一"&amp;"）"&amp;"社会保障和就业支出"</f>
        <v>（一）社会保障和就业支出</v>
      </c>
      <c r="D9" s="17">
        <v>178157.28</v>
      </c>
    </row>
    <row r="10" ht="22.5" customHeight="1" spans="1:4">
      <c r="A10" s="15" t="s">
        <v>119</v>
      </c>
      <c r="B10" s="17"/>
      <c r="C10" s="15" t="str">
        <f>"（"&amp;"二"&amp;"）"&amp;"卫生健康支出"</f>
        <v>（二）卫生健康支出</v>
      </c>
      <c r="D10" s="17">
        <v>120145.48</v>
      </c>
    </row>
    <row r="11" ht="22.5" customHeight="1" spans="1:4">
      <c r="A11" s="15" t="s">
        <v>120</v>
      </c>
      <c r="B11" s="17"/>
      <c r="C11" s="15" t="str">
        <f>"（"&amp;"三"&amp;"）"&amp;"住房保障支出"</f>
        <v>（三）住房保障支出</v>
      </c>
      <c r="D11" s="17">
        <v>102336</v>
      </c>
    </row>
    <row r="12" ht="22.5" customHeight="1" spans="1:4">
      <c r="A12" s="15" t="s">
        <v>121</v>
      </c>
      <c r="B12" s="17"/>
      <c r="C12" s="15" t="str">
        <f>"（"&amp;"四"&amp;"）"&amp;"灾害防治及应急管理支出"</f>
        <v>（四）灾害防治及应急管理支出</v>
      </c>
      <c r="D12" s="17">
        <v>1044847.53</v>
      </c>
    </row>
    <row r="13" ht="22.5" customHeight="1" spans="1:4">
      <c r="A13" s="15" t="s">
        <v>118</v>
      </c>
      <c r="B13" s="17"/>
      <c r="C13" s="15"/>
      <c r="D13" s="17"/>
    </row>
    <row r="14" ht="22.5" customHeight="1" spans="1:4">
      <c r="A14" s="15" t="s">
        <v>119</v>
      </c>
      <c r="B14" s="17"/>
      <c r="C14" s="15"/>
      <c r="D14" s="17"/>
    </row>
    <row r="15" ht="22.5" customHeight="1" spans="1:4">
      <c r="A15" s="15" t="s">
        <v>120</v>
      </c>
      <c r="B15" s="17"/>
      <c r="C15" s="15"/>
      <c r="D15" s="17"/>
    </row>
    <row r="16" ht="22.5" customHeight="1" spans="1:4">
      <c r="A16" s="68"/>
      <c r="B16" s="17"/>
      <c r="C16" s="15" t="s">
        <v>122</v>
      </c>
      <c r="D16" s="17"/>
    </row>
    <row r="17" ht="22.5" customHeight="1" spans="1:4">
      <c r="A17" s="69" t="s">
        <v>123</v>
      </c>
      <c r="B17" s="70">
        <v>1445486.29</v>
      </c>
      <c r="C17" s="71" t="s">
        <v>124</v>
      </c>
      <c r="D17" s="70">
        <v>1445486.29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3" t="s">
        <v>125</v>
      </c>
    </row>
    <row r="3" ht="37.5" customHeight="1" spans="1:7">
      <c r="A3" s="4" t="s">
        <v>126</v>
      </c>
      <c r="B3" s="4"/>
      <c r="C3" s="4"/>
      <c r="D3" s="4"/>
      <c r="E3" s="4"/>
      <c r="F3" s="4"/>
      <c r="G3" s="4"/>
    </row>
    <row r="4" ht="18.75" customHeight="1" spans="1:7">
      <c r="A4" s="44" t="str">
        <f>"单位名称："&amp;"玉溪市江川区防震减灾局"</f>
        <v>单位名称：玉溪市江川区防震减灾局</v>
      </c>
      <c r="B4" s="44"/>
      <c r="C4" s="44"/>
      <c r="D4" s="45"/>
      <c r="E4" s="45"/>
      <c r="F4" s="45"/>
      <c r="G4" s="46" t="s">
        <v>29</v>
      </c>
    </row>
    <row r="5" ht="18.75" customHeight="1" spans="1:7">
      <c r="A5" s="13" t="s">
        <v>127</v>
      </c>
      <c r="B5" s="13" t="s">
        <v>61</v>
      </c>
      <c r="C5" s="47" t="s">
        <v>32</v>
      </c>
      <c r="D5" s="47" t="s">
        <v>64</v>
      </c>
      <c r="E5" s="47"/>
      <c r="F5" s="47"/>
      <c r="G5" s="13" t="s">
        <v>65</v>
      </c>
    </row>
    <row r="6" ht="18.75" customHeight="1" spans="1:7">
      <c r="A6" s="13" t="s">
        <v>60</v>
      </c>
      <c r="B6" s="13" t="s">
        <v>61</v>
      </c>
      <c r="C6" s="47"/>
      <c r="D6" s="47" t="s">
        <v>34</v>
      </c>
      <c r="E6" s="47" t="s">
        <v>128</v>
      </c>
      <c r="F6" s="47" t="s">
        <v>129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72</v>
      </c>
      <c r="B8" s="16" t="s">
        <v>73</v>
      </c>
      <c r="C8" s="17">
        <v>178157.28</v>
      </c>
      <c r="D8" s="17">
        <v>178157.28</v>
      </c>
      <c r="E8" s="17">
        <v>176957.28</v>
      </c>
      <c r="F8" s="17">
        <v>1200</v>
      </c>
      <c r="G8" s="17"/>
    </row>
    <row r="9" ht="20.25" customHeight="1" spans="1:7">
      <c r="A9" s="65" t="s">
        <v>74</v>
      </c>
      <c r="B9" s="65" t="s">
        <v>75</v>
      </c>
      <c r="C9" s="17">
        <v>170309.28</v>
      </c>
      <c r="D9" s="17">
        <v>170309.28</v>
      </c>
      <c r="E9" s="17">
        <v>169109.28</v>
      </c>
      <c r="F9" s="17">
        <v>1200</v>
      </c>
      <c r="G9" s="17"/>
    </row>
    <row r="10" ht="20.25" customHeight="1" spans="1:7">
      <c r="A10" s="66" t="s">
        <v>76</v>
      </c>
      <c r="B10" s="66" t="s">
        <v>77</v>
      </c>
      <c r="C10" s="17">
        <v>30000</v>
      </c>
      <c r="D10" s="17">
        <v>30000</v>
      </c>
      <c r="E10" s="17">
        <v>28800</v>
      </c>
      <c r="F10" s="17">
        <v>1200</v>
      </c>
      <c r="G10" s="17"/>
    </row>
    <row r="11" ht="20.25" customHeight="1" spans="1:7">
      <c r="A11" s="66" t="s">
        <v>78</v>
      </c>
      <c r="B11" s="66" t="s">
        <v>79</v>
      </c>
      <c r="C11" s="17">
        <v>140309.28</v>
      </c>
      <c r="D11" s="17">
        <v>140309.28</v>
      </c>
      <c r="E11" s="17">
        <v>140309.28</v>
      </c>
      <c r="F11" s="17"/>
      <c r="G11" s="17"/>
    </row>
    <row r="12" ht="20.25" customHeight="1" spans="1:7">
      <c r="A12" s="65" t="s">
        <v>80</v>
      </c>
      <c r="B12" s="65" t="s">
        <v>81</v>
      </c>
      <c r="C12" s="17">
        <v>7848</v>
      </c>
      <c r="D12" s="17">
        <v>7848</v>
      </c>
      <c r="E12" s="17">
        <v>7848</v>
      </c>
      <c r="F12" s="17"/>
      <c r="G12" s="17"/>
    </row>
    <row r="13" ht="20.25" customHeight="1" spans="1:7">
      <c r="A13" s="66" t="s">
        <v>82</v>
      </c>
      <c r="B13" s="66" t="s">
        <v>83</v>
      </c>
      <c r="C13" s="17">
        <v>7848</v>
      </c>
      <c r="D13" s="17">
        <v>7848</v>
      </c>
      <c r="E13" s="17">
        <v>7848</v>
      </c>
      <c r="F13" s="17"/>
      <c r="G13" s="17"/>
    </row>
    <row r="14" ht="20.25" customHeight="1" spans="1:7">
      <c r="A14" s="16" t="s">
        <v>84</v>
      </c>
      <c r="B14" s="16" t="s">
        <v>85</v>
      </c>
      <c r="C14" s="17">
        <v>120145.48</v>
      </c>
      <c r="D14" s="17">
        <v>120145.48</v>
      </c>
      <c r="E14" s="17">
        <v>120145.48</v>
      </c>
      <c r="F14" s="17"/>
      <c r="G14" s="17"/>
    </row>
    <row r="15" ht="20.25" customHeight="1" spans="1:7">
      <c r="A15" s="65" t="s">
        <v>86</v>
      </c>
      <c r="B15" s="65" t="s">
        <v>87</v>
      </c>
      <c r="C15" s="17">
        <v>120145.48</v>
      </c>
      <c r="D15" s="17">
        <v>120145.48</v>
      </c>
      <c r="E15" s="17">
        <v>120145.48</v>
      </c>
      <c r="F15" s="17"/>
      <c r="G15" s="17"/>
    </row>
    <row r="16" ht="20.25" customHeight="1" spans="1:7">
      <c r="A16" s="66" t="s">
        <v>88</v>
      </c>
      <c r="B16" s="66" t="s">
        <v>89</v>
      </c>
      <c r="C16" s="17">
        <v>72785.44</v>
      </c>
      <c r="D16" s="17">
        <v>72785.44</v>
      </c>
      <c r="E16" s="17">
        <v>72785.44</v>
      </c>
      <c r="F16" s="17"/>
      <c r="G16" s="17"/>
    </row>
    <row r="17" ht="20.25" customHeight="1" spans="1:7">
      <c r="A17" s="66" t="s">
        <v>90</v>
      </c>
      <c r="B17" s="66" t="s">
        <v>91</v>
      </c>
      <c r="C17" s="17">
        <v>40497.69</v>
      </c>
      <c r="D17" s="17">
        <v>40497.69</v>
      </c>
      <c r="E17" s="17">
        <v>40497.69</v>
      </c>
      <c r="F17" s="17"/>
      <c r="G17" s="17"/>
    </row>
    <row r="18" ht="20.25" customHeight="1" spans="1:7">
      <c r="A18" s="66" t="s">
        <v>92</v>
      </c>
      <c r="B18" s="66" t="s">
        <v>93</v>
      </c>
      <c r="C18" s="17">
        <v>6862.35</v>
      </c>
      <c r="D18" s="17">
        <v>6862.35</v>
      </c>
      <c r="E18" s="17">
        <v>6862.35</v>
      </c>
      <c r="F18" s="17"/>
      <c r="G18" s="17"/>
    </row>
    <row r="19" ht="20.25" customHeight="1" spans="1:7">
      <c r="A19" s="16" t="s">
        <v>94</v>
      </c>
      <c r="B19" s="16" t="s">
        <v>95</v>
      </c>
      <c r="C19" s="17">
        <v>102336</v>
      </c>
      <c r="D19" s="17">
        <v>102336</v>
      </c>
      <c r="E19" s="17">
        <v>102336</v>
      </c>
      <c r="F19" s="17"/>
      <c r="G19" s="17"/>
    </row>
    <row r="20" ht="20.25" customHeight="1" spans="1:7">
      <c r="A20" s="65" t="s">
        <v>96</v>
      </c>
      <c r="B20" s="65" t="s">
        <v>97</v>
      </c>
      <c r="C20" s="17">
        <v>102336</v>
      </c>
      <c r="D20" s="17">
        <v>102336</v>
      </c>
      <c r="E20" s="17">
        <v>102336</v>
      </c>
      <c r="F20" s="17"/>
      <c r="G20" s="17"/>
    </row>
    <row r="21" ht="20.25" customHeight="1" spans="1:7">
      <c r="A21" s="66" t="s">
        <v>98</v>
      </c>
      <c r="B21" s="66" t="s">
        <v>99</v>
      </c>
      <c r="C21" s="17">
        <v>102336</v>
      </c>
      <c r="D21" s="17">
        <v>102336</v>
      </c>
      <c r="E21" s="17">
        <v>102336</v>
      </c>
      <c r="F21" s="17"/>
      <c r="G21" s="17"/>
    </row>
    <row r="22" ht="20.25" customHeight="1" spans="1:7">
      <c r="A22" s="16" t="s">
        <v>100</v>
      </c>
      <c r="B22" s="16" t="s">
        <v>101</v>
      </c>
      <c r="C22" s="17">
        <v>1044847.53</v>
      </c>
      <c r="D22" s="17">
        <v>981047.53</v>
      </c>
      <c r="E22" s="17">
        <v>910647.53</v>
      </c>
      <c r="F22" s="17">
        <v>70400</v>
      </c>
      <c r="G22" s="17">
        <v>63800</v>
      </c>
    </row>
    <row r="23" ht="20.25" customHeight="1" spans="1:7">
      <c r="A23" s="65" t="s">
        <v>102</v>
      </c>
      <c r="B23" s="65" t="s">
        <v>103</v>
      </c>
      <c r="C23" s="17">
        <v>1044847.53</v>
      </c>
      <c r="D23" s="17">
        <v>981047.53</v>
      </c>
      <c r="E23" s="17">
        <v>910647.53</v>
      </c>
      <c r="F23" s="17">
        <v>70400</v>
      </c>
      <c r="G23" s="17">
        <v>63800</v>
      </c>
    </row>
    <row r="24" ht="20.25" customHeight="1" spans="1:7">
      <c r="A24" s="66" t="s">
        <v>106</v>
      </c>
      <c r="B24" s="66" t="s">
        <v>107</v>
      </c>
      <c r="C24" s="17">
        <v>8000</v>
      </c>
      <c r="D24" s="17"/>
      <c r="E24" s="17"/>
      <c r="F24" s="17"/>
      <c r="G24" s="17">
        <v>8000</v>
      </c>
    </row>
    <row r="25" ht="20.25" customHeight="1" spans="1:7">
      <c r="A25" s="66" t="s">
        <v>108</v>
      </c>
      <c r="B25" s="66" t="s">
        <v>109</v>
      </c>
      <c r="C25" s="17">
        <v>27000</v>
      </c>
      <c r="D25" s="17"/>
      <c r="E25" s="17"/>
      <c r="F25" s="17"/>
      <c r="G25" s="17">
        <v>27000</v>
      </c>
    </row>
    <row r="26" ht="20.25" customHeight="1" spans="1:7">
      <c r="A26" s="66" t="s">
        <v>110</v>
      </c>
      <c r="B26" s="66" t="s">
        <v>111</v>
      </c>
      <c r="C26" s="17">
        <v>1009847.53</v>
      </c>
      <c r="D26" s="17">
        <v>981047.53</v>
      </c>
      <c r="E26" s="17">
        <v>910647.53</v>
      </c>
      <c r="F26" s="17">
        <v>70400</v>
      </c>
      <c r="G26" s="17">
        <v>28800</v>
      </c>
    </row>
    <row r="27" ht="20.25" customHeight="1" spans="1:7">
      <c r="A27" s="48" t="s">
        <v>112</v>
      </c>
      <c r="B27" s="48"/>
      <c r="C27" s="49">
        <v>1445486.29</v>
      </c>
      <c r="D27" s="49">
        <v>1381686.29</v>
      </c>
      <c r="E27" s="49">
        <v>1310086.29</v>
      </c>
      <c r="F27" s="49">
        <v>71600</v>
      </c>
      <c r="G27" s="49">
        <v>63800</v>
      </c>
    </row>
  </sheetData>
  <mergeCells count="7">
    <mergeCell ref="A3:G3"/>
    <mergeCell ref="A4:C4"/>
    <mergeCell ref="A5:B5"/>
    <mergeCell ref="D5:F5"/>
    <mergeCell ref="A27:B27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8"/>
      <c r="B2" s="58"/>
      <c r="C2" s="59"/>
      <c r="D2" s="2"/>
      <c r="E2" s="2"/>
      <c r="F2" s="60" t="s">
        <v>130</v>
      </c>
    </row>
    <row r="3" ht="41.25" customHeight="1" spans="1:6">
      <c r="A3" s="61" t="s">
        <v>131</v>
      </c>
      <c r="B3" s="61"/>
      <c r="C3" s="61"/>
      <c r="D3" s="61"/>
      <c r="E3" s="61"/>
      <c r="F3" s="61"/>
    </row>
    <row r="4" ht="18.75" customHeight="1" spans="1:6">
      <c r="A4" s="5" t="str">
        <f>"单位名称："&amp;"玉溪市江川区防震减灾局"</f>
        <v>单位名称：玉溪市江川区防震减灾局</v>
      </c>
      <c r="B4" s="5"/>
      <c r="C4" s="5"/>
      <c r="D4" s="62"/>
      <c r="E4" s="2"/>
      <c r="F4" s="60" t="s">
        <v>29</v>
      </c>
    </row>
    <row r="5" ht="18.75" customHeight="1" spans="1:6">
      <c r="A5" s="13" t="s">
        <v>132</v>
      </c>
      <c r="B5" s="47" t="s">
        <v>133</v>
      </c>
      <c r="C5" s="47" t="s">
        <v>134</v>
      </c>
      <c r="D5" s="47"/>
      <c r="E5" s="47"/>
      <c r="F5" s="47" t="s">
        <v>135</v>
      </c>
    </row>
    <row r="6" ht="18.75" customHeight="1" spans="1:6">
      <c r="A6" s="13"/>
      <c r="B6" s="47"/>
      <c r="C6" s="47" t="s">
        <v>34</v>
      </c>
      <c r="D6" s="47" t="s">
        <v>136</v>
      </c>
      <c r="E6" s="47" t="s">
        <v>137</v>
      </c>
      <c r="F6" s="47"/>
    </row>
    <row r="7" ht="18.75" customHeight="1" spans="1:6">
      <c r="A7" s="63">
        <v>1</v>
      </c>
      <c r="B7" s="64">
        <v>2</v>
      </c>
      <c r="C7" s="63">
        <v>3</v>
      </c>
      <c r="D7" s="63">
        <v>4</v>
      </c>
      <c r="E7" s="63">
        <v>5</v>
      </c>
      <c r="F7" s="63">
        <v>6</v>
      </c>
    </row>
    <row r="8" ht="20.25" customHeight="1" spans="1:6">
      <c r="A8" s="17">
        <v>25300</v>
      </c>
      <c r="B8" s="17"/>
      <c r="C8" s="17">
        <v>20000</v>
      </c>
      <c r="D8" s="17"/>
      <c r="E8" s="17">
        <v>20000</v>
      </c>
      <c r="F8" s="17">
        <v>5300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C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138</v>
      </c>
    </row>
    <row r="3" ht="45" customHeight="1" spans="1:23">
      <c r="A3" s="4" t="s">
        <v>139</v>
      </c>
      <c r="B3" s="4"/>
      <c r="C3" s="4"/>
      <c r="D3" s="4"/>
      <c r="E3" s="4"/>
      <c r="F3" s="4"/>
      <c r="G3" s="4"/>
      <c r="H3" s="4"/>
      <c r="I3" s="4"/>
      <c r="J3" s="4"/>
      <c r="K3" s="4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ht="18.75" customHeight="1" spans="1:23">
      <c r="A4" s="5" t="str">
        <f>"单位名称："&amp;"玉溪市江川区防震减灾局"</f>
        <v>单位名称：玉溪市江川区防震减灾局</v>
      </c>
      <c r="B4" s="5"/>
      <c r="C4" s="5"/>
      <c r="D4" s="5"/>
      <c r="E4" s="5"/>
      <c r="F4" s="5"/>
      <c r="G4" s="5"/>
      <c r="H4" s="54"/>
      <c r="I4" s="54"/>
      <c r="J4" s="54"/>
      <c r="K4" s="5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55" t="s">
        <v>140</v>
      </c>
      <c r="B5" s="55" t="s">
        <v>141</v>
      </c>
      <c r="C5" s="55" t="s">
        <v>142</v>
      </c>
      <c r="D5" s="55" t="s">
        <v>143</v>
      </c>
      <c r="E5" s="55" t="s">
        <v>144</v>
      </c>
      <c r="F5" s="55" t="s">
        <v>145</v>
      </c>
      <c r="G5" s="55" t="s">
        <v>146</v>
      </c>
      <c r="H5" s="56" t="s">
        <v>32</v>
      </c>
      <c r="I5" s="56" t="s">
        <v>147</v>
      </c>
      <c r="J5" s="55"/>
      <c r="K5" s="55"/>
      <c r="L5" s="55"/>
      <c r="M5" s="55"/>
      <c r="N5" s="55" t="s">
        <v>148</v>
      </c>
      <c r="O5" s="55"/>
      <c r="P5" s="55"/>
      <c r="Q5" s="55" t="s">
        <v>38</v>
      </c>
      <c r="R5" s="55" t="s">
        <v>63</v>
      </c>
      <c r="S5" s="55"/>
      <c r="T5" s="55"/>
      <c r="U5" s="55"/>
      <c r="V5" s="55"/>
      <c r="W5" s="55"/>
    </row>
    <row r="6" ht="18.75" customHeight="1" spans="1:23">
      <c r="A6" s="55"/>
      <c r="B6" s="55"/>
      <c r="C6" s="55"/>
      <c r="D6" s="55"/>
      <c r="E6" s="55"/>
      <c r="F6" s="55"/>
      <c r="G6" s="55"/>
      <c r="H6" s="56" t="s">
        <v>149</v>
      </c>
      <c r="I6" s="56" t="s">
        <v>150</v>
      </c>
      <c r="J6" s="55" t="s">
        <v>36</v>
      </c>
      <c r="K6" s="55" t="s">
        <v>37</v>
      </c>
      <c r="L6" s="55"/>
      <c r="M6" s="55"/>
      <c r="N6" s="55" t="s">
        <v>148</v>
      </c>
      <c r="O6" s="55" t="s">
        <v>36</v>
      </c>
      <c r="P6" s="55" t="s">
        <v>37</v>
      </c>
      <c r="Q6" s="55" t="s">
        <v>38</v>
      </c>
      <c r="R6" s="55" t="s">
        <v>63</v>
      </c>
      <c r="S6" s="55" t="s">
        <v>41</v>
      </c>
      <c r="T6" s="55" t="s">
        <v>42</v>
      </c>
      <c r="U6" s="55" t="s">
        <v>43</v>
      </c>
      <c r="V6" s="55" t="s">
        <v>44</v>
      </c>
      <c r="W6" s="55" t="s">
        <v>45</v>
      </c>
    </row>
    <row r="7" ht="18.75" customHeight="1" spans="1:23">
      <c r="A7" s="55"/>
      <c r="B7" s="55"/>
      <c r="C7" s="55"/>
      <c r="D7" s="55"/>
      <c r="E7" s="55"/>
      <c r="F7" s="55"/>
      <c r="G7" s="55"/>
      <c r="H7" s="56"/>
      <c r="I7" s="56" t="s">
        <v>151</v>
      </c>
      <c r="J7" s="55" t="s">
        <v>152</v>
      </c>
      <c r="K7" s="55" t="s">
        <v>153</v>
      </c>
      <c r="L7" s="55" t="s">
        <v>154</v>
      </c>
      <c r="M7" s="55" t="s">
        <v>155</v>
      </c>
      <c r="N7" s="55" t="s">
        <v>35</v>
      </c>
      <c r="O7" s="55" t="s">
        <v>36</v>
      </c>
      <c r="P7" s="55" t="s">
        <v>37</v>
      </c>
      <c r="Q7" s="55"/>
      <c r="R7" s="55" t="s">
        <v>34</v>
      </c>
      <c r="S7" s="55" t="s">
        <v>41</v>
      </c>
      <c r="T7" s="55" t="s">
        <v>42</v>
      </c>
      <c r="U7" s="55" t="s">
        <v>43</v>
      </c>
      <c r="V7" s="55" t="s">
        <v>44</v>
      </c>
      <c r="W7" s="55" t="s">
        <v>45</v>
      </c>
    </row>
    <row r="8" ht="22.65" customHeight="1" spans="1:23">
      <c r="A8" s="55"/>
      <c r="B8" s="55"/>
      <c r="C8" s="55"/>
      <c r="D8" s="55"/>
      <c r="E8" s="55"/>
      <c r="F8" s="55"/>
      <c r="G8" s="55"/>
      <c r="H8" s="56"/>
      <c r="I8" s="56" t="s">
        <v>34</v>
      </c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ht="18.75" customHeight="1" spans="1:23">
      <c r="A9" s="56" t="s">
        <v>46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56">
        <v>12</v>
      </c>
      <c r="M9" s="56">
        <v>13</v>
      </c>
      <c r="N9" s="56">
        <v>14</v>
      </c>
      <c r="O9" s="56">
        <v>15</v>
      </c>
      <c r="P9" s="56">
        <v>16</v>
      </c>
      <c r="Q9" s="56">
        <v>17</v>
      </c>
      <c r="R9" s="56">
        <v>18</v>
      </c>
      <c r="S9" s="56">
        <v>19</v>
      </c>
      <c r="T9" s="56">
        <v>20</v>
      </c>
      <c r="U9" s="56">
        <v>21</v>
      </c>
      <c r="V9" s="56">
        <v>22</v>
      </c>
      <c r="W9" s="56">
        <v>23</v>
      </c>
    </row>
    <row r="10" ht="18.75" customHeight="1" spans="1:23">
      <c r="A10" s="9" t="s">
        <v>56</v>
      </c>
      <c r="B10" s="9"/>
      <c r="C10" s="10"/>
      <c r="D10" s="9"/>
      <c r="E10" s="9"/>
      <c r="F10" s="9"/>
      <c r="G10" s="9"/>
      <c r="H10" s="17">
        <v>1381686.29</v>
      </c>
      <c r="I10" s="17">
        <v>1381686.29</v>
      </c>
      <c r="J10" s="17"/>
      <c r="K10" s="17"/>
      <c r="L10" s="17">
        <v>1381686.29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57" t="s">
        <v>56</v>
      </c>
      <c r="B11" s="9" t="s">
        <v>156</v>
      </c>
      <c r="C11" s="10" t="s">
        <v>157</v>
      </c>
      <c r="D11" s="9" t="s">
        <v>110</v>
      </c>
      <c r="E11" s="9" t="s">
        <v>111</v>
      </c>
      <c r="F11" s="9" t="s">
        <v>158</v>
      </c>
      <c r="G11" s="9" t="s">
        <v>159</v>
      </c>
      <c r="H11" s="17">
        <v>315180</v>
      </c>
      <c r="I11" s="17">
        <v>315180</v>
      </c>
      <c r="J11" s="17"/>
      <c r="K11" s="17"/>
      <c r="L11" s="17">
        <v>315180</v>
      </c>
      <c r="M11" s="17"/>
      <c r="N11" s="17"/>
      <c r="O11" s="17"/>
      <c r="P11" s="24"/>
      <c r="Q11" s="17"/>
      <c r="R11" s="17"/>
      <c r="S11" s="17"/>
      <c r="T11" s="17"/>
      <c r="U11" s="17"/>
      <c r="V11" s="17"/>
      <c r="W11" s="17"/>
    </row>
    <row r="12" ht="18.75" customHeight="1" spans="1:23">
      <c r="A12" s="57" t="s">
        <v>56</v>
      </c>
      <c r="B12" s="9" t="s">
        <v>156</v>
      </c>
      <c r="C12" s="10" t="s">
        <v>157</v>
      </c>
      <c r="D12" s="9" t="s">
        <v>110</v>
      </c>
      <c r="E12" s="9" t="s">
        <v>111</v>
      </c>
      <c r="F12" s="9" t="s">
        <v>160</v>
      </c>
      <c r="G12" s="9" t="s">
        <v>161</v>
      </c>
      <c r="H12" s="17">
        <v>49044</v>
      </c>
      <c r="I12" s="17">
        <v>49044</v>
      </c>
      <c r="J12" s="17"/>
      <c r="K12" s="17"/>
      <c r="L12" s="17">
        <v>49044</v>
      </c>
      <c r="M12" s="17"/>
      <c r="N12" s="17"/>
      <c r="O12" s="17"/>
      <c r="P12" s="24"/>
      <c r="Q12" s="17"/>
      <c r="R12" s="17"/>
      <c r="S12" s="17"/>
      <c r="T12" s="17"/>
      <c r="U12" s="17"/>
      <c r="V12" s="17"/>
      <c r="W12" s="17"/>
    </row>
    <row r="13" ht="18.75" customHeight="1" spans="1:23">
      <c r="A13" s="57" t="s">
        <v>56</v>
      </c>
      <c r="B13" s="9" t="s">
        <v>156</v>
      </c>
      <c r="C13" s="10" t="s">
        <v>157</v>
      </c>
      <c r="D13" s="9" t="s">
        <v>110</v>
      </c>
      <c r="E13" s="9" t="s">
        <v>111</v>
      </c>
      <c r="F13" s="9" t="s">
        <v>162</v>
      </c>
      <c r="G13" s="9" t="s">
        <v>163</v>
      </c>
      <c r="H13" s="17">
        <v>71460</v>
      </c>
      <c r="I13" s="17">
        <v>71460</v>
      </c>
      <c r="J13" s="17"/>
      <c r="K13" s="17"/>
      <c r="L13" s="17">
        <v>71460</v>
      </c>
      <c r="M13" s="17"/>
      <c r="N13" s="17"/>
      <c r="O13" s="17"/>
      <c r="P13" s="24"/>
      <c r="Q13" s="17"/>
      <c r="R13" s="17"/>
      <c r="S13" s="17"/>
      <c r="T13" s="17"/>
      <c r="U13" s="17"/>
      <c r="V13" s="17"/>
      <c r="W13" s="17"/>
    </row>
    <row r="14" ht="18.75" customHeight="1" spans="1:23">
      <c r="A14" s="57" t="s">
        <v>56</v>
      </c>
      <c r="B14" s="9" t="s">
        <v>156</v>
      </c>
      <c r="C14" s="10" t="s">
        <v>157</v>
      </c>
      <c r="D14" s="9" t="s">
        <v>110</v>
      </c>
      <c r="E14" s="9" t="s">
        <v>111</v>
      </c>
      <c r="F14" s="9" t="s">
        <v>162</v>
      </c>
      <c r="G14" s="9" t="s">
        <v>163</v>
      </c>
      <c r="H14" s="17">
        <v>126720</v>
      </c>
      <c r="I14" s="17">
        <v>126720</v>
      </c>
      <c r="J14" s="17"/>
      <c r="K14" s="17"/>
      <c r="L14" s="17">
        <v>126720</v>
      </c>
      <c r="M14" s="17"/>
      <c r="N14" s="17"/>
      <c r="O14" s="17"/>
      <c r="P14" s="24"/>
      <c r="Q14" s="17"/>
      <c r="R14" s="17"/>
      <c r="S14" s="17"/>
      <c r="T14" s="17"/>
      <c r="U14" s="17"/>
      <c r="V14" s="17"/>
      <c r="W14" s="17"/>
    </row>
    <row r="15" ht="18.75" customHeight="1" spans="1:23">
      <c r="A15" s="57" t="s">
        <v>56</v>
      </c>
      <c r="B15" s="9" t="s">
        <v>156</v>
      </c>
      <c r="C15" s="10" t="s">
        <v>157</v>
      </c>
      <c r="D15" s="9" t="s">
        <v>110</v>
      </c>
      <c r="E15" s="9" t="s">
        <v>111</v>
      </c>
      <c r="F15" s="9" t="s">
        <v>162</v>
      </c>
      <c r="G15" s="9" t="s">
        <v>163</v>
      </c>
      <c r="H15" s="17">
        <v>26265</v>
      </c>
      <c r="I15" s="17">
        <v>26265</v>
      </c>
      <c r="J15" s="17"/>
      <c r="K15" s="17"/>
      <c r="L15" s="17">
        <v>26265</v>
      </c>
      <c r="M15" s="17"/>
      <c r="N15" s="17"/>
      <c r="O15" s="17"/>
      <c r="P15" s="24"/>
      <c r="Q15" s="17"/>
      <c r="R15" s="17"/>
      <c r="S15" s="17"/>
      <c r="T15" s="17"/>
      <c r="U15" s="17"/>
      <c r="V15" s="17"/>
      <c r="W15" s="17"/>
    </row>
    <row r="16" ht="18.75" customHeight="1" spans="1:23">
      <c r="A16" s="57" t="s">
        <v>56</v>
      </c>
      <c r="B16" s="9" t="s">
        <v>156</v>
      </c>
      <c r="C16" s="10" t="s">
        <v>157</v>
      </c>
      <c r="D16" s="9" t="s">
        <v>110</v>
      </c>
      <c r="E16" s="9" t="s">
        <v>111</v>
      </c>
      <c r="F16" s="9" t="s">
        <v>162</v>
      </c>
      <c r="G16" s="9" t="s">
        <v>163</v>
      </c>
      <c r="H16" s="17">
        <v>171840</v>
      </c>
      <c r="I16" s="17">
        <v>171840</v>
      </c>
      <c r="J16" s="17"/>
      <c r="K16" s="17"/>
      <c r="L16" s="17">
        <v>171840</v>
      </c>
      <c r="M16" s="17"/>
      <c r="N16" s="17"/>
      <c r="O16" s="17"/>
      <c r="P16" s="24"/>
      <c r="Q16" s="17"/>
      <c r="R16" s="17"/>
      <c r="S16" s="17"/>
      <c r="T16" s="17"/>
      <c r="U16" s="17"/>
      <c r="V16" s="17"/>
      <c r="W16" s="17"/>
    </row>
    <row r="17" ht="18.75" customHeight="1" spans="1:23">
      <c r="A17" s="57" t="s">
        <v>56</v>
      </c>
      <c r="B17" s="9" t="s">
        <v>164</v>
      </c>
      <c r="C17" s="10" t="s">
        <v>165</v>
      </c>
      <c r="D17" s="9" t="s">
        <v>78</v>
      </c>
      <c r="E17" s="9" t="s">
        <v>79</v>
      </c>
      <c r="F17" s="9" t="s">
        <v>166</v>
      </c>
      <c r="G17" s="9" t="s">
        <v>167</v>
      </c>
      <c r="H17" s="17">
        <v>140309.28</v>
      </c>
      <c r="I17" s="17">
        <v>140309.28</v>
      </c>
      <c r="J17" s="17"/>
      <c r="K17" s="17"/>
      <c r="L17" s="17">
        <v>140309.28</v>
      </c>
      <c r="M17" s="17"/>
      <c r="N17" s="17"/>
      <c r="O17" s="17"/>
      <c r="P17" s="24"/>
      <c r="Q17" s="17"/>
      <c r="R17" s="17"/>
      <c r="S17" s="17"/>
      <c r="T17" s="17"/>
      <c r="U17" s="17"/>
      <c r="V17" s="17"/>
      <c r="W17" s="17"/>
    </row>
    <row r="18" ht="18.75" customHeight="1" spans="1:23">
      <c r="A18" s="57" t="s">
        <v>56</v>
      </c>
      <c r="B18" s="9" t="s">
        <v>164</v>
      </c>
      <c r="C18" s="10" t="s">
        <v>165</v>
      </c>
      <c r="D18" s="9" t="s">
        <v>88</v>
      </c>
      <c r="E18" s="9" t="s">
        <v>89</v>
      </c>
      <c r="F18" s="9" t="s">
        <v>168</v>
      </c>
      <c r="G18" s="9" t="s">
        <v>169</v>
      </c>
      <c r="H18" s="17">
        <v>72785.44</v>
      </c>
      <c r="I18" s="17">
        <v>72785.44</v>
      </c>
      <c r="J18" s="17"/>
      <c r="K18" s="17"/>
      <c r="L18" s="17">
        <v>72785.44</v>
      </c>
      <c r="M18" s="17"/>
      <c r="N18" s="17"/>
      <c r="O18" s="17"/>
      <c r="P18" s="24"/>
      <c r="Q18" s="17"/>
      <c r="R18" s="17"/>
      <c r="S18" s="17"/>
      <c r="T18" s="17"/>
      <c r="U18" s="17"/>
      <c r="V18" s="17"/>
      <c r="W18" s="17"/>
    </row>
    <row r="19" ht="18.75" customHeight="1" spans="1:23">
      <c r="A19" s="57" t="s">
        <v>56</v>
      </c>
      <c r="B19" s="9" t="s">
        <v>164</v>
      </c>
      <c r="C19" s="10" t="s">
        <v>165</v>
      </c>
      <c r="D19" s="9" t="s">
        <v>90</v>
      </c>
      <c r="E19" s="9" t="s">
        <v>91</v>
      </c>
      <c r="F19" s="9" t="s">
        <v>170</v>
      </c>
      <c r="G19" s="9" t="s">
        <v>171</v>
      </c>
      <c r="H19" s="17">
        <v>40497.69</v>
      </c>
      <c r="I19" s="17">
        <v>40497.69</v>
      </c>
      <c r="J19" s="17"/>
      <c r="K19" s="17"/>
      <c r="L19" s="17">
        <v>40497.69</v>
      </c>
      <c r="M19" s="17"/>
      <c r="N19" s="17"/>
      <c r="O19" s="17"/>
      <c r="P19" s="24"/>
      <c r="Q19" s="17"/>
      <c r="R19" s="17"/>
      <c r="S19" s="17"/>
      <c r="T19" s="17"/>
      <c r="U19" s="17"/>
      <c r="V19" s="17"/>
      <c r="W19" s="17"/>
    </row>
    <row r="20" ht="18.75" customHeight="1" spans="1:23">
      <c r="A20" s="57" t="s">
        <v>56</v>
      </c>
      <c r="B20" s="9" t="s">
        <v>164</v>
      </c>
      <c r="C20" s="10" t="s">
        <v>165</v>
      </c>
      <c r="D20" s="9" t="s">
        <v>92</v>
      </c>
      <c r="E20" s="9" t="s">
        <v>93</v>
      </c>
      <c r="F20" s="9" t="s">
        <v>172</v>
      </c>
      <c r="G20" s="9" t="s">
        <v>173</v>
      </c>
      <c r="H20" s="17">
        <v>3332.35</v>
      </c>
      <c r="I20" s="17">
        <v>3332.35</v>
      </c>
      <c r="J20" s="17"/>
      <c r="K20" s="17"/>
      <c r="L20" s="17">
        <v>3332.35</v>
      </c>
      <c r="M20" s="17"/>
      <c r="N20" s="17"/>
      <c r="O20" s="17"/>
      <c r="P20" s="24"/>
      <c r="Q20" s="17"/>
      <c r="R20" s="17"/>
      <c r="S20" s="17"/>
      <c r="T20" s="17"/>
      <c r="U20" s="17"/>
      <c r="V20" s="17"/>
      <c r="W20" s="17"/>
    </row>
    <row r="21" ht="18.75" customHeight="1" spans="1:23">
      <c r="A21" s="57" t="s">
        <v>56</v>
      </c>
      <c r="B21" s="9" t="s">
        <v>164</v>
      </c>
      <c r="C21" s="10" t="s">
        <v>165</v>
      </c>
      <c r="D21" s="9" t="s">
        <v>92</v>
      </c>
      <c r="E21" s="9" t="s">
        <v>93</v>
      </c>
      <c r="F21" s="9" t="s">
        <v>172</v>
      </c>
      <c r="G21" s="9" t="s">
        <v>173</v>
      </c>
      <c r="H21" s="17">
        <v>3530</v>
      </c>
      <c r="I21" s="17">
        <v>3530</v>
      </c>
      <c r="J21" s="17"/>
      <c r="K21" s="17"/>
      <c r="L21" s="17">
        <v>3530</v>
      </c>
      <c r="M21" s="17"/>
      <c r="N21" s="17"/>
      <c r="O21" s="17"/>
      <c r="P21" s="24"/>
      <c r="Q21" s="17"/>
      <c r="R21" s="17"/>
      <c r="S21" s="17"/>
      <c r="T21" s="17"/>
      <c r="U21" s="17"/>
      <c r="V21" s="17"/>
      <c r="W21" s="17"/>
    </row>
    <row r="22" ht="18.75" customHeight="1" spans="1:23">
      <c r="A22" s="57" t="s">
        <v>56</v>
      </c>
      <c r="B22" s="9" t="s">
        <v>164</v>
      </c>
      <c r="C22" s="10" t="s">
        <v>165</v>
      </c>
      <c r="D22" s="9" t="s">
        <v>110</v>
      </c>
      <c r="E22" s="9" t="s">
        <v>111</v>
      </c>
      <c r="F22" s="9" t="s">
        <v>172</v>
      </c>
      <c r="G22" s="9" t="s">
        <v>173</v>
      </c>
      <c r="H22" s="17">
        <v>6138.53</v>
      </c>
      <c r="I22" s="17">
        <v>6138.53</v>
      </c>
      <c r="J22" s="17"/>
      <c r="K22" s="17"/>
      <c r="L22" s="17">
        <v>6138.53</v>
      </c>
      <c r="M22" s="17"/>
      <c r="N22" s="17"/>
      <c r="O22" s="17"/>
      <c r="P22" s="24"/>
      <c r="Q22" s="17"/>
      <c r="R22" s="17"/>
      <c r="S22" s="17"/>
      <c r="T22" s="17"/>
      <c r="U22" s="17"/>
      <c r="V22" s="17"/>
      <c r="W22" s="17"/>
    </row>
    <row r="23" ht="18.75" customHeight="1" spans="1:23">
      <c r="A23" s="57" t="s">
        <v>56</v>
      </c>
      <c r="B23" s="9" t="s">
        <v>174</v>
      </c>
      <c r="C23" s="10" t="s">
        <v>99</v>
      </c>
      <c r="D23" s="9" t="s">
        <v>98</v>
      </c>
      <c r="E23" s="9" t="s">
        <v>99</v>
      </c>
      <c r="F23" s="9" t="s">
        <v>175</v>
      </c>
      <c r="G23" s="9" t="s">
        <v>99</v>
      </c>
      <c r="H23" s="17">
        <v>102336</v>
      </c>
      <c r="I23" s="17">
        <v>102336</v>
      </c>
      <c r="J23" s="17"/>
      <c r="K23" s="17"/>
      <c r="L23" s="17">
        <v>102336</v>
      </c>
      <c r="M23" s="17"/>
      <c r="N23" s="17"/>
      <c r="O23" s="17"/>
      <c r="P23" s="24"/>
      <c r="Q23" s="17"/>
      <c r="R23" s="17"/>
      <c r="S23" s="17"/>
      <c r="T23" s="17"/>
      <c r="U23" s="17"/>
      <c r="V23" s="17"/>
      <c r="W23" s="17"/>
    </row>
    <row r="24" ht="18.75" customHeight="1" spans="1:23">
      <c r="A24" s="57" t="s">
        <v>56</v>
      </c>
      <c r="B24" s="9" t="s">
        <v>176</v>
      </c>
      <c r="C24" s="10" t="s">
        <v>177</v>
      </c>
      <c r="D24" s="9" t="s">
        <v>110</v>
      </c>
      <c r="E24" s="9" t="s">
        <v>111</v>
      </c>
      <c r="F24" s="9" t="s">
        <v>178</v>
      </c>
      <c r="G24" s="9" t="s">
        <v>179</v>
      </c>
      <c r="H24" s="17">
        <v>20000</v>
      </c>
      <c r="I24" s="17">
        <v>20000</v>
      </c>
      <c r="J24" s="17"/>
      <c r="K24" s="17"/>
      <c r="L24" s="17">
        <v>20000</v>
      </c>
      <c r="M24" s="17"/>
      <c r="N24" s="17"/>
      <c r="O24" s="17"/>
      <c r="P24" s="24"/>
      <c r="Q24" s="17"/>
      <c r="R24" s="17"/>
      <c r="S24" s="17"/>
      <c r="T24" s="17"/>
      <c r="U24" s="17"/>
      <c r="V24" s="17"/>
      <c r="W24" s="17"/>
    </row>
    <row r="25" ht="18.75" customHeight="1" spans="1:23">
      <c r="A25" s="57" t="s">
        <v>56</v>
      </c>
      <c r="B25" s="9" t="s">
        <v>180</v>
      </c>
      <c r="C25" s="10" t="s">
        <v>181</v>
      </c>
      <c r="D25" s="9" t="s">
        <v>110</v>
      </c>
      <c r="E25" s="9" t="s">
        <v>111</v>
      </c>
      <c r="F25" s="9" t="s">
        <v>182</v>
      </c>
      <c r="G25" s="9" t="s">
        <v>181</v>
      </c>
      <c r="H25" s="17">
        <v>4800</v>
      </c>
      <c r="I25" s="17">
        <v>4800</v>
      </c>
      <c r="J25" s="17"/>
      <c r="K25" s="17"/>
      <c r="L25" s="17">
        <v>4800</v>
      </c>
      <c r="M25" s="17"/>
      <c r="N25" s="17"/>
      <c r="O25" s="17"/>
      <c r="P25" s="24"/>
      <c r="Q25" s="17"/>
      <c r="R25" s="17"/>
      <c r="S25" s="17"/>
      <c r="T25" s="17"/>
      <c r="U25" s="17"/>
      <c r="V25" s="17"/>
      <c r="W25" s="17"/>
    </row>
    <row r="26" ht="18.75" customHeight="1" spans="1:23">
      <c r="A26" s="57" t="s">
        <v>56</v>
      </c>
      <c r="B26" s="9" t="s">
        <v>183</v>
      </c>
      <c r="C26" s="10" t="s">
        <v>184</v>
      </c>
      <c r="D26" s="9" t="s">
        <v>76</v>
      </c>
      <c r="E26" s="9" t="s">
        <v>77</v>
      </c>
      <c r="F26" s="9" t="s">
        <v>185</v>
      </c>
      <c r="G26" s="9" t="s">
        <v>186</v>
      </c>
      <c r="H26" s="17">
        <v>1200</v>
      </c>
      <c r="I26" s="17">
        <v>1200</v>
      </c>
      <c r="J26" s="17"/>
      <c r="K26" s="17"/>
      <c r="L26" s="17">
        <v>1200</v>
      </c>
      <c r="M26" s="17"/>
      <c r="N26" s="17"/>
      <c r="O26" s="17"/>
      <c r="P26" s="24"/>
      <c r="Q26" s="17"/>
      <c r="R26" s="17"/>
      <c r="S26" s="17"/>
      <c r="T26" s="17"/>
      <c r="U26" s="17"/>
      <c r="V26" s="17"/>
      <c r="W26" s="17"/>
    </row>
    <row r="27" ht="18.75" customHeight="1" spans="1:23">
      <c r="A27" s="57" t="s">
        <v>56</v>
      </c>
      <c r="B27" s="9" t="s">
        <v>183</v>
      </c>
      <c r="C27" s="10" t="s">
        <v>184</v>
      </c>
      <c r="D27" s="9" t="s">
        <v>110</v>
      </c>
      <c r="E27" s="9" t="s">
        <v>111</v>
      </c>
      <c r="F27" s="9" t="s">
        <v>187</v>
      </c>
      <c r="G27" s="9" t="s">
        <v>188</v>
      </c>
      <c r="H27" s="17">
        <v>19800</v>
      </c>
      <c r="I27" s="17">
        <v>19800</v>
      </c>
      <c r="J27" s="17"/>
      <c r="K27" s="17"/>
      <c r="L27" s="17">
        <v>19800</v>
      </c>
      <c r="M27" s="17"/>
      <c r="N27" s="17"/>
      <c r="O27" s="17"/>
      <c r="P27" s="24"/>
      <c r="Q27" s="17"/>
      <c r="R27" s="17"/>
      <c r="S27" s="17"/>
      <c r="T27" s="17"/>
      <c r="U27" s="17"/>
      <c r="V27" s="17"/>
      <c r="W27" s="17"/>
    </row>
    <row r="28" ht="18.75" customHeight="1" spans="1:23">
      <c r="A28" s="57" t="s">
        <v>56</v>
      </c>
      <c r="B28" s="9" t="s">
        <v>183</v>
      </c>
      <c r="C28" s="10" t="s">
        <v>184</v>
      </c>
      <c r="D28" s="9" t="s">
        <v>110</v>
      </c>
      <c r="E28" s="9" t="s">
        <v>111</v>
      </c>
      <c r="F28" s="9" t="s">
        <v>189</v>
      </c>
      <c r="G28" s="9" t="s">
        <v>190</v>
      </c>
      <c r="H28" s="17">
        <v>1800</v>
      </c>
      <c r="I28" s="17">
        <v>1800</v>
      </c>
      <c r="J28" s="17"/>
      <c r="K28" s="17"/>
      <c r="L28" s="17">
        <v>1800</v>
      </c>
      <c r="M28" s="17"/>
      <c r="N28" s="17"/>
      <c r="O28" s="17"/>
      <c r="P28" s="24"/>
      <c r="Q28" s="17"/>
      <c r="R28" s="17"/>
      <c r="S28" s="17"/>
      <c r="T28" s="17"/>
      <c r="U28" s="17"/>
      <c r="V28" s="17"/>
      <c r="W28" s="17"/>
    </row>
    <row r="29" ht="18.75" customHeight="1" spans="1:23">
      <c r="A29" s="57" t="s">
        <v>56</v>
      </c>
      <c r="B29" s="9" t="s">
        <v>183</v>
      </c>
      <c r="C29" s="10" t="s">
        <v>184</v>
      </c>
      <c r="D29" s="9" t="s">
        <v>110</v>
      </c>
      <c r="E29" s="9" t="s">
        <v>111</v>
      </c>
      <c r="F29" s="9" t="s">
        <v>191</v>
      </c>
      <c r="G29" s="9" t="s">
        <v>192</v>
      </c>
      <c r="H29" s="17">
        <v>6600</v>
      </c>
      <c r="I29" s="17">
        <v>6600</v>
      </c>
      <c r="J29" s="17"/>
      <c r="K29" s="17"/>
      <c r="L29" s="17">
        <v>6600</v>
      </c>
      <c r="M29" s="17"/>
      <c r="N29" s="17"/>
      <c r="O29" s="17"/>
      <c r="P29" s="24"/>
      <c r="Q29" s="17"/>
      <c r="R29" s="17"/>
      <c r="S29" s="17"/>
      <c r="T29" s="17"/>
      <c r="U29" s="17"/>
      <c r="V29" s="17"/>
      <c r="W29" s="17"/>
    </row>
    <row r="30" ht="18.75" customHeight="1" spans="1:23">
      <c r="A30" s="57" t="s">
        <v>56</v>
      </c>
      <c r="B30" s="9" t="s">
        <v>183</v>
      </c>
      <c r="C30" s="10" t="s">
        <v>184</v>
      </c>
      <c r="D30" s="9" t="s">
        <v>110</v>
      </c>
      <c r="E30" s="9" t="s">
        <v>111</v>
      </c>
      <c r="F30" s="9" t="s">
        <v>193</v>
      </c>
      <c r="G30" s="9" t="s">
        <v>194</v>
      </c>
      <c r="H30" s="17">
        <v>1100</v>
      </c>
      <c r="I30" s="17">
        <v>1100</v>
      </c>
      <c r="J30" s="17"/>
      <c r="K30" s="17"/>
      <c r="L30" s="17">
        <v>1100</v>
      </c>
      <c r="M30" s="17"/>
      <c r="N30" s="17"/>
      <c r="O30" s="17"/>
      <c r="P30" s="24"/>
      <c r="Q30" s="17"/>
      <c r="R30" s="17"/>
      <c r="S30" s="17"/>
      <c r="T30" s="17"/>
      <c r="U30" s="17"/>
      <c r="V30" s="17"/>
      <c r="W30" s="17"/>
    </row>
    <row r="31" ht="18.75" customHeight="1" spans="1:23">
      <c r="A31" s="57" t="s">
        <v>56</v>
      </c>
      <c r="B31" s="9" t="s">
        <v>183</v>
      </c>
      <c r="C31" s="10" t="s">
        <v>184</v>
      </c>
      <c r="D31" s="9" t="s">
        <v>110</v>
      </c>
      <c r="E31" s="9" t="s">
        <v>111</v>
      </c>
      <c r="F31" s="9" t="s">
        <v>195</v>
      </c>
      <c r="G31" s="9" t="s">
        <v>196</v>
      </c>
      <c r="H31" s="17">
        <v>800</v>
      </c>
      <c r="I31" s="17">
        <v>800</v>
      </c>
      <c r="J31" s="17"/>
      <c r="K31" s="17"/>
      <c r="L31" s="17">
        <v>800</v>
      </c>
      <c r="M31" s="17"/>
      <c r="N31" s="17"/>
      <c r="O31" s="17"/>
      <c r="P31" s="24"/>
      <c r="Q31" s="17"/>
      <c r="R31" s="17"/>
      <c r="S31" s="17"/>
      <c r="T31" s="17"/>
      <c r="U31" s="17"/>
      <c r="V31" s="17"/>
      <c r="W31" s="17"/>
    </row>
    <row r="32" ht="18.75" customHeight="1" spans="1:23">
      <c r="A32" s="57" t="s">
        <v>56</v>
      </c>
      <c r="B32" s="9" t="s">
        <v>183</v>
      </c>
      <c r="C32" s="10" t="s">
        <v>184</v>
      </c>
      <c r="D32" s="9" t="s">
        <v>110</v>
      </c>
      <c r="E32" s="9" t="s">
        <v>111</v>
      </c>
      <c r="F32" s="9" t="s">
        <v>197</v>
      </c>
      <c r="G32" s="9" t="s">
        <v>198</v>
      </c>
      <c r="H32" s="17">
        <v>600</v>
      </c>
      <c r="I32" s="17">
        <v>600</v>
      </c>
      <c r="J32" s="17"/>
      <c r="K32" s="17"/>
      <c r="L32" s="17">
        <v>600</v>
      </c>
      <c r="M32" s="17"/>
      <c r="N32" s="17"/>
      <c r="O32" s="17"/>
      <c r="P32" s="24"/>
      <c r="Q32" s="17"/>
      <c r="R32" s="17"/>
      <c r="S32" s="17"/>
      <c r="T32" s="17"/>
      <c r="U32" s="17"/>
      <c r="V32" s="17"/>
      <c r="W32" s="17"/>
    </row>
    <row r="33" ht="18.75" customHeight="1" spans="1:23">
      <c r="A33" s="57" t="s">
        <v>56</v>
      </c>
      <c r="B33" s="9" t="s">
        <v>199</v>
      </c>
      <c r="C33" s="10" t="s">
        <v>135</v>
      </c>
      <c r="D33" s="9" t="s">
        <v>110</v>
      </c>
      <c r="E33" s="9" t="s">
        <v>111</v>
      </c>
      <c r="F33" s="9" t="s">
        <v>200</v>
      </c>
      <c r="G33" s="9" t="s">
        <v>135</v>
      </c>
      <c r="H33" s="17">
        <v>5300</v>
      </c>
      <c r="I33" s="17">
        <v>5300</v>
      </c>
      <c r="J33" s="17"/>
      <c r="K33" s="17"/>
      <c r="L33" s="17">
        <v>5300</v>
      </c>
      <c r="M33" s="17"/>
      <c r="N33" s="17"/>
      <c r="O33" s="17"/>
      <c r="P33" s="24"/>
      <c r="Q33" s="17"/>
      <c r="R33" s="17"/>
      <c r="S33" s="17"/>
      <c r="T33" s="17"/>
      <c r="U33" s="17"/>
      <c r="V33" s="17"/>
      <c r="W33" s="17"/>
    </row>
    <row r="34" ht="18.75" customHeight="1" spans="1:23">
      <c r="A34" s="57" t="s">
        <v>56</v>
      </c>
      <c r="B34" s="9" t="s">
        <v>201</v>
      </c>
      <c r="C34" s="10" t="s">
        <v>202</v>
      </c>
      <c r="D34" s="9" t="s">
        <v>110</v>
      </c>
      <c r="E34" s="9" t="s">
        <v>111</v>
      </c>
      <c r="F34" s="9" t="s">
        <v>203</v>
      </c>
      <c r="G34" s="9" t="s">
        <v>202</v>
      </c>
      <c r="H34" s="17">
        <v>6400</v>
      </c>
      <c r="I34" s="17">
        <v>6400</v>
      </c>
      <c r="J34" s="17"/>
      <c r="K34" s="17"/>
      <c r="L34" s="17">
        <v>6400</v>
      </c>
      <c r="M34" s="17"/>
      <c r="N34" s="17"/>
      <c r="O34" s="17"/>
      <c r="P34" s="24"/>
      <c r="Q34" s="17"/>
      <c r="R34" s="17"/>
      <c r="S34" s="17"/>
      <c r="T34" s="17"/>
      <c r="U34" s="17"/>
      <c r="V34" s="17"/>
      <c r="W34" s="17"/>
    </row>
    <row r="35" ht="18.75" customHeight="1" spans="1:23">
      <c r="A35" s="57" t="s">
        <v>56</v>
      </c>
      <c r="B35" s="9" t="s">
        <v>204</v>
      </c>
      <c r="C35" s="10" t="s">
        <v>205</v>
      </c>
      <c r="D35" s="9" t="s">
        <v>110</v>
      </c>
      <c r="E35" s="9" t="s">
        <v>111</v>
      </c>
      <c r="F35" s="9" t="s">
        <v>206</v>
      </c>
      <c r="G35" s="9" t="s">
        <v>205</v>
      </c>
      <c r="H35" s="17">
        <v>3200</v>
      </c>
      <c r="I35" s="17">
        <v>3200</v>
      </c>
      <c r="J35" s="17"/>
      <c r="K35" s="17"/>
      <c r="L35" s="17">
        <v>3200</v>
      </c>
      <c r="M35" s="17"/>
      <c r="N35" s="17"/>
      <c r="O35" s="17"/>
      <c r="P35" s="24"/>
      <c r="Q35" s="17"/>
      <c r="R35" s="17"/>
      <c r="S35" s="17"/>
      <c r="T35" s="17"/>
      <c r="U35" s="17"/>
      <c r="V35" s="17"/>
      <c r="W35" s="17"/>
    </row>
    <row r="36" ht="18.75" customHeight="1" spans="1:23">
      <c r="A36" s="57" t="s">
        <v>56</v>
      </c>
      <c r="B36" s="9" t="s">
        <v>207</v>
      </c>
      <c r="C36" s="10" t="s">
        <v>208</v>
      </c>
      <c r="D36" s="9" t="s">
        <v>110</v>
      </c>
      <c r="E36" s="9" t="s">
        <v>111</v>
      </c>
      <c r="F36" s="9" t="s">
        <v>162</v>
      </c>
      <c r="G36" s="9" t="s">
        <v>163</v>
      </c>
      <c r="H36" s="17">
        <v>115200</v>
      </c>
      <c r="I36" s="17">
        <v>115200</v>
      </c>
      <c r="J36" s="17"/>
      <c r="K36" s="17"/>
      <c r="L36" s="17">
        <v>115200</v>
      </c>
      <c r="M36" s="17"/>
      <c r="N36" s="17"/>
      <c r="O36" s="17"/>
      <c r="P36" s="24"/>
      <c r="Q36" s="17"/>
      <c r="R36" s="17"/>
      <c r="S36" s="17"/>
      <c r="T36" s="17"/>
      <c r="U36" s="17"/>
      <c r="V36" s="17"/>
      <c r="W36" s="17"/>
    </row>
    <row r="37" ht="18.75" customHeight="1" spans="1:23">
      <c r="A37" s="57" t="s">
        <v>56</v>
      </c>
      <c r="B37" s="9" t="s">
        <v>209</v>
      </c>
      <c r="C37" s="10" t="s">
        <v>210</v>
      </c>
      <c r="D37" s="9" t="s">
        <v>110</v>
      </c>
      <c r="E37" s="9" t="s">
        <v>111</v>
      </c>
      <c r="F37" s="9" t="s">
        <v>162</v>
      </c>
      <c r="G37" s="9" t="s">
        <v>163</v>
      </c>
      <c r="H37" s="17">
        <v>28800</v>
      </c>
      <c r="I37" s="17">
        <v>28800</v>
      </c>
      <c r="J37" s="17"/>
      <c r="K37" s="17"/>
      <c r="L37" s="17">
        <v>28800</v>
      </c>
      <c r="M37" s="17"/>
      <c r="N37" s="17"/>
      <c r="O37" s="17"/>
      <c r="P37" s="24"/>
      <c r="Q37" s="17"/>
      <c r="R37" s="17"/>
      <c r="S37" s="17"/>
      <c r="T37" s="17"/>
      <c r="U37" s="17"/>
      <c r="V37" s="17"/>
      <c r="W37" s="17"/>
    </row>
    <row r="38" ht="18.75" customHeight="1" spans="1:23">
      <c r="A38" s="57" t="s">
        <v>56</v>
      </c>
      <c r="B38" s="9" t="s">
        <v>211</v>
      </c>
      <c r="C38" s="10" t="s">
        <v>212</v>
      </c>
      <c r="D38" s="9" t="s">
        <v>76</v>
      </c>
      <c r="E38" s="9" t="s">
        <v>77</v>
      </c>
      <c r="F38" s="9" t="s">
        <v>213</v>
      </c>
      <c r="G38" s="9" t="s">
        <v>214</v>
      </c>
      <c r="H38" s="17">
        <v>28800</v>
      </c>
      <c r="I38" s="17">
        <v>28800</v>
      </c>
      <c r="J38" s="17"/>
      <c r="K38" s="17"/>
      <c r="L38" s="17">
        <v>28800</v>
      </c>
      <c r="M38" s="17"/>
      <c r="N38" s="17"/>
      <c r="O38" s="17"/>
      <c r="P38" s="24"/>
      <c r="Q38" s="17"/>
      <c r="R38" s="17"/>
      <c r="S38" s="17"/>
      <c r="T38" s="17"/>
      <c r="U38" s="17"/>
      <c r="V38" s="17"/>
      <c r="W38" s="17"/>
    </row>
    <row r="39" ht="18.75" customHeight="1" spans="1:23">
      <c r="A39" s="57" t="s">
        <v>56</v>
      </c>
      <c r="B39" s="9" t="s">
        <v>215</v>
      </c>
      <c r="C39" s="10" t="s">
        <v>216</v>
      </c>
      <c r="D39" s="9" t="s">
        <v>82</v>
      </c>
      <c r="E39" s="9" t="s">
        <v>83</v>
      </c>
      <c r="F39" s="9" t="s">
        <v>213</v>
      </c>
      <c r="G39" s="9" t="s">
        <v>214</v>
      </c>
      <c r="H39" s="17">
        <v>7848</v>
      </c>
      <c r="I39" s="17">
        <v>7848</v>
      </c>
      <c r="J39" s="17"/>
      <c r="K39" s="17"/>
      <c r="L39" s="17">
        <v>7848</v>
      </c>
      <c r="M39" s="17"/>
      <c r="N39" s="17"/>
      <c r="O39" s="17"/>
      <c r="P39" s="24"/>
      <c r="Q39" s="17"/>
      <c r="R39" s="17"/>
      <c r="S39" s="17"/>
      <c r="T39" s="17"/>
      <c r="U39" s="17"/>
      <c r="V39" s="17"/>
      <c r="W39" s="17"/>
    </row>
    <row r="40" ht="18.75" customHeight="1" spans="1:23">
      <c r="A40" s="12" t="s">
        <v>32</v>
      </c>
      <c r="B40" s="12"/>
      <c r="C40" s="12"/>
      <c r="D40" s="12"/>
      <c r="E40" s="12"/>
      <c r="F40" s="12"/>
      <c r="G40" s="12"/>
      <c r="H40" s="17">
        <v>1381686.29</v>
      </c>
      <c r="I40" s="17">
        <v>1381686.29</v>
      </c>
      <c r="J40" s="17"/>
      <c r="K40" s="17"/>
      <c r="L40" s="17">
        <v>1381686.29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</sheetData>
  <mergeCells count="30">
    <mergeCell ref="A3:W3"/>
    <mergeCell ref="A4:G4"/>
    <mergeCell ref="I5:W5"/>
    <mergeCell ref="I6:M6"/>
    <mergeCell ref="N6:P6"/>
    <mergeCell ref="R6:W6"/>
    <mergeCell ref="A40:G40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4"/>
  <sheetViews>
    <sheetView showZeros="0" topLeftCell="E1" workbookViewId="0">
      <pane ySplit="1" topLeftCell="A11" activePane="bottomLeft" state="frozen"/>
      <selection/>
      <selection pane="bottomLeft"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217</v>
      </c>
    </row>
    <row r="3" ht="45" customHeight="1" spans="1:23">
      <c r="A3" s="4" t="s">
        <v>218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ht="18.75" customHeight="1" spans="1:23">
      <c r="A4" s="5" t="str">
        <f>"单位名称："&amp;"玉溪市江川区防震减灾局"</f>
        <v>单位名称：玉溪市江川区防震减灾局</v>
      </c>
      <c r="B4" s="5"/>
      <c r="C4" s="5"/>
      <c r="D4" s="5"/>
      <c r="E4" s="5"/>
      <c r="F4" s="5"/>
      <c r="G4" s="5"/>
      <c r="H4" s="5"/>
      <c r="I4" s="54"/>
      <c r="J4" s="54"/>
      <c r="K4" s="54"/>
      <c r="L4" s="54"/>
      <c r="M4" s="54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13" t="s">
        <v>219</v>
      </c>
      <c r="B5" s="13" t="s">
        <v>141</v>
      </c>
      <c r="C5" s="13" t="s">
        <v>142</v>
      </c>
      <c r="D5" s="13" t="s">
        <v>220</v>
      </c>
      <c r="E5" s="13" t="s">
        <v>143</v>
      </c>
      <c r="F5" s="13" t="s">
        <v>144</v>
      </c>
      <c r="G5" s="13" t="s">
        <v>221</v>
      </c>
      <c r="H5" s="13" t="s">
        <v>146</v>
      </c>
      <c r="I5" s="47" t="s">
        <v>32</v>
      </c>
      <c r="J5" s="47" t="s">
        <v>222</v>
      </c>
      <c r="K5" s="13"/>
      <c r="L5" s="13"/>
      <c r="M5" s="13"/>
      <c r="N5" s="13" t="s">
        <v>148</v>
      </c>
      <c r="O5" s="13"/>
      <c r="P5" s="13"/>
      <c r="Q5" s="13" t="s">
        <v>38</v>
      </c>
      <c r="R5" s="13" t="s">
        <v>63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7" t="s">
        <v>149</v>
      </c>
      <c r="J6" s="47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 t="s">
        <v>38</v>
      </c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7"/>
      <c r="J7" s="47" t="s">
        <v>35</v>
      </c>
      <c r="K7" s="13"/>
      <c r="L7" s="13" t="s">
        <v>36</v>
      </c>
      <c r="M7" s="13" t="s">
        <v>37</v>
      </c>
      <c r="N7" s="13" t="s">
        <v>35</v>
      </c>
      <c r="O7" s="13" t="s">
        <v>36</v>
      </c>
      <c r="P7" s="13" t="s">
        <v>37</v>
      </c>
      <c r="Q7" s="13"/>
      <c r="R7" s="13" t="s">
        <v>34</v>
      </c>
      <c r="S7" s="13" t="s">
        <v>41</v>
      </c>
      <c r="T7" s="13" t="s">
        <v>42</v>
      </c>
      <c r="U7" s="13" t="s">
        <v>43</v>
      </c>
      <c r="V7" s="13" t="s">
        <v>44</v>
      </c>
      <c r="W7" s="13" t="s">
        <v>45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7"/>
      <c r="J8" s="47" t="s">
        <v>34</v>
      </c>
      <c r="K8" s="13" t="s">
        <v>223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46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224</v>
      </c>
      <c r="D10" s="9"/>
      <c r="E10" s="9"/>
      <c r="F10" s="9"/>
      <c r="G10" s="9"/>
      <c r="H10" s="9"/>
      <c r="I10" s="11">
        <v>20000</v>
      </c>
      <c r="J10" s="11">
        <v>20000</v>
      </c>
      <c r="K10" s="11">
        <v>20000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225</v>
      </c>
      <c r="B11" s="9" t="s">
        <v>226</v>
      </c>
      <c r="C11" s="10" t="s">
        <v>224</v>
      </c>
      <c r="D11" s="9" t="s">
        <v>56</v>
      </c>
      <c r="E11" s="9" t="s">
        <v>106</v>
      </c>
      <c r="F11" s="9" t="s">
        <v>107</v>
      </c>
      <c r="G11" s="9" t="s">
        <v>187</v>
      </c>
      <c r="H11" s="9" t="s">
        <v>188</v>
      </c>
      <c r="I11" s="11">
        <v>3500</v>
      </c>
      <c r="J11" s="11">
        <v>3500</v>
      </c>
      <c r="K11" s="11">
        <v>3500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225</v>
      </c>
      <c r="B12" s="9" t="s">
        <v>226</v>
      </c>
      <c r="C12" s="10" t="s">
        <v>224</v>
      </c>
      <c r="D12" s="9" t="s">
        <v>56</v>
      </c>
      <c r="E12" s="9" t="s">
        <v>106</v>
      </c>
      <c r="F12" s="9" t="s">
        <v>107</v>
      </c>
      <c r="G12" s="9" t="s">
        <v>191</v>
      </c>
      <c r="H12" s="9" t="s">
        <v>192</v>
      </c>
      <c r="I12" s="11">
        <v>2000</v>
      </c>
      <c r="J12" s="11">
        <v>2000</v>
      </c>
      <c r="K12" s="11">
        <v>2000</v>
      </c>
      <c r="L12" s="11"/>
      <c r="M12" s="11"/>
      <c r="N12" s="11"/>
      <c r="O12" s="11"/>
      <c r="P12" s="24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225</v>
      </c>
      <c r="B13" s="9" t="s">
        <v>226</v>
      </c>
      <c r="C13" s="10" t="s">
        <v>224</v>
      </c>
      <c r="D13" s="9" t="s">
        <v>56</v>
      </c>
      <c r="E13" s="9" t="s">
        <v>106</v>
      </c>
      <c r="F13" s="9" t="s">
        <v>107</v>
      </c>
      <c r="G13" s="9" t="s">
        <v>197</v>
      </c>
      <c r="H13" s="9" t="s">
        <v>198</v>
      </c>
      <c r="I13" s="11">
        <v>2500</v>
      </c>
      <c r="J13" s="11">
        <v>2500</v>
      </c>
      <c r="K13" s="11">
        <v>2500</v>
      </c>
      <c r="L13" s="11"/>
      <c r="M13" s="11"/>
      <c r="N13" s="11"/>
      <c r="O13" s="11"/>
      <c r="P13" s="24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225</v>
      </c>
      <c r="B14" s="9" t="s">
        <v>226</v>
      </c>
      <c r="C14" s="10" t="s">
        <v>224</v>
      </c>
      <c r="D14" s="9" t="s">
        <v>56</v>
      </c>
      <c r="E14" s="9" t="s">
        <v>108</v>
      </c>
      <c r="F14" s="9" t="s">
        <v>109</v>
      </c>
      <c r="G14" s="9" t="s">
        <v>187</v>
      </c>
      <c r="H14" s="9" t="s">
        <v>188</v>
      </c>
      <c r="I14" s="11">
        <v>12000</v>
      </c>
      <c r="J14" s="11">
        <v>12000</v>
      </c>
      <c r="K14" s="11">
        <v>12000</v>
      </c>
      <c r="L14" s="11"/>
      <c r="M14" s="11"/>
      <c r="N14" s="11"/>
      <c r="O14" s="11"/>
      <c r="P14" s="24"/>
      <c r="Q14" s="11"/>
      <c r="R14" s="11"/>
      <c r="S14" s="11"/>
      <c r="T14" s="11"/>
      <c r="U14" s="11"/>
      <c r="V14" s="11"/>
      <c r="W14" s="11"/>
    </row>
    <row r="15" ht="18.75" customHeight="1" spans="1:23">
      <c r="A15" s="24"/>
      <c r="B15" s="24"/>
      <c r="C15" s="10" t="s">
        <v>227</v>
      </c>
      <c r="D15" s="24"/>
      <c r="E15" s="24"/>
      <c r="F15" s="24"/>
      <c r="G15" s="24"/>
      <c r="H15" s="24"/>
      <c r="I15" s="11">
        <v>28800</v>
      </c>
      <c r="J15" s="11">
        <v>28800</v>
      </c>
      <c r="K15" s="11">
        <v>28800</v>
      </c>
      <c r="L15" s="11"/>
      <c r="M15" s="11"/>
      <c r="N15" s="11"/>
      <c r="O15" s="11"/>
      <c r="P15" s="24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228</v>
      </c>
      <c r="B16" s="9" t="s">
        <v>229</v>
      </c>
      <c r="C16" s="10" t="s">
        <v>227</v>
      </c>
      <c r="D16" s="9" t="s">
        <v>56</v>
      </c>
      <c r="E16" s="9" t="s">
        <v>110</v>
      </c>
      <c r="F16" s="9" t="s">
        <v>111</v>
      </c>
      <c r="G16" s="9" t="s">
        <v>230</v>
      </c>
      <c r="H16" s="9" t="s">
        <v>231</v>
      </c>
      <c r="I16" s="11">
        <v>28800</v>
      </c>
      <c r="J16" s="11">
        <v>28800</v>
      </c>
      <c r="K16" s="11">
        <v>28800</v>
      </c>
      <c r="L16" s="11"/>
      <c r="M16" s="11"/>
      <c r="N16" s="11"/>
      <c r="O16" s="11"/>
      <c r="P16" s="24"/>
      <c r="Q16" s="11"/>
      <c r="R16" s="11"/>
      <c r="S16" s="11"/>
      <c r="T16" s="11"/>
      <c r="U16" s="11"/>
      <c r="V16" s="11"/>
      <c r="W16" s="11"/>
    </row>
    <row r="17" ht="18.75" customHeight="1" spans="1:23">
      <c r="A17" s="24"/>
      <c r="B17" s="24"/>
      <c r="C17" s="10" t="s">
        <v>232</v>
      </c>
      <c r="D17" s="24"/>
      <c r="E17" s="24"/>
      <c r="F17" s="24"/>
      <c r="G17" s="24"/>
      <c r="H17" s="24"/>
      <c r="I17" s="11">
        <v>15000</v>
      </c>
      <c r="J17" s="11">
        <v>15000</v>
      </c>
      <c r="K17" s="11">
        <v>15000</v>
      </c>
      <c r="L17" s="11"/>
      <c r="M17" s="11"/>
      <c r="N17" s="11"/>
      <c r="O17" s="11"/>
      <c r="P17" s="24"/>
      <c r="Q17" s="11"/>
      <c r="R17" s="11"/>
      <c r="S17" s="11"/>
      <c r="T17" s="11"/>
      <c r="U17" s="11"/>
      <c r="V17" s="11"/>
      <c r="W17" s="11"/>
    </row>
    <row r="18" ht="18.75" customHeight="1" spans="1:23">
      <c r="A18" s="9" t="s">
        <v>228</v>
      </c>
      <c r="B18" s="9" t="s">
        <v>233</v>
      </c>
      <c r="C18" s="10" t="s">
        <v>232</v>
      </c>
      <c r="D18" s="9" t="s">
        <v>56</v>
      </c>
      <c r="E18" s="9" t="s">
        <v>108</v>
      </c>
      <c r="F18" s="9" t="s">
        <v>109</v>
      </c>
      <c r="G18" s="9" t="s">
        <v>206</v>
      </c>
      <c r="H18" s="9" t="s">
        <v>205</v>
      </c>
      <c r="I18" s="11">
        <v>15000</v>
      </c>
      <c r="J18" s="11">
        <v>15000</v>
      </c>
      <c r="K18" s="11">
        <v>15000</v>
      </c>
      <c r="L18" s="11"/>
      <c r="M18" s="11"/>
      <c r="N18" s="11"/>
      <c r="O18" s="11"/>
      <c r="P18" s="24"/>
      <c r="Q18" s="11"/>
      <c r="R18" s="11"/>
      <c r="S18" s="11"/>
      <c r="T18" s="11"/>
      <c r="U18" s="11"/>
      <c r="V18" s="11"/>
      <c r="W18" s="11"/>
    </row>
    <row r="19" ht="18.75" customHeight="1" spans="1:23">
      <c r="A19" s="24"/>
      <c r="B19" s="24"/>
      <c r="C19" s="10" t="s">
        <v>234</v>
      </c>
      <c r="D19" s="24"/>
      <c r="E19" s="24"/>
      <c r="F19" s="24"/>
      <c r="G19" s="24"/>
      <c r="H19" s="24"/>
      <c r="I19" s="11">
        <v>61416.26</v>
      </c>
      <c r="J19" s="11"/>
      <c r="K19" s="11"/>
      <c r="L19" s="11"/>
      <c r="M19" s="11"/>
      <c r="N19" s="11"/>
      <c r="O19" s="11"/>
      <c r="P19" s="24"/>
      <c r="Q19" s="11"/>
      <c r="R19" s="11">
        <v>61416.26</v>
      </c>
      <c r="S19" s="11"/>
      <c r="T19" s="11"/>
      <c r="U19" s="11">
        <v>61216.26</v>
      </c>
      <c r="V19" s="11"/>
      <c r="W19" s="11">
        <v>200</v>
      </c>
    </row>
    <row r="20" ht="18.75" customHeight="1" spans="1:23">
      <c r="A20" s="9" t="s">
        <v>235</v>
      </c>
      <c r="B20" s="9" t="s">
        <v>236</v>
      </c>
      <c r="C20" s="10" t="s">
        <v>234</v>
      </c>
      <c r="D20" s="9" t="s">
        <v>56</v>
      </c>
      <c r="E20" s="9" t="s">
        <v>104</v>
      </c>
      <c r="F20" s="9" t="s">
        <v>105</v>
      </c>
      <c r="G20" s="9" t="s">
        <v>185</v>
      </c>
      <c r="H20" s="9" t="s">
        <v>186</v>
      </c>
      <c r="I20" s="11">
        <v>200</v>
      </c>
      <c r="J20" s="11"/>
      <c r="K20" s="11"/>
      <c r="L20" s="11"/>
      <c r="M20" s="11"/>
      <c r="N20" s="11"/>
      <c r="O20" s="11"/>
      <c r="P20" s="24"/>
      <c r="Q20" s="11"/>
      <c r="R20" s="11">
        <v>200</v>
      </c>
      <c r="S20" s="11"/>
      <c r="T20" s="11"/>
      <c r="U20" s="11"/>
      <c r="V20" s="11"/>
      <c r="W20" s="11">
        <v>200</v>
      </c>
    </row>
    <row r="21" ht="18.75" customHeight="1" spans="1:23">
      <c r="A21" s="9" t="s">
        <v>235</v>
      </c>
      <c r="B21" s="9" t="s">
        <v>236</v>
      </c>
      <c r="C21" s="10" t="s">
        <v>234</v>
      </c>
      <c r="D21" s="9" t="s">
        <v>56</v>
      </c>
      <c r="E21" s="9" t="s">
        <v>106</v>
      </c>
      <c r="F21" s="9" t="s">
        <v>107</v>
      </c>
      <c r="G21" s="9" t="s">
        <v>187</v>
      </c>
      <c r="H21" s="9" t="s">
        <v>188</v>
      </c>
      <c r="I21" s="11">
        <v>21416.26</v>
      </c>
      <c r="J21" s="11"/>
      <c r="K21" s="11"/>
      <c r="L21" s="11"/>
      <c r="M21" s="11"/>
      <c r="N21" s="11"/>
      <c r="O21" s="11"/>
      <c r="P21" s="24"/>
      <c r="Q21" s="11"/>
      <c r="R21" s="11">
        <v>21416.26</v>
      </c>
      <c r="S21" s="11"/>
      <c r="T21" s="11"/>
      <c r="U21" s="11">
        <v>21416.26</v>
      </c>
      <c r="V21" s="11"/>
      <c r="W21" s="11"/>
    </row>
    <row r="22" ht="18.75" customHeight="1" spans="1:23">
      <c r="A22" s="9" t="s">
        <v>235</v>
      </c>
      <c r="B22" s="9" t="s">
        <v>236</v>
      </c>
      <c r="C22" s="10" t="s">
        <v>234</v>
      </c>
      <c r="D22" s="9" t="s">
        <v>56</v>
      </c>
      <c r="E22" s="9" t="s">
        <v>106</v>
      </c>
      <c r="F22" s="9" t="s">
        <v>107</v>
      </c>
      <c r="G22" s="9" t="s">
        <v>237</v>
      </c>
      <c r="H22" s="9" t="s">
        <v>238</v>
      </c>
      <c r="I22" s="11">
        <v>19800</v>
      </c>
      <c r="J22" s="11"/>
      <c r="K22" s="11"/>
      <c r="L22" s="11"/>
      <c r="M22" s="11"/>
      <c r="N22" s="11"/>
      <c r="O22" s="11"/>
      <c r="P22" s="24"/>
      <c r="Q22" s="11"/>
      <c r="R22" s="11">
        <v>19800</v>
      </c>
      <c r="S22" s="11"/>
      <c r="T22" s="11"/>
      <c r="U22" s="11">
        <v>19800</v>
      </c>
      <c r="V22" s="11"/>
      <c r="W22" s="11"/>
    </row>
    <row r="23" ht="18.75" customHeight="1" spans="1:23">
      <c r="A23" s="9" t="s">
        <v>235</v>
      </c>
      <c r="B23" s="9" t="s">
        <v>236</v>
      </c>
      <c r="C23" s="10" t="s">
        <v>234</v>
      </c>
      <c r="D23" s="9" t="s">
        <v>56</v>
      </c>
      <c r="E23" s="9" t="s">
        <v>106</v>
      </c>
      <c r="F23" s="9" t="s">
        <v>107</v>
      </c>
      <c r="G23" s="9" t="s">
        <v>237</v>
      </c>
      <c r="H23" s="9" t="s">
        <v>238</v>
      </c>
      <c r="I23" s="11">
        <v>20000</v>
      </c>
      <c r="J23" s="11"/>
      <c r="K23" s="11"/>
      <c r="L23" s="11"/>
      <c r="M23" s="11"/>
      <c r="N23" s="11"/>
      <c r="O23" s="11"/>
      <c r="P23" s="24"/>
      <c r="Q23" s="11"/>
      <c r="R23" s="11">
        <v>20000</v>
      </c>
      <c r="S23" s="11"/>
      <c r="T23" s="11"/>
      <c r="U23" s="11">
        <v>20000</v>
      </c>
      <c r="V23" s="11"/>
      <c r="W23" s="11"/>
    </row>
    <row r="24" ht="18.75" customHeight="1" spans="1:23">
      <c r="A24" s="12" t="s">
        <v>32</v>
      </c>
      <c r="B24" s="12"/>
      <c r="C24" s="12"/>
      <c r="D24" s="12"/>
      <c r="E24" s="12"/>
      <c r="F24" s="12"/>
      <c r="G24" s="12"/>
      <c r="H24" s="12"/>
      <c r="I24" s="11">
        <v>125216.26</v>
      </c>
      <c r="J24" s="11">
        <v>63800</v>
      </c>
      <c r="K24" s="11">
        <v>63800</v>
      </c>
      <c r="L24" s="11"/>
      <c r="M24" s="11"/>
      <c r="N24" s="11"/>
      <c r="O24" s="11"/>
      <c r="P24" s="11"/>
      <c r="Q24" s="11"/>
      <c r="R24" s="11">
        <v>61416.26</v>
      </c>
      <c r="S24" s="11"/>
      <c r="T24" s="11"/>
      <c r="U24" s="11">
        <v>61216.26</v>
      </c>
      <c r="V24" s="11"/>
      <c r="W24" s="11">
        <v>200</v>
      </c>
    </row>
  </sheetData>
  <mergeCells count="28">
    <mergeCell ref="A3:W3"/>
    <mergeCell ref="A4:H4"/>
    <mergeCell ref="J5:M5"/>
    <mergeCell ref="N5:P5"/>
    <mergeCell ref="R5:W5"/>
    <mergeCell ref="A24:H2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1"/>
  <sheetViews>
    <sheetView showZeros="0" workbookViewId="0">
      <pane ySplit="1" topLeftCell="A2" activePane="bottomLeft" state="frozen"/>
      <selection/>
      <selection pane="bottomLeft" activeCell="A33" sqref="A33:A35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1"/>
      <c r="B1" s="31"/>
      <c r="C1" s="31"/>
      <c r="D1" s="31"/>
      <c r="E1" s="31"/>
      <c r="F1" s="31"/>
      <c r="G1" s="31"/>
      <c r="H1" s="31"/>
      <c r="I1" s="31"/>
      <c r="J1" s="31"/>
    </row>
    <row r="2" customHeight="1" spans="1:10">
      <c r="A2" s="21" t="s">
        <v>239</v>
      </c>
      <c r="B2" s="21"/>
      <c r="C2" s="21"/>
      <c r="D2" s="21"/>
      <c r="E2" s="21"/>
      <c r="F2" s="21"/>
      <c r="G2" s="21"/>
      <c r="H2" s="21"/>
      <c r="I2" s="21"/>
      <c r="J2" s="21"/>
    </row>
    <row r="3" ht="45" customHeight="1" spans="1:10">
      <c r="A3" s="32" t="s">
        <v>240</v>
      </c>
      <c r="B3" s="32"/>
      <c r="C3" s="32"/>
      <c r="D3" s="32"/>
      <c r="E3" s="32"/>
      <c r="F3" s="32"/>
      <c r="G3" s="32"/>
      <c r="H3" s="32"/>
      <c r="I3" s="32"/>
      <c r="J3" s="32"/>
    </row>
    <row r="4" ht="20.25" customHeight="1" spans="1:10">
      <c r="A4" s="20" t="str">
        <f>"单位名称："&amp;"玉溪市江川区防震减灾局"</f>
        <v>单位名称：玉溪市江川区防震减灾局</v>
      </c>
      <c r="B4" s="20"/>
      <c r="C4" s="20"/>
      <c r="D4" s="20"/>
      <c r="E4" s="20"/>
      <c r="F4" s="20"/>
      <c r="G4" s="20"/>
      <c r="H4" s="20"/>
      <c r="I4" s="20"/>
      <c r="J4" s="20"/>
    </row>
    <row r="5" ht="20.25" customHeight="1" spans="1:10">
      <c r="A5" s="33" t="s">
        <v>241</v>
      </c>
      <c r="B5" s="33" t="s">
        <v>242</v>
      </c>
      <c r="C5" s="33" t="s">
        <v>243</v>
      </c>
      <c r="D5" s="33" t="s">
        <v>244</v>
      </c>
      <c r="E5" s="33" t="s">
        <v>245</v>
      </c>
      <c r="F5" s="33" t="s">
        <v>246</v>
      </c>
      <c r="G5" s="33" t="s">
        <v>247</v>
      </c>
      <c r="H5" s="33" t="s">
        <v>248</v>
      </c>
      <c r="I5" s="33" t="s">
        <v>249</v>
      </c>
      <c r="J5" s="33" t="s">
        <v>250</v>
      </c>
    </row>
    <row r="6" ht="46.5" customHeight="1" spans="1:10">
      <c r="A6" s="33"/>
      <c r="B6" s="33"/>
      <c r="C6" s="33"/>
      <c r="D6" s="33"/>
      <c r="E6" s="33"/>
      <c r="F6" s="33"/>
      <c r="G6" s="33"/>
      <c r="H6" s="33"/>
      <c r="I6" s="33"/>
      <c r="J6" s="33"/>
    </row>
    <row r="7" ht="20.25" customHeight="1" spans="1:10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</row>
    <row r="8" ht="20.25" customHeight="1" spans="1:10">
      <c r="A8" t="s">
        <v>56</v>
      </c>
      <c r="B8" s="24"/>
      <c r="C8" s="24"/>
      <c r="E8" s="39"/>
      <c r="F8" s="39"/>
      <c r="G8" s="39"/>
      <c r="H8" s="39"/>
      <c r="I8" s="39"/>
      <c r="J8" s="39"/>
    </row>
    <row r="9" ht="138" customHeight="1" spans="1:10">
      <c r="A9" s="50" t="s">
        <v>234</v>
      </c>
      <c r="B9" s="24" t="s">
        <v>251</v>
      </c>
      <c r="C9" s="25"/>
      <c r="D9" s="25"/>
      <c r="E9" s="39"/>
      <c r="F9" s="39"/>
      <c r="G9" s="39"/>
      <c r="H9" s="39"/>
      <c r="I9" s="39"/>
      <c r="J9" s="39"/>
    </row>
    <row r="10" ht="20.25" customHeight="1" spans="1:10">
      <c r="A10" s="24"/>
      <c r="B10" s="24"/>
      <c r="C10" s="24" t="s">
        <v>252</v>
      </c>
      <c r="D10" s="51" t="s">
        <v>253</v>
      </c>
      <c r="E10" s="52" t="s">
        <v>254</v>
      </c>
      <c r="F10" s="40" t="s">
        <v>255</v>
      </c>
      <c r="G10" s="25" t="s">
        <v>47</v>
      </c>
      <c r="H10" s="40" t="s">
        <v>256</v>
      </c>
      <c r="I10" s="40" t="s">
        <v>257</v>
      </c>
      <c r="J10" s="52" t="s">
        <v>258</v>
      </c>
    </row>
    <row r="11" ht="20.25" customHeight="1" spans="1:10">
      <c r="A11" s="24"/>
      <c r="B11" s="24"/>
      <c r="C11" s="24" t="s">
        <v>252</v>
      </c>
      <c r="D11" s="51" t="s">
        <v>253</v>
      </c>
      <c r="E11" s="52" t="s">
        <v>259</v>
      </c>
      <c r="F11" s="40" t="s">
        <v>255</v>
      </c>
      <c r="G11" s="25" t="s">
        <v>46</v>
      </c>
      <c r="H11" s="40" t="s">
        <v>260</v>
      </c>
      <c r="I11" s="40" t="s">
        <v>257</v>
      </c>
      <c r="J11" s="52" t="s">
        <v>261</v>
      </c>
    </row>
    <row r="12" ht="20.25" customHeight="1" spans="1:10">
      <c r="A12" s="24"/>
      <c r="B12" s="24"/>
      <c r="C12" s="24" t="s">
        <v>252</v>
      </c>
      <c r="D12" s="51" t="s">
        <v>253</v>
      </c>
      <c r="E12" s="52" t="s">
        <v>262</v>
      </c>
      <c r="F12" s="40" t="s">
        <v>255</v>
      </c>
      <c r="G12" s="25" t="s">
        <v>263</v>
      </c>
      <c r="H12" s="40" t="s">
        <v>264</v>
      </c>
      <c r="I12" s="40" t="s">
        <v>257</v>
      </c>
      <c r="J12" s="52" t="s">
        <v>265</v>
      </c>
    </row>
    <row r="13" ht="30" customHeight="1" spans="1:10">
      <c r="A13" s="24"/>
      <c r="B13" s="24"/>
      <c r="C13" s="24" t="s">
        <v>252</v>
      </c>
      <c r="D13" s="51" t="s">
        <v>266</v>
      </c>
      <c r="E13" s="52" t="s">
        <v>267</v>
      </c>
      <c r="F13" s="40" t="s">
        <v>268</v>
      </c>
      <c r="G13" s="25" t="s">
        <v>269</v>
      </c>
      <c r="H13" s="40" t="s">
        <v>270</v>
      </c>
      <c r="I13" s="40" t="s">
        <v>257</v>
      </c>
      <c r="J13" s="52" t="s">
        <v>271</v>
      </c>
    </row>
    <row r="14" ht="24" customHeight="1" spans="1:10">
      <c r="A14" s="24"/>
      <c r="B14" s="24"/>
      <c r="C14" s="24" t="s">
        <v>252</v>
      </c>
      <c r="D14" s="51" t="s">
        <v>272</v>
      </c>
      <c r="E14" s="52" t="s">
        <v>273</v>
      </c>
      <c r="F14" s="40" t="s">
        <v>268</v>
      </c>
      <c r="G14" s="25" t="s">
        <v>274</v>
      </c>
      <c r="H14" s="40" t="s">
        <v>275</v>
      </c>
      <c r="I14" s="40" t="s">
        <v>257</v>
      </c>
      <c r="J14" s="52" t="s">
        <v>276</v>
      </c>
    </row>
    <row r="15" ht="20.25" customHeight="1" spans="1:10">
      <c r="A15" s="24"/>
      <c r="B15" s="24"/>
      <c r="C15" s="24" t="s">
        <v>277</v>
      </c>
      <c r="D15" s="51" t="s">
        <v>278</v>
      </c>
      <c r="E15" s="52" t="s">
        <v>279</v>
      </c>
      <c r="F15" s="40" t="s">
        <v>255</v>
      </c>
      <c r="G15" s="25" t="s">
        <v>47</v>
      </c>
      <c r="H15" s="40" t="s">
        <v>280</v>
      </c>
      <c r="I15" s="40" t="s">
        <v>257</v>
      </c>
      <c r="J15" s="52" t="s">
        <v>281</v>
      </c>
    </row>
    <row r="16" ht="20.25" customHeight="1" spans="1:10">
      <c r="A16" s="24"/>
      <c r="B16" s="24"/>
      <c r="C16" s="24" t="s">
        <v>282</v>
      </c>
      <c r="D16" s="51" t="s">
        <v>283</v>
      </c>
      <c r="E16" s="52" t="s">
        <v>283</v>
      </c>
      <c r="F16" s="40" t="s">
        <v>268</v>
      </c>
      <c r="G16" s="25" t="s">
        <v>284</v>
      </c>
      <c r="H16" s="40" t="s">
        <v>270</v>
      </c>
      <c r="I16" s="40" t="s">
        <v>257</v>
      </c>
      <c r="J16" s="52" t="s">
        <v>285</v>
      </c>
    </row>
    <row r="17" ht="225" customHeight="1" spans="1:10">
      <c r="A17" s="50" t="s">
        <v>232</v>
      </c>
      <c r="B17" s="24" t="s">
        <v>286</v>
      </c>
      <c r="C17" s="24"/>
      <c r="D17" s="24"/>
      <c r="E17" s="24"/>
      <c r="F17" s="24"/>
      <c r="G17" s="24"/>
      <c r="H17" s="24"/>
      <c r="I17" s="24"/>
      <c r="J17" s="24"/>
    </row>
    <row r="18" ht="20.25" customHeight="1" spans="1:10">
      <c r="A18" s="24"/>
      <c r="B18" s="24"/>
      <c r="C18" s="24" t="s">
        <v>252</v>
      </c>
      <c r="D18" s="51" t="s">
        <v>253</v>
      </c>
      <c r="E18" s="52" t="s">
        <v>287</v>
      </c>
      <c r="F18" s="40" t="s">
        <v>268</v>
      </c>
      <c r="G18" s="25" t="s">
        <v>48</v>
      </c>
      <c r="H18" s="40" t="s">
        <v>288</v>
      </c>
      <c r="I18" s="40" t="s">
        <v>257</v>
      </c>
      <c r="J18" s="52" t="s">
        <v>289</v>
      </c>
    </row>
    <row r="19" ht="20.25" customHeight="1" spans="1:10">
      <c r="A19" s="24"/>
      <c r="B19" s="24"/>
      <c r="C19" s="24" t="s">
        <v>252</v>
      </c>
      <c r="D19" s="51" t="s">
        <v>253</v>
      </c>
      <c r="E19" s="52" t="s">
        <v>290</v>
      </c>
      <c r="F19" s="40" t="s">
        <v>268</v>
      </c>
      <c r="G19" s="25" t="s">
        <v>46</v>
      </c>
      <c r="H19" s="40" t="s">
        <v>256</v>
      </c>
      <c r="I19" s="40" t="s">
        <v>257</v>
      </c>
      <c r="J19" s="52" t="s">
        <v>291</v>
      </c>
    </row>
    <row r="20" ht="20.25" customHeight="1" spans="1:10">
      <c r="A20" s="24"/>
      <c r="B20" s="24"/>
      <c r="C20" s="24" t="s">
        <v>252</v>
      </c>
      <c r="D20" s="51" t="s">
        <v>253</v>
      </c>
      <c r="E20" s="52" t="s">
        <v>292</v>
      </c>
      <c r="F20" s="40" t="s">
        <v>255</v>
      </c>
      <c r="G20" s="25" t="s">
        <v>293</v>
      </c>
      <c r="H20" s="40" t="s">
        <v>294</v>
      </c>
      <c r="I20" s="40" t="s">
        <v>257</v>
      </c>
      <c r="J20" s="52" t="s">
        <v>295</v>
      </c>
    </row>
    <row r="21" ht="20.25" customHeight="1" spans="1:10">
      <c r="A21" s="24"/>
      <c r="B21" s="24"/>
      <c r="C21" s="24" t="s">
        <v>252</v>
      </c>
      <c r="D21" s="51" t="s">
        <v>266</v>
      </c>
      <c r="E21" s="52" t="s">
        <v>296</v>
      </c>
      <c r="F21" s="40" t="s">
        <v>268</v>
      </c>
      <c r="G21" s="25" t="s">
        <v>297</v>
      </c>
      <c r="H21" s="40" t="s">
        <v>270</v>
      </c>
      <c r="I21" s="40" t="s">
        <v>257</v>
      </c>
      <c r="J21" s="52" t="s">
        <v>298</v>
      </c>
    </row>
    <row r="22" ht="20.25" customHeight="1" spans="1:10">
      <c r="A22" s="24"/>
      <c r="B22" s="24"/>
      <c r="C22" s="24" t="s">
        <v>252</v>
      </c>
      <c r="D22" s="51" t="s">
        <v>266</v>
      </c>
      <c r="E22" s="52" t="s">
        <v>299</v>
      </c>
      <c r="F22" s="40" t="s">
        <v>268</v>
      </c>
      <c r="G22" s="25" t="s">
        <v>297</v>
      </c>
      <c r="H22" s="40" t="s">
        <v>270</v>
      </c>
      <c r="I22" s="40" t="s">
        <v>257</v>
      </c>
      <c r="J22" s="52" t="s">
        <v>300</v>
      </c>
    </row>
    <row r="23" ht="20.25" customHeight="1" spans="1:10">
      <c r="A23" s="24"/>
      <c r="B23" s="24"/>
      <c r="C23" s="24" t="s">
        <v>277</v>
      </c>
      <c r="D23" s="51" t="s">
        <v>278</v>
      </c>
      <c r="E23" s="52" t="s">
        <v>301</v>
      </c>
      <c r="F23" s="40" t="s">
        <v>302</v>
      </c>
      <c r="G23" s="25" t="s">
        <v>303</v>
      </c>
      <c r="H23" s="40"/>
      <c r="I23" s="40" t="s">
        <v>304</v>
      </c>
      <c r="J23" s="52" t="s">
        <v>305</v>
      </c>
    </row>
    <row r="24" ht="20.25" customHeight="1" spans="1:10">
      <c r="A24" s="24"/>
      <c r="B24" s="24"/>
      <c r="C24" s="24" t="s">
        <v>282</v>
      </c>
      <c r="D24" s="51" t="s">
        <v>283</v>
      </c>
      <c r="E24" s="52" t="s">
        <v>306</v>
      </c>
      <c r="F24" s="40" t="s">
        <v>268</v>
      </c>
      <c r="G24" s="25" t="s">
        <v>284</v>
      </c>
      <c r="H24" s="40" t="s">
        <v>270</v>
      </c>
      <c r="I24" s="40" t="s">
        <v>257</v>
      </c>
      <c r="J24" s="52" t="s">
        <v>307</v>
      </c>
    </row>
    <row r="25" ht="213" customHeight="1" spans="1:10">
      <c r="A25" s="50" t="s">
        <v>227</v>
      </c>
      <c r="B25" s="24" t="s">
        <v>286</v>
      </c>
      <c r="C25" s="24"/>
      <c r="D25" s="24"/>
      <c r="E25" s="24"/>
      <c r="F25" s="24"/>
      <c r="G25" s="24"/>
      <c r="H25" s="24"/>
      <c r="I25" s="24"/>
      <c r="J25" s="24"/>
    </row>
    <row r="26" ht="20.25" customHeight="1" spans="1:10">
      <c r="A26" s="24"/>
      <c r="B26" s="24"/>
      <c r="C26" s="24" t="s">
        <v>252</v>
      </c>
      <c r="D26" s="51" t="s">
        <v>253</v>
      </c>
      <c r="E26" s="52" t="s">
        <v>308</v>
      </c>
      <c r="F26" s="40" t="s">
        <v>268</v>
      </c>
      <c r="G26" s="25" t="s">
        <v>309</v>
      </c>
      <c r="H26" s="40" t="s">
        <v>310</v>
      </c>
      <c r="I26" s="40" t="s">
        <v>257</v>
      </c>
      <c r="J26" s="52" t="s">
        <v>308</v>
      </c>
    </row>
    <row r="27" ht="20.25" customHeight="1" spans="1:10">
      <c r="A27" s="24"/>
      <c r="B27" s="24"/>
      <c r="C27" s="24" t="s">
        <v>252</v>
      </c>
      <c r="D27" s="51" t="s">
        <v>266</v>
      </c>
      <c r="E27" s="52" t="s">
        <v>311</v>
      </c>
      <c r="F27" s="40" t="s">
        <v>268</v>
      </c>
      <c r="G27" s="25" t="s">
        <v>312</v>
      </c>
      <c r="H27" s="40" t="s">
        <v>270</v>
      </c>
      <c r="I27" s="40" t="s">
        <v>257</v>
      </c>
      <c r="J27" s="52" t="s">
        <v>313</v>
      </c>
    </row>
    <row r="28" ht="28" customHeight="1" spans="1:10">
      <c r="A28" s="24"/>
      <c r="B28" s="24"/>
      <c r="C28" s="24" t="s">
        <v>252</v>
      </c>
      <c r="D28" s="51" t="s">
        <v>272</v>
      </c>
      <c r="E28" s="52" t="s">
        <v>314</v>
      </c>
      <c r="F28" s="40" t="s">
        <v>255</v>
      </c>
      <c r="G28" s="25" t="s">
        <v>315</v>
      </c>
      <c r="H28" s="40" t="s">
        <v>316</v>
      </c>
      <c r="I28" s="40" t="s">
        <v>257</v>
      </c>
      <c r="J28" s="52" t="s">
        <v>317</v>
      </c>
    </row>
    <row r="29" ht="21" customHeight="1" spans="1:10">
      <c r="A29" s="24"/>
      <c r="B29" s="24"/>
      <c r="C29" s="24" t="s">
        <v>252</v>
      </c>
      <c r="D29" s="51" t="s">
        <v>318</v>
      </c>
      <c r="E29" s="52" t="s">
        <v>319</v>
      </c>
      <c r="F29" s="40" t="s">
        <v>302</v>
      </c>
      <c r="G29" s="25" t="s">
        <v>284</v>
      </c>
      <c r="H29" s="40" t="s">
        <v>320</v>
      </c>
      <c r="I29" s="40" t="s">
        <v>257</v>
      </c>
      <c r="J29" s="52" t="s">
        <v>321</v>
      </c>
    </row>
    <row r="30" ht="25" customHeight="1" spans="1:10">
      <c r="A30" s="24"/>
      <c r="B30" s="24"/>
      <c r="C30" s="24" t="s">
        <v>277</v>
      </c>
      <c r="D30" s="51" t="s">
        <v>322</v>
      </c>
      <c r="E30" s="52" t="s">
        <v>323</v>
      </c>
      <c r="F30" s="40" t="s">
        <v>302</v>
      </c>
      <c r="G30" s="25" t="s">
        <v>315</v>
      </c>
      <c r="H30" s="40" t="s">
        <v>316</v>
      </c>
      <c r="I30" s="40" t="s">
        <v>304</v>
      </c>
      <c r="J30" s="52" t="s">
        <v>324</v>
      </c>
    </row>
    <row r="31" ht="20.25" customHeight="1" spans="1:10">
      <c r="A31" s="24"/>
      <c r="B31" s="24"/>
      <c r="C31" s="24" t="s">
        <v>277</v>
      </c>
      <c r="D31" s="51" t="s">
        <v>278</v>
      </c>
      <c r="E31" s="52" t="s">
        <v>325</v>
      </c>
      <c r="F31" s="40" t="s">
        <v>255</v>
      </c>
      <c r="G31" s="25" t="s">
        <v>47</v>
      </c>
      <c r="H31" s="40" t="s">
        <v>256</v>
      </c>
      <c r="I31" s="40" t="s">
        <v>257</v>
      </c>
      <c r="J31" s="52" t="s">
        <v>326</v>
      </c>
    </row>
    <row r="32" ht="20.25" customHeight="1" spans="1:10">
      <c r="A32" s="24"/>
      <c r="B32" s="24"/>
      <c r="C32" s="24" t="s">
        <v>282</v>
      </c>
      <c r="D32" s="51" t="s">
        <v>283</v>
      </c>
      <c r="E32" s="52" t="s">
        <v>327</v>
      </c>
      <c r="F32" s="40" t="s">
        <v>268</v>
      </c>
      <c r="G32" s="25" t="s">
        <v>269</v>
      </c>
      <c r="H32" s="40" t="s">
        <v>270</v>
      </c>
      <c r="I32" s="40" t="s">
        <v>257</v>
      </c>
      <c r="J32" s="52" t="s">
        <v>328</v>
      </c>
    </row>
    <row r="33" ht="222" customHeight="1" spans="1:10">
      <c r="A33" s="50" t="s">
        <v>224</v>
      </c>
      <c r="B33" s="24" t="s">
        <v>329</v>
      </c>
      <c r="C33" s="24"/>
      <c r="D33" s="24"/>
      <c r="E33" s="24"/>
      <c r="F33" s="24"/>
      <c r="G33" s="24"/>
      <c r="H33" s="24"/>
      <c r="I33" s="24"/>
      <c r="J33" s="24"/>
    </row>
    <row r="34" ht="20.25" customHeight="1" spans="1:10">
      <c r="A34" s="24"/>
      <c r="B34" s="24"/>
      <c r="C34" s="24" t="s">
        <v>252</v>
      </c>
      <c r="D34" s="51" t="s">
        <v>253</v>
      </c>
      <c r="E34" s="52" t="s">
        <v>330</v>
      </c>
      <c r="F34" s="40" t="s">
        <v>268</v>
      </c>
      <c r="G34" s="25" t="s">
        <v>49</v>
      </c>
      <c r="H34" s="40" t="s">
        <v>256</v>
      </c>
      <c r="I34" s="40" t="s">
        <v>257</v>
      </c>
      <c r="J34" s="52" t="s">
        <v>331</v>
      </c>
    </row>
    <row r="35" ht="20.25" customHeight="1" spans="1:10">
      <c r="A35" s="24"/>
      <c r="B35" s="24"/>
      <c r="C35" s="24" t="s">
        <v>252</v>
      </c>
      <c r="D35" s="51" t="s">
        <v>253</v>
      </c>
      <c r="E35" s="52" t="s">
        <v>332</v>
      </c>
      <c r="F35" s="40" t="s">
        <v>268</v>
      </c>
      <c r="G35" s="25" t="s">
        <v>333</v>
      </c>
      <c r="H35" s="40" t="s">
        <v>334</v>
      </c>
      <c r="I35" s="40" t="s">
        <v>257</v>
      </c>
      <c r="J35" s="52" t="s">
        <v>335</v>
      </c>
    </row>
    <row r="36" ht="20.25" customHeight="1" spans="1:10">
      <c r="A36" s="24"/>
      <c r="B36" s="24"/>
      <c r="C36" s="24" t="s">
        <v>252</v>
      </c>
      <c r="D36" s="51" t="s">
        <v>266</v>
      </c>
      <c r="E36" s="52" t="s">
        <v>336</v>
      </c>
      <c r="F36" s="40" t="s">
        <v>268</v>
      </c>
      <c r="G36" s="25" t="s">
        <v>337</v>
      </c>
      <c r="H36" s="40" t="s">
        <v>270</v>
      </c>
      <c r="I36" s="40" t="s">
        <v>257</v>
      </c>
      <c r="J36" s="52" t="s">
        <v>338</v>
      </c>
    </row>
    <row r="37" ht="20.25" customHeight="1" spans="1:10">
      <c r="A37" s="24"/>
      <c r="B37" s="24"/>
      <c r="C37" s="24" t="s">
        <v>252</v>
      </c>
      <c r="D37" s="51" t="s">
        <v>266</v>
      </c>
      <c r="E37" s="52" t="s">
        <v>339</v>
      </c>
      <c r="F37" s="40" t="s">
        <v>268</v>
      </c>
      <c r="G37" s="25" t="s">
        <v>340</v>
      </c>
      <c r="H37" s="40" t="s">
        <v>270</v>
      </c>
      <c r="I37" s="40" t="s">
        <v>257</v>
      </c>
      <c r="J37" s="52" t="s">
        <v>341</v>
      </c>
    </row>
    <row r="38" ht="30" customHeight="1" spans="1:10">
      <c r="A38" s="24"/>
      <c r="B38" s="24"/>
      <c r="C38" s="24" t="s">
        <v>252</v>
      </c>
      <c r="D38" s="51" t="s">
        <v>272</v>
      </c>
      <c r="E38" s="52" t="s">
        <v>342</v>
      </c>
      <c r="F38" s="40" t="s">
        <v>268</v>
      </c>
      <c r="G38" s="25" t="s">
        <v>343</v>
      </c>
      <c r="H38" s="40" t="s">
        <v>275</v>
      </c>
      <c r="I38" s="40" t="s">
        <v>257</v>
      </c>
      <c r="J38" s="52" t="s">
        <v>344</v>
      </c>
    </row>
    <row r="39" ht="25" customHeight="1" spans="1:10">
      <c r="A39" s="24"/>
      <c r="B39" s="24"/>
      <c r="C39" s="24" t="s">
        <v>252</v>
      </c>
      <c r="D39" s="51" t="s">
        <v>272</v>
      </c>
      <c r="E39" s="52" t="s">
        <v>345</v>
      </c>
      <c r="F39" s="40" t="s">
        <v>268</v>
      </c>
      <c r="G39" s="25" t="s">
        <v>343</v>
      </c>
      <c r="H39" s="40" t="s">
        <v>275</v>
      </c>
      <c r="I39" s="40" t="s">
        <v>257</v>
      </c>
      <c r="J39" s="52" t="s">
        <v>346</v>
      </c>
    </row>
    <row r="40" ht="20.25" customHeight="1" spans="1:10">
      <c r="A40" s="24"/>
      <c r="B40" s="24"/>
      <c r="C40" s="24" t="s">
        <v>277</v>
      </c>
      <c r="D40" s="51" t="s">
        <v>278</v>
      </c>
      <c r="E40" s="52" t="s">
        <v>279</v>
      </c>
      <c r="F40" s="40" t="s">
        <v>255</v>
      </c>
      <c r="G40" s="25" t="s">
        <v>47</v>
      </c>
      <c r="H40" s="40" t="s">
        <v>280</v>
      </c>
      <c r="I40" s="40" t="s">
        <v>257</v>
      </c>
      <c r="J40" s="52" t="s">
        <v>281</v>
      </c>
    </row>
    <row r="41" ht="20.25" customHeight="1" spans="1:10">
      <c r="A41" s="24"/>
      <c r="B41" s="24"/>
      <c r="C41" s="24" t="s">
        <v>282</v>
      </c>
      <c r="D41" s="51" t="s">
        <v>283</v>
      </c>
      <c r="E41" s="52" t="s">
        <v>283</v>
      </c>
      <c r="F41" s="40" t="s">
        <v>268</v>
      </c>
      <c r="G41" s="25" t="s">
        <v>284</v>
      </c>
      <c r="H41" s="40" t="s">
        <v>270</v>
      </c>
      <c r="I41" s="40" t="s">
        <v>257</v>
      </c>
      <c r="J41" s="52" t="s">
        <v>285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念念不忘</cp:lastModifiedBy>
  <dcterms:created xsi:type="dcterms:W3CDTF">2025-04-21T01:25:00Z</dcterms:created>
  <dcterms:modified xsi:type="dcterms:W3CDTF">2025-05-12T09:56:39Z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AF2292AE18934D06A92C37459DF5B58B_13</vt:lpwstr>
  </property>
  <property fmtid="{D5CDD505-2E9C-101B-9397-08002B2CF9AE}" pid="3" name="KSOProductBuildVer">
    <vt:lpwstr>2052-12.1.0.19302</vt:lpwstr>
  </property>
</Properties>
</file>