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<sst xmlns="http://schemas.openxmlformats.org/spreadsheetml/2006/main" count="822" uniqueCount="344">
  <si>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</si>
  <si>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</si>
  <si>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</si>
  <si>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</si>
  <si>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</si>
  <si>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</si>
  <si>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</si>
  <si>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</si>
  <si>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</si>
  <si>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</si>
  <si>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</si>
  <si>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</si>
  <si>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</si>
  <si>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</si>
  <si>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</si>
  <si>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</si>
  <si>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</si>
  <si>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</si>
  <si>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</si>
  <si>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</si>
  <si>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</si>
  <si>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</si>
  <si>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</si>
  <si>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</si>
  <si>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</si>
  <si>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</si>
  <si>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</si>
  <si>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</si>
  <si>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</si>
  <si>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</si>
  <si>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</si>
  <si>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</si>
  <si>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</si>
  <si>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</si>
  <si>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</si>
  <si>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</si>
  <si>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</si>
  <si>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</si>
  <si>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</si>
  <si>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</si>
  <si>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</si>
  <si>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</si>
  <si>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</si>
  <si>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</si>
  <si>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</si>
  <si>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</si>
  <si>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</si>
  <si>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</si>
  <si>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</si>
  <si>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</si>
  <si>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</si>
  <si>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</si>
  <si>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</si>
  <si>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</si>
  <si>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</si>
  <si>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126007</t>
  </si>
  <si>
    <t>玉溪市江川区水利工程建设运行管理站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</si>
  <si>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</si>
  <si>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</si>
  <si>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</si>
  <si>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</si>
  <si>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</si>
  <si>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</si>
  <si>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</si>
  <si>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</si>
  <si>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</si>
  <si>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</si>
  <si>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</si>
  <si>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</si>
  <si>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</si>
  <si>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</si>
  <si>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</si>
  <si>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</si>
  <si>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</si>
  <si>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</si>
  <si>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</si>
  <si>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</si>
  <si>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</si>
  <si>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</si>
  <si>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</si>
  <si>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</si>
  <si>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</si>
  <si>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</si>
  <si>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</si>
  <si>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</si>
  <si>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</si>
  <si>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</si>
  <si>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</si>
  <si>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</si>
  <si>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</si>
  <si>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</si>
  <si>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</si>
  <si>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</si>
  <si>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</si>
  <si>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</si>
  <si>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</si>
  <si>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</si>
  <si>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2130306</t>
  </si>
  <si>
    <t>水利工程运行与维护</t>
  </si>
  <si>
    <t>2130311</t>
  </si>
  <si>
    <t>水资源节约管理与保护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</si>
  <si>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</si>
  <si>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</si>
  <si>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</si>
  <si>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</si>
  <si>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</si>
  <si>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</si>
  <si>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</si>
  <si>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</si>
  <si>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</si>
  <si>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</si>
  <si>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</si>
  <si>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</si>
  <si>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</si>
  <si>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</si>
  <si>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</si>
  <si>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</si>
  <si>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</si>
  <si>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</si>
  <si>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</si>
  <si>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</si>
  <si>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</si>
  <si>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</si>
  <si>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</si>
  <si>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</si>
  <si>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</si>
  <si>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</si>
  <si>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</si>
  <si>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</si>
  <si>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</si>
  <si>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</si>
  <si>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</si>
  <si>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</si>
  <si>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</si>
  <si>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</si>
  <si>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</si>
  <si>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</si>
  <si>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</si>
  <si>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</si>
  <si>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</si>
  <si>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</si>
  <si>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</si>
  <si>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</si>
  <si>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</si>
  <si>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</si>
  <si>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</si>
  <si>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</si>
  <si>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</si>
  <si>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</si>
  <si>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</si>
  <si>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</si>
  <si>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</si>
  <si>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</si>
  <si>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530421210000000016741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</si>
  <si>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</si>
  <si>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</si>
  <si>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</si>
  <si>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</si>
  <si>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</si>
  <si>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</si>
  <si>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</si>
  <si>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530421210000000016742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</si>
  <si>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</si>
  <si>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</si>
  <si>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</si>
  <si>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</si>
  <si>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</si>
  <si>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</si>
  <si>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</si>
  <si>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</si>
  <si>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</si>
  <si>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530421210000000016743</t>
  </si>
  <si>
    <t>30113</t>
  </si>
  <si>
    <t>530421210000000016747</t>
  </si>
  <si>
    <t>工会经费</t>
  </si>
  <si>
    <t>30228</t>
  </si>
  <si>
    <t>530421210000000016748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</si>
  <si>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</si>
  <si>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</si>
  <si>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</si>
  <si>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</si>
  <si>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</si>
  <si>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</si>
  <si>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</si>
  <si>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</si>
  <si>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</si>
  <si>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</si>
  <si>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</si>
  <si>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</si>
  <si>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</si>
  <si>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</si>
  <si>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</si>
  <si>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</si>
  <si>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</si>
  <si>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530421221100000504354</t>
  </si>
  <si>
    <t>30217</t>
  </si>
  <si>
    <t>530421231100001387424</t>
  </si>
  <si>
    <t>培训费</t>
  </si>
  <si>
    <t>30216</t>
  </si>
  <si>
    <t>530421231100001387431</t>
  </si>
  <si>
    <t>奖励性绩效（地方）</t>
  </si>
  <si>
    <t>530421231100001387436</t>
  </si>
  <si>
    <t>福利费</t>
  </si>
  <si>
    <t>30229</t>
  </si>
  <si>
    <t>530421241100002119644</t>
  </si>
  <si>
    <t>编外人员经费</t>
  </si>
  <si>
    <t>30199</t>
  </si>
  <si>
    <t>其他工资福利支出</t>
  </si>
  <si>
    <t>530421241100002412295</t>
  </si>
  <si>
    <t>奖励性绩效工资（考核）</t>
  </si>
  <si>
    <t>530421241100002443063</t>
  </si>
  <si>
    <t>离退休生活补助</t>
  </si>
  <si>
    <t>30305</t>
  </si>
  <si>
    <t>生活补助</t>
  </si>
  <si>
    <t>530421251100003633908</t>
  </si>
  <si>
    <t>事业单位职工遗属生活补助经费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</si>
  <si>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</si>
  <si>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</si>
  <si>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</si>
  <si>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</si>
  <si>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</si>
  <si>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</si>
  <si>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</si>
  <si>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2025年水资源节约管理与保护（单位资金）支出经费</t>
  </si>
  <si>
    <t>313 事业发展类</t>
  </si>
  <si>
    <t>530421251100003630126</t>
  </si>
  <si>
    <t>31005</t>
  </si>
  <si>
    <t>基础设施建设</t>
  </si>
  <si>
    <t>玉溪市江川区区管17座水库安全运行管理项目资金</t>
  </si>
  <si>
    <t>530421251100003625758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</si>
  <si>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</si>
  <si>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</si>
  <si>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</si>
  <si>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</si>
  <si>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</si>
  <si>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</si>
  <si>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</si>
  <si>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</si>
  <si>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</si>
  <si>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</si>
  <si>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</si>
  <si>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</si>
  <si>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玉溪市江川区区管17座水库安全运行管理项目补助资金142.2万元，全部用于区管17座小型水库安全运行管理，计划根据实际管护情况于2025年1月-12月，每月平均支付11.85万元。</t>
  </si>
  <si>
    <t>产出指标</t>
  </si>
  <si>
    <t>数量指标</t>
  </si>
  <si>
    <t>工程总量</t>
  </si>
  <si>
    <t>=</t>
  </si>
  <si>
    <t>17</t>
  </si>
  <si>
    <t>平方米/公里/立方/亩等</t>
  </si>
  <si>
    <t>定量指标</t>
  </si>
  <si>
    <t>反映新建、改造、修缮工程量完成情况。</t>
  </si>
  <si>
    <t>时效指标</t>
  </si>
  <si>
    <t>计划完工率</t>
  </si>
  <si>
    <t>&gt;=</t>
  </si>
  <si>
    <t>100</t>
  </si>
  <si>
    <t>%</t>
  </si>
  <si>
    <t>定性指标</t>
  </si>
  <si>
    <t>反映工程按计划完工情况。
计划完工率=实际完成工程项目个数/按计划应完成项目个数。</t>
  </si>
  <si>
    <t>效益指标</t>
  </si>
  <si>
    <t>社会效益</t>
  </si>
  <si>
    <t>综合使用率</t>
  </si>
  <si>
    <t>28.68</t>
  </si>
  <si>
    <t>万人</t>
  </si>
  <si>
    <t>反映设施建成后的利用、使用的情况。
综合使用率=（投入使用的基础建设工程建设内容/完成建设内容）*100%</t>
  </si>
  <si>
    <t>设计功能实现率</t>
  </si>
  <si>
    <t>10.29</t>
  </si>
  <si>
    <t>万亩</t>
  </si>
  <si>
    <t>反映建设项目设施设计功能的实现情况。
设计功能实现率=（实际实现设计功能数/计划实现设计功能数）*100%</t>
  </si>
  <si>
    <t>满意度指标</t>
  </si>
  <si>
    <t>服务对象满意度</t>
  </si>
  <si>
    <t>受益人群满意度</t>
  </si>
  <si>
    <t>95</t>
  </si>
  <si>
    <t>调查人群中对设施建设或设施运行的满意度。
受益人群覆盖率=（调查人群中对设施建设或设施运行的人数/问卷调查人数）*100%</t>
  </si>
  <si>
    <t>做好本部门人员、公用经费保障，按规定落实干部职工各项待遇，支持部门正常履职。</t>
  </si>
  <si>
    <t>公用经费保障人数</t>
  </si>
  <si>
    <t>人</t>
  </si>
  <si>
    <t>反映公用经费保障部门（单位）正常运转的在职人数情况。在职人数主要指办公、会议、培训、差旅、水费、电费等公用经费中服务保障的人数。</t>
  </si>
  <si>
    <t>数资金支出不超过核定资金</t>
  </si>
  <si>
    <t>&lt;=</t>
  </si>
  <si>
    <t>273033.78</t>
  </si>
  <si>
    <t>元</t>
  </si>
  <si>
    <t>资金支出不超过核定资金</t>
  </si>
  <si>
    <t>经济效益</t>
  </si>
  <si>
    <t>部门运转</t>
  </si>
  <si>
    <t>正常运转</t>
  </si>
  <si>
    <t>反映部门（单位）运转情况</t>
  </si>
  <si>
    <t>“三公经费”控制</t>
  </si>
  <si>
    <t>年初预算数</t>
  </si>
  <si>
    <t>反映单位（部门）对“三公经费”的控制情况</t>
  </si>
  <si>
    <t>受益对象满意度</t>
  </si>
  <si>
    <t>90</t>
  </si>
  <si>
    <t>项目（单位）对项目执行情况的满意情况</t>
  </si>
  <si>
    <t>预算06表</t>
  </si>
  <si>
    <t>2025年部门政府性基金预算支出预算表</t>
  </si>
  <si>
    <t>政府性基金预算支出</t>
  </si>
  <si>
    <t>备注：本单位无此事项，此表为空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</si>
  <si>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</si>
  <si>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</si>
  <si>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</si>
  <si>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</si>
  <si>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</si>
  <si>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</si>
  <si>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</si>
  <si>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</si>
  <si>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</si>
  <si>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</si>
  <si>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</si>
  <si>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</si>
  <si>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采购复印纸</t>
  </si>
  <si>
    <t>箱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</si>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</sst>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opLeftCell="A16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"单位名称："&amp;"玉溪市江川区水利工程建设运行管理站"</f>
        <v>单位名称：玉溪市江川区水利工程建设运行管理站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4016830.98</v>
      </c>
      <c r="C7" s="14" t="str">
        <f>"一"&amp;"、"&amp;"社会保障和就业支出"</f>
        <v>一、社会保障和就业支出</v>
      </c>
      <c r="D7" s="16">
        <v>410062.72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179810.84</v>
      </c>
    </row>
    <row r="9" ht="22.5" customHeight="1" spans="1:4">
      <c r="A9" s="14" t="s">
        <v>10</v>
      </c>
      <c r="B9" s="16"/>
      <c r="C9" s="14" t="str">
        <f>"三"&amp;"、"&amp;"农林水支出"</f>
        <v>三、农林水支出</v>
      </c>
      <c r="D9" s="16">
        <v>3579211.2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120780</v>
      </c>
    </row>
    <row r="11" ht="22.5" customHeight="1" spans="1:4">
      <c r="A11" s="14" t="s">
        <v>12</v>
      </c>
      <c r="B11" s="16">
        <v>273033.78</v>
      </c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4" t="s">
        <v>16</v>
      </c>
      <c r="B15" s="16"/>
      <c r="C15" s="67"/>
      <c r="D15" s="16"/>
    </row>
    <row r="16" ht="22.5" customHeight="1" spans="1:4">
      <c r="A16" s="64" t="s">
        <v>17</v>
      </c>
      <c r="B16" s="16">
        <v>273033.78</v>
      </c>
      <c r="C16" s="67"/>
      <c r="D16" s="16"/>
    </row>
    <row r="17" ht="22.5" customHeight="1" spans="1:4">
      <c r="A17" s="64"/>
      <c r="B17" s="16"/>
      <c r="C17" s="67"/>
      <c r="D17" s="16"/>
    </row>
    <row r="18" ht="22.5" customHeight="1" spans="1:4">
      <c r="A18" s="65" t="s">
        <v>18</v>
      </c>
      <c r="B18" s="66">
        <v>4289864.76</v>
      </c>
      <c r="C18" s="67" t="s">
        <v>19</v>
      </c>
      <c r="D18" s="66">
        <v>4289864.76</v>
      </c>
    </row>
    <row r="19" ht="22.5" customHeight="1" spans="1:4">
      <c r="A19" s="74" t="s">
        <v>20</v>
      </c>
      <c r="B19" s="16"/>
      <c r="C19" s="75" t="s">
        <v>21</v>
      </c>
      <c r="D19" s="46"/>
    </row>
    <row r="20" ht="22.5" customHeight="1" spans="1:4">
      <c r="A20" s="64" t="s">
        <v>22</v>
      </c>
      <c r="B20" s="66"/>
      <c r="C20" s="64" t="s">
        <v>22</v>
      </c>
      <c r="D20" s="66"/>
    </row>
    <row r="21" ht="22.5" customHeight="1" spans="1:4">
      <c r="A21" s="64" t="s">
        <v>23</v>
      </c>
      <c r="B21" s="66"/>
      <c r="C21" s="64" t="s">
        <v>24</v>
      </c>
      <c r="D21" s="66"/>
    </row>
    <row r="22" ht="22.5" customHeight="1" spans="1:4">
      <c r="A22" s="65" t="s">
        <v>25</v>
      </c>
      <c r="B22" s="66">
        <v>4289864.76</v>
      </c>
      <c r="C22" s="67" t="s">
        <v>26</v>
      </c>
      <c r="D22" s="66">
        <v>4289864.76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topLeftCell="I1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"单位名称："&amp;"玉溪市江川区水利工程建设运行管理站"</f>
        <v>单位名称：玉溪市江川区水利工程建设运行管理站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8" t="s">
        <v>31</v>
      </c>
      <c r="C4" s="68" t="s">
        <v>32</v>
      </c>
      <c r="D4" s="68" t="s">
        <v>33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</row>
    <row r="5" ht="18.75" customHeight="1" spans="1:19">
      <c r="A5" s="12"/>
      <c r="B5" s="68"/>
      <c r="C5" s="68"/>
      <c r="D5" s="69" t="s">
        <v>34</v>
      </c>
      <c r="E5" s="69" t="s">
        <v>35</v>
      </c>
      <c r="F5" s="69" t="s">
        <v>36</v>
      </c>
      <c r="G5" s="69" t="s">
        <v>37</v>
      </c>
      <c r="H5" s="69" t="s">
        <v>38</v>
      </c>
      <c r="I5" s="72" t="s">
        <v>39</v>
      </c>
      <c r="J5" s="73"/>
      <c r="K5" s="73"/>
      <c r="L5" s="73"/>
      <c r="M5" s="73"/>
      <c r="N5" s="73"/>
      <c r="O5" s="72" t="s">
        <v>34</v>
      </c>
      <c r="P5" s="72" t="s">
        <v>35</v>
      </c>
      <c r="Q5" s="72" t="s">
        <v>36</v>
      </c>
      <c r="R5" s="72" t="s">
        <v>37</v>
      </c>
      <c r="S5" s="69" t="s">
        <v>40</v>
      </c>
    </row>
    <row r="6" ht="18.75" customHeight="1" spans="1:19">
      <c r="A6" s="12"/>
      <c r="B6" s="68"/>
      <c r="C6" s="68"/>
      <c r="D6" s="69"/>
      <c r="E6" s="69"/>
      <c r="F6" s="69"/>
      <c r="G6" s="69"/>
      <c r="H6" s="69"/>
      <c r="I6" s="72" t="s">
        <v>34</v>
      </c>
      <c r="J6" s="72" t="s">
        <v>41</v>
      </c>
      <c r="K6" s="72" t="s">
        <v>42</v>
      </c>
      <c r="L6" s="72" t="s">
        <v>43</v>
      </c>
      <c r="M6" s="72" t="s">
        <v>44</v>
      </c>
      <c r="N6" s="72" t="s">
        <v>45</v>
      </c>
      <c r="O6" s="72"/>
      <c r="P6" s="72"/>
      <c r="Q6" s="72"/>
      <c r="R6" s="72"/>
      <c r="S6" s="69"/>
    </row>
    <row r="7" ht="18.75" customHeight="1" spans="1:19">
      <c r="A7" s="70" t="s">
        <v>46</v>
      </c>
      <c r="B7" s="13" t="s">
        <v>47</v>
      </c>
      <c r="C7" s="13" t="s">
        <v>48</v>
      </c>
      <c r="D7" s="13" t="s">
        <v>49</v>
      </c>
      <c r="E7" s="70" t="s">
        <v>50</v>
      </c>
      <c r="F7" s="13" t="s">
        <v>51</v>
      </c>
      <c r="G7" s="13" t="s">
        <v>52</v>
      </c>
      <c r="H7" s="70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4289864.76</v>
      </c>
      <c r="D8" s="16">
        <v>4016830.98</v>
      </c>
      <c r="E8" s="16">
        <v>4016830.98</v>
      </c>
      <c r="F8" s="16"/>
      <c r="G8" s="16"/>
      <c r="H8" s="16"/>
      <c r="I8" s="16">
        <v>273033.78</v>
      </c>
      <c r="J8" s="16"/>
      <c r="K8" s="16"/>
      <c r="L8" s="16"/>
      <c r="M8" s="16"/>
      <c r="N8" s="16">
        <v>273033.78</v>
      </c>
      <c r="O8" s="16"/>
      <c r="P8" s="16"/>
      <c r="Q8" s="16"/>
      <c r="R8" s="16"/>
      <c r="S8" s="16"/>
    </row>
    <row r="9" ht="20.25" customHeight="1" spans="1:19">
      <c r="A9" s="45" t="s">
        <v>32</v>
      </c>
      <c r="B9" s="45"/>
      <c r="C9" s="16">
        <v>4289864.76</v>
      </c>
      <c r="D9" s="16">
        <v>4016830.98</v>
      </c>
      <c r="E9" s="16">
        <v>4016830.98</v>
      </c>
      <c r="F9" s="16"/>
      <c r="G9" s="16"/>
      <c r="H9" s="16"/>
      <c r="I9" s="16">
        <v>273033.78</v>
      </c>
      <c r="J9" s="16"/>
      <c r="K9" s="16"/>
      <c r="L9" s="16"/>
      <c r="M9" s="16"/>
      <c r="N9" s="16">
        <v>273033.78</v>
      </c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1" t="str">
        <f>"单位名称："&amp;"玉溪市江川区水利工程建设运行管理站"</f>
        <v>单位名称：玉溪市江川区水利工程建设运行管理站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44" t="s">
        <v>32</v>
      </c>
      <c r="D4" s="44" t="s">
        <v>35</v>
      </c>
      <c r="E4" s="44"/>
      <c r="F4" s="44"/>
      <c r="G4" s="12" t="s">
        <v>36</v>
      </c>
      <c r="H4" s="44" t="s">
        <v>37</v>
      </c>
      <c r="I4" s="12" t="s">
        <v>61</v>
      </c>
      <c r="J4" s="44" t="s">
        <v>62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34</v>
      </c>
      <c r="E5" s="44" t="s">
        <v>63</v>
      </c>
      <c r="F5" s="44" t="s">
        <v>64</v>
      </c>
      <c r="G5" s="12"/>
      <c r="H5" s="44"/>
      <c r="I5" s="12"/>
      <c r="J5" s="44" t="s">
        <v>34</v>
      </c>
      <c r="K5" s="44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410062.72</v>
      </c>
      <c r="D7" s="16">
        <v>410062.72</v>
      </c>
      <c r="E7" s="16">
        <v>410062.72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1" t="s">
        <v>73</v>
      </c>
      <c r="B8" s="61" t="s">
        <v>74</v>
      </c>
      <c r="C8" s="16">
        <v>401746.72</v>
      </c>
      <c r="D8" s="16">
        <v>401746.72</v>
      </c>
      <c r="E8" s="16">
        <v>401746.72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2" t="s">
        <v>75</v>
      </c>
      <c r="B9" s="62" t="s">
        <v>76</v>
      </c>
      <c r="C9" s="16">
        <v>240000</v>
      </c>
      <c r="D9" s="16">
        <v>240000</v>
      </c>
      <c r="E9" s="16">
        <v>240000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2" t="s">
        <v>77</v>
      </c>
      <c r="B10" s="62" t="s">
        <v>78</v>
      </c>
      <c r="C10" s="16">
        <v>161746.72</v>
      </c>
      <c r="D10" s="16">
        <v>161746.72</v>
      </c>
      <c r="E10" s="16">
        <v>161746.72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1" t="s">
        <v>79</v>
      </c>
      <c r="B11" s="61" t="s">
        <v>80</v>
      </c>
      <c r="C11" s="16">
        <v>8316</v>
      </c>
      <c r="D11" s="16">
        <v>8316</v>
      </c>
      <c r="E11" s="16">
        <v>8316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2" t="s">
        <v>81</v>
      </c>
      <c r="B12" s="62" t="s">
        <v>82</v>
      </c>
      <c r="C12" s="16">
        <v>8316</v>
      </c>
      <c r="D12" s="16">
        <v>8316</v>
      </c>
      <c r="E12" s="16">
        <v>8316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15" t="s">
        <v>83</v>
      </c>
      <c r="B13" s="15" t="s">
        <v>84</v>
      </c>
      <c r="C13" s="16">
        <v>179810.84</v>
      </c>
      <c r="D13" s="16">
        <v>179810.84</v>
      </c>
      <c r="E13" s="16">
        <v>179810.84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1" t="s">
        <v>85</v>
      </c>
      <c r="B14" s="61" t="s">
        <v>86</v>
      </c>
      <c r="C14" s="16">
        <v>179810.84</v>
      </c>
      <c r="D14" s="16">
        <v>179810.84</v>
      </c>
      <c r="E14" s="16">
        <v>179810.84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2" t="s">
        <v>87</v>
      </c>
      <c r="B15" s="62" t="s">
        <v>88</v>
      </c>
      <c r="C15" s="16">
        <v>83906.11</v>
      </c>
      <c r="D15" s="16">
        <v>83906.11</v>
      </c>
      <c r="E15" s="16">
        <v>83906.11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2" t="s">
        <v>89</v>
      </c>
      <c r="B16" s="62" t="s">
        <v>90</v>
      </c>
      <c r="C16" s="16">
        <v>82885.25</v>
      </c>
      <c r="D16" s="16">
        <v>82885.25</v>
      </c>
      <c r="E16" s="16">
        <v>82885.25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2" t="s">
        <v>91</v>
      </c>
      <c r="B17" s="62" t="s">
        <v>92</v>
      </c>
      <c r="C17" s="16">
        <v>13019.48</v>
      </c>
      <c r="D17" s="16">
        <v>13019.48</v>
      </c>
      <c r="E17" s="16">
        <v>13019.48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15" t="s">
        <v>93</v>
      </c>
      <c r="B18" s="15" t="s">
        <v>94</v>
      </c>
      <c r="C18" s="16">
        <v>3579211.2</v>
      </c>
      <c r="D18" s="16">
        <v>3306177.42</v>
      </c>
      <c r="E18" s="16">
        <v>1884177.42</v>
      </c>
      <c r="F18" s="16">
        <v>1422000</v>
      </c>
      <c r="G18" s="16"/>
      <c r="H18" s="16"/>
      <c r="I18" s="16"/>
      <c r="J18" s="16">
        <v>273033.78</v>
      </c>
      <c r="K18" s="16"/>
      <c r="L18" s="16"/>
      <c r="M18" s="16"/>
      <c r="N18" s="16"/>
      <c r="O18" s="16">
        <v>273033.78</v>
      </c>
    </row>
    <row r="19" ht="20.25" customHeight="1" spans="1:15">
      <c r="A19" s="61" t="s">
        <v>95</v>
      </c>
      <c r="B19" s="61" t="s">
        <v>96</v>
      </c>
      <c r="C19" s="16">
        <v>3579211.2</v>
      </c>
      <c r="D19" s="16">
        <v>3306177.42</v>
      </c>
      <c r="E19" s="16">
        <v>1884177.42</v>
      </c>
      <c r="F19" s="16">
        <v>1422000</v>
      </c>
      <c r="G19" s="16"/>
      <c r="H19" s="16"/>
      <c r="I19" s="16"/>
      <c r="J19" s="16">
        <v>273033.78</v>
      </c>
      <c r="K19" s="16"/>
      <c r="L19" s="16"/>
      <c r="M19" s="16"/>
      <c r="N19" s="16"/>
      <c r="O19" s="16">
        <v>273033.78</v>
      </c>
    </row>
    <row r="20" ht="20.25" customHeight="1" spans="1:15">
      <c r="A20" s="62" t="s">
        <v>97</v>
      </c>
      <c r="B20" s="62" t="s">
        <v>98</v>
      </c>
      <c r="C20" s="16">
        <v>1422000</v>
      </c>
      <c r="D20" s="16">
        <v>1422000</v>
      </c>
      <c r="E20" s="16"/>
      <c r="F20" s="16">
        <v>1422000</v>
      </c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2" t="s">
        <v>99</v>
      </c>
      <c r="B21" s="62" t="s">
        <v>100</v>
      </c>
      <c r="C21" s="16">
        <v>1361611.2</v>
      </c>
      <c r="D21" s="16">
        <v>1088577.42</v>
      </c>
      <c r="E21" s="16">
        <v>1088577.42</v>
      </c>
      <c r="F21" s="16"/>
      <c r="G21" s="16"/>
      <c r="H21" s="16"/>
      <c r="I21" s="16"/>
      <c r="J21" s="16">
        <v>273033.78</v>
      </c>
      <c r="K21" s="16"/>
      <c r="L21" s="16"/>
      <c r="M21" s="16"/>
      <c r="N21" s="16"/>
      <c r="O21" s="16">
        <v>273033.78</v>
      </c>
    </row>
    <row r="22" ht="20.25" customHeight="1" spans="1:15">
      <c r="A22" s="62" t="s">
        <v>101</v>
      </c>
      <c r="B22" s="62" t="s">
        <v>102</v>
      </c>
      <c r="C22" s="16">
        <v>795600</v>
      </c>
      <c r="D22" s="16">
        <v>795600</v>
      </c>
      <c r="E22" s="16">
        <v>795600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15" t="s">
        <v>103</v>
      </c>
      <c r="B23" s="15" t="s">
        <v>104</v>
      </c>
      <c r="C23" s="16">
        <v>120780</v>
      </c>
      <c r="D23" s="16">
        <v>120780</v>
      </c>
      <c r="E23" s="16">
        <v>120780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1" t="s">
        <v>105</v>
      </c>
      <c r="B24" s="61" t="s">
        <v>106</v>
      </c>
      <c r="C24" s="16">
        <v>120780</v>
      </c>
      <c r="D24" s="16">
        <v>120780</v>
      </c>
      <c r="E24" s="16">
        <v>120780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62" t="s">
        <v>107</v>
      </c>
      <c r="B25" s="62" t="s">
        <v>108</v>
      </c>
      <c r="C25" s="16">
        <v>120780</v>
      </c>
      <c r="D25" s="16">
        <v>120780</v>
      </c>
      <c r="E25" s="16">
        <v>120780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45" t="s">
        <v>109</v>
      </c>
      <c r="B26" s="45"/>
      <c r="C26" s="16">
        <v>4289864.76</v>
      </c>
      <c r="D26" s="16">
        <v>4016830.98</v>
      </c>
      <c r="E26" s="16">
        <v>2594830.98</v>
      </c>
      <c r="F26" s="16">
        <v>1422000</v>
      </c>
      <c r="G26" s="16"/>
      <c r="H26" s="16"/>
      <c r="I26" s="16"/>
      <c r="J26" s="16">
        <v>273033.78</v>
      </c>
      <c r="K26" s="16"/>
      <c r="L26" s="16"/>
      <c r="M26" s="16"/>
      <c r="N26" s="16"/>
      <c r="O26" s="16">
        <v>273033.78</v>
      </c>
    </row>
  </sheetData>
  <mergeCells count="11">
    <mergeCell ref="A2:O2"/>
    <mergeCell ref="A3:I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110</v>
      </c>
    </row>
    <row r="2" ht="45" customHeight="1" spans="1:4">
      <c r="A2" s="3" t="s">
        <v>111</v>
      </c>
      <c r="B2" s="3"/>
      <c r="C2" s="3"/>
      <c r="D2" s="3"/>
    </row>
    <row r="3" ht="18.75" customHeight="1" spans="1:4">
      <c r="A3" s="4" t="str">
        <f>"单位名称："&amp;"玉溪市江川区水利工程建设运行管理站"</f>
        <v>单位名称：玉溪市江川区水利工程建设运行管理站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112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113</v>
      </c>
      <c r="B7" s="16">
        <v>4016830.98</v>
      </c>
      <c r="C7" s="14" t="s">
        <v>114</v>
      </c>
      <c r="D7" s="16">
        <v>4016830.98</v>
      </c>
    </row>
    <row r="8" ht="22.5" customHeight="1" spans="1:4">
      <c r="A8" s="14" t="s">
        <v>115</v>
      </c>
      <c r="B8" s="16">
        <v>4016830.98</v>
      </c>
      <c r="C8" s="14" t="str">
        <f>"（"&amp;"一"&amp;"）"&amp;"社会保障和就业支出"</f>
        <v>（一）社会保障和就业支出</v>
      </c>
      <c r="D8" s="16">
        <v>410062.72</v>
      </c>
    </row>
    <row r="9" ht="22.5" customHeight="1" spans="1:4">
      <c r="A9" s="14" t="s">
        <v>116</v>
      </c>
      <c r="B9" s="16"/>
      <c r="C9" s="14" t="str">
        <f>"（"&amp;"二"&amp;"）"&amp;"卫生健康支出"</f>
        <v>（二）卫生健康支出</v>
      </c>
      <c r="D9" s="16">
        <v>179810.84</v>
      </c>
    </row>
    <row r="10" ht="22.5" customHeight="1" spans="1:4">
      <c r="A10" s="14" t="s">
        <v>117</v>
      </c>
      <c r="B10" s="16"/>
      <c r="C10" s="14" t="str">
        <f>"（"&amp;"三"&amp;"）"&amp;"农林水支出"</f>
        <v>（三）农林水支出</v>
      </c>
      <c r="D10" s="16">
        <v>3306177.42</v>
      </c>
    </row>
    <row r="11" ht="22.5" customHeight="1" spans="1:4">
      <c r="A11" s="14" t="s">
        <v>118</v>
      </c>
      <c r="B11" s="16"/>
      <c r="C11" s="14" t="str">
        <f>"（"&amp;"四"&amp;"）"&amp;"住房保障支出"</f>
        <v>（四）住房保障支出</v>
      </c>
      <c r="D11" s="16">
        <v>120780</v>
      </c>
    </row>
    <row r="12" ht="22.5" customHeight="1" spans="1:4">
      <c r="A12" s="14" t="s">
        <v>115</v>
      </c>
      <c r="B12" s="16"/>
      <c r="C12" s="14"/>
      <c r="D12" s="16"/>
    </row>
    <row r="13" ht="22.5" customHeight="1" spans="1:4">
      <c r="A13" s="14" t="s">
        <v>116</v>
      </c>
      <c r="B13" s="16"/>
      <c r="C13" s="14"/>
      <c r="D13" s="16"/>
    </row>
    <row r="14" ht="22.5" customHeight="1" spans="1:4">
      <c r="A14" s="14" t="s">
        <v>117</v>
      </c>
      <c r="B14" s="16"/>
      <c r="C14" s="14"/>
      <c r="D14" s="16"/>
    </row>
    <row r="15" ht="22.5" customHeight="1" spans="1:4">
      <c r="A15" s="64"/>
      <c r="B15" s="16"/>
      <c r="C15" s="14" t="s">
        <v>119</v>
      </c>
      <c r="D15" s="16"/>
    </row>
    <row r="16" ht="22.5" customHeight="1" spans="1:4">
      <c r="A16" s="65" t="s">
        <v>120</v>
      </c>
      <c r="B16" s="66">
        <v>4016830.98</v>
      </c>
      <c r="C16" s="67" t="s">
        <v>121</v>
      </c>
      <c r="D16" s="66">
        <v>4016830.98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122</v>
      </c>
    </row>
    <row r="2" ht="37.5" customHeight="1" spans="1:7">
      <c r="A2" s="3" t="s">
        <v>123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"单位名称："&amp;"玉溪市江川区水利工程建设运行管理站"</f>
        <v>单位名称：玉溪市江川区水利工程建设运行管理站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124</v>
      </c>
      <c r="B4" s="12" t="s">
        <v>60</v>
      </c>
      <c r="C4" s="44" t="s">
        <v>32</v>
      </c>
      <c r="D4" s="44" t="s">
        <v>63</v>
      </c>
      <c r="E4" s="44"/>
      <c r="F4" s="44"/>
      <c r="G4" s="12" t="s">
        <v>64</v>
      </c>
    </row>
    <row r="5" ht="18.75" customHeight="1" spans="1:7">
      <c r="A5" s="12" t="s">
        <v>59</v>
      </c>
      <c r="B5" s="12" t="s">
        <v>60</v>
      </c>
      <c r="C5" s="44"/>
      <c r="D5" s="44" t="s">
        <v>34</v>
      </c>
      <c r="E5" s="44" t="s">
        <v>125</v>
      </c>
      <c r="F5" s="44" t="s">
        <v>126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410062.72</v>
      </c>
      <c r="D7" s="16">
        <v>410062.72</v>
      </c>
      <c r="E7" s="16">
        <v>400462.72</v>
      </c>
      <c r="F7" s="16">
        <v>9600</v>
      </c>
      <c r="G7" s="16"/>
    </row>
    <row r="8" ht="20.25" customHeight="1" spans="1:7">
      <c r="A8" s="61" t="s">
        <v>73</v>
      </c>
      <c r="B8" s="61" t="s">
        <v>74</v>
      </c>
      <c r="C8" s="16">
        <v>401746.72</v>
      </c>
      <c r="D8" s="16">
        <v>401746.72</v>
      </c>
      <c r="E8" s="16">
        <v>392146.72</v>
      </c>
      <c r="F8" s="16">
        <v>9600</v>
      </c>
      <c r="G8" s="16"/>
    </row>
    <row r="9" ht="20.25" customHeight="1" spans="1:7">
      <c r="A9" s="62" t="s">
        <v>75</v>
      </c>
      <c r="B9" s="62" t="s">
        <v>76</v>
      </c>
      <c r="C9" s="16">
        <v>240000</v>
      </c>
      <c r="D9" s="16">
        <v>240000</v>
      </c>
      <c r="E9" s="16">
        <v>230400</v>
      </c>
      <c r="F9" s="16">
        <v>9600</v>
      </c>
      <c r="G9" s="16"/>
    </row>
    <row r="10" ht="20.25" customHeight="1" spans="1:7">
      <c r="A10" s="62" t="s">
        <v>77</v>
      </c>
      <c r="B10" s="62" t="s">
        <v>78</v>
      </c>
      <c r="C10" s="16">
        <v>161746.72</v>
      </c>
      <c r="D10" s="16">
        <v>161746.72</v>
      </c>
      <c r="E10" s="16">
        <v>161746.72</v>
      </c>
      <c r="F10" s="16"/>
      <c r="G10" s="16"/>
    </row>
    <row r="11" ht="20.25" customHeight="1" spans="1:7">
      <c r="A11" s="61" t="s">
        <v>79</v>
      </c>
      <c r="B11" s="61" t="s">
        <v>80</v>
      </c>
      <c r="C11" s="16">
        <v>8316</v>
      </c>
      <c r="D11" s="16">
        <v>8316</v>
      </c>
      <c r="E11" s="16">
        <v>8316</v>
      </c>
      <c r="F11" s="16"/>
      <c r="G11" s="16"/>
    </row>
    <row r="12" ht="20.25" customHeight="1" spans="1:7">
      <c r="A12" s="62" t="s">
        <v>81</v>
      </c>
      <c r="B12" s="62" t="s">
        <v>82</v>
      </c>
      <c r="C12" s="16">
        <v>8316</v>
      </c>
      <c r="D12" s="16">
        <v>8316</v>
      </c>
      <c r="E12" s="16">
        <v>8316</v>
      </c>
      <c r="F12" s="16"/>
      <c r="G12" s="16"/>
    </row>
    <row r="13" ht="20.25" customHeight="1" spans="1:7">
      <c r="A13" s="15" t="s">
        <v>83</v>
      </c>
      <c r="B13" s="15" t="s">
        <v>84</v>
      </c>
      <c r="C13" s="16">
        <v>179810.84</v>
      </c>
      <c r="D13" s="16">
        <v>179810.84</v>
      </c>
      <c r="E13" s="16">
        <v>179810.84</v>
      </c>
      <c r="F13" s="16"/>
      <c r="G13" s="16"/>
    </row>
    <row r="14" ht="20.25" customHeight="1" spans="1:7">
      <c r="A14" s="61" t="s">
        <v>85</v>
      </c>
      <c r="B14" s="61" t="s">
        <v>86</v>
      </c>
      <c r="C14" s="16">
        <v>179810.84</v>
      </c>
      <c r="D14" s="16">
        <v>179810.84</v>
      </c>
      <c r="E14" s="16">
        <v>179810.84</v>
      </c>
      <c r="F14" s="16"/>
      <c r="G14" s="16"/>
    </row>
    <row r="15" ht="20.25" customHeight="1" spans="1:7">
      <c r="A15" s="62" t="s">
        <v>87</v>
      </c>
      <c r="B15" s="62" t="s">
        <v>88</v>
      </c>
      <c r="C15" s="16">
        <v>83906.11</v>
      </c>
      <c r="D15" s="16">
        <v>83906.11</v>
      </c>
      <c r="E15" s="16">
        <v>83906.11</v>
      </c>
      <c r="F15" s="16"/>
      <c r="G15" s="16"/>
    </row>
    <row r="16" ht="20.25" customHeight="1" spans="1:7">
      <c r="A16" s="62" t="s">
        <v>89</v>
      </c>
      <c r="B16" s="62" t="s">
        <v>90</v>
      </c>
      <c r="C16" s="16">
        <v>82885.25</v>
      </c>
      <c r="D16" s="16">
        <v>82885.25</v>
      </c>
      <c r="E16" s="16">
        <v>82885.25</v>
      </c>
      <c r="F16" s="16"/>
      <c r="G16" s="16"/>
    </row>
    <row r="17" ht="20.25" customHeight="1" spans="1:7">
      <c r="A17" s="62" t="s">
        <v>91</v>
      </c>
      <c r="B17" s="62" t="s">
        <v>92</v>
      </c>
      <c r="C17" s="16">
        <v>13019.48</v>
      </c>
      <c r="D17" s="16">
        <v>13019.48</v>
      </c>
      <c r="E17" s="16">
        <v>13019.48</v>
      </c>
      <c r="F17" s="16"/>
      <c r="G17" s="16"/>
    </row>
    <row r="18" ht="20.25" customHeight="1" spans="1:7">
      <c r="A18" s="15" t="s">
        <v>93</v>
      </c>
      <c r="B18" s="15" t="s">
        <v>94</v>
      </c>
      <c r="C18" s="16">
        <v>3306177.42</v>
      </c>
      <c r="D18" s="16">
        <v>1884177.42</v>
      </c>
      <c r="E18" s="16">
        <v>1821177.42</v>
      </c>
      <c r="F18" s="16">
        <v>63000</v>
      </c>
      <c r="G18" s="16">
        <v>1422000</v>
      </c>
    </row>
    <row r="19" ht="20.25" customHeight="1" spans="1:7">
      <c r="A19" s="61" t="s">
        <v>95</v>
      </c>
      <c r="B19" s="61" t="s">
        <v>96</v>
      </c>
      <c r="C19" s="16">
        <v>3306177.42</v>
      </c>
      <c r="D19" s="16">
        <v>1884177.42</v>
      </c>
      <c r="E19" s="16">
        <v>1821177.42</v>
      </c>
      <c r="F19" s="16">
        <v>63000</v>
      </c>
      <c r="G19" s="16">
        <v>1422000</v>
      </c>
    </row>
    <row r="20" ht="20.25" customHeight="1" spans="1:7">
      <c r="A20" s="62" t="s">
        <v>97</v>
      </c>
      <c r="B20" s="62" t="s">
        <v>98</v>
      </c>
      <c r="C20" s="16">
        <v>1422000</v>
      </c>
      <c r="D20" s="16"/>
      <c r="E20" s="16"/>
      <c r="F20" s="16"/>
      <c r="G20" s="16">
        <v>1422000</v>
      </c>
    </row>
    <row r="21" ht="20.25" customHeight="1" spans="1:7">
      <c r="A21" s="62" t="s">
        <v>99</v>
      </c>
      <c r="B21" s="62" t="s">
        <v>100</v>
      </c>
      <c r="C21" s="16">
        <v>1088577.42</v>
      </c>
      <c r="D21" s="16">
        <v>1088577.42</v>
      </c>
      <c r="E21" s="16">
        <v>1025577.42</v>
      </c>
      <c r="F21" s="16">
        <v>63000</v>
      </c>
      <c r="G21" s="16"/>
    </row>
    <row r="22" ht="20.25" customHeight="1" spans="1:7">
      <c r="A22" s="62" t="s">
        <v>101</v>
      </c>
      <c r="B22" s="62" t="s">
        <v>102</v>
      </c>
      <c r="C22" s="16">
        <v>795600</v>
      </c>
      <c r="D22" s="16">
        <v>795600</v>
      </c>
      <c r="E22" s="16">
        <v>795600</v>
      </c>
      <c r="F22" s="16"/>
      <c r="G22" s="16"/>
    </row>
    <row r="23" ht="20.25" customHeight="1" spans="1:7">
      <c r="A23" s="15" t="s">
        <v>103</v>
      </c>
      <c r="B23" s="15" t="s">
        <v>104</v>
      </c>
      <c r="C23" s="16">
        <v>120780</v>
      </c>
      <c r="D23" s="16">
        <v>120780</v>
      </c>
      <c r="E23" s="16">
        <v>120780</v>
      </c>
      <c r="F23" s="16"/>
      <c r="G23" s="16"/>
    </row>
    <row r="24" ht="20.25" customHeight="1" spans="1:7">
      <c r="A24" s="61" t="s">
        <v>105</v>
      </c>
      <c r="B24" s="61" t="s">
        <v>106</v>
      </c>
      <c r="C24" s="16">
        <v>120780</v>
      </c>
      <c r="D24" s="16">
        <v>120780</v>
      </c>
      <c r="E24" s="16">
        <v>120780</v>
      </c>
      <c r="F24" s="16"/>
      <c r="G24" s="16"/>
    </row>
    <row r="25" ht="20.25" customHeight="1" spans="1:7">
      <c r="A25" s="62" t="s">
        <v>107</v>
      </c>
      <c r="B25" s="62" t="s">
        <v>108</v>
      </c>
      <c r="C25" s="16">
        <v>120780</v>
      </c>
      <c r="D25" s="16">
        <v>120780</v>
      </c>
      <c r="E25" s="16">
        <v>120780</v>
      </c>
      <c r="F25" s="16"/>
      <c r="G25" s="16"/>
    </row>
    <row r="26" ht="20.25" customHeight="1" spans="1:7">
      <c r="A26" s="45" t="s">
        <v>109</v>
      </c>
      <c r="B26" s="45"/>
      <c r="C26" s="46">
        <v>4016830.98</v>
      </c>
      <c r="D26" s="46">
        <v>2594830.98</v>
      </c>
      <c r="E26" s="46">
        <v>2522230.98</v>
      </c>
      <c r="F26" s="46">
        <v>72600</v>
      </c>
      <c r="G26" s="46">
        <v>1422000</v>
      </c>
    </row>
  </sheetData>
  <mergeCells count="7">
    <mergeCell ref="A2:G2"/>
    <mergeCell ref="A3:C3"/>
    <mergeCell ref="A4:B4"/>
    <mergeCell ref="D4:F4"/>
    <mergeCell ref="A26:B26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4"/>
      <c r="B1" s="54"/>
      <c r="C1" s="55"/>
      <c r="D1" s="1"/>
      <c r="E1" s="1"/>
      <c r="F1" s="56" t="s">
        <v>127</v>
      </c>
    </row>
    <row r="2" ht="41.25" customHeight="1" spans="1:6">
      <c r="A2" s="57" t="s">
        <v>128</v>
      </c>
      <c r="B2" s="57"/>
      <c r="C2" s="57"/>
      <c r="D2" s="57"/>
      <c r="E2" s="57"/>
      <c r="F2" s="57"/>
    </row>
    <row r="3" ht="18.75" customHeight="1" spans="1:6">
      <c r="A3" s="4" t="str">
        <f>"单位名称："&amp;"玉溪市江川区水利工程建设运行管理站"</f>
        <v>单位名称：玉溪市江川区水利工程建设运行管理站</v>
      </c>
      <c r="B3" s="4"/>
      <c r="C3" s="4"/>
      <c r="D3" s="58"/>
      <c r="E3" s="1"/>
      <c r="F3" s="56" t="s">
        <v>29</v>
      </c>
    </row>
    <row r="4" ht="18.75" customHeight="1" spans="1:6">
      <c r="A4" s="12" t="s">
        <v>129</v>
      </c>
      <c r="B4" s="44" t="s">
        <v>130</v>
      </c>
      <c r="C4" s="44" t="s">
        <v>131</v>
      </c>
      <c r="D4" s="44"/>
      <c r="E4" s="44"/>
      <c r="F4" s="44" t="s">
        <v>132</v>
      </c>
    </row>
    <row r="5" ht="18.75" customHeight="1" spans="1:6">
      <c r="A5" s="12"/>
      <c r="B5" s="44"/>
      <c r="C5" s="44" t="s">
        <v>34</v>
      </c>
      <c r="D5" s="44" t="s">
        <v>133</v>
      </c>
      <c r="E5" s="44" t="s">
        <v>134</v>
      </c>
      <c r="F5" s="44"/>
    </row>
    <row r="6" ht="18.75" customHeight="1" spans="1:6">
      <c r="A6" s="59">
        <v>1</v>
      </c>
      <c r="B6" s="60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16">
        <v>4000</v>
      </c>
      <c r="B7" s="16"/>
      <c r="C7" s="16"/>
      <c r="D7" s="16"/>
      <c r="E7" s="16"/>
      <c r="F7" s="16">
        <v>4000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9"/>
  <sheetViews>
    <sheetView showZeros="0" topLeftCell="M1" workbookViewId="0">
      <selection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135</v>
      </c>
    </row>
    <row r="2" ht="45" customHeight="1" spans="1:23">
      <c r="A2" s="3" t="s">
        <v>136</v>
      </c>
      <c r="B2" s="3"/>
      <c r="C2" s="3"/>
      <c r="D2" s="3"/>
      <c r="E2" s="3"/>
      <c r="F2" s="3"/>
      <c r="G2" s="3"/>
      <c r="H2" s="3"/>
      <c r="I2" s="3"/>
      <c r="J2" s="3"/>
      <c r="K2" s="3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"单位名称："&amp;"玉溪市江川区水利工程建设运行管理站"</f>
        <v>单位名称：玉溪市江川区水利工程建设运行管理站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2" t="s">
        <v>137</v>
      </c>
      <c r="B4" s="52" t="s">
        <v>138</v>
      </c>
      <c r="C4" s="52" t="s">
        <v>139</v>
      </c>
      <c r="D4" s="52" t="s">
        <v>140</v>
      </c>
      <c r="E4" s="52" t="s">
        <v>141</v>
      </c>
      <c r="F4" s="52" t="s">
        <v>142</v>
      </c>
      <c r="G4" s="52" t="s">
        <v>143</v>
      </c>
      <c r="H4" s="53" t="s">
        <v>32</v>
      </c>
      <c r="I4" s="53" t="s">
        <v>144</v>
      </c>
      <c r="J4" s="52"/>
      <c r="K4" s="52"/>
      <c r="L4" s="52"/>
      <c r="M4" s="52"/>
      <c r="N4" s="52" t="s">
        <v>145</v>
      </c>
      <c r="O4" s="52"/>
      <c r="P4" s="52"/>
      <c r="Q4" s="52" t="s">
        <v>38</v>
      </c>
      <c r="R4" s="52" t="s">
        <v>62</v>
      </c>
      <c r="S4" s="52"/>
      <c r="T4" s="52"/>
      <c r="U4" s="52"/>
      <c r="V4" s="52"/>
      <c r="W4" s="52"/>
    </row>
    <row r="5" ht="18.75" customHeight="1" spans="1:23">
      <c r="A5" s="52"/>
      <c r="B5" s="52"/>
      <c r="C5" s="52"/>
      <c r="D5" s="52"/>
      <c r="E5" s="52"/>
      <c r="F5" s="52"/>
      <c r="G5" s="52"/>
      <c r="H5" s="53" t="s">
        <v>146</v>
      </c>
      <c r="I5" s="53" t="s">
        <v>147</v>
      </c>
      <c r="J5" s="52" t="s">
        <v>36</v>
      </c>
      <c r="K5" s="52" t="s">
        <v>37</v>
      </c>
      <c r="L5" s="52"/>
      <c r="M5" s="52"/>
      <c r="N5" s="52" t="s">
        <v>145</v>
      </c>
      <c r="O5" s="52" t="s">
        <v>36</v>
      </c>
      <c r="P5" s="52" t="s">
        <v>37</v>
      </c>
      <c r="Q5" s="52" t="s">
        <v>38</v>
      </c>
      <c r="R5" s="52" t="s">
        <v>62</v>
      </c>
      <c r="S5" s="52" t="s">
        <v>41</v>
      </c>
      <c r="T5" s="52" t="s">
        <v>42</v>
      </c>
      <c r="U5" s="52" t="s">
        <v>43</v>
      </c>
      <c r="V5" s="52" t="s">
        <v>44</v>
      </c>
      <c r="W5" s="52" t="s">
        <v>45</v>
      </c>
    </row>
    <row r="6" ht="18.75" customHeight="1" spans="1:23">
      <c r="A6" s="52"/>
      <c r="B6" s="52"/>
      <c r="C6" s="52"/>
      <c r="D6" s="52"/>
      <c r="E6" s="52"/>
      <c r="F6" s="52"/>
      <c r="G6" s="52"/>
      <c r="H6" s="53"/>
      <c r="I6" s="53" t="s">
        <v>148</v>
      </c>
      <c r="J6" s="52" t="s">
        <v>149</v>
      </c>
      <c r="K6" s="52" t="s">
        <v>150</v>
      </c>
      <c r="L6" s="52" t="s">
        <v>151</v>
      </c>
      <c r="M6" s="52" t="s">
        <v>152</v>
      </c>
      <c r="N6" s="52" t="s">
        <v>35</v>
      </c>
      <c r="O6" s="52" t="s">
        <v>36</v>
      </c>
      <c r="P6" s="52" t="s">
        <v>37</v>
      </c>
      <c r="Q6" s="52"/>
      <c r="R6" s="52" t="s">
        <v>34</v>
      </c>
      <c r="S6" s="52" t="s">
        <v>41</v>
      </c>
      <c r="T6" s="52" t="s">
        <v>42</v>
      </c>
      <c r="U6" s="52" t="s">
        <v>43</v>
      </c>
      <c r="V6" s="52" t="s">
        <v>44</v>
      </c>
      <c r="W6" s="52" t="s">
        <v>45</v>
      </c>
    </row>
    <row r="7" ht="22.65" customHeight="1" spans="1:23">
      <c r="A7" s="52"/>
      <c r="B7" s="52"/>
      <c r="C7" s="52"/>
      <c r="D7" s="52"/>
      <c r="E7" s="52"/>
      <c r="F7" s="52"/>
      <c r="G7" s="52"/>
      <c r="H7" s="53"/>
      <c r="I7" s="53" t="s">
        <v>34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ht="18.75" customHeight="1" spans="1:23">
      <c r="A8" s="53" t="s">
        <v>46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</row>
    <row r="9" ht="18.75" customHeight="1" spans="1:23">
      <c r="A9" s="8" t="s">
        <v>56</v>
      </c>
      <c r="B9" s="8" t="s">
        <v>153</v>
      </c>
      <c r="C9" s="9" t="s">
        <v>154</v>
      </c>
      <c r="D9" s="8" t="s">
        <v>99</v>
      </c>
      <c r="E9" s="8" t="s">
        <v>100</v>
      </c>
      <c r="F9" s="8" t="s">
        <v>155</v>
      </c>
      <c r="G9" s="8" t="s">
        <v>156</v>
      </c>
      <c r="H9" s="16">
        <v>377580</v>
      </c>
      <c r="I9" s="16">
        <v>377580</v>
      </c>
      <c r="J9" s="16"/>
      <c r="K9" s="16"/>
      <c r="L9" s="16">
        <v>377580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153</v>
      </c>
      <c r="C10" s="9" t="s">
        <v>154</v>
      </c>
      <c r="D10" s="8" t="s">
        <v>99</v>
      </c>
      <c r="E10" s="8" t="s">
        <v>100</v>
      </c>
      <c r="F10" s="8" t="s">
        <v>157</v>
      </c>
      <c r="G10" s="8" t="s">
        <v>158</v>
      </c>
      <c r="H10" s="16">
        <v>29040</v>
      </c>
      <c r="I10" s="16">
        <v>29040</v>
      </c>
      <c r="J10" s="16"/>
      <c r="K10" s="16"/>
      <c r="L10" s="16">
        <v>29040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153</v>
      </c>
      <c r="C11" s="9" t="s">
        <v>154</v>
      </c>
      <c r="D11" s="8" t="s">
        <v>99</v>
      </c>
      <c r="E11" s="8" t="s">
        <v>100</v>
      </c>
      <c r="F11" s="8" t="s">
        <v>159</v>
      </c>
      <c r="G11" s="8" t="s">
        <v>160</v>
      </c>
      <c r="H11" s="16">
        <v>157056</v>
      </c>
      <c r="I11" s="16">
        <v>157056</v>
      </c>
      <c r="J11" s="16"/>
      <c r="K11" s="16"/>
      <c r="L11" s="16">
        <v>157056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153</v>
      </c>
      <c r="C12" s="9" t="s">
        <v>154</v>
      </c>
      <c r="D12" s="8" t="s">
        <v>99</v>
      </c>
      <c r="E12" s="8" t="s">
        <v>100</v>
      </c>
      <c r="F12" s="8" t="s">
        <v>159</v>
      </c>
      <c r="G12" s="8" t="s">
        <v>160</v>
      </c>
      <c r="H12" s="16">
        <v>31465</v>
      </c>
      <c r="I12" s="16">
        <v>31465</v>
      </c>
      <c r="J12" s="16"/>
      <c r="K12" s="16"/>
      <c r="L12" s="16">
        <v>31465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153</v>
      </c>
      <c r="C13" s="9" t="s">
        <v>154</v>
      </c>
      <c r="D13" s="8" t="s">
        <v>99</v>
      </c>
      <c r="E13" s="8" t="s">
        <v>100</v>
      </c>
      <c r="F13" s="8" t="s">
        <v>159</v>
      </c>
      <c r="G13" s="8" t="s">
        <v>160</v>
      </c>
      <c r="H13" s="16">
        <v>87780</v>
      </c>
      <c r="I13" s="16">
        <v>87780</v>
      </c>
      <c r="J13" s="16"/>
      <c r="K13" s="16"/>
      <c r="L13" s="16">
        <v>87780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153</v>
      </c>
      <c r="C14" s="9" t="s">
        <v>154</v>
      </c>
      <c r="D14" s="8" t="s">
        <v>99</v>
      </c>
      <c r="E14" s="8" t="s">
        <v>100</v>
      </c>
      <c r="F14" s="8" t="s">
        <v>159</v>
      </c>
      <c r="G14" s="8" t="s">
        <v>160</v>
      </c>
      <c r="H14" s="16">
        <v>155580</v>
      </c>
      <c r="I14" s="16">
        <v>155580</v>
      </c>
      <c r="J14" s="16"/>
      <c r="K14" s="16"/>
      <c r="L14" s="16">
        <v>155580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161</v>
      </c>
      <c r="C15" s="9" t="s">
        <v>162</v>
      </c>
      <c r="D15" s="8" t="s">
        <v>77</v>
      </c>
      <c r="E15" s="8" t="s">
        <v>78</v>
      </c>
      <c r="F15" s="8" t="s">
        <v>163</v>
      </c>
      <c r="G15" s="8" t="s">
        <v>164</v>
      </c>
      <c r="H15" s="16">
        <v>161746.72</v>
      </c>
      <c r="I15" s="16">
        <v>161746.72</v>
      </c>
      <c r="J15" s="16"/>
      <c r="K15" s="16"/>
      <c r="L15" s="16">
        <v>161746.72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161</v>
      </c>
      <c r="C16" s="9" t="s">
        <v>162</v>
      </c>
      <c r="D16" s="8" t="s">
        <v>87</v>
      </c>
      <c r="E16" s="8" t="s">
        <v>88</v>
      </c>
      <c r="F16" s="8" t="s">
        <v>165</v>
      </c>
      <c r="G16" s="8" t="s">
        <v>166</v>
      </c>
      <c r="H16" s="16">
        <v>83906.11</v>
      </c>
      <c r="I16" s="16">
        <v>83906.11</v>
      </c>
      <c r="J16" s="16"/>
      <c r="K16" s="16"/>
      <c r="L16" s="16">
        <v>83906.11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161</v>
      </c>
      <c r="C17" s="9" t="s">
        <v>162</v>
      </c>
      <c r="D17" s="8" t="s">
        <v>89</v>
      </c>
      <c r="E17" s="8" t="s">
        <v>90</v>
      </c>
      <c r="F17" s="8" t="s">
        <v>167</v>
      </c>
      <c r="G17" s="8" t="s">
        <v>168</v>
      </c>
      <c r="H17" s="16">
        <v>82885.25</v>
      </c>
      <c r="I17" s="16">
        <v>82885.25</v>
      </c>
      <c r="J17" s="16"/>
      <c r="K17" s="16"/>
      <c r="L17" s="16">
        <v>82885.25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161</v>
      </c>
      <c r="C18" s="9" t="s">
        <v>162</v>
      </c>
      <c r="D18" s="8" t="s">
        <v>91</v>
      </c>
      <c r="E18" s="8" t="s">
        <v>92</v>
      </c>
      <c r="F18" s="8" t="s">
        <v>169</v>
      </c>
      <c r="G18" s="8" t="s">
        <v>170</v>
      </c>
      <c r="H18" s="16">
        <v>3841.48</v>
      </c>
      <c r="I18" s="16">
        <v>3841.48</v>
      </c>
      <c r="J18" s="16"/>
      <c r="K18" s="16"/>
      <c r="L18" s="16">
        <v>3841.48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161</v>
      </c>
      <c r="C19" s="9" t="s">
        <v>162</v>
      </c>
      <c r="D19" s="8" t="s">
        <v>91</v>
      </c>
      <c r="E19" s="8" t="s">
        <v>92</v>
      </c>
      <c r="F19" s="8" t="s">
        <v>169</v>
      </c>
      <c r="G19" s="8" t="s">
        <v>170</v>
      </c>
      <c r="H19" s="16">
        <v>9178</v>
      </c>
      <c r="I19" s="16">
        <v>9178</v>
      </c>
      <c r="J19" s="16"/>
      <c r="K19" s="16"/>
      <c r="L19" s="16">
        <v>9178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161</v>
      </c>
      <c r="C20" s="9" t="s">
        <v>162</v>
      </c>
      <c r="D20" s="8" t="s">
        <v>99</v>
      </c>
      <c r="E20" s="8" t="s">
        <v>100</v>
      </c>
      <c r="F20" s="8" t="s">
        <v>169</v>
      </c>
      <c r="G20" s="8" t="s">
        <v>170</v>
      </c>
      <c r="H20" s="16">
        <v>7076.42</v>
      </c>
      <c r="I20" s="16">
        <v>7076.42</v>
      </c>
      <c r="J20" s="16"/>
      <c r="K20" s="16"/>
      <c r="L20" s="16">
        <v>7076.42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171</v>
      </c>
      <c r="C21" s="9" t="s">
        <v>108</v>
      </c>
      <c r="D21" s="8" t="s">
        <v>107</v>
      </c>
      <c r="E21" s="8" t="s">
        <v>108</v>
      </c>
      <c r="F21" s="8" t="s">
        <v>172</v>
      </c>
      <c r="G21" s="8" t="s">
        <v>108</v>
      </c>
      <c r="H21" s="16">
        <v>120780</v>
      </c>
      <c r="I21" s="16">
        <v>120780</v>
      </c>
      <c r="J21" s="16"/>
      <c r="K21" s="16"/>
      <c r="L21" s="16">
        <v>120780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173</v>
      </c>
      <c r="C22" s="9" t="s">
        <v>174</v>
      </c>
      <c r="D22" s="8" t="s">
        <v>99</v>
      </c>
      <c r="E22" s="8" t="s">
        <v>100</v>
      </c>
      <c r="F22" s="8" t="s">
        <v>175</v>
      </c>
      <c r="G22" s="8" t="s">
        <v>174</v>
      </c>
      <c r="H22" s="16">
        <v>6000</v>
      </c>
      <c r="I22" s="16">
        <v>6000</v>
      </c>
      <c r="J22" s="16"/>
      <c r="K22" s="16"/>
      <c r="L22" s="16">
        <v>6000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176</v>
      </c>
      <c r="C23" s="9" t="s">
        <v>177</v>
      </c>
      <c r="D23" s="8" t="s">
        <v>75</v>
      </c>
      <c r="E23" s="8" t="s">
        <v>76</v>
      </c>
      <c r="F23" s="8" t="s">
        <v>178</v>
      </c>
      <c r="G23" s="8" t="s">
        <v>179</v>
      </c>
      <c r="H23" s="16">
        <v>9600</v>
      </c>
      <c r="I23" s="16">
        <v>9600</v>
      </c>
      <c r="J23" s="16"/>
      <c r="K23" s="16"/>
      <c r="L23" s="16">
        <v>9600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176</v>
      </c>
      <c r="C24" s="9" t="s">
        <v>177</v>
      </c>
      <c r="D24" s="8" t="s">
        <v>99</v>
      </c>
      <c r="E24" s="8" t="s">
        <v>100</v>
      </c>
      <c r="F24" s="8" t="s">
        <v>180</v>
      </c>
      <c r="G24" s="8" t="s">
        <v>181</v>
      </c>
      <c r="H24" s="16">
        <v>19800</v>
      </c>
      <c r="I24" s="16">
        <v>19800</v>
      </c>
      <c r="J24" s="16"/>
      <c r="K24" s="16"/>
      <c r="L24" s="16">
        <v>19800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176</v>
      </c>
      <c r="C25" s="9" t="s">
        <v>177</v>
      </c>
      <c r="D25" s="8" t="s">
        <v>99</v>
      </c>
      <c r="E25" s="8" t="s">
        <v>100</v>
      </c>
      <c r="F25" s="8" t="s">
        <v>182</v>
      </c>
      <c r="G25" s="8" t="s">
        <v>183</v>
      </c>
      <c r="H25" s="16">
        <v>2000</v>
      </c>
      <c r="I25" s="16">
        <v>2000</v>
      </c>
      <c r="J25" s="16"/>
      <c r="K25" s="16"/>
      <c r="L25" s="16">
        <v>2000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176</v>
      </c>
      <c r="C26" s="9" t="s">
        <v>177</v>
      </c>
      <c r="D26" s="8" t="s">
        <v>99</v>
      </c>
      <c r="E26" s="8" t="s">
        <v>100</v>
      </c>
      <c r="F26" s="8" t="s">
        <v>184</v>
      </c>
      <c r="G26" s="8" t="s">
        <v>185</v>
      </c>
      <c r="H26" s="16">
        <v>5000</v>
      </c>
      <c r="I26" s="16">
        <v>5000</v>
      </c>
      <c r="J26" s="16"/>
      <c r="K26" s="16"/>
      <c r="L26" s="16">
        <v>5000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176</v>
      </c>
      <c r="C27" s="9" t="s">
        <v>177</v>
      </c>
      <c r="D27" s="8" t="s">
        <v>99</v>
      </c>
      <c r="E27" s="8" t="s">
        <v>100</v>
      </c>
      <c r="F27" s="8" t="s">
        <v>186</v>
      </c>
      <c r="G27" s="8" t="s">
        <v>187</v>
      </c>
      <c r="H27" s="16">
        <v>2200</v>
      </c>
      <c r="I27" s="16">
        <v>2200</v>
      </c>
      <c r="J27" s="16"/>
      <c r="K27" s="16"/>
      <c r="L27" s="16">
        <v>2200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176</v>
      </c>
      <c r="C28" s="9" t="s">
        <v>177</v>
      </c>
      <c r="D28" s="8" t="s">
        <v>99</v>
      </c>
      <c r="E28" s="8" t="s">
        <v>100</v>
      </c>
      <c r="F28" s="8" t="s">
        <v>188</v>
      </c>
      <c r="G28" s="8" t="s">
        <v>189</v>
      </c>
      <c r="H28" s="16">
        <v>8000</v>
      </c>
      <c r="I28" s="16">
        <v>8000</v>
      </c>
      <c r="J28" s="16"/>
      <c r="K28" s="16"/>
      <c r="L28" s="16">
        <v>8000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56</v>
      </c>
      <c r="B29" s="8" t="s">
        <v>176</v>
      </c>
      <c r="C29" s="9" t="s">
        <v>177</v>
      </c>
      <c r="D29" s="8" t="s">
        <v>99</v>
      </c>
      <c r="E29" s="8" t="s">
        <v>100</v>
      </c>
      <c r="F29" s="8" t="s">
        <v>190</v>
      </c>
      <c r="G29" s="8" t="s">
        <v>191</v>
      </c>
      <c r="H29" s="16">
        <v>2000</v>
      </c>
      <c r="I29" s="16">
        <v>2000</v>
      </c>
      <c r="J29" s="16"/>
      <c r="K29" s="16"/>
      <c r="L29" s="16">
        <v>2000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56</v>
      </c>
      <c r="B30" s="8" t="s">
        <v>176</v>
      </c>
      <c r="C30" s="9" t="s">
        <v>177</v>
      </c>
      <c r="D30" s="8" t="s">
        <v>99</v>
      </c>
      <c r="E30" s="8" t="s">
        <v>100</v>
      </c>
      <c r="F30" s="8" t="s">
        <v>192</v>
      </c>
      <c r="G30" s="8" t="s">
        <v>193</v>
      </c>
      <c r="H30" s="16">
        <v>2000</v>
      </c>
      <c r="I30" s="16">
        <v>2000</v>
      </c>
      <c r="J30" s="16"/>
      <c r="K30" s="16"/>
      <c r="L30" s="16">
        <v>2000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8" t="s">
        <v>56</v>
      </c>
      <c r="B31" s="8" t="s">
        <v>194</v>
      </c>
      <c r="C31" s="9" t="s">
        <v>132</v>
      </c>
      <c r="D31" s="8" t="s">
        <v>99</v>
      </c>
      <c r="E31" s="8" t="s">
        <v>100</v>
      </c>
      <c r="F31" s="8" t="s">
        <v>195</v>
      </c>
      <c r="G31" s="8" t="s">
        <v>132</v>
      </c>
      <c r="H31" s="16">
        <v>4000</v>
      </c>
      <c r="I31" s="16">
        <v>4000</v>
      </c>
      <c r="J31" s="16"/>
      <c r="K31" s="16"/>
      <c r="L31" s="16">
        <v>4000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8" t="s">
        <v>56</v>
      </c>
      <c r="B32" s="8" t="s">
        <v>196</v>
      </c>
      <c r="C32" s="9" t="s">
        <v>197</v>
      </c>
      <c r="D32" s="8" t="s">
        <v>99</v>
      </c>
      <c r="E32" s="8" t="s">
        <v>100</v>
      </c>
      <c r="F32" s="8" t="s">
        <v>198</v>
      </c>
      <c r="G32" s="8" t="s">
        <v>197</v>
      </c>
      <c r="H32" s="16">
        <v>4000</v>
      </c>
      <c r="I32" s="16">
        <v>4000</v>
      </c>
      <c r="J32" s="16"/>
      <c r="K32" s="16"/>
      <c r="L32" s="16">
        <v>4000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8" t="s">
        <v>56</v>
      </c>
      <c r="B33" s="8" t="s">
        <v>199</v>
      </c>
      <c r="C33" s="9" t="s">
        <v>200</v>
      </c>
      <c r="D33" s="8" t="s">
        <v>99</v>
      </c>
      <c r="E33" s="8" t="s">
        <v>100</v>
      </c>
      <c r="F33" s="8" t="s">
        <v>159</v>
      </c>
      <c r="G33" s="8" t="s">
        <v>160</v>
      </c>
      <c r="H33" s="16">
        <v>144000</v>
      </c>
      <c r="I33" s="16">
        <v>144000</v>
      </c>
      <c r="J33" s="16"/>
      <c r="K33" s="16"/>
      <c r="L33" s="16">
        <v>144000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8" t="s">
        <v>56</v>
      </c>
      <c r="B34" s="8" t="s">
        <v>201</v>
      </c>
      <c r="C34" s="9" t="s">
        <v>202</v>
      </c>
      <c r="D34" s="8" t="s">
        <v>99</v>
      </c>
      <c r="E34" s="8" t="s">
        <v>100</v>
      </c>
      <c r="F34" s="8" t="s">
        <v>203</v>
      </c>
      <c r="G34" s="8" t="s">
        <v>202</v>
      </c>
      <c r="H34" s="16">
        <v>8000</v>
      </c>
      <c r="I34" s="16">
        <v>8000</v>
      </c>
      <c r="J34" s="16"/>
      <c r="K34" s="16"/>
      <c r="L34" s="16">
        <v>8000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8" t="s">
        <v>56</v>
      </c>
      <c r="B35" s="8" t="s">
        <v>204</v>
      </c>
      <c r="C35" s="9" t="s">
        <v>205</v>
      </c>
      <c r="D35" s="8" t="s">
        <v>101</v>
      </c>
      <c r="E35" s="8" t="s">
        <v>102</v>
      </c>
      <c r="F35" s="8" t="s">
        <v>206</v>
      </c>
      <c r="G35" s="8" t="s">
        <v>207</v>
      </c>
      <c r="H35" s="16">
        <v>795600</v>
      </c>
      <c r="I35" s="16">
        <v>795600</v>
      </c>
      <c r="J35" s="16"/>
      <c r="K35" s="16"/>
      <c r="L35" s="16">
        <v>795600</v>
      </c>
      <c r="M35" s="16"/>
      <c r="N35" s="16"/>
      <c r="O35" s="16"/>
      <c r="P35" s="22"/>
      <c r="Q35" s="16"/>
      <c r="R35" s="16"/>
      <c r="S35" s="16"/>
      <c r="T35" s="16"/>
      <c r="U35" s="16"/>
      <c r="V35" s="16"/>
      <c r="W35" s="16"/>
    </row>
    <row r="36" ht="18.75" customHeight="1" spans="1:23">
      <c r="A36" s="8" t="s">
        <v>56</v>
      </c>
      <c r="B36" s="8" t="s">
        <v>208</v>
      </c>
      <c r="C36" s="9" t="s">
        <v>209</v>
      </c>
      <c r="D36" s="8" t="s">
        <v>99</v>
      </c>
      <c r="E36" s="8" t="s">
        <v>100</v>
      </c>
      <c r="F36" s="8" t="s">
        <v>159</v>
      </c>
      <c r="G36" s="8" t="s">
        <v>160</v>
      </c>
      <c r="H36" s="16">
        <v>36000</v>
      </c>
      <c r="I36" s="16">
        <v>36000</v>
      </c>
      <c r="J36" s="16"/>
      <c r="K36" s="16"/>
      <c r="L36" s="16">
        <v>36000</v>
      </c>
      <c r="M36" s="16"/>
      <c r="N36" s="16"/>
      <c r="O36" s="16"/>
      <c r="P36" s="22"/>
      <c r="Q36" s="16"/>
      <c r="R36" s="16"/>
      <c r="S36" s="16"/>
      <c r="T36" s="16"/>
      <c r="U36" s="16"/>
      <c r="V36" s="16"/>
      <c r="W36" s="16"/>
    </row>
    <row r="37" ht="18.75" customHeight="1" spans="1:23">
      <c r="A37" s="8" t="s">
        <v>56</v>
      </c>
      <c r="B37" s="8" t="s">
        <v>210</v>
      </c>
      <c r="C37" s="9" t="s">
        <v>211</v>
      </c>
      <c r="D37" s="8" t="s">
        <v>75</v>
      </c>
      <c r="E37" s="8" t="s">
        <v>76</v>
      </c>
      <c r="F37" s="8" t="s">
        <v>212</v>
      </c>
      <c r="G37" s="8" t="s">
        <v>213</v>
      </c>
      <c r="H37" s="16">
        <v>230400</v>
      </c>
      <c r="I37" s="16">
        <v>230400</v>
      </c>
      <c r="J37" s="16"/>
      <c r="K37" s="16"/>
      <c r="L37" s="16">
        <v>230400</v>
      </c>
      <c r="M37" s="16"/>
      <c r="N37" s="16"/>
      <c r="O37" s="16"/>
      <c r="P37" s="22"/>
      <c r="Q37" s="16"/>
      <c r="R37" s="16"/>
      <c r="S37" s="16"/>
      <c r="T37" s="16"/>
      <c r="U37" s="16"/>
      <c r="V37" s="16"/>
      <c r="W37" s="16"/>
    </row>
    <row r="38" ht="18.75" customHeight="1" spans="1:23">
      <c r="A38" s="8" t="s">
        <v>56</v>
      </c>
      <c r="B38" s="8" t="s">
        <v>214</v>
      </c>
      <c r="C38" s="9" t="s">
        <v>215</v>
      </c>
      <c r="D38" s="8" t="s">
        <v>81</v>
      </c>
      <c r="E38" s="8" t="s">
        <v>82</v>
      </c>
      <c r="F38" s="8" t="s">
        <v>212</v>
      </c>
      <c r="G38" s="8" t="s">
        <v>213</v>
      </c>
      <c r="H38" s="16">
        <v>8316</v>
      </c>
      <c r="I38" s="16">
        <v>8316</v>
      </c>
      <c r="J38" s="16"/>
      <c r="K38" s="16"/>
      <c r="L38" s="16">
        <v>8316</v>
      </c>
      <c r="M38" s="16"/>
      <c r="N38" s="16"/>
      <c r="O38" s="16"/>
      <c r="P38" s="22"/>
      <c r="Q38" s="16"/>
      <c r="R38" s="16"/>
      <c r="S38" s="16"/>
      <c r="T38" s="16"/>
      <c r="U38" s="16"/>
      <c r="V38" s="16"/>
      <c r="W38" s="16"/>
    </row>
    <row r="39" ht="18.75" customHeight="1" spans="1:23">
      <c r="A39" s="11" t="s">
        <v>32</v>
      </c>
      <c r="B39" s="11"/>
      <c r="C39" s="11"/>
      <c r="D39" s="11"/>
      <c r="E39" s="11"/>
      <c r="F39" s="11"/>
      <c r="G39" s="11"/>
      <c r="H39" s="16">
        <v>2594830.98</v>
      </c>
      <c r="I39" s="16">
        <v>2594830.98</v>
      </c>
      <c r="J39" s="16"/>
      <c r="K39" s="16"/>
      <c r="L39" s="16">
        <v>2594830.98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</sheetData>
  <mergeCells count="30">
    <mergeCell ref="A2:W2"/>
    <mergeCell ref="A3:G3"/>
    <mergeCell ref="I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topLeftCell="E1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216</v>
      </c>
    </row>
    <row r="2" ht="45" customHeight="1" spans="1:23">
      <c r="A2" s="3" t="s">
        <v>217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"单位名称："&amp;"玉溪市江川区水利工程建设运行管理站"</f>
        <v>单位名称：玉溪市江川区水利工程建设运行管理站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218</v>
      </c>
      <c r="B4" s="12" t="s">
        <v>138</v>
      </c>
      <c r="C4" s="12" t="s">
        <v>139</v>
      </c>
      <c r="D4" s="12" t="s">
        <v>219</v>
      </c>
      <c r="E4" s="12" t="s">
        <v>140</v>
      </c>
      <c r="F4" s="12" t="s">
        <v>141</v>
      </c>
      <c r="G4" s="12" t="s">
        <v>220</v>
      </c>
      <c r="H4" s="12" t="s">
        <v>143</v>
      </c>
      <c r="I4" s="44" t="s">
        <v>32</v>
      </c>
      <c r="J4" s="44" t="s">
        <v>221</v>
      </c>
      <c r="K4" s="12"/>
      <c r="L4" s="12"/>
      <c r="M4" s="12"/>
      <c r="N4" s="12" t="s">
        <v>145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4" t="s">
        <v>146</v>
      </c>
      <c r="J5" s="44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34</v>
      </c>
      <c r="K7" s="12" t="s">
        <v>222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223</v>
      </c>
      <c r="D9" s="8"/>
      <c r="E9" s="8"/>
      <c r="F9" s="8"/>
      <c r="G9" s="8"/>
      <c r="H9" s="8"/>
      <c r="I9" s="10">
        <v>273033.78</v>
      </c>
      <c r="J9" s="10"/>
      <c r="K9" s="10"/>
      <c r="L9" s="10"/>
      <c r="M9" s="10"/>
      <c r="N9" s="10"/>
      <c r="O9" s="10"/>
      <c r="P9" s="10"/>
      <c r="Q9" s="10"/>
      <c r="R9" s="10">
        <v>273033.78</v>
      </c>
      <c r="S9" s="10"/>
      <c r="T9" s="10"/>
      <c r="U9" s="10"/>
      <c r="V9" s="10"/>
      <c r="W9" s="10">
        <v>273033.78</v>
      </c>
    </row>
    <row r="10" ht="18.75" customHeight="1" spans="1:23">
      <c r="A10" s="8" t="s">
        <v>224</v>
      </c>
      <c r="B10" s="8" t="s">
        <v>225</v>
      </c>
      <c r="C10" s="9" t="s">
        <v>223</v>
      </c>
      <c r="D10" s="8" t="s">
        <v>56</v>
      </c>
      <c r="E10" s="8" t="s">
        <v>99</v>
      </c>
      <c r="F10" s="8" t="s">
        <v>100</v>
      </c>
      <c r="G10" s="8" t="s">
        <v>226</v>
      </c>
      <c r="H10" s="8" t="s">
        <v>227</v>
      </c>
      <c r="I10" s="10">
        <v>273033.78</v>
      </c>
      <c r="J10" s="10"/>
      <c r="K10" s="10"/>
      <c r="L10" s="10"/>
      <c r="M10" s="10"/>
      <c r="N10" s="10"/>
      <c r="O10" s="10"/>
      <c r="P10" s="10"/>
      <c r="Q10" s="10"/>
      <c r="R10" s="10">
        <v>273033.78</v>
      </c>
      <c r="S10" s="10"/>
      <c r="T10" s="10"/>
      <c r="U10" s="10"/>
      <c r="V10" s="10"/>
      <c r="W10" s="10">
        <v>273033.78</v>
      </c>
    </row>
    <row r="11" ht="18.75" customHeight="1" spans="1:23">
      <c r="A11" s="22"/>
      <c r="B11" s="22"/>
      <c r="C11" s="9" t="s">
        <v>228</v>
      </c>
      <c r="D11" s="22"/>
      <c r="E11" s="22"/>
      <c r="F11" s="22"/>
      <c r="G11" s="22"/>
      <c r="H11" s="22"/>
      <c r="I11" s="10">
        <v>1422000</v>
      </c>
      <c r="J11" s="10">
        <v>1422000</v>
      </c>
      <c r="K11" s="10">
        <v>1422000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224</v>
      </c>
      <c r="B12" s="8" t="s">
        <v>229</v>
      </c>
      <c r="C12" s="9" t="s">
        <v>228</v>
      </c>
      <c r="D12" s="8" t="s">
        <v>56</v>
      </c>
      <c r="E12" s="8" t="s">
        <v>97</v>
      </c>
      <c r="F12" s="8" t="s">
        <v>98</v>
      </c>
      <c r="G12" s="8" t="s">
        <v>226</v>
      </c>
      <c r="H12" s="8" t="s">
        <v>227</v>
      </c>
      <c r="I12" s="10">
        <v>1422000</v>
      </c>
      <c r="J12" s="10">
        <v>1422000</v>
      </c>
      <c r="K12" s="10">
        <v>1422000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11" t="s">
        <v>32</v>
      </c>
      <c r="B13" s="11"/>
      <c r="C13" s="11"/>
      <c r="D13" s="11"/>
      <c r="E13" s="11"/>
      <c r="F13" s="11"/>
      <c r="G13" s="11"/>
      <c r="H13" s="11"/>
      <c r="I13" s="10">
        <v>1695033.78</v>
      </c>
      <c r="J13" s="10">
        <v>1422000</v>
      </c>
      <c r="K13" s="10">
        <v>1422000</v>
      </c>
      <c r="L13" s="10"/>
      <c r="M13" s="10"/>
      <c r="N13" s="10"/>
      <c r="O13" s="10"/>
      <c r="P13" s="10"/>
      <c r="Q13" s="10"/>
      <c r="R13" s="10">
        <v>273033.78</v>
      </c>
      <c r="S13" s="10"/>
      <c r="T13" s="10"/>
      <c r="U13" s="10"/>
      <c r="V13" s="10"/>
      <c r="W13" s="10">
        <v>273033.78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9"/>
  <sheetViews>
    <sheetView showZeros="0" tabSelected="1" workbookViewId="0">
      <selection activeCell="A17" sqref="A17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230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231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"单位名称："&amp;"玉溪市江川区水利工程建设运行管理站"</f>
        <v>单位名称：玉溪市江川区水利工程建设运行管理站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232</v>
      </c>
      <c r="B4" s="30" t="s">
        <v>233</v>
      </c>
      <c r="C4" s="30" t="s">
        <v>234</v>
      </c>
      <c r="D4" s="30" t="s">
        <v>235</v>
      </c>
      <c r="E4" s="30" t="s">
        <v>236</v>
      </c>
      <c r="F4" s="30" t="s">
        <v>237</v>
      </c>
      <c r="G4" s="30" t="s">
        <v>238</v>
      </c>
      <c r="H4" s="30" t="s">
        <v>239</v>
      </c>
      <c r="I4" s="30" t="s">
        <v>240</v>
      </c>
      <c r="J4" s="30" t="s">
        <v>241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2" t="s">
        <v>56</v>
      </c>
      <c r="B7" s="22"/>
      <c r="C7" s="22"/>
      <c r="E7" s="36"/>
      <c r="F7" s="36"/>
      <c r="G7" s="36"/>
      <c r="H7" s="36"/>
      <c r="I7" s="36"/>
      <c r="J7" s="36"/>
    </row>
    <row r="8" ht="48" customHeight="1" spans="1:10">
      <c r="A8" s="47" t="s">
        <v>228</v>
      </c>
      <c r="B8" s="22" t="s">
        <v>242</v>
      </c>
      <c r="C8" s="23"/>
      <c r="D8" s="23"/>
      <c r="E8" s="36"/>
      <c r="F8" s="36"/>
      <c r="G8" s="36"/>
      <c r="H8" s="36"/>
      <c r="I8" s="36"/>
      <c r="J8" s="36"/>
    </row>
    <row r="9" ht="48" customHeight="1" spans="1:10">
      <c r="A9" s="22"/>
      <c r="B9" s="22"/>
      <c r="C9" s="22" t="s">
        <v>243</v>
      </c>
      <c r="D9" s="48" t="s">
        <v>244</v>
      </c>
      <c r="E9" s="49" t="s">
        <v>245</v>
      </c>
      <c r="F9" s="37" t="s">
        <v>246</v>
      </c>
      <c r="G9" s="23" t="s">
        <v>247</v>
      </c>
      <c r="H9" s="37" t="s">
        <v>248</v>
      </c>
      <c r="I9" s="37" t="s">
        <v>249</v>
      </c>
      <c r="J9" s="49" t="s">
        <v>250</v>
      </c>
    </row>
    <row r="10" ht="48" customHeight="1" spans="1:10">
      <c r="A10" s="22"/>
      <c r="B10" s="22"/>
      <c r="C10" s="22" t="s">
        <v>243</v>
      </c>
      <c r="D10" s="48" t="s">
        <v>251</v>
      </c>
      <c r="E10" s="49" t="s">
        <v>252</v>
      </c>
      <c r="F10" s="37" t="s">
        <v>253</v>
      </c>
      <c r="G10" s="23" t="s">
        <v>254</v>
      </c>
      <c r="H10" s="37" t="s">
        <v>255</v>
      </c>
      <c r="I10" s="37" t="s">
        <v>256</v>
      </c>
      <c r="J10" s="49" t="s">
        <v>257</v>
      </c>
    </row>
    <row r="11" ht="48" customHeight="1" spans="1:10">
      <c r="A11" s="22"/>
      <c r="B11" s="22"/>
      <c r="C11" s="22" t="s">
        <v>258</v>
      </c>
      <c r="D11" s="48" t="s">
        <v>259</v>
      </c>
      <c r="E11" s="49" t="s">
        <v>260</v>
      </c>
      <c r="F11" s="37" t="s">
        <v>246</v>
      </c>
      <c r="G11" s="23" t="s">
        <v>261</v>
      </c>
      <c r="H11" s="37" t="s">
        <v>262</v>
      </c>
      <c r="I11" s="37" t="s">
        <v>249</v>
      </c>
      <c r="J11" s="49" t="s">
        <v>263</v>
      </c>
    </row>
    <row r="12" ht="48" customHeight="1" spans="1:10">
      <c r="A12" s="22"/>
      <c r="B12" s="22"/>
      <c r="C12" s="22" t="s">
        <v>258</v>
      </c>
      <c r="D12" s="48" t="s">
        <v>259</v>
      </c>
      <c r="E12" s="49" t="s">
        <v>264</v>
      </c>
      <c r="F12" s="37" t="s">
        <v>246</v>
      </c>
      <c r="G12" s="23" t="s">
        <v>265</v>
      </c>
      <c r="H12" s="37" t="s">
        <v>266</v>
      </c>
      <c r="I12" s="37" t="s">
        <v>249</v>
      </c>
      <c r="J12" s="49" t="s">
        <v>267</v>
      </c>
    </row>
    <row r="13" ht="60" customHeight="1" spans="1:10">
      <c r="A13" s="22"/>
      <c r="B13" s="22"/>
      <c r="C13" s="22" t="s">
        <v>268</v>
      </c>
      <c r="D13" s="48" t="s">
        <v>269</v>
      </c>
      <c r="E13" s="49" t="s">
        <v>270</v>
      </c>
      <c r="F13" s="37" t="s">
        <v>253</v>
      </c>
      <c r="G13" s="23" t="s">
        <v>271</v>
      </c>
      <c r="H13" s="37" t="s">
        <v>255</v>
      </c>
      <c r="I13" s="37" t="s">
        <v>256</v>
      </c>
      <c r="J13" s="49" t="s">
        <v>272</v>
      </c>
    </row>
    <row r="14" ht="33" customHeight="1" spans="1:10">
      <c r="A14" s="47" t="s">
        <v>223</v>
      </c>
      <c r="B14" s="22" t="s">
        <v>273</v>
      </c>
      <c r="C14" s="22"/>
      <c r="D14" s="22"/>
      <c r="E14" s="22"/>
      <c r="F14" s="22"/>
      <c r="G14" s="22"/>
      <c r="H14" s="22"/>
      <c r="I14" s="22"/>
      <c r="J14" s="22"/>
    </row>
    <row r="15" ht="49" customHeight="1" spans="1:10">
      <c r="A15" s="22"/>
      <c r="B15" s="22"/>
      <c r="C15" s="22" t="s">
        <v>243</v>
      </c>
      <c r="D15" s="48" t="s">
        <v>244</v>
      </c>
      <c r="E15" s="49" t="s">
        <v>274</v>
      </c>
      <c r="F15" s="37" t="s">
        <v>253</v>
      </c>
      <c r="G15" s="23" t="s">
        <v>70</v>
      </c>
      <c r="H15" s="37" t="s">
        <v>275</v>
      </c>
      <c r="I15" s="37" t="s">
        <v>249</v>
      </c>
      <c r="J15" s="49" t="s">
        <v>276</v>
      </c>
    </row>
    <row r="16" ht="49" customHeight="1" spans="1:10">
      <c r="A16" s="22"/>
      <c r="B16" s="22"/>
      <c r="C16" s="22" t="s">
        <v>243</v>
      </c>
      <c r="D16" s="48" t="s">
        <v>244</v>
      </c>
      <c r="E16" s="49" t="s">
        <v>277</v>
      </c>
      <c r="F16" s="37" t="s">
        <v>278</v>
      </c>
      <c r="G16" s="23" t="s">
        <v>279</v>
      </c>
      <c r="H16" s="37" t="s">
        <v>280</v>
      </c>
      <c r="I16" s="37" t="s">
        <v>249</v>
      </c>
      <c r="J16" s="49" t="s">
        <v>281</v>
      </c>
    </row>
    <row r="17" ht="49" customHeight="1" spans="1:10">
      <c r="A17" s="22"/>
      <c r="B17" s="22"/>
      <c r="C17" s="22" t="s">
        <v>258</v>
      </c>
      <c r="D17" s="48" t="s">
        <v>282</v>
      </c>
      <c r="E17" s="49" t="s">
        <v>283</v>
      </c>
      <c r="F17" s="37" t="s">
        <v>246</v>
      </c>
      <c r="G17" s="23" t="s">
        <v>284</v>
      </c>
      <c r="H17" s="37" t="s">
        <v>280</v>
      </c>
      <c r="I17" s="37" t="s">
        <v>256</v>
      </c>
      <c r="J17" s="49" t="s">
        <v>285</v>
      </c>
    </row>
    <row r="18" ht="49" customHeight="1" spans="1:10">
      <c r="A18" s="22"/>
      <c r="B18" s="22"/>
      <c r="C18" s="22" t="s">
        <v>258</v>
      </c>
      <c r="D18" s="48" t="s">
        <v>282</v>
      </c>
      <c r="E18" s="49" t="s">
        <v>286</v>
      </c>
      <c r="F18" s="37" t="s">
        <v>278</v>
      </c>
      <c r="G18" s="23" t="s">
        <v>287</v>
      </c>
      <c r="H18" s="37" t="s">
        <v>280</v>
      </c>
      <c r="I18" s="37" t="s">
        <v>256</v>
      </c>
      <c r="J18" s="49" t="s">
        <v>288</v>
      </c>
    </row>
    <row r="19" ht="49" customHeight="1" spans="1:10">
      <c r="A19" s="22"/>
      <c r="B19" s="22"/>
      <c r="C19" s="22" t="s">
        <v>268</v>
      </c>
      <c r="D19" s="48" t="s">
        <v>269</v>
      </c>
      <c r="E19" s="49" t="s">
        <v>289</v>
      </c>
      <c r="F19" s="37" t="s">
        <v>253</v>
      </c>
      <c r="G19" s="23" t="s">
        <v>290</v>
      </c>
      <c r="H19" s="37" t="s">
        <v>255</v>
      </c>
      <c r="I19" s="37" t="s">
        <v>249</v>
      </c>
      <c r="J19" s="49" t="s">
        <v>291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292</v>
      </c>
    </row>
    <row r="2" ht="37.5" customHeight="1" spans="1:6">
      <c r="A2" s="3" t="s">
        <v>293</v>
      </c>
      <c r="B2" s="3"/>
      <c r="C2" s="3"/>
      <c r="D2" s="3"/>
      <c r="E2" s="3"/>
      <c r="F2" s="3"/>
    </row>
    <row r="3" ht="18.75" customHeight="1" spans="1:6">
      <c r="A3" s="41" t="str">
        <f>"单位名称："&amp;"玉溪市江川区水利工程建设运行管理站"</f>
        <v>单位名称：玉溪市江川区水利工程建设运行管理站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137</v>
      </c>
      <c r="B4" s="12" t="s">
        <v>59</v>
      </c>
      <c r="C4" s="12" t="s">
        <v>60</v>
      </c>
      <c r="D4" s="44" t="s">
        <v>294</v>
      </c>
      <c r="E4" s="44"/>
      <c r="F4" s="44"/>
    </row>
    <row r="5" ht="18.75" customHeight="1" spans="1:6">
      <c r="A5" s="12" t="s">
        <v>59</v>
      </c>
      <c r="B5" s="12" t="s">
        <v>59</v>
      </c>
      <c r="C5" s="12" t="s">
        <v>60</v>
      </c>
      <c r="D5" s="44" t="s">
        <v>34</v>
      </c>
      <c r="E5" s="44" t="s">
        <v>63</v>
      </c>
      <c r="F5" s="44" t="s">
        <v>64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5" t="s">
        <v>109</v>
      </c>
      <c r="B8" s="45"/>
      <c r="C8" s="45"/>
      <c r="D8" s="46"/>
      <c r="E8" s="46"/>
      <c r="F8" s="46"/>
    </row>
    <row r="9" customHeight="1" spans="1:1">
      <c r="A9" t="s">
        <v>295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296</v>
      </c>
    </row>
    <row r="2" ht="45" customHeight="1" spans="1:17">
      <c r="A2" s="29" t="s">
        <v>297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"单位名称："&amp;"玉溪市江川区水利工程建设运行管理站"</f>
        <v>单位名称：玉溪市江川区水利工程建设运行管理站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298</v>
      </c>
      <c r="B4" s="21" t="s">
        <v>299</v>
      </c>
      <c r="C4" s="21" t="s">
        <v>300</v>
      </c>
      <c r="D4" s="21" t="s">
        <v>301</v>
      </c>
      <c r="E4" s="21" t="s">
        <v>302</v>
      </c>
      <c r="F4" s="21" t="s">
        <v>303</v>
      </c>
      <c r="G4" s="21" t="s">
        <v>144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304</v>
      </c>
      <c r="B5" s="21" t="s">
        <v>299</v>
      </c>
      <c r="C5" s="21" t="s">
        <v>300</v>
      </c>
      <c r="D5" s="21" t="s">
        <v>301</v>
      </c>
      <c r="E5" s="21" t="s">
        <v>302</v>
      </c>
      <c r="F5" s="21" t="s">
        <v>303</v>
      </c>
      <c r="G5" s="21" t="s">
        <v>32</v>
      </c>
      <c r="H5" s="21" t="s">
        <v>35</v>
      </c>
      <c r="I5" s="21" t="s">
        <v>305</v>
      </c>
      <c r="J5" s="21" t="s">
        <v>306</v>
      </c>
      <c r="K5" s="21" t="s">
        <v>38</v>
      </c>
      <c r="L5" s="21" t="s">
        <v>307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177</v>
      </c>
      <c r="B8" s="22"/>
      <c r="C8" s="22"/>
      <c r="D8" s="36"/>
      <c r="E8" s="36"/>
      <c r="F8" s="36">
        <v>1500</v>
      </c>
      <c r="G8" s="36">
        <v>1500</v>
      </c>
      <c r="H8" s="36">
        <v>1500</v>
      </c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 t="s">
        <v>308</v>
      </c>
      <c r="C9" s="22" t="str">
        <f>"A05040101"&amp;"  "&amp;"复印纸"</f>
        <v>A05040101  复印纸</v>
      </c>
      <c r="D9" s="37" t="s">
        <v>309</v>
      </c>
      <c r="E9" s="23">
        <v>10</v>
      </c>
      <c r="F9" s="36">
        <v>1500</v>
      </c>
      <c r="G9" s="36">
        <v>1500</v>
      </c>
      <c r="H9" s="32">
        <v>1500</v>
      </c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3" t="s">
        <v>32</v>
      </c>
      <c r="B10" s="23"/>
      <c r="C10" s="23"/>
      <c r="D10" s="37"/>
      <c r="E10" s="37"/>
      <c r="F10" s="36">
        <v>1500</v>
      </c>
      <c r="G10" s="36">
        <v>1500</v>
      </c>
      <c r="H10" s="36">
        <v>1500</v>
      </c>
      <c r="I10" s="36"/>
      <c r="J10" s="36"/>
      <c r="K10" s="36"/>
      <c r="L10" s="36"/>
      <c r="M10" s="36"/>
      <c r="N10" s="36"/>
      <c r="O10" s="36"/>
      <c r="P10" s="36"/>
      <c r="Q10" s="36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310</v>
      </c>
    </row>
    <row r="2" ht="45" customHeight="1" spans="1:14">
      <c r="A2" s="29" t="s">
        <v>311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"单位名称："&amp;"玉溪市江川区水利工程建设运行管理站"</f>
        <v>单位名称：玉溪市江川区水利工程建设运行管理站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298</v>
      </c>
      <c r="B4" s="30" t="s">
        <v>312</v>
      </c>
      <c r="C4" s="30" t="s">
        <v>313</v>
      </c>
      <c r="D4" s="30" t="s">
        <v>144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304</v>
      </c>
      <c r="B5" s="30"/>
      <c r="C5" s="30" t="s">
        <v>314</v>
      </c>
      <c r="D5" s="30" t="s">
        <v>32</v>
      </c>
      <c r="E5" s="30" t="s">
        <v>35</v>
      </c>
      <c r="F5" s="30" t="s">
        <v>305</v>
      </c>
      <c r="G5" s="30" t="s">
        <v>306</v>
      </c>
      <c r="H5" s="30" t="s">
        <v>38</v>
      </c>
      <c r="I5" s="30" t="s">
        <v>307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295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ht="24.15" customHeight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315</v>
      </c>
    </row>
    <row r="2" ht="45.15" customHeight="1" spans="1:11">
      <c r="A2" s="24" t="s">
        <v>316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75" customHeight="1" spans="1:11">
      <c r="A3" s="18" t="str">
        <f>"单位名称："&amp;"玉溪市江川区水利工程建设运行管理站"</f>
        <v>单位名称：玉溪市江川区水利工程建设运行管理站</v>
      </c>
      <c r="B3" s="18"/>
      <c r="C3" s="18"/>
      <c r="D3" s="18"/>
      <c r="E3" s="18"/>
      <c r="F3" s="18"/>
      <c r="G3" s="18"/>
      <c r="H3" s="18"/>
      <c r="I3" s="18"/>
      <c r="J3" s="18"/>
      <c r="K3" s="19" t="s">
        <v>29</v>
      </c>
    </row>
    <row r="4" ht="22.5" customHeight="1" spans="1:11">
      <c r="A4" s="27" t="s">
        <v>317</v>
      </c>
      <c r="B4" s="27" t="s">
        <v>144</v>
      </c>
      <c r="C4" s="27"/>
      <c r="D4" s="27"/>
      <c r="E4" s="27" t="s">
        <v>318</v>
      </c>
      <c r="F4" s="27"/>
      <c r="G4" s="27"/>
      <c r="H4" s="27"/>
      <c r="I4" s="27"/>
      <c r="J4" s="27"/>
      <c r="K4" s="27"/>
    </row>
    <row r="5" ht="22.5" customHeight="1" spans="1:11">
      <c r="A5" s="27"/>
      <c r="B5" s="27" t="s">
        <v>32</v>
      </c>
      <c r="C5" s="27" t="s">
        <v>35</v>
      </c>
      <c r="D5" s="27" t="s">
        <v>305</v>
      </c>
      <c r="E5" s="28" t="s">
        <v>319</v>
      </c>
      <c r="F5" s="28" t="s">
        <v>320</v>
      </c>
      <c r="G5" s="28" t="s">
        <v>321</v>
      </c>
      <c r="H5" s="28" t="s">
        <v>322</v>
      </c>
      <c r="I5" s="28" t="s">
        <v>323</v>
      </c>
      <c r="J5" s="28" t="s">
        <v>324</v>
      </c>
      <c r="K5" s="28" t="s">
        <v>325</v>
      </c>
    </row>
    <row r="6" ht="18.75" customHeight="1" spans="1:11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70</v>
      </c>
      <c r="K6" s="23" t="s">
        <v>326</v>
      </c>
    </row>
    <row r="7" ht="18.7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18.75" customHeight="1" spans="1:1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295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327</v>
      </c>
    </row>
    <row r="2" ht="52.05" customHeight="1" spans="1:10">
      <c r="A2" s="24" t="s">
        <v>328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"单位名称："&amp;"玉溪市江川区水利工程建设运行管理站"</f>
        <v>单位名称：玉溪市江川区水利工程建设运行管理站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317</v>
      </c>
      <c r="B4" s="21" t="s">
        <v>233</v>
      </c>
      <c r="C4" s="21" t="s">
        <v>234</v>
      </c>
      <c r="D4" s="21" t="s">
        <v>235</v>
      </c>
      <c r="E4" s="21" t="s">
        <v>236</v>
      </c>
      <c r="F4" s="21" t="s">
        <v>237</v>
      </c>
      <c r="G4" s="21" t="s">
        <v>238</v>
      </c>
      <c r="H4" s="21" t="s">
        <v>239</v>
      </c>
      <c r="I4" s="21" t="s">
        <v>240</v>
      </c>
      <c r="J4" s="21" t="s">
        <v>241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295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329</v>
      </c>
    </row>
    <row r="2" ht="41.4" customHeight="1" spans="1:8">
      <c r="A2" s="20" t="s">
        <v>330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"单位名称："&amp;"玉溪市江川区水利工程建设运行管理站"</f>
        <v>单位名称：玉溪市江川区水利工程建设运行管理站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137</v>
      </c>
      <c r="B4" s="21" t="s">
        <v>331</v>
      </c>
      <c r="C4" s="21" t="s">
        <v>332</v>
      </c>
      <c r="D4" s="21" t="s">
        <v>333</v>
      </c>
      <c r="E4" s="21" t="s">
        <v>301</v>
      </c>
      <c r="F4" s="21" t="s">
        <v>334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302</v>
      </c>
      <c r="G5" s="21" t="s">
        <v>335</v>
      </c>
      <c r="H5" s="21" t="s">
        <v>336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295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337</v>
      </c>
    </row>
    <row r="2" ht="45" customHeight="1" spans="1:11">
      <c r="A2" s="3" t="s">
        <v>338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"单位名称："&amp;"玉溪市江川区水利工程建设运行管理站"</f>
        <v>单位名称：玉溪市江川区水利工程建设运行管理站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218</v>
      </c>
      <c r="B4" s="12" t="s">
        <v>139</v>
      </c>
      <c r="C4" s="12" t="s">
        <v>219</v>
      </c>
      <c r="D4" s="12" t="s">
        <v>140</v>
      </c>
      <c r="E4" s="12" t="s">
        <v>141</v>
      </c>
      <c r="F4" s="12" t="s">
        <v>220</v>
      </c>
      <c r="G4" s="12" t="s">
        <v>143</v>
      </c>
      <c r="H4" s="12" t="s">
        <v>32</v>
      </c>
      <c r="I4" s="12" t="s">
        <v>339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295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9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340</v>
      </c>
    </row>
    <row r="2" ht="45" customHeight="1" spans="1:7">
      <c r="A2" s="3" t="s">
        <v>341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"单位名称："&amp;"玉溪市江川区水利工程建设运行管理站"</f>
        <v>单位名称：玉溪市江川区水利工程建设运行管理站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219</v>
      </c>
      <c r="B4" s="6" t="s">
        <v>218</v>
      </c>
      <c r="C4" s="6" t="s">
        <v>139</v>
      </c>
      <c r="D4" s="6" t="s">
        <v>342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224</v>
      </c>
      <c r="C8" s="9" t="s">
        <v>228</v>
      </c>
      <c r="D8" s="8" t="s">
        <v>343</v>
      </c>
      <c r="E8" s="10">
        <v>1422000</v>
      </c>
      <c r="F8" s="10"/>
      <c r="G8" s="10"/>
    </row>
    <row r="9" ht="20.25" customHeight="1" spans="1:7">
      <c r="A9" s="11" t="s">
        <v>32</v>
      </c>
      <c r="B9" s="11"/>
      <c r="C9" s="11"/>
      <c r="D9" s="11"/>
      <c r="E9" s="10">
        <v>1422000</v>
      </c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李博</cp:lastModifiedBy>
  <dcterms:created xsi:type="dcterms:W3CDTF">2025-04-23T09:16:00Z</dcterms:created>
  <dcterms:modified xsi:type="dcterms:W3CDTF">2025-05-13T02:40:47Z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BF4A2ED504D04D6ABBD4F0C7E901D28A_12</vt:lpwstr>
  </property>
  <property fmtid="{D5CDD505-2E9C-101B-9397-08002B2CF9AE}" pid="3" name="KSOProductBuildVer">
    <vt:lpwstr>2052-12.1.0.20784</vt:lpwstr>
  </property>
</Properties>
</file>