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3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<sst xmlns="http://schemas.openxmlformats.org/spreadsheetml/2006/main" count="757" uniqueCount="307">
  <si>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</si>
  <si>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</si>
  <si>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</si>
  <si>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</si>
  <si>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</si>
  <si>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</si>
  <si>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</si>
  <si>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</si>
  <si>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</si>
  <si>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</si>
  <si>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</si>
  <si>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</si>
  <si>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</si>
  <si>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</si>
  <si>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</si>
  <si>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</si>
  <si>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</si>
  <si>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</si>
  <si>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</si>
  <si>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</si>
  <si>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</si>
  <si>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</si>
  <si>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</si>
  <si>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</si>
  <si>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</si>
  <si>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</si>
  <si>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</si>
  <si>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</si>
  <si>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</si>
  <si>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</si>
  <si>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</si>
  <si>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</si>
  <si>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</si>
  <si>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</si>
  <si>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</si>
  <si>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</si>
  <si>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</si>
  <si>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</si>
  <si>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</si>
  <si>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</si>
  <si>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</si>
  <si>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</si>
  <si>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</si>
  <si>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</si>
  <si>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</si>
  <si>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</si>
  <si>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</si>
  <si>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</si>
  <si>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</si>
  <si>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</si>
  <si>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</si>
  <si>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</si>
  <si>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</si>
  <si>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</si>
  <si>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</si>
  <si>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120004</t>
  </si>
  <si>
    <t>玉溪市江川区建设工程质量安全监督管理站</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</si>
  <si>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</si>
  <si>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</si>
  <si>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</si>
  <si>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</si>
  <si>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</si>
  <si>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</si>
  <si>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</si>
  <si>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</si>
  <si>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</si>
  <si>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</si>
  <si>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</si>
  <si>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</si>
  <si>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</si>
  <si>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</si>
  <si>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</si>
  <si>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</si>
  <si>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</si>
  <si>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</si>
  <si>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</si>
  <si>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</si>
  <si>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</si>
  <si>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</si>
  <si>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</si>
  <si>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</si>
  <si>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</si>
  <si>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</si>
  <si>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</si>
  <si>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</si>
  <si>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</si>
  <si>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</si>
  <si>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</si>
  <si>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</si>
  <si>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</si>
  <si>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</si>
  <si>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</si>
  <si>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</si>
  <si>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21206</t>
  </si>
  <si>
    <t>建设市场管理与监督</t>
  </si>
  <si>
    <t>2120601</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</si>
  <si>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</si>
  <si>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</si>
  <si>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</si>
  <si>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</si>
  <si>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</si>
  <si>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</si>
  <si>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</si>
  <si>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</si>
  <si>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</si>
  <si>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</si>
  <si>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</si>
  <si>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</si>
  <si>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</si>
  <si>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</si>
  <si>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</si>
  <si>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</si>
  <si>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</si>
  <si>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</si>
  <si>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</si>
  <si>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</si>
  <si>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</si>
  <si>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</si>
  <si>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</si>
  <si>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</si>
  <si>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</si>
  <si>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</si>
  <si>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</si>
  <si>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</si>
  <si>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</si>
  <si>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</si>
  <si>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</si>
  <si>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</si>
  <si>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</si>
  <si>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</si>
  <si>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</si>
  <si>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</si>
  <si>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</si>
  <si>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</si>
  <si>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</si>
  <si>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</si>
  <si>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</si>
  <si>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</si>
  <si>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</si>
  <si>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</si>
  <si>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</si>
  <si>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</si>
  <si>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</si>
  <si>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</si>
  <si>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</si>
  <si>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</si>
  <si>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530421210000000015865</t>
  </si>
  <si>
    <t>事业人员支出工资</t>
  </si>
  <si>
    <t>30101</t>
  </si>
  <si>
    <t>基本工资</t>
  </si>
  <si>
    <t>30102</t>
  </si>
  <si>
    <t>津贴补贴</t>
  </si>
  <si>
    <t>30107</t>
  </si>
  <si>
    <t>绩效工资</t>
  </si>
  <si>
    <t>530421210000000015866</t>
  </si>
  <si>
    <t>社会保障缴费</t>
  </si>
  <si>
    <t>30108</t>
  </si>
  <si>
    <t>机关事业单位基本养老保险缴费</t>
  </si>
  <si>
    <t>30110</t>
  </si>
  <si>
    <t>职工基本医疗保险缴费</t>
  </si>
  <si>
    <t>30111</t>
  </si>
  <si>
    <t>公务员医疗补助缴费</t>
  </si>
  <si>
    <t>30112</t>
  </si>
  <si>
    <t>其他社会保障缴费</t>
  </si>
  <si>
    <t>530421210000000015867</t>
  </si>
  <si>
    <t>30113</t>
  </si>
  <si>
    <t>530421210000000015869</t>
  </si>
  <si>
    <t>30217</t>
  </si>
  <si>
    <t>530421210000000015871</t>
  </si>
  <si>
    <t>工会经费</t>
  </si>
  <si>
    <t>30228</t>
  </si>
  <si>
    <t>530421210000000015872</t>
  </si>
  <si>
    <t>一般公用经费</t>
  </si>
  <si>
    <t>30299</t>
  </si>
  <si>
    <t>其他商品和服务支出</t>
  </si>
  <si>
    <t>30201</t>
  </si>
  <si>
    <t>办公费</t>
  </si>
  <si>
    <t>30205</t>
  </si>
  <si>
    <t>水费</t>
  </si>
  <si>
    <t>30206</t>
  </si>
  <si>
    <t>电费</t>
  </si>
  <si>
    <t>30207</t>
  </si>
  <si>
    <t>邮电费</t>
  </si>
  <si>
    <t>30211</t>
  </si>
  <si>
    <t>差旅费</t>
  </si>
  <si>
    <t>30213</t>
  </si>
  <si>
    <t>维修（护）费</t>
  </si>
  <si>
    <t>530421231100001392287</t>
  </si>
  <si>
    <t>福利费</t>
  </si>
  <si>
    <t>30229</t>
  </si>
  <si>
    <t>530421231100001392309</t>
  </si>
  <si>
    <t>奖励性绩效（地方）</t>
  </si>
  <si>
    <t>530421231100001392312</t>
  </si>
  <si>
    <t>培训费</t>
  </si>
  <si>
    <t>30216</t>
  </si>
  <si>
    <t>530421241100002415133</t>
  </si>
  <si>
    <t>奖励性绩效工资（考核）</t>
  </si>
  <si>
    <t>530421241100002444488</t>
  </si>
  <si>
    <t>离退休生活补助</t>
  </si>
  <si>
    <t>30305</t>
  </si>
  <si>
    <t>生活补助</t>
  </si>
  <si>
    <t>530421251100003662774</t>
  </si>
  <si>
    <t>职业年金记实资金</t>
  </si>
  <si>
    <t>30109</t>
  </si>
  <si>
    <t>职业年金缴费</t>
  </si>
  <si>
    <t>预算05-1表</t>
  </si>
  <si>
    <t>2025年部门项目支出预算表</t>
  </si>
  <si>
    <t>项目分类</t>
  </si>
  <si>
    <t>项目单位</t>
  </si>
  <si>
    <t>经济科目编码</t>
  </si>
  <si>
    <t>本年拨款</t>
  </si>
  <si>
    <t>其中：本次下达</t>
  </si>
  <si>
    <t>玉溪市高新区龙泉园区建设项目质量安全监督管理工作经费</t>
  </si>
  <si>
    <t>311 专项业务类</t>
  </si>
  <si>
    <t>530421221100001036449</t>
  </si>
  <si>
    <t>30226</t>
  </si>
  <si>
    <t>劳务费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</si>
  <si>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</si>
  <si>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</si>
  <si>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</si>
  <si>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</si>
  <si>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</si>
  <si>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</si>
  <si>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</si>
  <si>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</si>
  <si>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</si>
  <si>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</si>
  <si>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</si>
  <si>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</si>
  <si>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</si>
  <si>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</si>
  <si>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为确保龙泉园区在建项目工程质量，杜绝建筑施工安全事故发生。2018年1月份玉溪市江川区建设工程质量安全监督管理站成立玉溪高新区龙泉园区监督组，对园区在建项目实施质量安全监督管理。</t>
  </si>
  <si>
    <t>产出指标</t>
  </si>
  <si>
    <t>数量指标</t>
  </si>
  <si>
    <t>2024年度玉溪市高新区龙泉园区建设项目质量安全监督管理工作经费</t>
  </si>
  <si>
    <t>=</t>
  </si>
  <si>
    <t>60</t>
  </si>
  <si>
    <t>万元</t>
  </si>
  <si>
    <t>定量指标</t>
  </si>
  <si>
    <t>2025年度园区建设项目质量安全监督管理工作经费600000.00元（人民币：陆拾万元整）。具体如下：
1.人员工资及福利（助理监督员共计10名）：408000.00元；
2.培训费38000.00元；
3.采购电脑：24000.00元；
4.办公费130000.00元。</t>
  </si>
  <si>
    <t>质量指标</t>
  </si>
  <si>
    <t>支付完成率</t>
  </si>
  <si>
    <t>100</t>
  </si>
  <si>
    <t>%</t>
  </si>
  <si>
    <t>时效指标</t>
  </si>
  <si>
    <t>支付及时率</t>
  </si>
  <si>
    <t>效益指标</t>
  </si>
  <si>
    <t>社会效益</t>
  </si>
  <si>
    <t>满足人民群众美好生活需要</t>
  </si>
  <si>
    <t>加强全区建设项目的监管</t>
  </si>
  <si>
    <t>定性指标</t>
  </si>
  <si>
    <t>满意度指标</t>
  </si>
  <si>
    <t>服务对象满意度</t>
  </si>
  <si>
    <t>人民群众满意度</t>
  </si>
  <si>
    <t>&gt;=</t>
  </si>
  <si>
    <t>90</t>
  </si>
  <si>
    <t>预算06表</t>
  </si>
  <si>
    <t>2025年部门政府性基金预算支出预算表</t>
  </si>
  <si>
    <t>政府性基金预算支出</t>
  </si>
  <si>
    <t>本单位无此事项，本表为空表。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</si>
  <si>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</si>
  <si>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</si>
  <si>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</si>
  <si>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</si>
  <si>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</si>
  <si>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</si>
  <si>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</si>
  <si>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</si>
  <si>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</si>
  <si>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</si>
  <si>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</si>
  <si>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</si>
  <si>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采购办公用计算机</t>
  </si>
  <si>
    <t>台</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</si>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</sst>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7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3"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8"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"单位名称："&amp;"玉溪市江川区建设工程质量安全监督管理站"</f>
        <v>单位名称：玉溪市江川区建设工程质量安全监督管理站</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1996024.4</v>
      </c>
      <c r="C8" s="15" t="str">
        <f>"一"&amp;"、"&amp;"社会保障和就业支出"</f>
        <v>一、社会保障和就业支出</v>
      </c>
      <c r="D8" s="17">
        <v>314355.64</v>
      </c>
    </row>
    <row r="9" ht="22.5" customHeight="1" spans="1:4">
      <c r="A9" s="15" t="s">
        <v>9</v>
      </c>
      <c r="B9" s="17"/>
      <c r="C9" s="15" t="str">
        <f>"二"&amp;"、"&amp;"卫生健康支出"</f>
        <v>二、卫生健康支出</v>
      </c>
      <c r="D9" s="17">
        <v>171340.28</v>
      </c>
    </row>
    <row r="10" ht="22.5" customHeight="1" spans="1:4">
      <c r="A10" s="15" t="s">
        <v>10</v>
      </c>
      <c r="B10" s="17"/>
      <c r="C10" s="15" t="str">
        <f>"三"&amp;"、"&amp;"城乡社区支出"</f>
        <v>三、城乡社区支出</v>
      </c>
      <c r="D10" s="17">
        <v>1962392.48</v>
      </c>
    </row>
    <row r="11" ht="22.5" customHeight="1" spans="1:4">
      <c r="A11" s="15" t="s">
        <v>11</v>
      </c>
      <c r="B11" s="17"/>
      <c r="C11" s="15" t="str">
        <f>"四"&amp;"、"&amp;"住房保障支出"</f>
        <v>四、住房保障支出</v>
      </c>
      <c r="D11" s="17">
        <v>147936</v>
      </c>
    </row>
    <row r="12" ht="22.5" customHeight="1" spans="1:4">
      <c r="A12" s="15" t="s">
        <v>12</v>
      </c>
      <c r="B12" s="17">
        <v>600000</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6" t="s">
        <v>16</v>
      </c>
      <c r="B16" s="17"/>
      <c r="C16" s="69"/>
      <c r="D16" s="17"/>
    </row>
    <row r="17" ht="22.5" customHeight="1" spans="1:4">
      <c r="A17" s="66" t="s">
        <v>17</v>
      </c>
      <c r="B17" s="17">
        <v>600000</v>
      </c>
      <c r="C17" s="69"/>
      <c r="D17" s="17"/>
    </row>
    <row r="18" ht="22.5" customHeight="1" spans="1:4">
      <c r="A18" s="66"/>
      <c r="B18" s="17"/>
      <c r="C18" s="69"/>
      <c r="D18" s="17"/>
    </row>
    <row r="19" ht="22.5" customHeight="1" spans="1:4">
      <c r="A19" s="67" t="s">
        <v>18</v>
      </c>
      <c r="B19" s="68">
        <v>2596024.4</v>
      </c>
      <c r="C19" s="69" t="s">
        <v>19</v>
      </c>
      <c r="D19" s="68">
        <v>2596024.4</v>
      </c>
    </row>
    <row r="20" ht="22.5" customHeight="1" spans="1:4">
      <c r="A20" s="76" t="s">
        <v>20</v>
      </c>
      <c r="B20" s="17"/>
      <c r="C20" s="77" t="s">
        <v>21</v>
      </c>
      <c r="D20" s="48"/>
    </row>
    <row r="21" ht="22.5" customHeight="1" spans="1:4">
      <c r="A21" s="66" t="s">
        <v>22</v>
      </c>
      <c r="B21" s="68"/>
      <c r="C21" s="66" t="s">
        <v>22</v>
      </c>
      <c r="D21" s="68"/>
    </row>
    <row r="22" ht="22.5" customHeight="1" spans="1:4">
      <c r="A22" s="66" t="s">
        <v>23</v>
      </c>
      <c r="B22" s="68"/>
      <c r="C22" s="66" t="s">
        <v>24</v>
      </c>
      <c r="D22" s="68"/>
    </row>
    <row r="23" ht="22.5" customHeight="1" spans="1:4">
      <c r="A23" s="67" t="s">
        <v>25</v>
      </c>
      <c r="B23" s="68">
        <v>2596024.4</v>
      </c>
      <c r="C23" s="69" t="s">
        <v>26</v>
      </c>
      <c r="D23" s="68">
        <v>2596024.4</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D23" sqref="D23"/>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256</v>
      </c>
    </row>
    <row r="3" ht="37.5" customHeight="1" spans="1:6">
      <c r="A3" s="4" t="s">
        <v>257</v>
      </c>
      <c r="B3" s="4"/>
      <c r="C3" s="4"/>
      <c r="D3" s="4"/>
      <c r="E3" s="4"/>
      <c r="F3" s="4"/>
    </row>
    <row r="4" ht="18.75" customHeight="1" spans="1:6">
      <c r="A4" s="43" t="str">
        <f>"单位名称："&amp;"玉溪市江川区建设工程质量安全监督管理站"</f>
        <v>单位名称：玉溪市江川区建设工程质量安全监督管理站</v>
      </c>
      <c r="B4" s="43"/>
      <c r="C4" s="43"/>
      <c r="D4" s="44"/>
      <c r="E4" s="44"/>
      <c r="F4" s="45" t="s">
        <v>29</v>
      </c>
    </row>
    <row r="5" ht="18.75" customHeight="1" spans="1:6">
      <c r="A5" s="13" t="s">
        <v>130</v>
      </c>
      <c r="B5" s="13" t="s">
        <v>59</v>
      </c>
      <c r="C5" s="13" t="s">
        <v>60</v>
      </c>
      <c r="D5" s="46" t="s">
        <v>258</v>
      </c>
      <c r="E5" s="46"/>
      <c r="F5" s="46"/>
    </row>
    <row r="6" ht="18.75" customHeight="1" spans="1:6">
      <c r="A6" s="13" t="s">
        <v>59</v>
      </c>
      <c r="B6" s="13" t="s">
        <v>59</v>
      </c>
      <c r="C6" s="13" t="s">
        <v>60</v>
      </c>
      <c r="D6" s="46" t="s">
        <v>34</v>
      </c>
      <c r="E6" s="46" t="s">
        <v>63</v>
      </c>
      <c r="F6" s="46"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7" t="s">
        <v>102</v>
      </c>
      <c r="B9" s="47"/>
      <c r="C9" s="47"/>
      <c r="D9" s="48"/>
      <c r="E9" s="48"/>
      <c r="F9" s="48"/>
    </row>
    <row r="10" customHeight="1" spans="1:1">
      <c r="A10" t="s">
        <v>259</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B16" sqref="B16"/>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260</v>
      </c>
    </row>
    <row r="3" ht="45" customHeight="1" spans="1:17">
      <c r="A3" s="31" t="s">
        <v>261</v>
      </c>
      <c r="B3" s="31"/>
      <c r="C3" s="31"/>
      <c r="D3" s="31"/>
      <c r="E3" s="31"/>
      <c r="F3" s="31"/>
      <c r="G3" s="31"/>
      <c r="H3" s="31"/>
      <c r="I3" s="31"/>
      <c r="J3" s="31"/>
      <c r="K3" s="31"/>
      <c r="L3" s="31"/>
      <c r="M3" s="31"/>
      <c r="N3" s="40"/>
      <c r="O3" s="40"/>
      <c r="P3" s="40"/>
      <c r="Q3" s="40"/>
    </row>
    <row r="4" ht="20.25" customHeight="1" spans="1:17">
      <c r="A4" s="19" t="str">
        <f>"单位名称："&amp;"玉溪市江川区建设工程质量安全监督管理站"</f>
        <v>单位名称：玉溪市江川区建设工程质量安全监督管理站</v>
      </c>
      <c r="B4" s="19"/>
      <c r="C4" s="19"/>
      <c r="D4" s="19"/>
      <c r="E4" s="19"/>
      <c r="F4" s="19"/>
      <c r="G4" s="19"/>
      <c r="H4" s="19"/>
      <c r="I4" s="19"/>
      <c r="J4" s="19"/>
      <c r="K4" s="19"/>
      <c r="L4" s="19"/>
      <c r="M4" s="19"/>
      <c r="N4" s="19"/>
      <c r="O4" s="19"/>
      <c r="P4" s="19"/>
      <c r="Q4" s="20" t="s">
        <v>29</v>
      </c>
    </row>
    <row r="5" ht="20.25" customHeight="1" spans="1:17">
      <c r="A5" s="22" t="s">
        <v>262</v>
      </c>
      <c r="B5" s="22" t="s">
        <v>263</v>
      </c>
      <c r="C5" s="22" t="s">
        <v>264</v>
      </c>
      <c r="D5" s="22" t="s">
        <v>265</v>
      </c>
      <c r="E5" s="22" t="s">
        <v>266</v>
      </c>
      <c r="F5" s="22" t="s">
        <v>267</v>
      </c>
      <c r="G5" s="22" t="s">
        <v>137</v>
      </c>
      <c r="H5" s="22"/>
      <c r="I5" s="22"/>
      <c r="J5" s="22"/>
      <c r="K5" s="22"/>
      <c r="L5" s="22"/>
      <c r="M5" s="22"/>
      <c r="N5" s="22"/>
      <c r="O5" s="22"/>
      <c r="P5" s="22"/>
      <c r="Q5" s="22"/>
    </row>
    <row r="6" ht="20.25" customHeight="1" spans="1:17">
      <c r="A6" s="22" t="s">
        <v>268</v>
      </c>
      <c r="B6" s="22" t="s">
        <v>263</v>
      </c>
      <c r="C6" s="22" t="s">
        <v>264</v>
      </c>
      <c r="D6" s="22" t="s">
        <v>265</v>
      </c>
      <c r="E6" s="22" t="s">
        <v>266</v>
      </c>
      <c r="F6" s="22" t="s">
        <v>267</v>
      </c>
      <c r="G6" s="22" t="s">
        <v>32</v>
      </c>
      <c r="H6" s="22" t="s">
        <v>35</v>
      </c>
      <c r="I6" s="22" t="s">
        <v>269</v>
      </c>
      <c r="J6" s="22" t="s">
        <v>270</v>
      </c>
      <c r="K6" s="22" t="s">
        <v>38</v>
      </c>
      <c r="L6" s="22" t="s">
        <v>271</v>
      </c>
      <c r="M6" s="22" t="s">
        <v>62</v>
      </c>
      <c r="N6" s="22"/>
      <c r="O6" s="22"/>
      <c r="P6" s="22"/>
      <c r="Q6" s="22"/>
    </row>
    <row r="7" ht="32.4" customHeight="1" spans="1:17">
      <c r="A7" s="22"/>
      <c r="B7" s="22"/>
      <c r="C7" s="22"/>
      <c r="D7" s="22"/>
      <c r="E7" s="22"/>
      <c r="F7" s="22"/>
      <c r="G7" s="22"/>
      <c r="H7" s="22" t="s">
        <v>34</v>
      </c>
      <c r="I7" s="22"/>
      <c r="J7" s="22"/>
      <c r="K7" s="22"/>
      <c r="L7" s="22" t="s">
        <v>34</v>
      </c>
      <c r="M7" s="22" t="s">
        <v>41</v>
      </c>
      <c r="N7" s="22" t="s">
        <v>42</v>
      </c>
      <c r="O7" s="41" t="s">
        <v>43</v>
      </c>
      <c r="P7" s="41" t="s">
        <v>44</v>
      </c>
      <c r="Q7" s="41" t="s">
        <v>45</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172</v>
      </c>
      <c r="B9" s="23"/>
      <c r="C9" s="23"/>
      <c r="D9" s="38"/>
      <c r="E9" s="38"/>
      <c r="F9" s="38">
        <v>9900</v>
      </c>
      <c r="G9" s="38">
        <v>9900</v>
      </c>
      <c r="H9" s="38">
        <v>9900</v>
      </c>
      <c r="I9" s="38"/>
      <c r="J9" s="34"/>
      <c r="K9" s="34"/>
      <c r="L9" s="38"/>
      <c r="M9" s="38"/>
      <c r="N9" s="38"/>
      <c r="O9" s="38"/>
      <c r="P9" s="38"/>
      <c r="Q9" s="38"/>
    </row>
    <row r="10" ht="20.25" customHeight="1" spans="1:17">
      <c r="A10" s="23"/>
      <c r="B10" s="23" t="s">
        <v>272</v>
      </c>
      <c r="C10" s="23" t="str">
        <f>"A02010105"&amp;"  "&amp;"台式计算机"</f>
        <v>A02010105  台式计算机</v>
      </c>
      <c r="D10" s="39" t="s">
        <v>273</v>
      </c>
      <c r="E10" s="24">
        <v>2</v>
      </c>
      <c r="F10" s="38">
        <v>9900</v>
      </c>
      <c r="G10" s="38">
        <v>9900</v>
      </c>
      <c r="H10" s="34">
        <v>9900</v>
      </c>
      <c r="I10" s="34"/>
      <c r="J10" s="34"/>
      <c r="K10" s="34"/>
      <c r="L10" s="38"/>
      <c r="M10" s="38"/>
      <c r="N10" s="38"/>
      <c r="O10" s="38"/>
      <c r="P10" s="38"/>
      <c r="Q10" s="38"/>
    </row>
    <row r="11" ht="20.25" customHeight="1" spans="1:17">
      <c r="A11" s="24" t="s">
        <v>32</v>
      </c>
      <c r="B11" s="24"/>
      <c r="C11" s="24"/>
      <c r="D11" s="39"/>
      <c r="E11" s="39"/>
      <c r="F11" s="38">
        <v>9900</v>
      </c>
      <c r="G11" s="38">
        <v>9900</v>
      </c>
      <c r="H11" s="38">
        <v>9900</v>
      </c>
      <c r="I11" s="38"/>
      <c r="J11" s="38"/>
      <c r="K11" s="38"/>
      <c r="L11" s="38"/>
      <c r="M11" s="38"/>
      <c r="N11" s="38"/>
      <c r="O11" s="38"/>
      <c r="P11" s="38"/>
      <c r="Q11" s="38"/>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274</v>
      </c>
    </row>
    <row r="3" ht="45" customHeight="1" spans="1:14">
      <c r="A3" s="31" t="s">
        <v>275</v>
      </c>
      <c r="B3" s="31"/>
      <c r="C3" s="31"/>
      <c r="D3" s="31"/>
      <c r="E3" s="31"/>
      <c r="F3" s="31"/>
      <c r="G3" s="31"/>
      <c r="H3" s="31"/>
      <c r="I3" s="31"/>
      <c r="J3" s="31"/>
      <c r="K3" s="31"/>
      <c r="L3" s="31"/>
      <c r="M3" s="31"/>
      <c r="N3" s="31"/>
    </row>
    <row r="4" ht="20.25" customHeight="1" spans="1:14">
      <c r="A4" s="19" t="str">
        <f>"单位名称："&amp;"玉溪市江川区建设工程质量安全监督管理站"</f>
        <v>单位名称：玉溪市江川区建设工程质量安全监督管理站</v>
      </c>
      <c r="B4" s="19"/>
      <c r="C4" s="19"/>
      <c r="D4" s="19"/>
      <c r="E4" s="19"/>
      <c r="F4" s="19"/>
      <c r="G4" s="19"/>
      <c r="H4" s="19"/>
      <c r="I4" s="20"/>
      <c r="J4" s="20"/>
      <c r="K4" s="20"/>
      <c r="L4" s="20"/>
      <c r="M4" s="20"/>
      <c r="N4" s="20" t="s">
        <v>29</v>
      </c>
    </row>
    <row r="5" ht="27.15" customHeight="1" spans="1:14">
      <c r="A5" s="32" t="s">
        <v>262</v>
      </c>
      <c r="B5" s="32" t="s">
        <v>276</v>
      </c>
      <c r="C5" s="32" t="s">
        <v>277</v>
      </c>
      <c r="D5" s="32" t="s">
        <v>137</v>
      </c>
      <c r="E5" s="32"/>
      <c r="F5" s="32"/>
      <c r="G5" s="32"/>
      <c r="H5" s="32"/>
      <c r="I5" s="32"/>
      <c r="J5" s="32"/>
      <c r="K5" s="32"/>
      <c r="L5" s="32"/>
      <c r="M5" s="32"/>
      <c r="N5" s="32"/>
    </row>
    <row r="6" ht="23.4" customHeight="1" spans="1:14">
      <c r="A6" s="32" t="s">
        <v>268</v>
      </c>
      <c r="B6" s="32"/>
      <c r="C6" s="32" t="s">
        <v>278</v>
      </c>
      <c r="D6" s="32" t="s">
        <v>32</v>
      </c>
      <c r="E6" s="32" t="s">
        <v>35</v>
      </c>
      <c r="F6" s="32" t="s">
        <v>269</v>
      </c>
      <c r="G6" s="32" t="s">
        <v>270</v>
      </c>
      <c r="H6" s="32" t="s">
        <v>38</v>
      </c>
      <c r="I6" s="32" t="s">
        <v>271</v>
      </c>
      <c r="J6" s="32"/>
      <c r="K6" s="32"/>
      <c r="L6" s="32"/>
      <c r="M6" s="32"/>
      <c r="N6" s="32"/>
    </row>
    <row r="7" ht="28.65" customHeight="1" spans="1:14">
      <c r="A7" s="32"/>
      <c r="B7" s="32"/>
      <c r="C7" s="32"/>
      <c r="D7" s="32"/>
      <c r="E7" s="32" t="s">
        <v>34</v>
      </c>
      <c r="F7" s="32"/>
      <c r="G7" s="32"/>
      <c r="H7" s="32"/>
      <c r="I7" s="32" t="s">
        <v>34</v>
      </c>
      <c r="J7" s="32" t="s">
        <v>41</v>
      </c>
      <c r="K7" s="32" t="s">
        <v>42</v>
      </c>
      <c r="L7" s="35" t="s">
        <v>43</v>
      </c>
      <c r="M7" s="35" t="s">
        <v>44</v>
      </c>
      <c r="N7" s="35" t="s">
        <v>45</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32</v>
      </c>
      <c r="B11" s="24"/>
      <c r="C11" s="24"/>
      <c r="D11" s="34"/>
      <c r="E11" s="34"/>
      <c r="F11" s="34"/>
      <c r="G11" s="34"/>
      <c r="H11" s="34"/>
      <c r="I11" s="34"/>
      <c r="J11" s="34"/>
      <c r="K11" s="34"/>
      <c r="L11" s="34"/>
      <c r="M11" s="34"/>
      <c r="N11" s="34"/>
    </row>
    <row r="12" customHeight="1" spans="1:1">
      <c r="A12" t="s">
        <v>259</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279</v>
      </c>
    </row>
    <row r="3" ht="45.15" customHeight="1" spans="1:11">
      <c r="A3" s="25" t="s">
        <v>280</v>
      </c>
      <c r="B3" s="25"/>
      <c r="C3" s="25"/>
      <c r="D3" s="25"/>
      <c r="E3" s="25"/>
      <c r="F3" s="25"/>
      <c r="G3" s="25"/>
      <c r="H3" s="25"/>
      <c r="I3" s="25"/>
      <c r="J3" s="25"/>
      <c r="K3" s="25"/>
    </row>
    <row r="4" ht="18.75" customHeight="1" spans="1:11">
      <c r="A4" s="19" t="str">
        <f>"单位名称："&amp;"玉溪市江川区建设工程质量安全监督管理站"</f>
        <v>单位名称：玉溪市江川区建设工程质量安全监督管理站</v>
      </c>
      <c r="B4" s="19"/>
      <c r="C4" s="19"/>
      <c r="D4" s="19"/>
      <c r="E4" s="19"/>
      <c r="F4" s="19"/>
      <c r="G4" s="19"/>
      <c r="H4" s="19"/>
      <c r="I4" s="19"/>
      <c r="J4" s="19"/>
      <c r="K4" s="20" t="s">
        <v>29</v>
      </c>
    </row>
    <row r="5" ht="22.5" customHeight="1" spans="1:11">
      <c r="A5" s="28" t="s">
        <v>281</v>
      </c>
      <c r="B5" s="28" t="s">
        <v>137</v>
      </c>
      <c r="C5" s="28"/>
      <c r="D5" s="28"/>
      <c r="E5" s="28" t="s">
        <v>282</v>
      </c>
      <c r="F5" s="28"/>
      <c r="G5" s="28"/>
      <c r="H5" s="28"/>
      <c r="I5" s="28"/>
      <c r="J5" s="28"/>
      <c r="K5" s="28"/>
    </row>
    <row r="6" ht="22.5" customHeight="1" spans="1:11">
      <c r="A6" s="28"/>
      <c r="B6" s="28" t="s">
        <v>32</v>
      </c>
      <c r="C6" s="28" t="s">
        <v>35</v>
      </c>
      <c r="D6" s="28" t="s">
        <v>269</v>
      </c>
      <c r="E6" s="29" t="s">
        <v>283</v>
      </c>
      <c r="F6" s="29" t="s">
        <v>284</v>
      </c>
      <c r="G6" s="29" t="s">
        <v>285</v>
      </c>
      <c r="H6" s="29" t="s">
        <v>286</v>
      </c>
      <c r="I6" s="29" t="s">
        <v>287</v>
      </c>
      <c r="J6" s="29" t="s">
        <v>288</v>
      </c>
      <c r="K6" s="29" t="s">
        <v>289</v>
      </c>
    </row>
    <row r="7" ht="18.75" customHeight="1" spans="1:11">
      <c r="A7" s="24" t="s">
        <v>46</v>
      </c>
      <c r="B7" s="24" t="s">
        <v>47</v>
      </c>
      <c r="C7" s="24" t="s">
        <v>48</v>
      </c>
      <c r="D7" s="24" t="s">
        <v>49</v>
      </c>
      <c r="E7" s="24" t="s">
        <v>50</v>
      </c>
      <c r="F7" s="24" t="s">
        <v>51</v>
      </c>
      <c r="G7" s="24" t="s">
        <v>52</v>
      </c>
      <c r="H7" s="24" t="s">
        <v>53</v>
      </c>
      <c r="I7" s="24" t="s">
        <v>54</v>
      </c>
      <c r="J7" s="24" t="s">
        <v>70</v>
      </c>
      <c r="K7" s="24" t="s">
        <v>290</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259</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291</v>
      </c>
    </row>
    <row r="3" ht="52.05" customHeight="1" spans="1:10">
      <c r="A3" s="25" t="s">
        <v>292</v>
      </c>
      <c r="B3" s="26"/>
      <c r="C3" s="26"/>
      <c r="D3" s="26"/>
      <c r="E3" s="26"/>
      <c r="F3" s="26"/>
      <c r="G3" s="26"/>
      <c r="H3" s="26"/>
      <c r="I3" s="26"/>
      <c r="J3" s="26"/>
    </row>
    <row r="4" ht="21.3" customHeight="1" spans="1:10">
      <c r="A4" s="19" t="str">
        <f>"单位名称："&amp;"玉溪市江川区建设工程质量安全监督管理站"</f>
        <v>单位名称：玉溪市江川区建设工程质量安全监督管理站</v>
      </c>
      <c r="B4" s="19"/>
      <c r="C4" s="19"/>
      <c r="D4" s="27"/>
      <c r="E4" s="27"/>
      <c r="F4" s="27"/>
      <c r="G4" s="27"/>
      <c r="H4" s="27"/>
      <c r="I4" s="27"/>
      <c r="J4" s="27"/>
    </row>
    <row r="5" ht="27.15" customHeight="1" spans="1:10">
      <c r="A5" s="22" t="s">
        <v>281</v>
      </c>
      <c r="B5" s="22" t="s">
        <v>222</v>
      </c>
      <c r="C5" s="22" t="s">
        <v>223</v>
      </c>
      <c r="D5" s="22" t="s">
        <v>224</v>
      </c>
      <c r="E5" s="22" t="s">
        <v>225</v>
      </c>
      <c r="F5" s="22" t="s">
        <v>226</v>
      </c>
      <c r="G5" s="22" t="s">
        <v>227</v>
      </c>
      <c r="H5" s="22" t="s">
        <v>228</v>
      </c>
      <c r="I5" s="22" t="s">
        <v>229</v>
      </c>
      <c r="J5" s="22" t="s">
        <v>230</v>
      </c>
    </row>
    <row r="6" ht="18.75" customHeight="1" spans="1:10">
      <c r="A6" s="22" t="s">
        <v>46</v>
      </c>
      <c r="B6" s="22" t="s">
        <v>47</v>
      </c>
      <c r="C6" s="22" t="s">
        <v>48</v>
      </c>
      <c r="D6" s="22" t="s">
        <v>49</v>
      </c>
      <c r="E6" s="22" t="s">
        <v>50</v>
      </c>
      <c r="F6" s="22" t="s">
        <v>51</v>
      </c>
      <c r="G6" s="22" t="s">
        <v>52</v>
      </c>
      <c r="H6" s="22" t="s">
        <v>53</v>
      </c>
      <c r="I6" s="22" t="s">
        <v>54</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259</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293</v>
      </c>
    </row>
    <row r="3" ht="41.4" customHeight="1" spans="1:8">
      <c r="A3" s="21" t="s">
        <v>294</v>
      </c>
      <c r="B3" s="21"/>
      <c r="C3" s="21"/>
      <c r="D3" s="21"/>
      <c r="E3" s="21"/>
      <c r="F3" s="21"/>
      <c r="G3" s="21"/>
      <c r="H3" s="21"/>
    </row>
    <row r="4" ht="18.75" customHeight="1" spans="1:8">
      <c r="A4" s="19" t="str">
        <f>"单位名称："&amp;"玉溪市江川区建设工程质量安全监督管理站"</f>
        <v>单位名称：玉溪市江川区建设工程质量安全监督管理站</v>
      </c>
      <c r="B4" s="19"/>
      <c r="C4" s="19"/>
      <c r="D4" s="19"/>
      <c r="E4" s="19"/>
      <c r="F4" s="19"/>
      <c r="G4" s="19"/>
      <c r="H4" s="19"/>
    </row>
    <row r="5" ht="18.75" customHeight="1" spans="1:8">
      <c r="A5" s="22" t="s">
        <v>130</v>
      </c>
      <c r="B5" s="22" t="s">
        <v>295</v>
      </c>
      <c r="C5" s="22" t="s">
        <v>296</v>
      </c>
      <c r="D5" s="22" t="s">
        <v>297</v>
      </c>
      <c r="E5" s="22" t="s">
        <v>265</v>
      </c>
      <c r="F5" s="22" t="s">
        <v>298</v>
      </c>
      <c r="G5" s="22"/>
      <c r="H5" s="22"/>
    </row>
    <row r="6" ht="18.75" customHeight="1" spans="1:8">
      <c r="A6" s="22"/>
      <c r="B6" s="22"/>
      <c r="C6" s="22"/>
      <c r="D6" s="22"/>
      <c r="E6" s="22"/>
      <c r="F6" s="22" t="s">
        <v>266</v>
      </c>
      <c r="G6" s="22" t="s">
        <v>299</v>
      </c>
      <c r="H6" s="22" t="s">
        <v>300</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259</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opLeftCell="C1" workbookViewId="0">
      <pane ySplit="1" topLeftCell="A2" activePane="bottomLeft" state="frozen"/>
      <selection/>
      <selection pane="bottomLeft" activeCell="C12" sqref="C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301</v>
      </c>
    </row>
    <row r="3" ht="45" customHeight="1" spans="1:11">
      <c r="A3" s="4" t="s">
        <v>302</v>
      </c>
      <c r="B3" s="4"/>
      <c r="C3" s="4"/>
      <c r="D3" s="4"/>
      <c r="E3" s="4"/>
      <c r="F3" s="4"/>
      <c r="G3" s="4"/>
      <c r="H3" s="4"/>
      <c r="I3" s="4"/>
      <c r="J3" s="4"/>
      <c r="K3" s="4"/>
    </row>
    <row r="4" ht="18.75" customHeight="1" spans="1:11">
      <c r="A4" s="5" t="str">
        <f>"单位名称："&amp;"玉溪市江川区建设工程质量安全监督管理站"</f>
        <v>单位名称：玉溪市江川区建设工程质量安全监督管理站</v>
      </c>
      <c r="B4" s="5"/>
      <c r="C4" s="5"/>
      <c r="D4" s="5"/>
      <c r="E4" s="5"/>
      <c r="F4" s="5"/>
      <c r="G4" s="5"/>
      <c r="H4" s="6"/>
      <c r="I4" s="6"/>
      <c r="J4" s="6"/>
      <c r="K4" s="6" t="s">
        <v>29</v>
      </c>
    </row>
    <row r="5" ht="18.75" customHeight="1" spans="1:11">
      <c r="A5" s="13" t="s">
        <v>207</v>
      </c>
      <c r="B5" s="13" t="s">
        <v>132</v>
      </c>
      <c r="C5" s="13" t="s">
        <v>208</v>
      </c>
      <c r="D5" s="13" t="s">
        <v>133</v>
      </c>
      <c r="E5" s="13" t="s">
        <v>134</v>
      </c>
      <c r="F5" s="13" t="s">
        <v>209</v>
      </c>
      <c r="G5" s="13" t="s">
        <v>136</v>
      </c>
      <c r="H5" s="13" t="s">
        <v>32</v>
      </c>
      <c r="I5" s="13" t="s">
        <v>303</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3:3">
      <c r="C12" t="s">
        <v>259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workbookViewId="0">
      <pane ySplit="1" topLeftCell="A2" activePane="bottomLeft" state="frozen"/>
      <selection/>
      <selection pane="bottomLeft" activeCell="C20" sqref="C2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304</v>
      </c>
    </row>
    <row r="3" ht="45" customHeight="1" spans="1:7">
      <c r="A3" s="4" t="s">
        <v>305</v>
      </c>
      <c r="B3" s="4"/>
      <c r="C3" s="4"/>
      <c r="D3" s="4"/>
      <c r="E3" s="4"/>
      <c r="F3" s="4"/>
      <c r="G3" s="4"/>
    </row>
    <row r="4" ht="24.15" customHeight="1" spans="1:7">
      <c r="A4" s="5" t="str">
        <f>"单位名称："&amp;"玉溪市江川区建设工程质量安全监督管理站"</f>
        <v>单位名称：玉溪市江川区建设工程质量安全监督管理站</v>
      </c>
      <c r="B4" s="5"/>
      <c r="C4" s="5"/>
      <c r="D4" s="5"/>
      <c r="E4" s="6"/>
      <c r="F4" s="6"/>
      <c r="G4" s="6" t="s">
        <v>29</v>
      </c>
    </row>
    <row r="5" ht="18.75" customHeight="1" spans="1:7">
      <c r="A5" s="7" t="s">
        <v>208</v>
      </c>
      <c r="B5" s="7" t="s">
        <v>207</v>
      </c>
      <c r="C5" s="7" t="s">
        <v>132</v>
      </c>
      <c r="D5" s="7" t="s">
        <v>306</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c r="B9" s="9"/>
      <c r="C9" s="10"/>
      <c r="D9" s="9"/>
      <c r="E9" s="11"/>
      <c r="F9" s="11"/>
      <c r="G9" s="11"/>
    </row>
    <row r="10" ht="20.25" customHeight="1" spans="1:7">
      <c r="A10" s="12" t="s">
        <v>32</v>
      </c>
      <c r="B10" s="12"/>
      <c r="C10" s="12"/>
      <c r="D10" s="12"/>
      <c r="E10" s="11"/>
      <c r="F10" s="11"/>
      <c r="G10" s="11"/>
    </row>
    <row r="11" customHeight="1" spans="1:1">
      <c r="A11" t="s">
        <v>259</v>
      </c>
    </row>
  </sheetData>
  <mergeCells count="11">
    <mergeCell ref="A3:G3"/>
    <mergeCell ref="A4:D4"/>
    <mergeCell ref="E5:G5"/>
    <mergeCell ref="A10:D10"/>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"单位名称："&amp;"玉溪市江川区建设工程质量安全监督管理站"</f>
        <v>单位名称：玉溪市江川区建设工程质量安全监督管理站</v>
      </c>
      <c r="B4" s="5"/>
      <c r="C4" s="5"/>
      <c r="D4" s="5"/>
      <c r="E4" s="53"/>
      <c r="F4" s="53"/>
      <c r="G4" s="53"/>
      <c r="H4" s="53"/>
      <c r="I4" s="6"/>
      <c r="J4" s="6"/>
      <c r="K4" s="6"/>
      <c r="L4" s="6"/>
      <c r="M4" s="6"/>
      <c r="N4" s="6"/>
      <c r="O4" s="6"/>
      <c r="P4" s="6"/>
      <c r="Q4" s="6"/>
      <c r="R4" s="6"/>
      <c r="S4" s="6" t="s">
        <v>29</v>
      </c>
    </row>
    <row r="5" ht="18.75" customHeight="1" spans="1:19">
      <c r="A5" s="13" t="s">
        <v>30</v>
      </c>
      <c r="B5" s="70" t="s">
        <v>31</v>
      </c>
      <c r="C5" s="70" t="s">
        <v>32</v>
      </c>
      <c r="D5" s="70" t="s">
        <v>33</v>
      </c>
      <c r="E5" s="70"/>
      <c r="F5" s="70"/>
      <c r="G5" s="70"/>
      <c r="H5" s="70"/>
      <c r="I5" s="70"/>
      <c r="J5" s="73"/>
      <c r="K5" s="73"/>
      <c r="L5" s="73"/>
      <c r="M5" s="73"/>
      <c r="N5" s="73"/>
      <c r="O5" s="70" t="s">
        <v>20</v>
      </c>
      <c r="P5" s="70"/>
      <c r="Q5" s="70"/>
      <c r="R5" s="70"/>
      <c r="S5" s="70"/>
    </row>
    <row r="6" ht="18.75" customHeight="1" spans="1:19">
      <c r="A6" s="13"/>
      <c r="B6" s="70"/>
      <c r="C6" s="70"/>
      <c r="D6" s="71" t="s">
        <v>34</v>
      </c>
      <c r="E6" s="71" t="s">
        <v>35</v>
      </c>
      <c r="F6" s="71" t="s">
        <v>36</v>
      </c>
      <c r="G6" s="71" t="s">
        <v>37</v>
      </c>
      <c r="H6" s="71" t="s">
        <v>38</v>
      </c>
      <c r="I6" s="74" t="s">
        <v>39</v>
      </c>
      <c r="J6" s="75"/>
      <c r="K6" s="75"/>
      <c r="L6" s="75"/>
      <c r="M6" s="75"/>
      <c r="N6" s="75"/>
      <c r="O6" s="74" t="s">
        <v>34</v>
      </c>
      <c r="P6" s="74" t="s">
        <v>35</v>
      </c>
      <c r="Q6" s="74" t="s">
        <v>36</v>
      </c>
      <c r="R6" s="74" t="s">
        <v>37</v>
      </c>
      <c r="S6" s="71" t="s">
        <v>40</v>
      </c>
    </row>
    <row r="7" ht="18.75" customHeight="1" spans="1:19">
      <c r="A7" s="13"/>
      <c r="B7" s="70"/>
      <c r="C7" s="70"/>
      <c r="D7" s="71"/>
      <c r="E7" s="71"/>
      <c r="F7" s="71"/>
      <c r="G7" s="71"/>
      <c r="H7" s="71"/>
      <c r="I7" s="74" t="s">
        <v>34</v>
      </c>
      <c r="J7" s="74" t="s">
        <v>41</v>
      </c>
      <c r="K7" s="74" t="s">
        <v>42</v>
      </c>
      <c r="L7" s="74" t="s">
        <v>43</v>
      </c>
      <c r="M7" s="74" t="s">
        <v>44</v>
      </c>
      <c r="N7" s="74" t="s">
        <v>45</v>
      </c>
      <c r="O7" s="74"/>
      <c r="P7" s="74"/>
      <c r="Q7" s="74"/>
      <c r="R7" s="74"/>
      <c r="S7" s="71"/>
    </row>
    <row r="8" ht="18.75" customHeight="1" spans="1:19">
      <c r="A8" s="72" t="s">
        <v>46</v>
      </c>
      <c r="B8" s="14" t="s">
        <v>47</v>
      </c>
      <c r="C8" s="14" t="s">
        <v>48</v>
      </c>
      <c r="D8" s="14" t="s">
        <v>49</v>
      </c>
      <c r="E8" s="72" t="s">
        <v>50</v>
      </c>
      <c r="F8" s="14" t="s">
        <v>51</v>
      </c>
      <c r="G8" s="14" t="s">
        <v>52</v>
      </c>
      <c r="H8" s="72"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2596024.4</v>
      </c>
      <c r="D9" s="17">
        <v>1996024.4</v>
      </c>
      <c r="E9" s="17">
        <v>1996024.4</v>
      </c>
      <c r="F9" s="17"/>
      <c r="G9" s="17"/>
      <c r="H9" s="17"/>
      <c r="I9" s="17">
        <v>600000</v>
      </c>
      <c r="J9" s="17"/>
      <c r="K9" s="17"/>
      <c r="L9" s="17"/>
      <c r="M9" s="17"/>
      <c r="N9" s="17">
        <v>600000</v>
      </c>
      <c r="O9" s="17"/>
      <c r="P9" s="17"/>
      <c r="Q9" s="17"/>
      <c r="R9" s="17"/>
      <c r="S9" s="17"/>
    </row>
    <row r="10" ht="20.25" customHeight="1" spans="1:19">
      <c r="A10" s="47" t="s">
        <v>32</v>
      </c>
      <c r="B10" s="47"/>
      <c r="C10" s="17">
        <v>2596024.4</v>
      </c>
      <c r="D10" s="17">
        <v>1996024.4</v>
      </c>
      <c r="E10" s="17">
        <v>1996024.4</v>
      </c>
      <c r="F10" s="17"/>
      <c r="G10" s="17"/>
      <c r="H10" s="17"/>
      <c r="I10" s="17">
        <v>600000</v>
      </c>
      <c r="J10" s="17"/>
      <c r="K10" s="17"/>
      <c r="L10" s="17"/>
      <c r="M10" s="17"/>
      <c r="N10" s="17">
        <v>600000</v>
      </c>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2"/>
      <c r="L3" s="52"/>
      <c r="M3" s="52"/>
      <c r="N3" s="52"/>
      <c r="O3" s="52"/>
    </row>
    <row r="4" ht="18.75" customHeight="1" spans="1:15">
      <c r="A4" s="43" t="str">
        <f>"单位名称："&amp;"玉溪市江川区建设工程质量安全监督管理站"</f>
        <v>单位名称：玉溪市江川区建设工程质量安全监督管理站</v>
      </c>
      <c r="B4" s="43"/>
      <c r="C4" s="43"/>
      <c r="D4" s="43"/>
      <c r="E4" s="43"/>
      <c r="F4" s="43"/>
      <c r="G4" s="43"/>
      <c r="H4" s="43"/>
      <c r="I4" s="43"/>
      <c r="J4" s="3"/>
      <c r="K4" s="3"/>
      <c r="L4" s="3"/>
      <c r="M4" s="3"/>
      <c r="N4" s="3"/>
      <c r="O4" s="3" t="s">
        <v>29</v>
      </c>
    </row>
    <row r="5" ht="18.75" customHeight="1" spans="1:15">
      <c r="A5" s="13" t="s">
        <v>59</v>
      </c>
      <c r="B5" s="13" t="s">
        <v>60</v>
      </c>
      <c r="C5" s="46" t="s">
        <v>32</v>
      </c>
      <c r="D5" s="46" t="s">
        <v>35</v>
      </c>
      <c r="E5" s="46"/>
      <c r="F5" s="46"/>
      <c r="G5" s="13" t="s">
        <v>36</v>
      </c>
      <c r="H5" s="46" t="s">
        <v>37</v>
      </c>
      <c r="I5" s="13" t="s">
        <v>61</v>
      </c>
      <c r="J5" s="46" t="s">
        <v>62</v>
      </c>
      <c r="K5" s="46"/>
      <c r="L5" s="46"/>
      <c r="M5" s="46"/>
      <c r="N5" s="46"/>
      <c r="O5" s="46"/>
    </row>
    <row r="6" ht="18.75" customHeight="1" spans="1:15">
      <c r="A6" s="13"/>
      <c r="B6" s="13"/>
      <c r="C6" s="46"/>
      <c r="D6" s="46" t="s">
        <v>34</v>
      </c>
      <c r="E6" s="46" t="s">
        <v>63</v>
      </c>
      <c r="F6" s="46" t="s">
        <v>64</v>
      </c>
      <c r="G6" s="13"/>
      <c r="H6" s="46"/>
      <c r="I6" s="13"/>
      <c r="J6" s="46" t="s">
        <v>34</v>
      </c>
      <c r="K6" s="46"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314355.64</v>
      </c>
      <c r="D8" s="17">
        <v>314355.64</v>
      </c>
      <c r="E8" s="17">
        <v>314355.64</v>
      </c>
      <c r="F8" s="17"/>
      <c r="G8" s="17"/>
      <c r="H8" s="17"/>
      <c r="I8" s="17"/>
      <c r="J8" s="17"/>
      <c r="K8" s="17"/>
      <c r="L8" s="17"/>
      <c r="M8" s="17"/>
      <c r="N8" s="17"/>
      <c r="O8" s="17"/>
    </row>
    <row r="9" ht="20.25" customHeight="1" spans="1:15">
      <c r="A9" s="63" t="s">
        <v>73</v>
      </c>
      <c r="B9" s="63" t="s">
        <v>74</v>
      </c>
      <c r="C9" s="17">
        <v>314355.64</v>
      </c>
      <c r="D9" s="17">
        <v>314355.64</v>
      </c>
      <c r="E9" s="17">
        <v>314355.64</v>
      </c>
      <c r="F9" s="17"/>
      <c r="G9" s="17"/>
      <c r="H9" s="17"/>
      <c r="I9" s="17"/>
      <c r="J9" s="17"/>
      <c r="K9" s="17"/>
      <c r="L9" s="17"/>
      <c r="M9" s="17"/>
      <c r="N9" s="17"/>
      <c r="O9" s="17"/>
    </row>
    <row r="10" ht="20.25" customHeight="1" spans="1:15">
      <c r="A10" s="64" t="s">
        <v>75</v>
      </c>
      <c r="B10" s="64" t="s">
        <v>76</v>
      </c>
      <c r="C10" s="17">
        <v>30000</v>
      </c>
      <c r="D10" s="17">
        <v>30000</v>
      </c>
      <c r="E10" s="17">
        <v>30000</v>
      </c>
      <c r="F10" s="17"/>
      <c r="G10" s="17"/>
      <c r="H10" s="17"/>
      <c r="I10" s="17"/>
      <c r="J10" s="17"/>
      <c r="K10" s="17"/>
      <c r="L10" s="17"/>
      <c r="M10" s="17"/>
      <c r="N10" s="17"/>
      <c r="O10" s="17"/>
    </row>
    <row r="11" ht="20.25" customHeight="1" spans="1:15">
      <c r="A11" s="64" t="s">
        <v>77</v>
      </c>
      <c r="B11" s="64" t="s">
        <v>78</v>
      </c>
      <c r="C11" s="17">
        <v>203576.64</v>
      </c>
      <c r="D11" s="17">
        <v>203576.64</v>
      </c>
      <c r="E11" s="17">
        <v>203576.64</v>
      </c>
      <c r="F11" s="17"/>
      <c r="G11" s="17"/>
      <c r="H11" s="17"/>
      <c r="I11" s="17"/>
      <c r="J11" s="17"/>
      <c r="K11" s="17"/>
      <c r="L11" s="17"/>
      <c r="M11" s="17"/>
      <c r="N11" s="17"/>
      <c r="O11" s="17"/>
    </row>
    <row r="12" ht="20.25" customHeight="1" spans="1:15">
      <c r="A12" s="64" t="s">
        <v>79</v>
      </c>
      <c r="B12" s="64" t="s">
        <v>80</v>
      </c>
      <c r="C12" s="17">
        <v>80779</v>
      </c>
      <c r="D12" s="17">
        <v>80779</v>
      </c>
      <c r="E12" s="17">
        <v>80779</v>
      </c>
      <c r="F12" s="17"/>
      <c r="G12" s="17"/>
      <c r="H12" s="17"/>
      <c r="I12" s="17"/>
      <c r="J12" s="17"/>
      <c r="K12" s="17"/>
      <c r="L12" s="17"/>
      <c r="M12" s="17"/>
      <c r="N12" s="17"/>
      <c r="O12" s="17"/>
    </row>
    <row r="13" ht="20.25" customHeight="1" spans="1:15">
      <c r="A13" s="16" t="s">
        <v>81</v>
      </c>
      <c r="B13" s="16" t="s">
        <v>82</v>
      </c>
      <c r="C13" s="17">
        <v>171340.28</v>
      </c>
      <c r="D13" s="17">
        <v>171340.28</v>
      </c>
      <c r="E13" s="17">
        <v>171340.28</v>
      </c>
      <c r="F13" s="17"/>
      <c r="G13" s="17"/>
      <c r="H13" s="17"/>
      <c r="I13" s="17"/>
      <c r="J13" s="17"/>
      <c r="K13" s="17"/>
      <c r="L13" s="17"/>
      <c r="M13" s="17"/>
      <c r="N13" s="17"/>
      <c r="O13" s="17"/>
    </row>
    <row r="14" ht="20.25" customHeight="1" spans="1:15">
      <c r="A14" s="63" t="s">
        <v>83</v>
      </c>
      <c r="B14" s="63" t="s">
        <v>84</v>
      </c>
      <c r="C14" s="17">
        <v>171340.28</v>
      </c>
      <c r="D14" s="17">
        <v>171340.28</v>
      </c>
      <c r="E14" s="17">
        <v>171340.28</v>
      </c>
      <c r="F14" s="17"/>
      <c r="G14" s="17"/>
      <c r="H14" s="17"/>
      <c r="I14" s="17"/>
      <c r="J14" s="17"/>
      <c r="K14" s="17"/>
      <c r="L14" s="17"/>
      <c r="M14" s="17"/>
      <c r="N14" s="17"/>
      <c r="O14" s="17"/>
    </row>
    <row r="15" ht="20.25" customHeight="1" spans="1:15">
      <c r="A15" s="64" t="s">
        <v>85</v>
      </c>
      <c r="B15" s="64" t="s">
        <v>86</v>
      </c>
      <c r="C15" s="17">
        <v>105605.38</v>
      </c>
      <c r="D15" s="17">
        <v>105605.38</v>
      </c>
      <c r="E15" s="17">
        <v>105605.38</v>
      </c>
      <c r="F15" s="17"/>
      <c r="G15" s="17"/>
      <c r="H15" s="17"/>
      <c r="I15" s="17"/>
      <c r="J15" s="17"/>
      <c r="K15" s="17"/>
      <c r="L15" s="17"/>
      <c r="M15" s="17"/>
      <c r="N15" s="17"/>
      <c r="O15" s="17"/>
    </row>
    <row r="16" ht="20.25" customHeight="1" spans="1:15">
      <c r="A16" s="64" t="s">
        <v>87</v>
      </c>
      <c r="B16" s="64" t="s">
        <v>88</v>
      </c>
      <c r="C16" s="17">
        <v>55957.95</v>
      </c>
      <c r="D16" s="17">
        <v>55957.95</v>
      </c>
      <c r="E16" s="17">
        <v>55957.95</v>
      </c>
      <c r="F16" s="17"/>
      <c r="G16" s="17"/>
      <c r="H16" s="17"/>
      <c r="I16" s="17"/>
      <c r="J16" s="17"/>
      <c r="K16" s="17"/>
      <c r="L16" s="17"/>
      <c r="M16" s="17"/>
      <c r="N16" s="17"/>
      <c r="O16" s="17"/>
    </row>
    <row r="17" ht="20.25" customHeight="1" spans="1:15">
      <c r="A17" s="64" t="s">
        <v>89</v>
      </c>
      <c r="B17" s="64" t="s">
        <v>90</v>
      </c>
      <c r="C17" s="17">
        <v>9776.95</v>
      </c>
      <c r="D17" s="17">
        <v>9776.95</v>
      </c>
      <c r="E17" s="17">
        <v>9776.95</v>
      </c>
      <c r="F17" s="17"/>
      <c r="G17" s="17"/>
      <c r="H17" s="17"/>
      <c r="I17" s="17"/>
      <c r="J17" s="17"/>
      <c r="K17" s="17"/>
      <c r="L17" s="17"/>
      <c r="M17" s="17"/>
      <c r="N17" s="17"/>
      <c r="O17" s="17"/>
    </row>
    <row r="18" ht="20.25" customHeight="1" spans="1:15">
      <c r="A18" s="16" t="s">
        <v>91</v>
      </c>
      <c r="B18" s="16" t="s">
        <v>92</v>
      </c>
      <c r="C18" s="17">
        <v>1962392.48</v>
      </c>
      <c r="D18" s="17">
        <v>1362392.48</v>
      </c>
      <c r="E18" s="17">
        <v>1362392.48</v>
      </c>
      <c r="F18" s="17"/>
      <c r="G18" s="17"/>
      <c r="H18" s="17"/>
      <c r="I18" s="17"/>
      <c r="J18" s="17">
        <v>600000</v>
      </c>
      <c r="K18" s="17"/>
      <c r="L18" s="17"/>
      <c r="M18" s="17"/>
      <c r="N18" s="17"/>
      <c r="O18" s="17">
        <v>600000</v>
      </c>
    </row>
    <row r="19" ht="20.25" customHeight="1" spans="1:15">
      <c r="A19" s="63" t="s">
        <v>93</v>
      </c>
      <c r="B19" s="63" t="s">
        <v>94</v>
      </c>
      <c r="C19" s="17">
        <v>1962392.48</v>
      </c>
      <c r="D19" s="17">
        <v>1362392.48</v>
      </c>
      <c r="E19" s="17">
        <v>1362392.48</v>
      </c>
      <c r="F19" s="17"/>
      <c r="G19" s="17"/>
      <c r="H19" s="17"/>
      <c r="I19" s="17"/>
      <c r="J19" s="17">
        <v>600000</v>
      </c>
      <c r="K19" s="17"/>
      <c r="L19" s="17"/>
      <c r="M19" s="17"/>
      <c r="N19" s="17"/>
      <c r="O19" s="17">
        <v>600000</v>
      </c>
    </row>
    <row r="20" ht="20.25" customHeight="1" spans="1:15">
      <c r="A20" s="64" t="s">
        <v>95</v>
      </c>
      <c r="B20" s="64" t="s">
        <v>94</v>
      </c>
      <c r="C20" s="17">
        <v>1962392.48</v>
      </c>
      <c r="D20" s="17">
        <v>1362392.48</v>
      </c>
      <c r="E20" s="17">
        <v>1362392.48</v>
      </c>
      <c r="F20" s="17"/>
      <c r="G20" s="17"/>
      <c r="H20" s="17"/>
      <c r="I20" s="17"/>
      <c r="J20" s="17">
        <v>600000</v>
      </c>
      <c r="K20" s="17"/>
      <c r="L20" s="17"/>
      <c r="M20" s="17"/>
      <c r="N20" s="17"/>
      <c r="O20" s="17">
        <v>600000</v>
      </c>
    </row>
    <row r="21" ht="20.25" customHeight="1" spans="1:15">
      <c r="A21" s="16" t="s">
        <v>96</v>
      </c>
      <c r="B21" s="16" t="s">
        <v>97</v>
      </c>
      <c r="C21" s="17">
        <v>147936</v>
      </c>
      <c r="D21" s="17">
        <v>147936</v>
      </c>
      <c r="E21" s="17">
        <v>147936</v>
      </c>
      <c r="F21" s="17"/>
      <c r="G21" s="17"/>
      <c r="H21" s="17"/>
      <c r="I21" s="17"/>
      <c r="J21" s="17"/>
      <c r="K21" s="17"/>
      <c r="L21" s="17"/>
      <c r="M21" s="17"/>
      <c r="N21" s="17"/>
      <c r="O21" s="17"/>
    </row>
    <row r="22" ht="20.25" customHeight="1" spans="1:15">
      <c r="A22" s="63" t="s">
        <v>98</v>
      </c>
      <c r="B22" s="63" t="s">
        <v>99</v>
      </c>
      <c r="C22" s="17">
        <v>147936</v>
      </c>
      <c r="D22" s="17">
        <v>147936</v>
      </c>
      <c r="E22" s="17">
        <v>147936</v>
      </c>
      <c r="F22" s="17"/>
      <c r="G22" s="17"/>
      <c r="H22" s="17"/>
      <c r="I22" s="17"/>
      <c r="J22" s="17"/>
      <c r="K22" s="17"/>
      <c r="L22" s="17"/>
      <c r="M22" s="17"/>
      <c r="N22" s="17"/>
      <c r="O22" s="17"/>
    </row>
    <row r="23" ht="20.25" customHeight="1" spans="1:15">
      <c r="A23" s="64" t="s">
        <v>100</v>
      </c>
      <c r="B23" s="64" t="s">
        <v>101</v>
      </c>
      <c r="C23" s="17">
        <v>147936</v>
      </c>
      <c r="D23" s="17">
        <v>147936</v>
      </c>
      <c r="E23" s="17">
        <v>147936</v>
      </c>
      <c r="F23" s="17"/>
      <c r="G23" s="17"/>
      <c r="H23" s="17"/>
      <c r="I23" s="17"/>
      <c r="J23" s="17"/>
      <c r="K23" s="17"/>
      <c r="L23" s="17"/>
      <c r="M23" s="17"/>
      <c r="N23" s="17"/>
      <c r="O23" s="17"/>
    </row>
    <row r="24" ht="20.25" customHeight="1" spans="1:15">
      <c r="A24" s="47" t="s">
        <v>102</v>
      </c>
      <c r="B24" s="47"/>
      <c r="C24" s="17">
        <v>2596024.4</v>
      </c>
      <c r="D24" s="17">
        <v>1996024.4</v>
      </c>
      <c r="E24" s="17">
        <v>1996024.4</v>
      </c>
      <c r="F24" s="17"/>
      <c r="G24" s="17"/>
      <c r="H24" s="17"/>
      <c r="I24" s="17"/>
      <c r="J24" s="17">
        <v>600000</v>
      </c>
      <c r="K24" s="17"/>
      <c r="L24" s="17"/>
      <c r="M24" s="17"/>
      <c r="N24" s="17"/>
      <c r="O24" s="17">
        <v>600000</v>
      </c>
    </row>
  </sheetData>
  <mergeCells count="11">
    <mergeCell ref="A3:O3"/>
    <mergeCell ref="A4:I4"/>
    <mergeCell ref="D5:F5"/>
    <mergeCell ref="J5:O5"/>
    <mergeCell ref="A24:B24"/>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103</v>
      </c>
    </row>
    <row r="3" ht="45" customHeight="1" spans="1:4">
      <c r="A3" s="4" t="s">
        <v>104</v>
      </c>
      <c r="B3" s="4"/>
      <c r="C3" s="4"/>
      <c r="D3" s="4"/>
    </row>
    <row r="4" ht="18.75" customHeight="1" spans="1:4">
      <c r="A4" s="5" t="str">
        <f>"单位名称："&amp;"玉溪市江川区建设工程质量安全监督管理站"</f>
        <v>单位名称：玉溪市江川区建设工程质量安全监督管理站</v>
      </c>
      <c r="B4" s="5"/>
      <c r="C4" s="65"/>
      <c r="D4" s="6" t="s">
        <v>2</v>
      </c>
    </row>
    <row r="5" ht="22.5" customHeight="1" spans="1:4">
      <c r="A5" s="8" t="s">
        <v>3</v>
      </c>
      <c r="B5" s="8"/>
      <c r="C5" s="8" t="s">
        <v>4</v>
      </c>
      <c r="D5" s="8"/>
    </row>
    <row r="6" ht="18.75" customHeight="1" spans="1:4">
      <c r="A6" s="8" t="s">
        <v>5</v>
      </c>
      <c r="B6" s="8" t="s">
        <v>6</v>
      </c>
      <c r="C6" s="8" t="s">
        <v>105</v>
      </c>
      <c r="D6" s="8" t="s">
        <v>6</v>
      </c>
    </row>
    <row r="7" ht="18.75" customHeight="1" spans="1:4">
      <c r="A7" s="8"/>
      <c r="B7" s="8"/>
      <c r="C7" s="8"/>
      <c r="D7" s="8"/>
    </row>
    <row r="8" ht="22.5" customHeight="1" spans="1:4">
      <c r="A8" s="15" t="s">
        <v>106</v>
      </c>
      <c r="B8" s="17">
        <v>1996024.4</v>
      </c>
      <c r="C8" s="15" t="s">
        <v>107</v>
      </c>
      <c r="D8" s="17">
        <v>1996024.4</v>
      </c>
    </row>
    <row r="9" ht="22.5" customHeight="1" spans="1:4">
      <c r="A9" s="15" t="s">
        <v>108</v>
      </c>
      <c r="B9" s="17">
        <v>1996024.4</v>
      </c>
      <c r="C9" s="15" t="str">
        <f>"（"&amp;"一"&amp;"）"&amp;"社会保障和就业支出"</f>
        <v>（一）社会保障和就业支出</v>
      </c>
      <c r="D9" s="17">
        <v>314355.64</v>
      </c>
    </row>
    <row r="10" ht="22.5" customHeight="1" spans="1:4">
      <c r="A10" s="15" t="s">
        <v>109</v>
      </c>
      <c r="B10" s="17"/>
      <c r="C10" s="15" t="str">
        <f>"（"&amp;"二"&amp;"）"&amp;"卫生健康支出"</f>
        <v>（二）卫生健康支出</v>
      </c>
      <c r="D10" s="17">
        <v>171340.28</v>
      </c>
    </row>
    <row r="11" ht="22.5" customHeight="1" spans="1:4">
      <c r="A11" s="15" t="s">
        <v>110</v>
      </c>
      <c r="B11" s="17"/>
      <c r="C11" s="15" t="str">
        <f>"（"&amp;"三"&amp;"）"&amp;"城乡社区支出"</f>
        <v>（三）城乡社区支出</v>
      </c>
      <c r="D11" s="17">
        <v>1362392.48</v>
      </c>
    </row>
    <row r="12" ht="22.5" customHeight="1" spans="1:4">
      <c r="A12" s="15" t="s">
        <v>111</v>
      </c>
      <c r="B12" s="17"/>
      <c r="C12" s="15" t="str">
        <f>"（"&amp;"四"&amp;"）"&amp;"住房保障支出"</f>
        <v>（四）住房保障支出</v>
      </c>
      <c r="D12" s="17">
        <v>147936</v>
      </c>
    </row>
    <row r="13" ht="22.5" customHeight="1" spans="1:4">
      <c r="A13" s="15" t="s">
        <v>108</v>
      </c>
      <c r="B13" s="17"/>
      <c r="C13" s="15"/>
      <c r="D13" s="17"/>
    </row>
    <row r="14" ht="22.5" customHeight="1" spans="1:4">
      <c r="A14" s="15" t="s">
        <v>109</v>
      </c>
      <c r="B14" s="17"/>
      <c r="C14" s="15"/>
      <c r="D14" s="17"/>
    </row>
    <row r="15" ht="22.5" customHeight="1" spans="1:4">
      <c r="A15" s="15" t="s">
        <v>110</v>
      </c>
      <c r="B15" s="17"/>
      <c r="C15" s="15"/>
      <c r="D15" s="17"/>
    </row>
    <row r="16" ht="22.5" customHeight="1" spans="1:4">
      <c r="A16" s="66"/>
      <c r="B16" s="17"/>
      <c r="C16" s="15" t="s">
        <v>112</v>
      </c>
      <c r="D16" s="17"/>
    </row>
    <row r="17" ht="22.5" customHeight="1" spans="1:4">
      <c r="A17" s="67" t="s">
        <v>113</v>
      </c>
      <c r="B17" s="68">
        <v>1996024.4</v>
      </c>
      <c r="C17" s="69" t="s">
        <v>114</v>
      </c>
      <c r="D17" s="68">
        <v>1996024.4</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115</v>
      </c>
    </row>
    <row r="3" ht="37.5" customHeight="1" spans="1:7">
      <c r="A3" s="4" t="s">
        <v>116</v>
      </c>
      <c r="B3" s="4"/>
      <c r="C3" s="4"/>
      <c r="D3" s="4"/>
      <c r="E3" s="4"/>
      <c r="F3" s="4"/>
      <c r="G3" s="4"/>
    </row>
    <row r="4" ht="18.75" customHeight="1" spans="1:7">
      <c r="A4" s="43" t="str">
        <f>"单位名称："&amp;"玉溪市江川区建设工程质量安全监督管理站"</f>
        <v>单位名称：玉溪市江川区建设工程质量安全监督管理站</v>
      </c>
      <c r="B4" s="43"/>
      <c r="C4" s="43"/>
      <c r="D4" s="44"/>
      <c r="E4" s="44"/>
      <c r="F4" s="44"/>
      <c r="G4" s="45" t="s">
        <v>29</v>
      </c>
    </row>
    <row r="5" ht="18.75" customHeight="1" spans="1:7">
      <c r="A5" s="13" t="s">
        <v>117</v>
      </c>
      <c r="B5" s="13" t="s">
        <v>60</v>
      </c>
      <c r="C5" s="46" t="s">
        <v>32</v>
      </c>
      <c r="D5" s="46" t="s">
        <v>63</v>
      </c>
      <c r="E5" s="46"/>
      <c r="F5" s="46"/>
      <c r="G5" s="13" t="s">
        <v>64</v>
      </c>
    </row>
    <row r="6" ht="18.75" customHeight="1" spans="1:7">
      <c r="A6" s="13" t="s">
        <v>59</v>
      </c>
      <c r="B6" s="13" t="s">
        <v>60</v>
      </c>
      <c r="C6" s="46"/>
      <c r="D6" s="46" t="s">
        <v>34</v>
      </c>
      <c r="E6" s="46" t="s">
        <v>118</v>
      </c>
      <c r="F6" s="46" t="s">
        <v>119</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314355.64</v>
      </c>
      <c r="D8" s="17">
        <v>314355.64</v>
      </c>
      <c r="E8" s="17">
        <v>313155.64</v>
      </c>
      <c r="F8" s="17">
        <v>1200</v>
      </c>
      <c r="G8" s="17"/>
    </row>
    <row r="9" ht="20.25" customHeight="1" spans="1:7">
      <c r="A9" s="63" t="s">
        <v>73</v>
      </c>
      <c r="B9" s="63" t="s">
        <v>74</v>
      </c>
      <c r="C9" s="17">
        <v>314355.64</v>
      </c>
      <c r="D9" s="17">
        <v>314355.64</v>
      </c>
      <c r="E9" s="17">
        <v>313155.64</v>
      </c>
      <c r="F9" s="17">
        <v>1200</v>
      </c>
      <c r="G9" s="17"/>
    </row>
    <row r="10" ht="20.25" customHeight="1" spans="1:7">
      <c r="A10" s="64" t="s">
        <v>75</v>
      </c>
      <c r="B10" s="64" t="s">
        <v>76</v>
      </c>
      <c r="C10" s="17">
        <v>30000</v>
      </c>
      <c r="D10" s="17">
        <v>30000</v>
      </c>
      <c r="E10" s="17">
        <v>28800</v>
      </c>
      <c r="F10" s="17">
        <v>1200</v>
      </c>
      <c r="G10" s="17"/>
    </row>
    <row r="11" ht="20.25" customHeight="1" spans="1:7">
      <c r="A11" s="64" t="s">
        <v>77</v>
      </c>
      <c r="B11" s="64" t="s">
        <v>78</v>
      </c>
      <c r="C11" s="17">
        <v>203576.64</v>
      </c>
      <c r="D11" s="17">
        <v>203576.64</v>
      </c>
      <c r="E11" s="17">
        <v>203576.64</v>
      </c>
      <c r="F11" s="17"/>
      <c r="G11" s="17"/>
    </row>
    <row r="12" ht="20.25" customHeight="1" spans="1:7">
      <c r="A12" s="64" t="s">
        <v>79</v>
      </c>
      <c r="B12" s="64" t="s">
        <v>80</v>
      </c>
      <c r="C12" s="17">
        <v>80779</v>
      </c>
      <c r="D12" s="17">
        <v>80779</v>
      </c>
      <c r="E12" s="17">
        <v>80779</v>
      </c>
      <c r="F12" s="17"/>
      <c r="G12" s="17"/>
    </row>
    <row r="13" ht="20.25" customHeight="1" spans="1:7">
      <c r="A13" s="16" t="s">
        <v>81</v>
      </c>
      <c r="B13" s="16" t="s">
        <v>82</v>
      </c>
      <c r="C13" s="17">
        <v>171340.28</v>
      </c>
      <c r="D13" s="17">
        <v>171340.28</v>
      </c>
      <c r="E13" s="17">
        <v>171340.28</v>
      </c>
      <c r="F13" s="17"/>
      <c r="G13" s="17"/>
    </row>
    <row r="14" ht="20.25" customHeight="1" spans="1:7">
      <c r="A14" s="63" t="s">
        <v>83</v>
      </c>
      <c r="B14" s="63" t="s">
        <v>84</v>
      </c>
      <c r="C14" s="17">
        <v>171340.28</v>
      </c>
      <c r="D14" s="17">
        <v>171340.28</v>
      </c>
      <c r="E14" s="17">
        <v>171340.28</v>
      </c>
      <c r="F14" s="17"/>
      <c r="G14" s="17"/>
    </row>
    <row r="15" ht="20.25" customHeight="1" spans="1:7">
      <c r="A15" s="64" t="s">
        <v>85</v>
      </c>
      <c r="B15" s="64" t="s">
        <v>86</v>
      </c>
      <c r="C15" s="17">
        <v>105605.38</v>
      </c>
      <c r="D15" s="17">
        <v>105605.38</v>
      </c>
      <c r="E15" s="17">
        <v>105605.38</v>
      </c>
      <c r="F15" s="17"/>
      <c r="G15" s="17"/>
    </row>
    <row r="16" ht="20.25" customHeight="1" spans="1:7">
      <c r="A16" s="64" t="s">
        <v>87</v>
      </c>
      <c r="B16" s="64" t="s">
        <v>88</v>
      </c>
      <c r="C16" s="17">
        <v>55957.95</v>
      </c>
      <c r="D16" s="17">
        <v>55957.95</v>
      </c>
      <c r="E16" s="17">
        <v>55957.95</v>
      </c>
      <c r="F16" s="17"/>
      <c r="G16" s="17"/>
    </row>
    <row r="17" ht="20.25" customHeight="1" spans="1:7">
      <c r="A17" s="64" t="s">
        <v>89</v>
      </c>
      <c r="B17" s="64" t="s">
        <v>90</v>
      </c>
      <c r="C17" s="17">
        <v>9776.95</v>
      </c>
      <c r="D17" s="17">
        <v>9776.95</v>
      </c>
      <c r="E17" s="17">
        <v>9776.95</v>
      </c>
      <c r="F17" s="17"/>
      <c r="G17" s="17"/>
    </row>
    <row r="18" ht="20.25" customHeight="1" spans="1:7">
      <c r="A18" s="16" t="s">
        <v>91</v>
      </c>
      <c r="B18" s="16" t="s">
        <v>92</v>
      </c>
      <c r="C18" s="17">
        <v>1362392.48</v>
      </c>
      <c r="D18" s="17">
        <v>1362392.48</v>
      </c>
      <c r="E18" s="17">
        <v>1286792.48</v>
      </c>
      <c r="F18" s="17">
        <v>75600</v>
      </c>
      <c r="G18" s="17"/>
    </row>
    <row r="19" ht="20.25" customHeight="1" spans="1:7">
      <c r="A19" s="63" t="s">
        <v>93</v>
      </c>
      <c r="B19" s="63" t="s">
        <v>94</v>
      </c>
      <c r="C19" s="17">
        <v>1362392.48</v>
      </c>
      <c r="D19" s="17">
        <v>1362392.48</v>
      </c>
      <c r="E19" s="17">
        <v>1286792.48</v>
      </c>
      <c r="F19" s="17">
        <v>75600</v>
      </c>
      <c r="G19" s="17"/>
    </row>
    <row r="20" ht="20.25" customHeight="1" spans="1:7">
      <c r="A20" s="64" t="s">
        <v>95</v>
      </c>
      <c r="B20" s="64" t="s">
        <v>94</v>
      </c>
      <c r="C20" s="17">
        <v>1362392.48</v>
      </c>
      <c r="D20" s="17">
        <v>1362392.48</v>
      </c>
      <c r="E20" s="17">
        <v>1286792.48</v>
      </c>
      <c r="F20" s="17">
        <v>75600</v>
      </c>
      <c r="G20" s="17"/>
    </row>
    <row r="21" ht="20.25" customHeight="1" spans="1:7">
      <c r="A21" s="16" t="s">
        <v>96</v>
      </c>
      <c r="B21" s="16" t="s">
        <v>97</v>
      </c>
      <c r="C21" s="17">
        <v>147936</v>
      </c>
      <c r="D21" s="17">
        <v>147936</v>
      </c>
      <c r="E21" s="17">
        <v>147936</v>
      </c>
      <c r="F21" s="17"/>
      <c r="G21" s="17"/>
    </row>
    <row r="22" ht="20.25" customHeight="1" spans="1:7">
      <c r="A22" s="63" t="s">
        <v>98</v>
      </c>
      <c r="B22" s="63" t="s">
        <v>99</v>
      </c>
      <c r="C22" s="17">
        <v>147936</v>
      </c>
      <c r="D22" s="17">
        <v>147936</v>
      </c>
      <c r="E22" s="17">
        <v>147936</v>
      </c>
      <c r="F22" s="17"/>
      <c r="G22" s="17"/>
    </row>
    <row r="23" ht="20.25" customHeight="1" spans="1:7">
      <c r="A23" s="64" t="s">
        <v>100</v>
      </c>
      <c r="B23" s="64" t="s">
        <v>101</v>
      </c>
      <c r="C23" s="17">
        <v>147936</v>
      </c>
      <c r="D23" s="17">
        <v>147936</v>
      </c>
      <c r="E23" s="17">
        <v>147936</v>
      </c>
      <c r="F23" s="17"/>
      <c r="G23" s="17"/>
    </row>
    <row r="24" ht="20.25" customHeight="1" spans="1:7">
      <c r="A24" s="47" t="s">
        <v>102</v>
      </c>
      <c r="B24" s="47"/>
      <c r="C24" s="48">
        <v>1996024.4</v>
      </c>
      <c r="D24" s="48">
        <v>1996024.4</v>
      </c>
      <c r="E24" s="48">
        <v>1919224.4</v>
      </c>
      <c r="F24" s="48">
        <v>76800</v>
      </c>
      <c r="G24" s="48"/>
    </row>
  </sheetData>
  <mergeCells count="7">
    <mergeCell ref="A3:G3"/>
    <mergeCell ref="A4:C4"/>
    <mergeCell ref="A5:B5"/>
    <mergeCell ref="D5:F5"/>
    <mergeCell ref="A24:B24"/>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6"/>
      <c r="B2" s="56"/>
      <c r="C2" s="57"/>
      <c r="D2" s="2"/>
      <c r="E2" s="2"/>
      <c r="F2" s="58" t="s">
        <v>120</v>
      </c>
    </row>
    <row r="3" ht="41.25" customHeight="1" spans="1:6">
      <c r="A3" s="59" t="s">
        <v>121</v>
      </c>
      <c r="B3" s="59"/>
      <c r="C3" s="59"/>
      <c r="D3" s="59"/>
      <c r="E3" s="59"/>
      <c r="F3" s="59"/>
    </row>
    <row r="4" ht="18.75" customHeight="1" spans="1:6">
      <c r="A4" s="5" t="str">
        <f>"单位名称："&amp;"玉溪市江川区建设工程质量安全监督管理站"</f>
        <v>单位名称：玉溪市江川区建设工程质量安全监督管理站</v>
      </c>
      <c r="B4" s="5"/>
      <c r="C4" s="5"/>
      <c r="D4" s="60"/>
      <c r="E4" s="2"/>
      <c r="F4" s="58" t="s">
        <v>29</v>
      </c>
    </row>
    <row r="5" ht="18.75" customHeight="1" spans="1:6">
      <c r="A5" s="13" t="s">
        <v>122</v>
      </c>
      <c r="B5" s="46" t="s">
        <v>123</v>
      </c>
      <c r="C5" s="46" t="s">
        <v>124</v>
      </c>
      <c r="D5" s="46"/>
      <c r="E5" s="46"/>
      <c r="F5" s="46" t="s">
        <v>125</v>
      </c>
    </row>
    <row r="6" ht="18.75" customHeight="1" spans="1:6">
      <c r="A6" s="13"/>
      <c r="B6" s="46"/>
      <c r="C6" s="46" t="s">
        <v>34</v>
      </c>
      <c r="D6" s="46" t="s">
        <v>126</v>
      </c>
      <c r="E6" s="46" t="s">
        <v>127</v>
      </c>
      <c r="F6" s="46"/>
    </row>
    <row r="7" ht="18.75" customHeight="1" spans="1:6">
      <c r="A7" s="61">
        <v>1</v>
      </c>
      <c r="B7" s="62">
        <v>2</v>
      </c>
      <c r="C7" s="61">
        <v>3</v>
      </c>
      <c r="D7" s="61">
        <v>4</v>
      </c>
      <c r="E7" s="61">
        <v>5</v>
      </c>
      <c r="F7" s="61">
        <v>6</v>
      </c>
    </row>
    <row r="8" ht="20.25" customHeight="1" spans="1:6">
      <c r="A8" s="17">
        <v>4500</v>
      </c>
      <c r="B8" s="17"/>
      <c r="C8" s="17"/>
      <c r="D8" s="17"/>
      <c r="E8" s="17"/>
      <c r="F8" s="17">
        <v>4500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128</v>
      </c>
    </row>
    <row r="3" ht="45" customHeight="1" spans="1:23">
      <c r="A3" s="4" t="s">
        <v>129</v>
      </c>
      <c r="B3" s="4"/>
      <c r="C3" s="4"/>
      <c r="D3" s="4"/>
      <c r="E3" s="4"/>
      <c r="F3" s="4"/>
      <c r="G3" s="4"/>
      <c r="H3" s="4"/>
      <c r="I3" s="4"/>
      <c r="J3" s="4"/>
      <c r="K3" s="4"/>
      <c r="L3" s="52"/>
      <c r="M3" s="52"/>
      <c r="N3" s="52"/>
      <c r="O3" s="52"/>
      <c r="P3" s="52"/>
      <c r="Q3" s="52"/>
      <c r="R3" s="52"/>
      <c r="S3" s="52"/>
      <c r="T3" s="52"/>
      <c r="U3" s="52"/>
      <c r="V3" s="52"/>
      <c r="W3" s="52"/>
    </row>
    <row r="4" ht="18.75" customHeight="1" spans="1:23">
      <c r="A4" s="5" t="str">
        <f>"单位名称："&amp;"玉溪市江川区建设工程质量安全监督管理站"</f>
        <v>单位名称：玉溪市江川区建设工程质量安全监督管理站</v>
      </c>
      <c r="B4" s="5"/>
      <c r="C4" s="5"/>
      <c r="D4" s="5"/>
      <c r="E4" s="5"/>
      <c r="F4" s="5"/>
      <c r="G4" s="5"/>
      <c r="H4" s="53"/>
      <c r="I4" s="53"/>
      <c r="J4" s="53"/>
      <c r="K4" s="53"/>
      <c r="L4" s="6"/>
      <c r="M4" s="6"/>
      <c r="N4" s="6"/>
      <c r="O4" s="6"/>
      <c r="P4" s="6"/>
      <c r="Q4" s="6"/>
      <c r="R4" s="6"/>
      <c r="S4" s="6"/>
      <c r="T4" s="6"/>
      <c r="U4" s="6"/>
      <c r="V4" s="6"/>
      <c r="W4" s="6" t="s">
        <v>29</v>
      </c>
    </row>
    <row r="5" ht="18.75" customHeight="1" spans="1:23">
      <c r="A5" s="54" t="s">
        <v>130</v>
      </c>
      <c r="B5" s="54" t="s">
        <v>131</v>
      </c>
      <c r="C5" s="54" t="s">
        <v>132</v>
      </c>
      <c r="D5" s="54" t="s">
        <v>133</v>
      </c>
      <c r="E5" s="54" t="s">
        <v>134</v>
      </c>
      <c r="F5" s="54" t="s">
        <v>135</v>
      </c>
      <c r="G5" s="54" t="s">
        <v>136</v>
      </c>
      <c r="H5" s="55" t="s">
        <v>32</v>
      </c>
      <c r="I5" s="55" t="s">
        <v>137</v>
      </c>
      <c r="J5" s="54"/>
      <c r="K5" s="54"/>
      <c r="L5" s="54"/>
      <c r="M5" s="54"/>
      <c r="N5" s="54" t="s">
        <v>138</v>
      </c>
      <c r="O5" s="54"/>
      <c r="P5" s="54"/>
      <c r="Q5" s="54" t="s">
        <v>38</v>
      </c>
      <c r="R5" s="54" t="s">
        <v>62</v>
      </c>
      <c r="S5" s="54"/>
      <c r="T5" s="54"/>
      <c r="U5" s="54"/>
      <c r="V5" s="54"/>
      <c r="W5" s="54"/>
    </row>
    <row r="6" ht="18.75" customHeight="1" spans="1:23">
      <c r="A6" s="54"/>
      <c r="B6" s="54"/>
      <c r="C6" s="54"/>
      <c r="D6" s="54"/>
      <c r="E6" s="54"/>
      <c r="F6" s="54"/>
      <c r="G6" s="54"/>
      <c r="H6" s="55" t="s">
        <v>139</v>
      </c>
      <c r="I6" s="55" t="s">
        <v>140</v>
      </c>
      <c r="J6" s="54" t="s">
        <v>36</v>
      </c>
      <c r="K6" s="54" t="s">
        <v>37</v>
      </c>
      <c r="L6" s="54"/>
      <c r="M6" s="54"/>
      <c r="N6" s="54" t="s">
        <v>138</v>
      </c>
      <c r="O6" s="54" t="s">
        <v>36</v>
      </c>
      <c r="P6" s="54" t="s">
        <v>37</v>
      </c>
      <c r="Q6" s="54" t="s">
        <v>38</v>
      </c>
      <c r="R6" s="54" t="s">
        <v>62</v>
      </c>
      <c r="S6" s="54" t="s">
        <v>41</v>
      </c>
      <c r="T6" s="54" t="s">
        <v>42</v>
      </c>
      <c r="U6" s="54" t="s">
        <v>43</v>
      </c>
      <c r="V6" s="54" t="s">
        <v>44</v>
      </c>
      <c r="W6" s="54" t="s">
        <v>45</v>
      </c>
    </row>
    <row r="7" ht="18.75" customHeight="1" spans="1:23">
      <c r="A7" s="54"/>
      <c r="B7" s="54"/>
      <c r="C7" s="54"/>
      <c r="D7" s="54"/>
      <c r="E7" s="54"/>
      <c r="F7" s="54"/>
      <c r="G7" s="54"/>
      <c r="H7" s="55"/>
      <c r="I7" s="55" t="s">
        <v>141</v>
      </c>
      <c r="J7" s="54" t="s">
        <v>142</v>
      </c>
      <c r="K7" s="54" t="s">
        <v>143</v>
      </c>
      <c r="L7" s="54" t="s">
        <v>144</v>
      </c>
      <c r="M7" s="54" t="s">
        <v>145</v>
      </c>
      <c r="N7" s="54" t="s">
        <v>35</v>
      </c>
      <c r="O7" s="54" t="s">
        <v>36</v>
      </c>
      <c r="P7" s="54" t="s">
        <v>37</v>
      </c>
      <c r="Q7" s="54"/>
      <c r="R7" s="54" t="s">
        <v>34</v>
      </c>
      <c r="S7" s="54" t="s">
        <v>41</v>
      </c>
      <c r="T7" s="54" t="s">
        <v>42</v>
      </c>
      <c r="U7" s="54" t="s">
        <v>43</v>
      </c>
      <c r="V7" s="54" t="s">
        <v>44</v>
      </c>
      <c r="W7" s="54" t="s">
        <v>45</v>
      </c>
    </row>
    <row r="8" ht="22.65" customHeight="1" spans="1:23">
      <c r="A8" s="54"/>
      <c r="B8" s="54"/>
      <c r="C8" s="54"/>
      <c r="D8" s="54"/>
      <c r="E8" s="54"/>
      <c r="F8" s="54"/>
      <c r="G8" s="54"/>
      <c r="H8" s="55"/>
      <c r="I8" s="55" t="s">
        <v>34</v>
      </c>
      <c r="J8" s="54"/>
      <c r="K8" s="54"/>
      <c r="L8" s="54"/>
      <c r="M8" s="54"/>
      <c r="N8" s="54"/>
      <c r="O8" s="54"/>
      <c r="P8" s="54"/>
      <c r="Q8" s="54"/>
      <c r="R8" s="54"/>
      <c r="S8" s="54"/>
      <c r="T8" s="54"/>
      <c r="U8" s="54"/>
      <c r="V8" s="54"/>
      <c r="W8" s="54"/>
    </row>
    <row r="9" ht="18.75" customHeight="1" spans="1:23">
      <c r="A9" s="55" t="s">
        <v>46</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56</v>
      </c>
      <c r="B10" s="9" t="s">
        <v>146</v>
      </c>
      <c r="C10" s="10" t="s">
        <v>147</v>
      </c>
      <c r="D10" s="9" t="s">
        <v>95</v>
      </c>
      <c r="E10" s="9" t="s">
        <v>94</v>
      </c>
      <c r="F10" s="9" t="s">
        <v>148</v>
      </c>
      <c r="G10" s="9" t="s">
        <v>149</v>
      </c>
      <c r="H10" s="17">
        <v>491112</v>
      </c>
      <c r="I10" s="17">
        <v>491112</v>
      </c>
      <c r="J10" s="17"/>
      <c r="K10" s="17"/>
      <c r="L10" s="17">
        <v>491112</v>
      </c>
      <c r="M10" s="17"/>
      <c r="N10" s="17"/>
      <c r="O10" s="17"/>
      <c r="P10" s="17"/>
      <c r="Q10" s="17"/>
      <c r="R10" s="17"/>
      <c r="S10" s="17"/>
      <c r="T10" s="17"/>
      <c r="U10" s="17"/>
      <c r="V10" s="17"/>
      <c r="W10" s="17"/>
    </row>
    <row r="11" ht="18.75" customHeight="1" spans="1:23">
      <c r="A11" s="9" t="s">
        <v>56</v>
      </c>
      <c r="B11" s="9" t="s">
        <v>146</v>
      </c>
      <c r="C11" s="10" t="s">
        <v>147</v>
      </c>
      <c r="D11" s="9" t="s">
        <v>95</v>
      </c>
      <c r="E11" s="9" t="s">
        <v>94</v>
      </c>
      <c r="F11" s="9" t="s">
        <v>150</v>
      </c>
      <c r="G11" s="9" t="s">
        <v>151</v>
      </c>
      <c r="H11" s="17">
        <v>36240</v>
      </c>
      <c r="I11" s="17">
        <v>36240</v>
      </c>
      <c r="J11" s="17"/>
      <c r="K11" s="17"/>
      <c r="L11" s="17">
        <v>36240</v>
      </c>
      <c r="M11" s="17"/>
      <c r="N11" s="17"/>
      <c r="O11" s="17"/>
      <c r="P11" s="23"/>
      <c r="Q11" s="17"/>
      <c r="R11" s="17"/>
      <c r="S11" s="17"/>
      <c r="T11" s="17"/>
      <c r="U11" s="17"/>
      <c r="V11" s="17"/>
      <c r="W11" s="17"/>
    </row>
    <row r="12" ht="18.75" customHeight="1" spans="1:23">
      <c r="A12" s="9" t="s">
        <v>56</v>
      </c>
      <c r="B12" s="9" t="s">
        <v>146</v>
      </c>
      <c r="C12" s="10" t="s">
        <v>147</v>
      </c>
      <c r="D12" s="9" t="s">
        <v>95</v>
      </c>
      <c r="E12" s="9" t="s">
        <v>94</v>
      </c>
      <c r="F12" s="9" t="s">
        <v>152</v>
      </c>
      <c r="G12" s="9" t="s">
        <v>153</v>
      </c>
      <c r="H12" s="17">
        <v>193068</v>
      </c>
      <c r="I12" s="17">
        <v>193068</v>
      </c>
      <c r="J12" s="17"/>
      <c r="K12" s="17"/>
      <c r="L12" s="17">
        <v>193068</v>
      </c>
      <c r="M12" s="17"/>
      <c r="N12" s="17"/>
      <c r="O12" s="17"/>
      <c r="P12" s="23"/>
      <c r="Q12" s="17"/>
      <c r="R12" s="17"/>
      <c r="S12" s="17"/>
      <c r="T12" s="17"/>
      <c r="U12" s="17"/>
      <c r="V12" s="17"/>
      <c r="W12" s="17"/>
    </row>
    <row r="13" ht="18.75" customHeight="1" spans="1:23">
      <c r="A13" s="9" t="s">
        <v>56</v>
      </c>
      <c r="B13" s="9" t="s">
        <v>146</v>
      </c>
      <c r="C13" s="10" t="s">
        <v>147</v>
      </c>
      <c r="D13" s="9" t="s">
        <v>95</v>
      </c>
      <c r="E13" s="9" t="s">
        <v>94</v>
      </c>
      <c r="F13" s="9" t="s">
        <v>152</v>
      </c>
      <c r="G13" s="9" t="s">
        <v>153</v>
      </c>
      <c r="H13" s="17">
        <v>191760</v>
      </c>
      <c r="I13" s="17">
        <v>191760</v>
      </c>
      <c r="J13" s="17"/>
      <c r="K13" s="17"/>
      <c r="L13" s="17">
        <v>191760</v>
      </c>
      <c r="M13" s="17"/>
      <c r="N13" s="17"/>
      <c r="O13" s="17"/>
      <c r="P13" s="23"/>
      <c r="Q13" s="17"/>
      <c r="R13" s="17"/>
      <c r="S13" s="17"/>
      <c r="T13" s="17"/>
      <c r="U13" s="17"/>
      <c r="V13" s="17"/>
      <c r="W13" s="17"/>
    </row>
    <row r="14" ht="18.75" customHeight="1" spans="1:23">
      <c r="A14" s="9" t="s">
        <v>56</v>
      </c>
      <c r="B14" s="9" t="s">
        <v>146</v>
      </c>
      <c r="C14" s="10" t="s">
        <v>147</v>
      </c>
      <c r="D14" s="9" t="s">
        <v>95</v>
      </c>
      <c r="E14" s="9" t="s">
        <v>94</v>
      </c>
      <c r="F14" s="9" t="s">
        <v>152</v>
      </c>
      <c r="G14" s="9" t="s">
        <v>153</v>
      </c>
      <c r="H14" s="17">
        <v>40926</v>
      </c>
      <c r="I14" s="17">
        <v>40926</v>
      </c>
      <c r="J14" s="17"/>
      <c r="K14" s="17"/>
      <c r="L14" s="17">
        <v>40926</v>
      </c>
      <c r="M14" s="17"/>
      <c r="N14" s="17"/>
      <c r="O14" s="17"/>
      <c r="P14" s="23"/>
      <c r="Q14" s="17"/>
      <c r="R14" s="17"/>
      <c r="S14" s="17"/>
      <c r="T14" s="17"/>
      <c r="U14" s="17"/>
      <c r="V14" s="17"/>
      <c r="W14" s="17"/>
    </row>
    <row r="15" ht="18.75" customHeight="1" spans="1:23">
      <c r="A15" s="9" t="s">
        <v>56</v>
      </c>
      <c r="B15" s="9" t="s">
        <v>146</v>
      </c>
      <c r="C15" s="10" t="s">
        <v>147</v>
      </c>
      <c r="D15" s="9" t="s">
        <v>95</v>
      </c>
      <c r="E15" s="9" t="s">
        <v>94</v>
      </c>
      <c r="F15" s="9" t="s">
        <v>152</v>
      </c>
      <c r="G15" s="9" t="s">
        <v>153</v>
      </c>
      <c r="H15" s="17">
        <v>108780</v>
      </c>
      <c r="I15" s="17">
        <v>108780</v>
      </c>
      <c r="J15" s="17"/>
      <c r="K15" s="17"/>
      <c r="L15" s="17">
        <v>108780</v>
      </c>
      <c r="M15" s="17"/>
      <c r="N15" s="17"/>
      <c r="O15" s="17"/>
      <c r="P15" s="23"/>
      <c r="Q15" s="17"/>
      <c r="R15" s="17"/>
      <c r="S15" s="17"/>
      <c r="T15" s="17"/>
      <c r="U15" s="17"/>
      <c r="V15" s="17"/>
      <c r="W15" s="17"/>
    </row>
    <row r="16" ht="18.75" customHeight="1" spans="1:23">
      <c r="A16" s="9" t="s">
        <v>56</v>
      </c>
      <c r="B16" s="9" t="s">
        <v>154</v>
      </c>
      <c r="C16" s="10" t="s">
        <v>155</v>
      </c>
      <c r="D16" s="9" t="s">
        <v>77</v>
      </c>
      <c r="E16" s="9" t="s">
        <v>78</v>
      </c>
      <c r="F16" s="9" t="s">
        <v>156</v>
      </c>
      <c r="G16" s="9" t="s">
        <v>157</v>
      </c>
      <c r="H16" s="17">
        <v>203576.64</v>
      </c>
      <c r="I16" s="17">
        <v>203576.64</v>
      </c>
      <c r="J16" s="17"/>
      <c r="K16" s="17"/>
      <c r="L16" s="17">
        <v>203576.64</v>
      </c>
      <c r="M16" s="17"/>
      <c r="N16" s="17"/>
      <c r="O16" s="17"/>
      <c r="P16" s="23"/>
      <c r="Q16" s="17"/>
      <c r="R16" s="17"/>
      <c r="S16" s="17"/>
      <c r="T16" s="17"/>
      <c r="U16" s="17"/>
      <c r="V16" s="17"/>
      <c r="W16" s="17"/>
    </row>
    <row r="17" ht="18.75" customHeight="1" spans="1:23">
      <c r="A17" s="9" t="s">
        <v>56</v>
      </c>
      <c r="B17" s="9" t="s">
        <v>154</v>
      </c>
      <c r="C17" s="10" t="s">
        <v>155</v>
      </c>
      <c r="D17" s="9" t="s">
        <v>85</v>
      </c>
      <c r="E17" s="9" t="s">
        <v>86</v>
      </c>
      <c r="F17" s="9" t="s">
        <v>158</v>
      </c>
      <c r="G17" s="9" t="s">
        <v>159</v>
      </c>
      <c r="H17" s="17">
        <v>105605.38</v>
      </c>
      <c r="I17" s="17">
        <v>105605.38</v>
      </c>
      <c r="J17" s="17"/>
      <c r="K17" s="17"/>
      <c r="L17" s="17">
        <v>105605.38</v>
      </c>
      <c r="M17" s="17"/>
      <c r="N17" s="17"/>
      <c r="O17" s="17"/>
      <c r="P17" s="23"/>
      <c r="Q17" s="17"/>
      <c r="R17" s="17"/>
      <c r="S17" s="17"/>
      <c r="T17" s="17"/>
      <c r="U17" s="17"/>
      <c r="V17" s="17"/>
      <c r="W17" s="17"/>
    </row>
    <row r="18" ht="18.75" customHeight="1" spans="1:23">
      <c r="A18" s="9" t="s">
        <v>56</v>
      </c>
      <c r="B18" s="9" t="s">
        <v>154</v>
      </c>
      <c r="C18" s="10" t="s">
        <v>155</v>
      </c>
      <c r="D18" s="9" t="s">
        <v>87</v>
      </c>
      <c r="E18" s="9" t="s">
        <v>88</v>
      </c>
      <c r="F18" s="9" t="s">
        <v>160</v>
      </c>
      <c r="G18" s="9" t="s">
        <v>161</v>
      </c>
      <c r="H18" s="17">
        <v>55957.95</v>
      </c>
      <c r="I18" s="17">
        <v>55957.95</v>
      </c>
      <c r="J18" s="17"/>
      <c r="K18" s="17"/>
      <c r="L18" s="17">
        <v>55957.95</v>
      </c>
      <c r="M18" s="17"/>
      <c r="N18" s="17"/>
      <c r="O18" s="17"/>
      <c r="P18" s="23"/>
      <c r="Q18" s="17"/>
      <c r="R18" s="17"/>
      <c r="S18" s="17"/>
      <c r="T18" s="17"/>
      <c r="U18" s="17"/>
      <c r="V18" s="17"/>
      <c r="W18" s="17"/>
    </row>
    <row r="19" ht="18.75" customHeight="1" spans="1:23">
      <c r="A19" s="9" t="s">
        <v>56</v>
      </c>
      <c r="B19" s="9" t="s">
        <v>154</v>
      </c>
      <c r="C19" s="10" t="s">
        <v>155</v>
      </c>
      <c r="D19" s="9" t="s">
        <v>89</v>
      </c>
      <c r="E19" s="9" t="s">
        <v>90</v>
      </c>
      <c r="F19" s="9" t="s">
        <v>162</v>
      </c>
      <c r="G19" s="9" t="s">
        <v>163</v>
      </c>
      <c r="H19" s="17">
        <v>4834.95</v>
      </c>
      <c r="I19" s="17">
        <v>4834.95</v>
      </c>
      <c r="J19" s="17"/>
      <c r="K19" s="17"/>
      <c r="L19" s="17">
        <v>4834.95</v>
      </c>
      <c r="M19" s="17"/>
      <c r="N19" s="17"/>
      <c r="O19" s="17"/>
      <c r="P19" s="23"/>
      <c r="Q19" s="17"/>
      <c r="R19" s="17"/>
      <c r="S19" s="17"/>
      <c r="T19" s="17"/>
      <c r="U19" s="17"/>
      <c r="V19" s="17"/>
      <c r="W19" s="17"/>
    </row>
    <row r="20" ht="18.75" customHeight="1" spans="1:23">
      <c r="A20" s="9" t="s">
        <v>56</v>
      </c>
      <c r="B20" s="9" t="s">
        <v>154</v>
      </c>
      <c r="C20" s="10" t="s">
        <v>155</v>
      </c>
      <c r="D20" s="9" t="s">
        <v>89</v>
      </c>
      <c r="E20" s="9" t="s">
        <v>90</v>
      </c>
      <c r="F20" s="9" t="s">
        <v>162</v>
      </c>
      <c r="G20" s="9" t="s">
        <v>163</v>
      </c>
      <c r="H20" s="17">
        <v>4942</v>
      </c>
      <c r="I20" s="17">
        <v>4942</v>
      </c>
      <c r="J20" s="17"/>
      <c r="K20" s="17"/>
      <c r="L20" s="17">
        <v>4942</v>
      </c>
      <c r="M20" s="17"/>
      <c r="N20" s="17"/>
      <c r="O20" s="17"/>
      <c r="P20" s="23"/>
      <c r="Q20" s="17"/>
      <c r="R20" s="17"/>
      <c r="S20" s="17"/>
      <c r="T20" s="17"/>
      <c r="U20" s="17"/>
      <c r="V20" s="17"/>
      <c r="W20" s="17"/>
    </row>
    <row r="21" ht="18.75" customHeight="1" spans="1:23">
      <c r="A21" s="9" t="s">
        <v>56</v>
      </c>
      <c r="B21" s="9" t="s">
        <v>154</v>
      </c>
      <c r="C21" s="10" t="s">
        <v>155</v>
      </c>
      <c r="D21" s="9" t="s">
        <v>95</v>
      </c>
      <c r="E21" s="9" t="s">
        <v>94</v>
      </c>
      <c r="F21" s="9" t="s">
        <v>162</v>
      </c>
      <c r="G21" s="9" t="s">
        <v>163</v>
      </c>
      <c r="H21" s="17">
        <v>8906.48</v>
      </c>
      <c r="I21" s="17">
        <v>8906.48</v>
      </c>
      <c r="J21" s="17"/>
      <c r="K21" s="17"/>
      <c r="L21" s="17">
        <v>8906.48</v>
      </c>
      <c r="M21" s="17"/>
      <c r="N21" s="17"/>
      <c r="O21" s="17"/>
      <c r="P21" s="23"/>
      <c r="Q21" s="17"/>
      <c r="R21" s="17"/>
      <c r="S21" s="17"/>
      <c r="T21" s="17"/>
      <c r="U21" s="17"/>
      <c r="V21" s="17"/>
      <c r="W21" s="17"/>
    </row>
    <row r="22" ht="18.75" customHeight="1" spans="1:23">
      <c r="A22" s="9" t="s">
        <v>56</v>
      </c>
      <c r="B22" s="9" t="s">
        <v>164</v>
      </c>
      <c r="C22" s="10" t="s">
        <v>101</v>
      </c>
      <c r="D22" s="9" t="s">
        <v>100</v>
      </c>
      <c r="E22" s="9" t="s">
        <v>101</v>
      </c>
      <c r="F22" s="9" t="s">
        <v>165</v>
      </c>
      <c r="G22" s="9" t="s">
        <v>101</v>
      </c>
      <c r="H22" s="17">
        <v>147936</v>
      </c>
      <c r="I22" s="17">
        <v>147936</v>
      </c>
      <c r="J22" s="17"/>
      <c r="K22" s="17"/>
      <c r="L22" s="17">
        <v>147936</v>
      </c>
      <c r="M22" s="17"/>
      <c r="N22" s="17"/>
      <c r="O22" s="17"/>
      <c r="P22" s="23"/>
      <c r="Q22" s="17"/>
      <c r="R22" s="17"/>
      <c r="S22" s="17"/>
      <c r="T22" s="17"/>
      <c r="U22" s="17"/>
      <c r="V22" s="17"/>
      <c r="W22" s="17"/>
    </row>
    <row r="23" ht="18.75" customHeight="1" spans="1:23">
      <c r="A23" s="9" t="s">
        <v>56</v>
      </c>
      <c r="B23" s="9" t="s">
        <v>166</v>
      </c>
      <c r="C23" s="10" t="s">
        <v>125</v>
      </c>
      <c r="D23" s="9" t="s">
        <v>95</v>
      </c>
      <c r="E23" s="9" t="s">
        <v>94</v>
      </c>
      <c r="F23" s="9" t="s">
        <v>167</v>
      </c>
      <c r="G23" s="9" t="s">
        <v>125</v>
      </c>
      <c r="H23" s="17">
        <v>4500</v>
      </c>
      <c r="I23" s="17">
        <v>4500</v>
      </c>
      <c r="J23" s="17"/>
      <c r="K23" s="17"/>
      <c r="L23" s="17">
        <v>4500</v>
      </c>
      <c r="M23" s="17"/>
      <c r="N23" s="17"/>
      <c r="O23" s="17"/>
      <c r="P23" s="23"/>
      <c r="Q23" s="17"/>
      <c r="R23" s="17"/>
      <c r="S23" s="17"/>
      <c r="T23" s="17"/>
      <c r="U23" s="17"/>
      <c r="V23" s="17"/>
      <c r="W23" s="17"/>
    </row>
    <row r="24" ht="18.75" customHeight="1" spans="1:23">
      <c r="A24" s="9" t="s">
        <v>56</v>
      </c>
      <c r="B24" s="9" t="s">
        <v>168</v>
      </c>
      <c r="C24" s="10" t="s">
        <v>169</v>
      </c>
      <c r="D24" s="9" t="s">
        <v>95</v>
      </c>
      <c r="E24" s="9" t="s">
        <v>94</v>
      </c>
      <c r="F24" s="9" t="s">
        <v>170</v>
      </c>
      <c r="G24" s="9" t="s">
        <v>169</v>
      </c>
      <c r="H24" s="17">
        <v>7200</v>
      </c>
      <c r="I24" s="17">
        <v>7200</v>
      </c>
      <c r="J24" s="17"/>
      <c r="K24" s="17"/>
      <c r="L24" s="17">
        <v>7200</v>
      </c>
      <c r="M24" s="17"/>
      <c r="N24" s="17"/>
      <c r="O24" s="17"/>
      <c r="P24" s="23"/>
      <c r="Q24" s="17"/>
      <c r="R24" s="17"/>
      <c r="S24" s="17"/>
      <c r="T24" s="17"/>
      <c r="U24" s="17"/>
      <c r="V24" s="17"/>
      <c r="W24" s="17"/>
    </row>
    <row r="25" ht="18.75" customHeight="1" spans="1:23">
      <c r="A25" s="9" t="s">
        <v>56</v>
      </c>
      <c r="B25" s="9" t="s">
        <v>171</v>
      </c>
      <c r="C25" s="10" t="s">
        <v>172</v>
      </c>
      <c r="D25" s="9" t="s">
        <v>75</v>
      </c>
      <c r="E25" s="9" t="s">
        <v>76</v>
      </c>
      <c r="F25" s="9" t="s">
        <v>173</v>
      </c>
      <c r="G25" s="9" t="s">
        <v>174</v>
      </c>
      <c r="H25" s="17">
        <v>1200</v>
      </c>
      <c r="I25" s="17">
        <v>1200</v>
      </c>
      <c r="J25" s="17"/>
      <c r="K25" s="17"/>
      <c r="L25" s="17">
        <v>1200</v>
      </c>
      <c r="M25" s="17"/>
      <c r="N25" s="17"/>
      <c r="O25" s="17"/>
      <c r="P25" s="23"/>
      <c r="Q25" s="17"/>
      <c r="R25" s="17"/>
      <c r="S25" s="17"/>
      <c r="T25" s="17"/>
      <c r="U25" s="17"/>
      <c r="V25" s="17"/>
      <c r="W25" s="17"/>
    </row>
    <row r="26" ht="18.75" customHeight="1" spans="1:23">
      <c r="A26" s="9" t="s">
        <v>56</v>
      </c>
      <c r="B26" s="9" t="s">
        <v>171</v>
      </c>
      <c r="C26" s="10" t="s">
        <v>172</v>
      </c>
      <c r="D26" s="9" t="s">
        <v>95</v>
      </c>
      <c r="E26" s="9" t="s">
        <v>94</v>
      </c>
      <c r="F26" s="9" t="s">
        <v>175</v>
      </c>
      <c r="G26" s="9" t="s">
        <v>176</v>
      </c>
      <c r="H26" s="17">
        <v>27700</v>
      </c>
      <c r="I26" s="17">
        <v>27700</v>
      </c>
      <c r="J26" s="17"/>
      <c r="K26" s="17"/>
      <c r="L26" s="17">
        <v>27700</v>
      </c>
      <c r="M26" s="17"/>
      <c r="N26" s="17"/>
      <c r="O26" s="17"/>
      <c r="P26" s="23"/>
      <c r="Q26" s="17"/>
      <c r="R26" s="17"/>
      <c r="S26" s="17"/>
      <c r="T26" s="17"/>
      <c r="U26" s="17"/>
      <c r="V26" s="17"/>
      <c r="W26" s="17"/>
    </row>
    <row r="27" ht="18.75" customHeight="1" spans="1:23">
      <c r="A27" s="9" t="s">
        <v>56</v>
      </c>
      <c r="B27" s="9" t="s">
        <v>171</v>
      </c>
      <c r="C27" s="10" t="s">
        <v>172</v>
      </c>
      <c r="D27" s="9" t="s">
        <v>95</v>
      </c>
      <c r="E27" s="9" t="s">
        <v>94</v>
      </c>
      <c r="F27" s="9" t="s">
        <v>177</v>
      </c>
      <c r="G27" s="9" t="s">
        <v>178</v>
      </c>
      <c r="H27" s="17">
        <v>1500</v>
      </c>
      <c r="I27" s="17">
        <v>1500</v>
      </c>
      <c r="J27" s="17"/>
      <c r="K27" s="17"/>
      <c r="L27" s="17">
        <v>1500</v>
      </c>
      <c r="M27" s="17"/>
      <c r="N27" s="17"/>
      <c r="O27" s="17"/>
      <c r="P27" s="23"/>
      <c r="Q27" s="17"/>
      <c r="R27" s="17"/>
      <c r="S27" s="17"/>
      <c r="T27" s="17"/>
      <c r="U27" s="17"/>
      <c r="V27" s="17"/>
      <c r="W27" s="17"/>
    </row>
    <row r="28" ht="18.75" customHeight="1" spans="1:23">
      <c r="A28" s="9" t="s">
        <v>56</v>
      </c>
      <c r="B28" s="9" t="s">
        <v>171</v>
      </c>
      <c r="C28" s="10" t="s">
        <v>172</v>
      </c>
      <c r="D28" s="9" t="s">
        <v>95</v>
      </c>
      <c r="E28" s="9" t="s">
        <v>94</v>
      </c>
      <c r="F28" s="9" t="s">
        <v>179</v>
      </c>
      <c r="G28" s="9" t="s">
        <v>180</v>
      </c>
      <c r="H28" s="17">
        <v>5500</v>
      </c>
      <c r="I28" s="17">
        <v>5500</v>
      </c>
      <c r="J28" s="17"/>
      <c r="K28" s="17"/>
      <c r="L28" s="17">
        <v>5500</v>
      </c>
      <c r="M28" s="17"/>
      <c r="N28" s="17"/>
      <c r="O28" s="17"/>
      <c r="P28" s="23"/>
      <c r="Q28" s="17"/>
      <c r="R28" s="17"/>
      <c r="S28" s="17"/>
      <c r="T28" s="17"/>
      <c r="U28" s="17"/>
      <c r="V28" s="17"/>
      <c r="W28" s="17"/>
    </row>
    <row r="29" ht="18.75" customHeight="1" spans="1:23">
      <c r="A29" s="9" t="s">
        <v>56</v>
      </c>
      <c r="B29" s="9" t="s">
        <v>171</v>
      </c>
      <c r="C29" s="10" t="s">
        <v>172</v>
      </c>
      <c r="D29" s="9" t="s">
        <v>95</v>
      </c>
      <c r="E29" s="9" t="s">
        <v>94</v>
      </c>
      <c r="F29" s="9" t="s">
        <v>181</v>
      </c>
      <c r="G29" s="9" t="s">
        <v>182</v>
      </c>
      <c r="H29" s="17">
        <v>4800</v>
      </c>
      <c r="I29" s="17">
        <v>4800</v>
      </c>
      <c r="J29" s="17"/>
      <c r="K29" s="17"/>
      <c r="L29" s="17">
        <v>4800</v>
      </c>
      <c r="M29" s="17"/>
      <c r="N29" s="17"/>
      <c r="O29" s="17"/>
      <c r="P29" s="23"/>
      <c r="Q29" s="17"/>
      <c r="R29" s="17"/>
      <c r="S29" s="17"/>
      <c r="T29" s="17"/>
      <c r="U29" s="17"/>
      <c r="V29" s="17"/>
      <c r="W29" s="17"/>
    </row>
    <row r="30" ht="18.75" customHeight="1" spans="1:23">
      <c r="A30" s="9" t="s">
        <v>56</v>
      </c>
      <c r="B30" s="9" t="s">
        <v>171</v>
      </c>
      <c r="C30" s="10" t="s">
        <v>172</v>
      </c>
      <c r="D30" s="9" t="s">
        <v>95</v>
      </c>
      <c r="E30" s="9" t="s">
        <v>94</v>
      </c>
      <c r="F30" s="9" t="s">
        <v>183</v>
      </c>
      <c r="G30" s="9" t="s">
        <v>184</v>
      </c>
      <c r="H30" s="17">
        <v>3000</v>
      </c>
      <c r="I30" s="17">
        <v>3000</v>
      </c>
      <c r="J30" s="17"/>
      <c r="K30" s="17"/>
      <c r="L30" s="17">
        <v>3000</v>
      </c>
      <c r="M30" s="17"/>
      <c r="N30" s="17"/>
      <c r="O30" s="17"/>
      <c r="P30" s="23"/>
      <c r="Q30" s="17"/>
      <c r="R30" s="17"/>
      <c r="S30" s="17"/>
      <c r="T30" s="17"/>
      <c r="U30" s="17"/>
      <c r="V30" s="17"/>
      <c r="W30" s="17"/>
    </row>
    <row r="31" ht="18.75" customHeight="1" spans="1:23">
      <c r="A31" s="9" t="s">
        <v>56</v>
      </c>
      <c r="B31" s="9" t="s">
        <v>171</v>
      </c>
      <c r="C31" s="10" t="s">
        <v>172</v>
      </c>
      <c r="D31" s="9" t="s">
        <v>95</v>
      </c>
      <c r="E31" s="9" t="s">
        <v>94</v>
      </c>
      <c r="F31" s="9" t="s">
        <v>185</v>
      </c>
      <c r="G31" s="9" t="s">
        <v>186</v>
      </c>
      <c r="H31" s="17">
        <v>7000</v>
      </c>
      <c r="I31" s="17">
        <v>7000</v>
      </c>
      <c r="J31" s="17"/>
      <c r="K31" s="17"/>
      <c r="L31" s="17">
        <v>7000</v>
      </c>
      <c r="M31" s="17"/>
      <c r="N31" s="17"/>
      <c r="O31" s="17"/>
      <c r="P31" s="23"/>
      <c r="Q31" s="17"/>
      <c r="R31" s="17"/>
      <c r="S31" s="17"/>
      <c r="T31" s="17"/>
      <c r="U31" s="17"/>
      <c r="V31" s="17"/>
      <c r="W31" s="17"/>
    </row>
    <row r="32" ht="18.75" customHeight="1" spans="1:23">
      <c r="A32" s="9" t="s">
        <v>56</v>
      </c>
      <c r="B32" s="9" t="s">
        <v>187</v>
      </c>
      <c r="C32" s="10" t="s">
        <v>188</v>
      </c>
      <c r="D32" s="9" t="s">
        <v>95</v>
      </c>
      <c r="E32" s="9" t="s">
        <v>94</v>
      </c>
      <c r="F32" s="9" t="s">
        <v>189</v>
      </c>
      <c r="G32" s="9" t="s">
        <v>188</v>
      </c>
      <c r="H32" s="17">
        <v>9600</v>
      </c>
      <c r="I32" s="17">
        <v>9600</v>
      </c>
      <c r="J32" s="17"/>
      <c r="K32" s="17"/>
      <c r="L32" s="17">
        <v>9600</v>
      </c>
      <c r="M32" s="17"/>
      <c r="N32" s="17"/>
      <c r="O32" s="17"/>
      <c r="P32" s="23"/>
      <c r="Q32" s="17"/>
      <c r="R32" s="17"/>
      <c r="S32" s="17"/>
      <c r="T32" s="17"/>
      <c r="U32" s="17"/>
      <c r="V32" s="17"/>
      <c r="W32" s="17"/>
    </row>
    <row r="33" ht="18.75" customHeight="1" spans="1:23">
      <c r="A33" s="9" t="s">
        <v>56</v>
      </c>
      <c r="B33" s="9" t="s">
        <v>190</v>
      </c>
      <c r="C33" s="10" t="s">
        <v>191</v>
      </c>
      <c r="D33" s="9" t="s">
        <v>95</v>
      </c>
      <c r="E33" s="9" t="s">
        <v>94</v>
      </c>
      <c r="F33" s="9" t="s">
        <v>152</v>
      </c>
      <c r="G33" s="9" t="s">
        <v>153</v>
      </c>
      <c r="H33" s="17">
        <v>172800</v>
      </c>
      <c r="I33" s="17">
        <v>172800</v>
      </c>
      <c r="J33" s="17"/>
      <c r="K33" s="17"/>
      <c r="L33" s="17">
        <v>172800</v>
      </c>
      <c r="M33" s="17"/>
      <c r="N33" s="17"/>
      <c r="O33" s="17"/>
      <c r="P33" s="23"/>
      <c r="Q33" s="17"/>
      <c r="R33" s="17"/>
      <c r="S33" s="17"/>
      <c r="T33" s="17"/>
      <c r="U33" s="17"/>
      <c r="V33" s="17"/>
      <c r="W33" s="17"/>
    </row>
    <row r="34" ht="18.75" customHeight="1" spans="1:23">
      <c r="A34" s="9" t="s">
        <v>56</v>
      </c>
      <c r="B34" s="9" t="s">
        <v>192</v>
      </c>
      <c r="C34" s="10" t="s">
        <v>193</v>
      </c>
      <c r="D34" s="9" t="s">
        <v>95</v>
      </c>
      <c r="E34" s="9" t="s">
        <v>94</v>
      </c>
      <c r="F34" s="9" t="s">
        <v>194</v>
      </c>
      <c r="G34" s="9" t="s">
        <v>193</v>
      </c>
      <c r="H34" s="17">
        <v>4800</v>
      </c>
      <c r="I34" s="17">
        <v>4800</v>
      </c>
      <c r="J34" s="17"/>
      <c r="K34" s="17"/>
      <c r="L34" s="17">
        <v>4800</v>
      </c>
      <c r="M34" s="17"/>
      <c r="N34" s="17"/>
      <c r="O34" s="17"/>
      <c r="P34" s="23"/>
      <c r="Q34" s="17"/>
      <c r="R34" s="17"/>
      <c r="S34" s="17"/>
      <c r="T34" s="17"/>
      <c r="U34" s="17"/>
      <c r="V34" s="17"/>
      <c r="W34" s="17"/>
    </row>
    <row r="35" ht="18.75" customHeight="1" spans="1:23">
      <c r="A35" s="9" t="s">
        <v>56</v>
      </c>
      <c r="B35" s="9" t="s">
        <v>195</v>
      </c>
      <c r="C35" s="10" t="s">
        <v>196</v>
      </c>
      <c r="D35" s="9" t="s">
        <v>95</v>
      </c>
      <c r="E35" s="9" t="s">
        <v>94</v>
      </c>
      <c r="F35" s="9" t="s">
        <v>152</v>
      </c>
      <c r="G35" s="9" t="s">
        <v>153</v>
      </c>
      <c r="H35" s="17">
        <v>43200</v>
      </c>
      <c r="I35" s="17">
        <v>43200</v>
      </c>
      <c r="J35" s="17"/>
      <c r="K35" s="17"/>
      <c r="L35" s="17">
        <v>43200</v>
      </c>
      <c r="M35" s="17"/>
      <c r="N35" s="17"/>
      <c r="O35" s="17"/>
      <c r="P35" s="23"/>
      <c r="Q35" s="17"/>
      <c r="R35" s="17"/>
      <c r="S35" s="17"/>
      <c r="T35" s="17"/>
      <c r="U35" s="17"/>
      <c r="V35" s="17"/>
      <c r="W35" s="17"/>
    </row>
    <row r="36" ht="18.75" customHeight="1" spans="1:23">
      <c r="A36" s="9" t="s">
        <v>56</v>
      </c>
      <c r="B36" s="9" t="s">
        <v>197</v>
      </c>
      <c r="C36" s="10" t="s">
        <v>198</v>
      </c>
      <c r="D36" s="9" t="s">
        <v>75</v>
      </c>
      <c r="E36" s="9" t="s">
        <v>76</v>
      </c>
      <c r="F36" s="9" t="s">
        <v>199</v>
      </c>
      <c r="G36" s="9" t="s">
        <v>200</v>
      </c>
      <c r="H36" s="17">
        <v>28800</v>
      </c>
      <c r="I36" s="17">
        <v>28800</v>
      </c>
      <c r="J36" s="17"/>
      <c r="K36" s="17"/>
      <c r="L36" s="17">
        <v>28800</v>
      </c>
      <c r="M36" s="17"/>
      <c r="N36" s="17"/>
      <c r="O36" s="17"/>
      <c r="P36" s="23"/>
      <c r="Q36" s="17"/>
      <c r="R36" s="17"/>
      <c r="S36" s="17"/>
      <c r="T36" s="17"/>
      <c r="U36" s="17"/>
      <c r="V36" s="17"/>
      <c r="W36" s="17"/>
    </row>
    <row r="37" ht="18.75" customHeight="1" spans="1:23">
      <c r="A37" s="9" t="s">
        <v>56</v>
      </c>
      <c r="B37" s="9" t="s">
        <v>201</v>
      </c>
      <c r="C37" s="10" t="s">
        <v>202</v>
      </c>
      <c r="D37" s="9" t="s">
        <v>79</v>
      </c>
      <c r="E37" s="9" t="s">
        <v>80</v>
      </c>
      <c r="F37" s="9" t="s">
        <v>203</v>
      </c>
      <c r="G37" s="9" t="s">
        <v>204</v>
      </c>
      <c r="H37" s="17">
        <v>80779</v>
      </c>
      <c r="I37" s="17">
        <v>80779</v>
      </c>
      <c r="J37" s="17"/>
      <c r="K37" s="17"/>
      <c r="L37" s="17">
        <v>80779</v>
      </c>
      <c r="M37" s="17"/>
      <c r="N37" s="17"/>
      <c r="O37" s="17"/>
      <c r="P37" s="23"/>
      <c r="Q37" s="17"/>
      <c r="R37" s="17"/>
      <c r="S37" s="17"/>
      <c r="T37" s="17"/>
      <c r="U37" s="17"/>
      <c r="V37" s="17"/>
      <c r="W37" s="17"/>
    </row>
    <row r="38" ht="18.75" customHeight="1" spans="1:23">
      <c r="A38" s="12" t="s">
        <v>32</v>
      </c>
      <c r="B38" s="12"/>
      <c r="C38" s="12"/>
      <c r="D38" s="12"/>
      <c r="E38" s="12"/>
      <c r="F38" s="12"/>
      <c r="G38" s="12"/>
      <c r="H38" s="17">
        <v>1996024.4</v>
      </c>
      <c r="I38" s="17">
        <v>1996024.4</v>
      </c>
      <c r="J38" s="17"/>
      <c r="K38" s="17"/>
      <c r="L38" s="17">
        <v>1996024.4</v>
      </c>
      <c r="M38" s="17"/>
      <c r="N38" s="17"/>
      <c r="O38" s="17"/>
      <c r="P38" s="17"/>
      <c r="Q38" s="17"/>
      <c r="R38" s="17"/>
      <c r="S38" s="17"/>
      <c r="T38" s="17"/>
      <c r="U38" s="17"/>
      <c r="V38" s="17"/>
      <c r="W38" s="17"/>
    </row>
  </sheetData>
  <mergeCells count="30">
    <mergeCell ref="A3:W3"/>
    <mergeCell ref="A4:G4"/>
    <mergeCell ref="I5:W5"/>
    <mergeCell ref="I6:M6"/>
    <mergeCell ref="N6:P6"/>
    <mergeCell ref="R6:W6"/>
    <mergeCell ref="A38:G38"/>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205</v>
      </c>
    </row>
    <row r="3" ht="45" customHeight="1" spans="1:23">
      <c r="A3" s="4" t="s">
        <v>206</v>
      </c>
      <c r="B3" s="4"/>
      <c r="C3" s="4"/>
      <c r="D3" s="4"/>
      <c r="E3" s="4"/>
      <c r="F3" s="4"/>
      <c r="G3" s="4"/>
      <c r="H3" s="4"/>
      <c r="I3" s="4"/>
      <c r="J3" s="4"/>
      <c r="K3" s="4"/>
      <c r="L3" s="4"/>
      <c r="M3" s="4"/>
      <c r="N3" s="52"/>
      <c r="O3" s="52"/>
      <c r="P3" s="52"/>
      <c r="Q3" s="52"/>
      <c r="R3" s="52"/>
      <c r="S3" s="52"/>
      <c r="T3" s="52"/>
      <c r="U3" s="52"/>
      <c r="V3" s="52"/>
      <c r="W3" s="52"/>
    </row>
    <row r="4" ht="18.75" customHeight="1" spans="1:23">
      <c r="A4" s="5" t="str">
        <f>"单位名称："&amp;"玉溪市江川区建设工程质量安全监督管理站"</f>
        <v>单位名称：玉溪市江川区建设工程质量安全监督管理站</v>
      </c>
      <c r="B4" s="5"/>
      <c r="C4" s="5"/>
      <c r="D4" s="5"/>
      <c r="E4" s="5"/>
      <c r="F4" s="5"/>
      <c r="G4" s="5"/>
      <c r="H4" s="5"/>
      <c r="I4" s="53"/>
      <c r="J4" s="53"/>
      <c r="K4" s="53"/>
      <c r="L4" s="53"/>
      <c r="M4" s="53"/>
      <c r="N4" s="6"/>
      <c r="O4" s="6"/>
      <c r="P4" s="6"/>
      <c r="Q4" s="6"/>
      <c r="R4" s="6"/>
      <c r="S4" s="6"/>
      <c r="T4" s="6"/>
      <c r="U4" s="6"/>
      <c r="V4" s="6"/>
      <c r="W4" s="6" t="s">
        <v>29</v>
      </c>
    </row>
    <row r="5" ht="18.75" customHeight="1" spans="1:23">
      <c r="A5" s="13" t="s">
        <v>207</v>
      </c>
      <c r="B5" s="13" t="s">
        <v>131</v>
      </c>
      <c r="C5" s="13" t="s">
        <v>132</v>
      </c>
      <c r="D5" s="13" t="s">
        <v>208</v>
      </c>
      <c r="E5" s="13" t="s">
        <v>133</v>
      </c>
      <c r="F5" s="13" t="s">
        <v>134</v>
      </c>
      <c r="G5" s="13" t="s">
        <v>209</v>
      </c>
      <c r="H5" s="13" t="s">
        <v>136</v>
      </c>
      <c r="I5" s="46" t="s">
        <v>32</v>
      </c>
      <c r="J5" s="46" t="s">
        <v>210</v>
      </c>
      <c r="K5" s="13"/>
      <c r="L5" s="13"/>
      <c r="M5" s="13"/>
      <c r="N5" s="13" t="s">
        <v>138</v>
      </c>
      <c r="O5" s="13"/>
      <c r="P5" s="13"/>
      <c r="Q5" s="13" t="s">
        <v>38</v>
      </c>
      <c r="R5" s="13" t="s">
        <v>62</v>
      </c>
      <c r="S5" s="13"/>
      <c r="T5" s="13"/>
      <c r="U5" s="13"/>
      <c r="V5" s="13"/>
      <c r="W5" s="13"/>
    </row>
    <row r="6" ht="18.75" customHeight="1" spans="1:23">
      <c r="A6" s="13"/>
      <c r="B6" s="13"/>
      <c r="C6" s="13"/>
      <c r="D6" s="13"/>
      <c r="E6" s="13"/>
      <c r="F6" s="13"/>
      <c r="G6" s="13"/>
      <c r="H6" s="13"/>
      <c r="I6" s="46" t="s">
        <v>139</v>
      </c>
      <c r="J6" s="46"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6"/>
      <c r="J7" s="46"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6"/>
      <c r="J8" s="46" t="s">
        <v>34</v>
      </c>
      <c r="K8" s="13" t="s">
        <v>211</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212</v>
      </c>
      <c r="D10" s="9"/>
      <c r="E10" s="9"/>
      <c r="F10" s="9"/>
      <c r="G10" s="9"/>
      <c r="H10" s="9"/>
      <c r="I10" s="11">
        <v>600000</v>
      </c>
      <c r="J10" s="11"/>
      <c r="K10" s="11"/>
      <c r="L10" s="11"/>
      <c r="M10" s="11"/>
      <c r="N10" s="11"/>
      <c r="O10" s="11"/>
      <c r="P10" s="11"/>
      <c r="Q10" s="11"/>
      <c r="R10" s="11">
        <v>600000</v>
      </c>
      <c r="S10" s="11"/>
      <c r="T10" s="11"/>
      <c r="U10" s="11"/>
      <c r="V10" s="11"/>
      <c r="W10" s="11">
        <v>600000</v>
      </c>
    </row>
    <row r="11" ht="18.75" customHeight="1" spans="1:23">
      <c r="A11" s="9" t="s">
        <v>213</v>
      </c>
      <c r="B11" s="9" t="s">
        <v>214</v>
      </c>
      <c r="C11" s="10" t="s">
        <v>212</v>
      </c>
      <c r="D11" s="9" t="s">
        <v>56</v>
      </c>
      <c r="E11" s="9" t="s">
        <v>95</v>
      </c>
      <c r="F11" s="9" t="s">
        <v>94</v>
      </c>
      <c r="G11" s="9" t="s">
        <v>175</v>
      </c>
      <c r="H11" s="9" t="s">
        <v>176</v>
      </c>
      <c r="I11" s="11">
        <v>168000</v>
      </c>
      <c r="J11" s="11"/>
      <c r="K11" s="11"/>
      <c r="L11" s="11"/>
      <c r="M11" s="11"/>
      <c r="N11" s="11"/>
      <c r="O11" s="11"/>
      <c r="P11" s="11"/>
      <c r="Q11" s="11"/>
      <c r="R11" s="11">
        <v>168000</v>
      </c>
      <c r="S11" s="11"/>
      <c r="T11" s="11"/>
      <c r="U11" s="11"/>
      <c r="V11" s="11"/>
      <c r="W11" s="11">
        <v>168000</v>
      </c>
    </row>
    <row r="12" ht="18.75" customHeight="1" spans="1:23">
      <c r="A12" s="9" t="s">
        <v>213</v>
      </c>
      <c r="B12" s="9" t="s">
        <v>214</v>
      </c>
      <c r="C12" s="10" t="s">
        <v>212</v>
      </c>
      <c r="D12" s="9" t="s">
        <v>56</v>
      </c>
      <c r="E12" s="9" t="s">
        <v>95</v>
      </c>
      <c r="F12" s="9" t="s">
        <v>94</v>
      </c>
      <c r="G12" s="9" t="s">
        <v>215</v>
      </c>
      <c r="H12" s="9" t="s">
        <v>216</v>
      </c>
      <c r="I12" s="11">
        <v>408000</v>
      </c>
      <c r="J12" s="11"/>
      <c r="K12" s="11"/>
      <c r="L12" s="11"/>
      <c r="M12" s="11"/>
      <c r="N12" s="11"/>
      <c r="O12" s="11"/>
      <c r="P12" s="23"/>
      <c r="Q12" s="11"/>
      <c r="R12" s="11">
        <v>408000</v>
      </c>
      <c r="S12" s="11"/>
      <c r="T12" s="11"/>
      <c r="U12" s="11"/>
      <c r="V12" s="11"/>
      <c r="W12" s="11">
        <v>408000</v>
      </c>
    </row>
    <row r="13" ht="18.75" customHeight="1" spans="1:23">
      <c r="A13" s="9" t="s">
        <v>213</v>
      </c>
      <c r="B13" s="9" t="s">
        <v>214</v>
      </c>
      <c r="C13" s="10" t="s">
        <v>212</v>
      </c>
      <c r="D13" s="9" t="s">
        <v>56</v>
      </c>
      <c r="E13" s="9" t="s">
        <v>95</v>
      </c>
      <c r="F13" s="9" t="s">
        <v>94</v>
      </c>
      <c r="G13" s="9" t="s">
        <v>217</v>
      </c>
      <c r="H13" s="9" t="s">
        <v>218</v>
      </c>
      <c r="I13" s="11">
        <v>24000</v>
      </c>
      <c r="J13" s="11"/>
      <c r="K13" s="11"/>
      <c r="L13" s="11"/>
      <c r="M13" s="11"/>
      <c r="N13" s="11"/>
      <c r="O13" s="11"/>
      <c r="P13" s="23"/>
      <c r="Q13" s="11"/>
      <c r="R13" s="11">
        <v>24000</v>
      </c>
      <c r="S13" s="11"/>
      <c r="T13" s="11"/>
      <c r="U13" s="11"/>
      <c r="V13" s="11"/>
      <c r="W13" s="11">
        <v>24000</v>
      </c>
    </row>
    <row r="14" ht="18.75" customHeight="1" spans="1:23">
      <c r="A14" s="12" t="s">
        <v>32</v>
      </c>
      <c r="B14" s="12"/>
      <c r="C14" s="12"/>
      <c r="D14" s="12"/>
      <c r="E14" s="12"/>
      <c r="F14" s="12"/>
      <c r="G14" s="12"/>
      <c r="H14" s="12"/>
      <c r="I14" s="11">
        <v>600000</v>
      </c>
      <c r="J14" s="11"/>
      <c r="K14" s="11"/>
      <c r="L14" s="11"/>
      <c r="M14" s="11"/>
      <c r="N14" s="11"/>
      <c r="O14" s="11"/>
      <c r="P14" s="11"/>
      <c r="Q14" s="11"/>
      <c r="R14" s="11">
        <v>600000</v>
      </c>
      <c r="S14" s="11"/>
      <c r="T14" s="11"/>
      <c r="U14" s="11"/>
      <c r="V14" s="11"/>
      <c r="W14" s="11">
        <v>600000</v>
      </c>
    </row>
  </sheetData>
  <mergeCells count="28">
    <mergeCell ref="A3:W3"/>
    <mergeCell ref="A4:H4"/>
    <mergeCell ref="J5:M5"/>
    <mergeCell ref="N5:P5"/>
    <mergeCell ref="R5:W5"/>
    <mergeCell ref="A14:H1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4"/>
  <sheetViews>
    <sheetView showZeros="0" workbookViewId="0">
      <pane ySplit="1" topLeftCell="A6" activePane="bottomLeft" state="frozen"/>
      <selection/>
      <selection pane="bottomLeft" activeCell="C9" sqref="C9"/>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219</v>
      </c>
      <c r="B2" s="20"/>
      <c r="C2" s="20"/>
      <c r="D2" s="20"/>
      <c r="E2" s="20"/>
      <c r="F2" s="20"/>
      <c r="G2" s="20"/>
      <c r="H2" s="20"/>
      <c r="I2" s="20"/>
      <c r="J2" s="20"/>
    </row>
    <row r="3" ht="45" customHeight="1" spans="1:10">
      <c r="A3" s="31" t="s">
        <v>220</v>
      </c>
      <c r="B3" s="31"/>
      <c r="C3" s="31"/>
      <c r="D3" s="31"/>
      <c r="E3" s="31"/>
      <c r="F3" s="31"/>
      <c r="G3" s="31"/>
      <c r="H3" s="31"/>
      <c r="I3" s="31"/>
      <c r="J3" s="31"/>
    </row>
    <row r="4" ht="20.25" customHeight="1" spans="1:10">
      <c r="A4" s="19" t="str">
        <f>"单位名称："&amp;"玉溪市江川区建设工程质量安全监督管理站"</f>
        <v>单位名称：玉溪市江川区建设工程质量安全监督管理站</v>
      </c>
      <c r="B4" s="19"/>
      <c r="C4" s="19"/>
      <c r="D4" s="19"/>
      <c r="E4" s="19"/>
      <c r="F4" s="19"/>
      <c r="G4" s="19"/>
      <c r="H4" s="19"/>
      <c r="I4" s="19"/>
      <c r="J4" s="19"/>
    </row>
    <row r="5" ht="20.25" customHeight="1" spans="1:10">
      <c r="A5" s="32" t="s">
        <v>221</v>
      </c>
      <c r="B5" s="32" t="s">
        <v>222</v>
      </c>
      <c r="C5" s="32" t="s">
        <v>223</v>
      </c>
      <c r="D5" s="32" t="s">
        <v>224</v>
      </c>
      <c r="E5" s="32" t="s">
        <v>225</v>
      </c>
      <c r="F5" s="32" t="s">
        <v>226</v>
      </c>
      <c r="G5" s="32" t="s">
        <v>227</v>
      </c>
      <c r="H5" s="32" t="s">
        <v>228</v>
      </c>
      <c r="I5" s="32" t="s">
        <v>229</v>
      </c>
      <c r="J5" s="32" t="s">
        <v>230</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56</v>
      </c>
      <c r="B8" s="23"/>
      <c r="C8" s="23"/>
      <c r="E8" s="38"/>
      <c r="F8" s="38"/>
      <c r="G8" s="38"/>
      <c r="H8" s="38"/>
      <c r="I8" s="38"/>
      <c r="J8" s="38"/>
    </row>
    <row r="9" ht="60" customHeight="1" spans="1:10">
      <c r="A9" s="49" t="s">
        <v>212</v>
      </c>
      <c r="B9" s="23" t="s">
        <v>231</v>
      </c>
      <c r="C9" s="24"/>
      <c r="D9" s="24"/>
      <c r="E9" s="38"/>
      <c r="F9" s="38"/>
      <c r="G9" s="38"/>
      <c r="H9" s="38"/>
      <c r="I9" s="38"/>
      <c r="J9" s="38"/>
    </row>
    <row r="10" ht="103" customHeight="1" spans="1:10">
      <c r="A10" s="23"/>
      <c r="B10" s="23"/>
      <c r="C10" s="23" t="s">
        <v>232</v>
      </c>
      <c r="D10" s="50" t="s">
        <v>233</v>
      </c>
      <c r="E10" s="51" t="s">
        <v>234</v>
      </c>
      <c r="F10" s="39" t="s">
        <v>235</v>
      </c>
      <c r="G10" s="24" t="s">
        <v>236</v>
      </c>
      <c r="H10" s="39" t="s">
        <v>237</v>
      </c>
      <c r="I10" s="39" t="s">
        <v>238</v>
      </c>
      <c r="J10" s="51" t="s">
        <v>239</v>
      </c>
    </row>
    <row r="11" ht="103" customHeight="1" spans="1:10">
      <c r="A11" s="23"/>
      <c r="B11" s="23"/>
      <c r="C11" s="23" t="s">
        <v>232</v>
      </c>
      <c r="D11" s="50" t="s">
        <v>240</v>
      </c>
      <c r="E11" s="51" t="s">
        <v>241</v>
      </c>
      <c r="F11" s="39" t="s">
        <v>235</v>
      </c>
      <c r="G11" s="24" t="s">
        <v>242</v>
      </c>
      <c r="H11" s="39" t="s">
        <v>243</v>
      </c>
      <c r="I11" s="39" t="s">
        <v>238</v>
      </c>
      <c r="J11" s="51" t="s">
        <v>239</v>
      </c>
    </row>
    <row r="12" ht="103" customHeight="1" spans="1:10">
      <c r="A12" s="23"/>
      <c r="B12" s="23"/>
      <c r="C12" s="23" t="s">
        <v>232</v>
      </c>
      <c r="D12" s="50" t="s">
        <v>244</v>
      </c>
      <c r="E12" s="51" t="s">
        <v>245</v>
      </c>
      <c r="F12" s="39" t="s">
        <v>235</v>
      </c>
      <c r="G12" s="24" t="s">
        <v>242</v>
      </c>
      <c r="H12" s="39" t="s">
        <v>243</v>
      </c>
      <c r="I12" s="39" t="s">
        <v>238</v>
      </c>
      <c r="J12" s="51" t="s">
        <v>239</v>
      </c>
    </row>
    <row r="13" ht="103" customHeight="1" spans="1:10">
      <c r="A13" s="23"/>
      <c r="B13" s="23"/>
      <c r="C13" s="23" t="s">
        <v>246</v>
      </c>
      <c r="D13" s="50" t="s">
        <v>247</v>
      </c>
      <c r="E13" s="51" t="s">
        <v>248</v>
      </c>
      <c r="F13" s="39" t="s">
        <v>235</v>
      </c>
      <c r="G13" s="24" t="s">
        <v>249</v>
      </c>
      <c r="H13" s="39"/>
      <c r="I13" s="39" t="s">
        <v>250</v>
      </c>
      <c r="J13" s="51" t="s">
        <v>239</v>
      </c>
    </row>
    <row r="14" ht="103" customHeight="1" spans="1:10">
      <c r="A14" s="23"/>
      <c r="B14" s="23"/>
      <c r="C14" s="23" t="s">
        <v>251</v>
      </c>
      <c r="D14" s="50" t="s">
        <v>252</v>
      </c>
      <c r="E14" s="51" t="s">
        <v>253</v>
      </c>
      <c r="F14" s="39" t="s">
        <v>254</v>
      </c>
      <c r="G14" s="24" t="s">
        <v>255</v>
      </c>
      <c r="H14" s="39" t="s">
        <v>243</v>
      </c>
      <c r="I14" s="39" t="s">
        <v>238</v>
      </c>
      <c r="J14" s="51" t="s">
        <v>239</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一路之下</cp:lastModifiedBy>
  <dcterms:created xsi:type="dcterms:W3CDTF">2025-04-29T02:48:00Z</dcterms:created>
  <dcterms:modified xsi:type="dcterms:W3CDTF">2025-05-13T02:35:40Z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FF220533506242C8A55A8A949E1377BB</vt:lpwstr>
  </property>
  <property fmtid="{D5CDD505-2E9C-101B-9397-08002B2CF9AE}" pid="3" name="KSOProductBuildVer">
    <vt:lpwstr>2052-12.1.0.16250</vt:lpwstr>
  </property>
</Properties>
</file>