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<sst xmlns="http://schemas.openxmlformats.org/spreadsheetml/2006/main" count="1020" uniqueCount="330">
  <si>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</si>
  <si>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</si>
  <si>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</si>
  <si>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</si>
  <si>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</si>
  <si>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</si>
  <si>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</si>
  <si>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</si>
  <si>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</si>
  <si>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</si>
  <si>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</si>
  <si>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</si>
  <si>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</si>
  <si>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</si>
  <si>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</si>
  <si>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</si>
  <si>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</si>
  <si>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</si>
  <si>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</si>
  <si>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</si>
  <si>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</si>
  <si>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</si>
  <si>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</si>
  <si>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</si>
  <si>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</si>
  <si>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</si>
  <si>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</si>
  <si>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</si>
  <si>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</si>
  <si>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</si>
  <si>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</si>
  <si>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</si>
  <si>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</si>
  <si>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</si>
  <si>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</si>
  <si>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</si>
  <si>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</si>
  <si>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</si>
  <si>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</si>
  <si>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</si>
  <si>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</si>
  <si>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</si>
  <si>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</si>
  <si>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</si>
  <si>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</si>
  <si>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</si>
  <si>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</si>
  <si>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</si>
  <si>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</si>
  <si>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</si>
  <si>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</si>
  <si>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</si>
  <si>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</si>
  <si>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</si>
  <si>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</si>
  <si>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105009</t>
  </si>
  <si>
    <t>玉溪市江川区教师进修学校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</si>
  <si>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</si>
  <si>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</si>
  <si>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</si>
  <si>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</si>
  <si>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</si>
  <si>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</si>
  <si>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</si>
  <si>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</si>
  <si>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</si>
  <si>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</si>
  <si>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</si>
  <si>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</si>
  <si>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</si>
  <si>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</si>
  <si>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</si>
  <si>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</si>
  <si>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</si>
  <si>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</si>
  <si>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</si>
  <si>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</si>
  <si>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</si>
  <si>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</si>
  <si>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</si>
  <si>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</si>
  <si>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</si>
  <si>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</si>
  <si>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</si>
  <si>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</si>
  <si>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</si>
  <si>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</si>
  <si>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</si>
  <si>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</si>
  <si>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</si>
  <si>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</si>
  <si>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</si>
  <si>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</si>
  <si>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</si>
  <si>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</si>
  <si>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</si>
  <si>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</si>
  <si>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</si>
  <si>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</si>
  <si>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</si>
  <si>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</si>
  <si>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</si>
  <si>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</si>
  <si>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</si>
  <si>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</si>
  <si>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</si>
  <si>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</si>
  <si>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</si>
  <si>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</si>
  <si>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</si>
  <si>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</si>
  <si>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</si>
  <si>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</si>
  <si>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</si>
  <si>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</si>
  <si>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</si>
  <si>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</si>
  <si>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</si>
  <si>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</si>
  <si>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</si>
  <si>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</si>
  <si>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</si>
  <si>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</si>
  <si>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</si>
  <si>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</si>
  <si>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</si>
  <si>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</si>
  <si>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</si>
  <si>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</si>
  <si>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</si>
  <si>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</si>
  <si>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本单位无此事项，此表为空表。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</si>
  <si>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</si>
  <si>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</si>
  <si>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</si>
  <si>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</si>
  <si>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</si>
  <si>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</si>
  <si>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</si>
  <si>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</si>
  <si>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</si>
  <si>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</si>
  <si>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</si>
  <si>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</si>
  <si>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</si>
  <si>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</si>
  <si>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</si>
  <si>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</si>
  <si>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</si>
  <si>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</si>
  <si>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530421210000000017185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</si>
  <si>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</si>
  <si>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</si>
  <si>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</si>
  <si>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</si>
  <si>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</si>
  <si>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</si>
  <si>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</si>
  <si>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530421210000000017186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</si>
  <si>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</si>
  <si>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</si>
  <si>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</si>
  <si>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</si>
  <si>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</si>
  <si>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</si>
  <si>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</si>
  <si>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</si>
  <si>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</si>
  <si>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530421210000000017187</t>
  </si>
  <si>
    <t>30113</t>
  </si>
  <si>
    <t>530421210000000017191</t>
  </si>
  <si>
    <t>工会经费</t>
  </si>
  <si>
    <t>30228</t>
  </si>
  <si>
    <t>530421210000000017192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</si>
  <si>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</si>
  <si>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</si>
  <si>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</si>
  <si>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</si>
  <si>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</si>
  <si>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</si>
  <si>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</si>
  <si>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</si>
  <si>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</si>
  <si>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</si>
  <si>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</si>
  <si>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</si>
  <si>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</si>
  <si>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</si>
  <si>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</si>
  <si>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</si>
  <si>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</si>
  <si>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30239</t>
  </si>
  <si>
    <t>其他交通费用</t>
  </si>
  <si>
    <t>30299</t>
  </si>
  <si>
    <t>其他商品和服务支出</t>
  </si>
  <si>
    <t>31002</t>
  </si>
  <si>
    <t>办公设备购置</t>
  </si>
  <si>
    <t>530421231100001396804</t>
  </si>
  <si>
    <t>奖励性绩效（地方）</t>
  </si>
  <si>
    <t>530421231100001396805</t>
  </si>
  <si>
    <t>福利费</t>
  </si>
  <si>
    <t>30229</t>
  </si>
  <si>
    <t>530421231100001396811</t>
  </si>
  <si>
    <t>530421241100002411827</t>
  </si>
  <si>
    <t>奖励性绩效工资（考核）</t>
  </si>
  <si>
    <t>530421241100002444998</t>
  </si>
  <si>
    <t>离退休生活补助</t>
  </si>
  <si>
    <t>30305</t>
  </si>
  <si>
    <t>生活补助</t>
  </si>
  <si>
    <t>530421251100003599462</t>
  </si>
  <si>
    <t>遗属生活补助经费</t>
  </si>
  <si>
    <t>530421251100003611232</t>
  </si>
  <si>
    <t>特殊人群医疗统筹经费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</si>
  <si>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</si>
  <si>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</si>
  <si>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</si>
  <si>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</si>
  <si>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</si>
  <si>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</si>
  <si>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</si>
  <si>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</si>
  <si>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</si>
  <si>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村干部双提升工作专项经费</t>
  </si>
  <si>
    <t>313 事业发展类</t>
  </si>
  <si>
    <t>530421221100000903406</t>
  </si>
  <si>
    <t>30226</t>
  </si>
  <si>
    <t>劳务费</t>
  </si>
  <si>
    <t>联合办学工作专项经费</t>
  </si>
  <si>
    <t>530421221100000903414</t>
  </si>
  <si>
    <t>30308</t>
  </si>
  <si>
    <t>助学金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</si>
  <si>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</si>
  <si>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</si>
  <si>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</si>
  <si>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</si>
  <si>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</si>
  <si>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</si>
  <si>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</si>
  <si>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</si>
  <si>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</si>
  <si>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</si>
  <si>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</si>
  <si>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</si>
  <si>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如期完成村干部能力水平和学历水平“双提升”工作，达到云南开放大学乡村振兴学院的办学目的和目标。</t>
  </si>
  <si>
    <t>产出指标</t>
  </si>
  <si>
    <t>数量指标</t>
  </si>
  <si>
    <t>培训次数</t>
  </si>
  <si>
    <t>&gt;=</t>
  </si>
  <si>
    <t>次</t>
  </si>
  <si>
    <t>定量指标</t>
  </si>
  <si>
    <t>项目实施方案及相关文件精神</t>
  </si>
  <si>
    <t>培训人次</t>
  </si>
  <si>
    <t>110</t>
  </si>
  <si>
    <t>人次</t>
  </si>
  <si>
    <t>培训天数</t>
  </si>
  <si>
    <t>120</t>
  </si>
  <si>
    <t>天</t>
  </si>
  <si>
    <t>质量指标</t>
  </si>
  <si>
    <t>是否纳入年度计划</t>
  </si>
  <si>
    <t>=</t>
  </si>
  <si>
    <t>是</t>
  </si>
  <si>
    <t>是/否</t>
  </si>
  <si>
    <t>效益指标</t>
  </si>
  <si>
    <t>经济效益</t>
  </si>
  <si>
    <t>培训学员占比</t>
  </si>
  <si>
    <t>100</t>
  </si>
  <si>
    <t>%</t>
  </si>
  <si>
    <t>满意度指标</t>
  </si>
  <si>
    <t>服务对象满意度</t>
  </si>
  <si>
    <t>培训学员满意度</t>
  </si>
  <si>
    <t>做好云南开放大学江川教学点的教学工作、考务工作、日常管理工作等。</t>
  </si>
  <si>
    <t>集中授课次数</t>
  </si>
  <si>
    <t>20</t>
  </si>
  <si>
    <t>考务工作次数</t>
  </si>
  <si>
    <t>日常管理天数</t>
  </si>
  <si>
    <t>300</t>
  </si>
  <si>
    <t>完成学业毕业率</t>
  </si>
  <si>
    <t>学员满意度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</si>
  <si>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</si>
  <si>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</si>
  <si>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</si>
  <si>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</si>
  <si>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</si>
  <si>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</si>
  <si>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</si>
  <si>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</si>
  <si>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</si>
  <si>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</si>
  <si>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</si>
  <si>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</si>
  <si>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</si>
  <si>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</si>
  <si>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</si>
  <si>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购买打印机</t>
  </si>
  <si>
    <t>台</t>
  </si>
  <si>
    <t>购买多功能一体机</t>
  </si>
  <si>
    <t>采购办公电脑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</si>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</sst>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11"/>
      <color rgb="FF000000"/>
      <name val="宋体"/>
      <charset val="134"/>
      <scheme val="minor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11" fillId="0" borderId="0" xfId="0" applyFo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"单位名称："&amp;"玉溪市江川区教师进修学校"</f>
        <v>单位名称：玉溪市江川区教师进修学校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8403957.03</v>
      </c>
      <c r="C8" s="15" t="str">
        <f>"一"&amp;"、"&amp;"教育支出"</f>
        <v>一、教育支出</v>
      </c>
      <c r="D8" s="17">
        <v>5909176.64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1314647.68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848380.71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652752</v>
      </c>
    </row>
    <row r="12" ht="22.5" customHeight="1" spans="1:4">
      <c r="A12" s="15" t="s">
        <v>12</v>
      </c>
      <c r="B12" s="17">
        <v>321000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321000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8724957.03</v>
      </c>
      <c r="C19" s="70" t="s">
        <v>19</v>
      </c>
      <c r="D19" s="69">
        <v>8724957.03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8724957.03</v>
      </c>
      <c r="C23" s="70" t="s">
        <v>26</v>
      </c>
      <c r="D23" s="69">
        <v>8724957.03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H38" sqref="H38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"单位名称："&amp;"玉溪市江川区教师进修学校"</f>
        <v>单位名称：玉溪市江川区教师进修学校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8724957.03</v>
      </c>
      <c r="D9" s="17">
        <v>8403957.03</v>
      </c>
      <c r="E9" s="17">
        <v>8403957.03</v>
      </c>
      <c r="F9" s="17"/>
      <c r="G9" s="17"/>
      <c r="H9" s="17"/>
      <c r="I9" s="17">
        <v>321000</v>
      </c>
      <c r="J9" s="17"/>
      <c r="K9" s="17"/>
      <c r="L9" s="17"/>
      <c r="M9" s="17"/>
      <c r="N9" s="17">
        <v>321000</v>
      </c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8724957.03</v>
      </c>
      <c r="D10" s="17">
        <v>8403957.03</v>
      </c>
      <c r="E10" s="17">
        <v>8403957.03</v>
      </c>
      <c r="F10" s="17"/>
      <c r="G10" s="17"/>
      <c r="H10" s="17"/>
      <c r="I10" s="17">
        <v>321000</v>
      </c>
      <c r="J10" s="17"/>
      <c r="K10" s="17"/>
      <c r="L10" s="17"/>
      <c r="M10" s="17"/>
      <c r="N10" s="17">
        <v>321000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"单位名称："&amp;"玉溪市江川区教师进修学校"</f>
        <v>单位名称：玉溪市江川区教师进修学校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63</v>
      </c>
      <c r="F6" s="47" t="s">
        <v>64</v>
      </c>
      <c r="G6" s="13"/>
      <c r="H6" s="47"/>
      <c r="I6" s="13"/>
      <c r="J6" s="47" t="s">
        <v>34</v>
      </c>
      <c r="K6" s="47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5909176.64</v>
      </c>
      <c r="D8" s="17">
        <v>5588176.64</v>
      </c>
      <c r="E8" s="17">
        <v>5588176.64</v>
      </c>
      <c r="F8" s="17"/>
      <c r="G8" s="17"/>
      <c r="H8" s="17"/>
      <c r="I8" s="17"/>
      <c r="J8" s="17">
        <v>321000</v>
      </c>
      <c r="K8" s="17"/>
      <c r="L8" s="17"/>
      <c r="M8" s="17"/>
      <c r="N8" s="17"/>
      <c r="O8" s="17">
        <v>321000</v>
      </c>
    </row>
    <row r="9" ht="20.25" customHeight="1" spans="1:15">
      <c r="A9" s="64" t="s">
        <v>73</v>
      </c>
      <c r="B9" s="64" t="s">
        <v>74</v>
      </c>
      <c r="C9" s="17">
        <v>5909176.64</v>
      </c>
      <c r="D9" s="17">
        <v>5588176.64</v>
      </c>
      <c r="E9" s="17">
        <v>5588176.64</v>
      </c>
      <c r="F9" s="17"/>
      <c r="G9" s="17"/>
      <c r="H9" s="17"/>
      <c r="I9" s="17"/>
      <c r="J9" s="17">
        <v>321000</v>
      </c>
      <c r="K9" s="17"/>
      <c r="L9" s="17"/>
      <c r="M9" s="17"/>
      <c r="N9" s="17"/>
      <c r="O9" s="17">
        <v>321000</v>
      </c>
    </row>
    <row r="10" ht="20.25" customHeight="1" spans="1:15">
      <c r="A10" s="65" t="s">
        <v>75</v>
      </c>
      <c r="B10" s="65" t="s">
        <v>76</v>
      </c>
      <c r="C10" s="17">
        <v>5909176.64</v>
      </c>
      <c r="D10" s="17">
        <v>5588176.64</v>
      </c>
      <c r="E10" s="17">
        <v>5588176.64</v>
      </c>
      <c r="F10" s="17"/>
      <c r="G10" s="17"/>
      <c r="H10" s="17"/>
      <c r="I10" s="17"/>
      <c r="J10" s="17">
        <v>321000</v>
      </c>
      <c r="K10" s="17"/>
      <c r="L10" s="17"/>
      <c r="M10" s="17"/>
      <c r="N10" s="17"/>
      <c r="O10" s="17">
        <v>321000</v>
      </c>
    </row>
    <row r="11" ht="20.25" customHeight="1" spans="1:15">
      <c r="A11" s="16" t="s">
        <v>77</v>
      </c>
      <c r="B11" s="16" t="s">
        <v>78</v>
      </c>
      <c r="C11" s="17">
        <v>1314647.68</v>
      </c>
      <c r="D11" s="17">
        <v>1314647.68</v>
      </c>
      <c r="E11" s="17">
        <v>1314647.68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1306331.68</v>
      </c>
      <c r="D12" s="17">
        <v>1306331.68</v>
      </c>
      <c r="E12" s="17">
        <v>1306331.68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81</v>
      </c>
      <c r="B13" s="65" t="s">
        <v>82</v>
      </c>
      <c r="C13" s="17">
        <v>445700</v>
      </c>
      <c r="D13" s="17">
        <v>445700</v>
      </c>
      <c r="E13" s="17">
        <v>445700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83</v>
      </c>
      <c r="B14" s="65" t="s">
        <v>84</v>
      </c>
      <c r="C14" s="17">
        <v>860631.68</v>
      </c>
      <c r="D14" s="17">
        <v>860631.68</v>
      </c>
      <c r="E14" s="17">
        <v>860631.68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8316</v>
      </c>
      <c r="D15" s="17">
        <v>8316</v>
      </c>
      <c r="E15" s="17">
        <v>8316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87</v>
      </c>
      <c r="B16" s="65" t="s">
        <v>88</v>
      </c>
      <c r="C16" s="17">
        <v>8316</v>
      </c>
      <c r="D16" s="17">
        <v>8316</v>
      </c>
      <c r="E16" s="17">
        <v>8316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89</v>
      </c>
      <c r="B17" s="16" t="s">
        <v>90</v>
      </c>
      <c r="C17" s="17">
        <v>848380.71</v>
      </c>
      <c r="D17" s="17">
        <v>848380.71</v>
      </c>
      <c r="E17" s="17">
        <v>848380.71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848380.71</v>
      </c>
      <c r="D18" s="17">
        <v>848380.71</v>
      </c>
      <c r="E18" s="17">
        <v>848380.71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93</v>
      </c>
      <c r="B19" s="65" t="s">
        <v>94</v>
      </c>
      <c r="C19" s="17">
        <v>486452.68</v>
      </c>
      <c r="D19" s="17">
        <v>486452.68</v>
      </c>
      <c r="E19" s="17">
        <v>486452.68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95</v>
      </c>
      <c r="B20" s="65" t="s">
        <v>96</v>
      </c>
      <c r="C20" s="17">
        <v>317484.03</v>
      </c>
      <c r="D20" s="17">
        <v>317484.03</v>
      </c>
      <c r="E20" s="17">
        <v>317484.03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97</v>
      </c>
      <c r="B21" s="65" t="s">
        <v>98</v>
      </c>
      <c r="C21" s="17">
        <v>44444</v>
      </c>
      <c r="D21" s="17">
        <v>44444</v>
      </c>
      <c r="E21" s="17">
        <v>44444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99</v>
      </c>
      <c r="B22" s="16" t="s">
        <v>100</v>
      </c>
      <c r="C22" s="17">
        <v>652752</v>
      </c>
      <c r="D22" s="17">
        <v>652752</v>
      </c>
      <c r="E22" s="17">
        <v>652752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652752</v>
      </c>
      <c r="D23" s="17">
        <v>652752</v>
      </c>
      <c r="E23" s="17">
        <v>652752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103</v>
      </c>
      <c r="B24" s="65" t="s">
        <v>104</v>
      </c>
      <c r="C24" s="17">
        <v>652752</v>
      </c>
      <c r="D24" s="17">
        <v>652752</v>
      </c>
      <c r="E24" s="17">
        <v>652752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105</v>
      </c>
      <c r="B25" s="48"/>
      <c r="C25" s="17">
        <v>8724957.03</v>
      </c>
      <c r="D25" s="17">
        <v>8403957.03</v>
      </c>
      <c r="E25" s="17">
        <v>8403957.03</v>
      </c>
      <c r="F25" s="17"/>
      <c r="G25" s="17"/>
      <c r="H25" s="17"/>
      <c r="I25" s="17"/>
      <c r="J25" s="17">
        <v>321000</v>
      </c>
      <c r="K25" s="17"/>
      <c r="L25" s="17"/>
      <c r="M25" s="17"/>
      <c r="N25" s="17"/>
      <c r="O25" s="17">
        <v>321000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106</v>
      </c>
    </row>
    <row r="3" ht="45" customHeight="1" spans="1:4">
      <c r="A3" s="4" t="s">
        <v>107</v>
      </c>
      <c r="B3" s="4"/>
      <c r="C3" s="4"/>
      <c r="D3" s="4"/>
    </row>
    <row r="4" ht="18.75" customHeight="1" spans="1:4">
      <c r="A4" s="5" t="str">
        <f>"单位名称："&amp;"玉溪市江川区教师进修学校"</f>
        <v>单位名称：玉溪市江川区教师进修学校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108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8403957.03</v>
      </c>
      <c r="C8" s="15" t="s">
        <v>110</v>
      </c>
      <c r="D8" s="17">
        <v>8403957.03</v>
      </c>
    </row>
    <row r="9" ht="22.5" customHeight="1" spans="1:4">
      <c r="A9" s="15" t="s">
        <v>111</v>
      </c>
      <c r="B9" s="17">
        <v>8403957.03</v>
      </c>
      <c r="C9" s="15" t="str">
        <f>"（"&amp;"一"&amp;"）"&amp;"教育支出"</f>
        <v>（一）教育支出</v>
      </c>
      <c r="D9" s="17">
        <v>5588176.64</v>
      </c>
    </row>
    <row r="10" ht="22.5" customHeight="1" spans="1:4">
      <c r="A10" s="15" t="s">
        <v>112</v>
      </c>
      <c r="B10" s="17"/>
      <c r="C10" s="15" t="str">
        <f>"（"&amp;"二"&amp;"）"&amp;"社会保障和就业支出"</f>
        <v>（二）社会保障和就业支出</v>
      </c>
      <c r="D10" s="17">
        <v>1314647.68</v>
      </c>
    </row>
    <row r="11" ht="22.5" customHeight="1" spans="1:4">
      <c r="A11" s="15" t="s">
        <v>113</v>
      </c>
      <c r="B11" s="17"/>
      <c r="C11" s="15" t="str">
        <f>"（"&amp;"三"&amp;"）"&amp;"卫生健康支出"</f>
        <v>（三）卫生健康支出</v>
      </c>
      <c r="D11" s="17">
        <v>848380.71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652752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67"/>
      <c r="B16" s="17"/>
      <c r="C16" s="15" t="s">
        <v>115</v>
      </c>
      <c r="D16" s="17"/>
    </row>
    <row r="17" ht="22.5" customHeight="1" spans="1:4">
      <c r="A17" s="68" t="s">
        <v>116</v>
      </c>
      <c r="B17" s="69">
        <v>8403957.03</v>
      </c>
      <c r="C17" s="70" t="s">
        <v>117</v>
      </c>
      <c r="D17" s="69">
        <v>8403957.03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118</v>
      </c>
    </row>
    <row r="3" ht="37.5" customHeight="1" spans="1:7">
      <c r="A3" s="4" t="s">
        <v>119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"单位名称："&amp;"玉溪市江川区教师进修学校"</f>
        <v>单位名称：玉溪市江川区教师进修学校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120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121</v>
      </c>
      <c r="F6" s="47" t="s">
        <v>122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5588176.64</v>
      </c>
      <c r="D8" s="17">
        <v>5588176.64</v>
      </c>
      <c r="E8" s="17">
        <v>5342476.64</v>
      </c>
      <c r="F8" s="17">
        <v>245700</v>
      </c>
      <c r="G8" s="17"/>
    </row>
    <row r="9" ht="20.25" customHeight="1" spans="1:7">
      <c r="A9" s="64" t="s">
        <v>73</v>
      </c>
      <c r="B9" s="64" t="s">
        <v>74</v>
      </c>
      <c r="C9" s="17">
        <v>5588176.64</v>
      </c>
      <c r="D9" s="17">
        <v>5588176.64</v>
      </c>
      <c r="E9" s="17">
        <v>5342476.64</v>
      </c>
      <c r="F9" s="17">
        <v>245700</v>
      </c>
      <c r="G9" s="17"/>
    </row>
    <row r="10" ht="20.25" customHeight="1" spans="1:7">
      <c r="A10" s="65" t="s">
        <v>75</v>
      </c>
      <c r="B10" s="65" t="s">
        <v>76</v>
      </c>
      <c r="C10" s="17">
        <v>5588176.64</v>
      </c>
      <c r="D10" s="17">
        <v>5588176.64</v>
      </c>
      <c r="E10" s="17">
        <v>5342476.64</v>
      </c>
      <c r="F10" s="17">
        <v>245700</v>
      </c>
      <c r="G10" s="17"/>
    </row>
    <row r="11" ht="20.25" customHeight="1" spans="1:7">
      <c r="A11" s="16" t="s">
        <v>77</v>
      </c>
      <c r="B11" s="16" t="s">
        <v>78</v>
      </c>
      <c r="C11" s="17">
        <v>1314647.68</v>
      </c>
      <c r="D11" s="17">
        <v>1314647.68</v>
      </c>
      <c r="E11" s="17">
        <v>1296147.68</v>
      </c>
      <c r="F11" s="17">
        <v>18500</v>
      </c>
      <c r="G11" s="17"/>
    </row>
    <row r="12" ht="20.25" customHeight="1" spans="1:7">
      <c r="A12" s="64" t="s">
        <v>79</v>
      </c>
      <c r="B12" s="64" t="s">
        <v>80</v>
      </c>
      <c r="C12" s="17">
        <v>1306331.68</v>
      </c>
      <c r="D12" s="17">
        <v>1306331.68</v>
      </c>
      <c r="E12" s="17">
        <v>1287831.68</v>
      </c>
      <c r="F12" s="17">
        <v>18500</v>
      </c>
      <c r="G12" s="17"/>
    </row>
    <row r="13" ht="20.25" customHeight="1" spans="1:7">
      <c r="A13" s="65" t="s">
        <v>81</v>
      </c>
      <c r="B13" s="65" t="s">
        <v>82</v>
      </c>
      <c r="C13" s="17">
        <v>445700</v>
      </c>
      <c r="D13" s="17">
        <v>445700</v>
      </c>
      <c r="E13" s="17">
        <v>427200</v>
      </c>
      <c r="F13" s="17">
        <v>18500</v>
      </c>
      <c r="G13" s="17"/>
    </row>
    <row r="14" ht="20.25" customHeight="1" spans="1:7">
      <c r="A14" s="65" t="s">
        <v>83</v>
      </c>
      <c r="B14" s="65" t="s">
        <v>84</v>
      </c>
      <c r="C14" s="17">
        <v>860631.68</v>
      </c>
      <c r="D14" s="17">
        <v>860631.68</v>
      </c>
      <c r="E14" s="17">
        <v>860631.68</v>
      </c>
      <c r="F14" s="17"/>
      <c r="G14" s="17"/>
    </row>
    <row r="15" ht="20.25" customHeight="1" spans="1:7">
      <c r="A15" s="64" t="s">
        <v>85</v>
      </c>
      <c r="B15" s="64" t="s">
        <v>86</v>
      </c>
      <c r="C15" s="17">
        <v>8316</v>
      </c>
      <c r="D15" s="17">
        <v>8316</v>
      </c>
      <c r="E15" s="17">
        <v>8316</v>
      </c>
      <c r="F15" s="17"/>
      <c r="G15" s="17"/>
    </row>
    <row r="16" ht="20.25" customHeight="1" spans="1:7">
      <c r="A16" s="65" t="s">
        <v>87</v>
      </c>
      <c r="B16" s="65" t="s">
        <v>88</v>
      </c>
      <c r="C16" s="17">
        <v>8316</v>
      </c>
      <c r="D16" s="17">
        <v>8316</v>
      </c>
      <c r="E16" s="17">
        <v>8316</v>
      </c>
      <c r="F16" s="17"/>
      <c r="G16" s="17"/>
    </row>
    <row r="17" ht="20.25" customHeight="1" spans="1:7">
      <c r="A17" s="16" t="s">
        <v>89</v>
      </c>
      <c r="B17" s="16" t="s">
        <v>90</v>
      </c>
      <c r="C17" s="17">
        <v>848380.71</v>
      </c>
      <c r="D17" s="17">
        <v>848380.71</v>
      </c>
      <c r="E17" s="17">
        <v>848380.71</v>
      </c>
      <c r="F17" s="17"/>
      <c r="G17" s="17"/>
    </row>
    <row r="18" ht="20.25" customHeight="1" spans="1:7">
      <c r="A18" s="64" t="s">
        <v>91</v>
      </c>
      <c r="B18" s="64" t="s">
        <v>92</v>
      </c>
      <c r="C18" s="17">
        <v>848380.71</v>
      </c>
      <c r="D18" s="17">
        <v>848380.71</v>
      </c>
      <c r="E18" s="17">
        <v>848380.71</v>
      </c>
      <c r="F18" s="17"/>
      <c r="G18" s="17"/>
    </row>
    <row r="19" ht="20.25" customHeight="1" spans="1:7">
      <c r="A19" s="65" t="s">
        <v>93</v>
      </c>
      <c r="B19" s="65" t="s">
        <v>94</v>
      </c>
      <c r="C19" s="17">
        <v>486452.68</v>
      </c>
      <c r="D19" s="17">
        <v>486452.68</v>
      </c>
      <c r="E19" s="17">
        <v>486452.68</v>
      </c>
      <c r="F19" s="17"/>
      <c r="G19" s="17"/>
    </row>
    <row r="20" ht="20.25" customHeight="1" spans="1:7">
      <c r="A20" s="65" t="s">
        <v>95</v>
      </c>
      <c r="B20" s="65" t="s">
        <v>96</v>
      </c>
      <c r="C20" s="17">
        <v>317484.03</v>
      </c>
      <c r="D20" s="17">
        <v>317484.03</v>
      </c>
      <c r="E20" s="17">
        <v>317484.03</v>
      </c>
      <c r="F20" s="17"/>
      <c r="G20" s="17"/>
    </row>
    <row r="21" ht="20.25" customHeight="1" spans="1:7">
      <c r="A21" s="65" t="s">
        <v>97</v>
      </c>
      <c r="B21" s="65" t="s">
        <v>98</v>
      </c>
      <c r="C21" s="17">
        <v>44444</v>
      </c>
      <c r="D21" s="17">
        <v>44444</v>
      </c>
      <c r="E21" s="17">
        <v>44444</v>
      </c>
      <c r="F21" s="17"/>
      <c r="G21" s="17"/>
    </row>
    <row r="22" ht="20.25" customHeight="1" spans="1:7">
      <c r="A22" s="16" t="s">
        <v>99</v>
      </c>
      <c r="B22" s="16" t="s">
        <v>100</v>
      </c>
      <c r="C22" s="17">
        <v>652752</v>
      </c>
      <c r="D22" s="17">
        <v>652752</v>
      </c>
      <c r="E22" s="17">
        <v>652752</v>
      </c>
      <c r="F22" s="17"/>
      <c r="G22" s="17"/>
    </row>
    <row r="23" ht="20.25" customHeight="1" spans="1:7">
      <c r="A23" s="64" t="s">
        <v>101</v>
      </c>
      <c r="B23" s="64" t="s">
        <v>102</v>
      </c>
      <c r="C23" s="17">
        <v>652752</v>
      </c>
      <c r="D23" s="17">
        <v>652752</v>
      </c>
      <c r="E23" s="17">
        <v>652752</v>
      </c>
      <c r="F23" s="17"/>
      <c r="G23" s="17"/>
    </row>
    <row r="24" ht="20.25" customHeight="1" spans="1:7">
      <c r="A24" s="65" t="s">
        <v>103</v>
      </c>
      <c r="B24" s="65" t="s">
        <v>104</v>
      </c>
      <c r="C24" s="17">
        <v>652752</v>
      </c>
      <c r="D24" s="17">
        <v>652752</v>
      </c>
      <c r="E24" s="17">
        <v>652752</v>
      </c>
      <c r="F24" s="17"/>
      <c r="G24" s="17"/>
    </row>
    <row r="25" ht="20.25" customHeight="1" spans="1:7">
      <c r="A25" s="48" t="s">
        <v>105</v>
      </c>
      <c r="B25" s="48"/>
      <c r="C25" s="49">
        <v>8403957.03</v>
      </c>
      <c r="D25" s="49">
        <v>8403957.03</v>
      </c>
      <c r="E25" s="49">
        <v>8139757.03</v>
      </c>
      <c r="F25" s="49">
        <v>264200</v>
      </c>
      <c r="G25" s="49"/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4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123</v>
      </c>
    </row>
    <row r="3" ht="41.25" customHeight="1" spans="1:6">
      <c r="A3" s="60" t="s">
        <v>124</v>
      </c>
      <c r="B3" s="60"/>
      <c r="C3" s="60"/>
      <c r="D3" s="60"/>
      <c r="E3" s="60"/>
      <c r="F3" s="60"/>
    </row>
    <row r="4" ht="18.75" customHeight="1" spans="1:6">
      <c r="A4" s="5" t="str">
        <f>"单位名称："&amp;"玉溪市江川区教师进修学校"</f>
        <v>单位名称：玉溪市江川区教师进修学校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125</v>
      </c>
      <c r="B5" s="47" t="s">
        <v>126</v>
      </c>
      <c r="C5" s="47" t="s">
        <v>127</v>
      </c>
      <c r="D5" s="47"/>
      <c r="E5" s="47"/>
      <c r="F5" s="47" t="s">
        <v>128</v>
      </c>
    </row>
    <row r="6" ht="18.75" customHeight="1" spans="1:6">
      <c r="A6" s="13"/>
      <c r="B6" s="47"/>
      <c r="C6" s="47" t="s">
        <v>34</v>
      </c>
      <c r="D6" s="47" t="s">
        <v>129</v>
      </c>
      <c r="E6" s="47" t="s">
        <v>130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131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topLeftCell="D1" workbookViewId="0">
      <pane ySplit="1" topLeftCell="A8" activePane="bottomLeft" state="frozen"/>
      <selection/>
      <selection pane="bottomLeft" activeCell="H38" sqref="H38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"单位名称："&amp;"玉溪市江川区教师进修学校"</f>
        <v>单位名称：玉溪市江川区教师进修学校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134</v>
      </c>
      <c r="B5" s="55" t="s">
        <v>135</v>
      </c>
      <c r="C5" s="55" t="s">
        <v>136</v>
      </c>
      <c r="D5" s="55" t="s">
        <v>137</v>
      </c>
      <c r="E5" s="55" t="s">
        <v>138</v>
      </c>
      <c r="F5" s="55" t="s">
        <v>139</v>
      </c>
      <c r="G5" s="55" t="s">
        <v>140</v>
      </c>
      <c r="H5" s="56" t="s">
        <v>32</v>
      </c>
      <c r="I5" s="56" t="s">
        <v>141</v>
      </c>
      <c r="J5" s="55"/>
      <c r="K5" s="55"/>
      <c r="L5" s="55"/>
      <c r="M5" s="55"/>
      <c r="N5" s="55" t="s">
        <v>142</v>
      </c>
      <c r="O5" s="55"/>
      <c r="P5" s="55"/>
      <c r="Q5" s="55" t="s">
        <v>38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143</v>
      </c>
      <c r="I6" s="56" t="s">
        <v>144</v>
      </c>
      <c r="J6" s="55" t="s">
        <v>36</v>
      </c>
      <c r="K6" s="55" t="s">
        <v>37</v>
      </c>
      <c r="L6" s="55"/>
      <c r="M6" s="55"/>
      <c r="N6" s="55" t="s">
        <v>142</v>
      </c>
      <c r="O6" s="55" t="s">
        <v>36</v>
      </c>
      <c r="P6" s="55" t="s">
        <v>37</v>
      </c>
      <c r="Q6" s="55" t="s">
        <v>38</v>
      </c>
      <c r="R6" s="55" t="s">
        <v>62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145</v>
      </c>
      <c r="J7" s="55" t="s">
        <v>146</v>
      </c>
      <c r="K7" s="55" t="s">
        <v>147</v>
      </c>
      <c r="L7" s="55" t="s">
        <v>148</v>
      </c>
      <c r="M7" s="55" t="s">
        <v>149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 t="s">
        <v>150</v>
      </c>
      <c r="C10" s="10" t="s">
        <v>151</v>
      </c>
      <c r="D10" s="9" t="s">
        <v>75</v>
      </c>
      <c r="E10" s="9" t="s">
        <v>76</v>
      </c>
      <c r="F10" s="9" t="s">
        <v>152</v>
      </c>
      <c r="G10" s="9" t="s">
        <v>153</v>
      </c>
      <c r="H10" s="17">
        <v>2422032</v>
      </c>
      <c r="I10" s="17">
        <v>2422032</v>
      </c>
      <c r="J10" s="17"/>
      <c r="K10" s="17"/>
      <c r="L10" s="17">
        <v>2422032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150</v>
      </c>
      <c r="C11" s="10" t="s">
        <v>151</v>
      </c>
      <c r="D11" s="9" t="s">
        <v>75</v>
      </c>
      <c r="E11" s="9" t="s">
        <v>76</v>
      </c>
      <c r="F11" s="9" t="s">
        <v>154</v>
      </c>
      <c r="G11" s="9" t="s">
        <v>155</v>
      </c>
      <c r="H11" s="17">
        <v>146520</v>
      </c>
      <c r="I11" s="17">
        <v>146520</v>
      </c>
      <c r="J11" s="17"/>
      <c r="K11" s="17"/>
      <c r="L11" s="17">
        <v>146520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150</v>
      </c>
      <c r="C12" s="10" t="s">
        <v>151</v>
      </c>
      <c r="D12" s="9" t="s">
        <v>75</v>
      </c>
      <c r="E12" s="9" t="s">
        <v>76</v>
      </c>
      <c r="F12" s="9" t="s">
        <v>156</v>
      </c>
      <c r="G12" s="9" t="s">
        <v>157</v>
      </c>
      <c r="H12" s="17">
        <v>201836</v>
      </c>
      <c r="I12" s="17">
        <v>201836</v>
      </c>
      <c r="J12" s="17"/>
      <c r="K12" s="17"/>
      <c r="L12" s="17">
        <v>201836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150</v>
      </c>
      <c r="C13" s="10" t="s">
        <v>151</v>
      </c>
      <c r="D13" s="9" t="s">
        <v>75</v>
      </c>
      <c r="E13" s="9" t="s">
        <v>76</v>
      </c>
      <c r="F13" s="9" t="s">
        <v>156</v>
      </c>
      <c r="G13" s="9" t="s">
        <v>157</v>
      </c>
      <c r="H13" s="17">
        <v>412980</v>
      </c>
      <c r="I13" s="17">
        <v>412980</v>
      </c>
      <c r="J13" s="17"/>
      <c r="K13" s="17"/>
      <c r="L13" s="17">
        <v>412980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150</v>
      </c>
      <c r="C14" s="10" t="s">
        <v>151</v>
      </c>
      <c r="D14" s="9" t="s">
        <v>75</v>
      </c>
      <c r="E14" s="9" t="s">
        <v>76</v>
      </c>
      <c r="F14" s="9" t="s">
        <v>156</v>
      </c>
      <c r="G14" s="9" t="s">
        <v>157</v>
      </c>
      <c r="H14" s="17">
        <v>687900</v>
      </c>
      <c r="I14" s="17">
        <v>687900</v>
      </c>
      <c r="J14" s="17"/>
      <c r="K14" s="17"/>
      <c r="L14" s="17">
        <v>687900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150</v>
      </c>
      <c r="C15" s="10" t="s">
        <v>151</v>
      </c>
      <c r="D15" s="9" t="s">
        <v>75</v>
      </c>
      <c r="E15" s="9" t="s">
        <v>76</v>
      </c>
      <c r="F15" s="9" t="s">
        <v>156</v>
      </c>
      <c r="G15" s="9" t="s">
        <v>157</v>
      </c>
      <c r="H15" s="17">
        <v>731556</v>
      </c>
      <c r="I15" s="17">
        <v>731556</v>
      </c>
      <c r="J15" s="17"/>
      <c r="K15" s="17"/>
      <c r="L15" s="17">
        <v>731556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158</v>
      </c>
      <c r="C16" s="10" t="s">
        <v>159</v>
      </c>
      <c r="D16" s="9" t="s">
        <v>75</v>
      </c>
      <c r="E16" s="9" t="s">
        <v>76</v>
      </c>
      <c r="F16" s="9" t="s">
        <v>160</v>
      </c>
      <c r="G16" s="9" t="s">
        <v>161</v>
      </c>
      <c r="H16" s="17">
        <v>37652.64</v>
      </c>
      <c r="I16" s="17">
        <v>37652.64</v>
      </c>
      <c r="J16" s="17"/>
      <c r="K16" s="17"/>
      <c r="L16" s="17">
        <v>37652.64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158</v>
      </c>
      <c r="C17" s="10" t="s">
        <v>159</v>
      </c>
      <c r="D17" s="9" t="s">
        <v>83</v>
      </c>
      <c r="E17" s="9" t="s">
        <v>84</v>
      </c>
      <c r="F17" s="9" t="s">
        <v>162</v>
      </c>
      <c r="G17" s="9" t="s">
        <v>163</v>
      </c>
      <c r="H17" s="17">
        <v>860631.68</v>
      </c>
      <c r="I17" s="17">
        <v>860631.68</v>
      </c>
      <c r="J17" s="17"/>
      <c r="K17" s="17"/>
      <c r="L17" s="17">
        <v>860631.68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158</v>
      </c>
      <c r="C18" s="10" t="s">
        <v>159</v>
      </c>
      <c r="D18" s="9" t="s">
        <v>93</v>
      </c>
      <c r="E18" s="9" t="s">
        <v>94</v>
      </c>
      <c r="F18" s="9" t="s">
        <v>164</v>
      </c>
      <c r="G18" s="9" t="s">
        <v>165</v>
      </c>
      <c r="H18" s="17">
        <v>446452.68</v>
      </c>
      <c r="I18" s="17">
        <v>446452.68</v>
      </c>
      <c r="J18" s="17"/>
      <c r="K18" s="17"/>
      <c r="L18" s="17">
        <v>446452.68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158</v>
      </c>
      <c r="C19" s="10" t="s">
        <v>159</v>
      </c>
      <c r="D19" s="9" t="s">
        <v>95</v>
      </c>
      <c r="E19" s="9" t="s">
        <v>96</v>
      </c>
      <c r="F19" s="9" t="s">
        <v>166</v>
      </c>
      <c r="G19" s="9" t="s">
        <v>167</v>
      </c>
      <c r="H19" s="17">
        <v>317484.03</v>
      </c>
      <c r="I19" s="17">
        <v>317484.03</v>
      </c>
      <c r="J19" s="17"/>
      <c r="K19" s="17"/>
      <c r="L19" s="17">
        <v>317484.03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158</v>
      </c>
      <c r="C20" s="10" t="s">
        <v>159</v>
      </c>
      <c r="D20" s="9" t="s">
        <v>97</v>
      </c>
      <c r="E20" s="9" t="s">
        <v>98</v>
      </c>
      <c r="F20" s="9" t="s">
        <v>160</v>
      </c>
      <c r="G20" s="9" t="s">
        <v>161</v>
      </c>
      <c r="H20" s="17">
        <v>24004</v>
      </c>
      <c r="I20" s="17">
        <v>24004</v>
      </c>
      <c r="J20" s="17"/>
      <c r="K20" s="17"/>
      <c r="L20" s="17">
        <v>24004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158</v>
      </c>
      <c r="C21" s="10" t="s">
        <v>159</v>
      </c>
      <c r="D21" s="9" t="s">
        <v>97</v>
      </c>
      <c r="E21" s="9" t="s">
        <v>98</v>
      </c>
      <c r="F21" s="9" t="s">
        <v>160</v>
      </c>
      <c r="G21" s="9" t="s">
        <v>161</v>
      </c>
      <c r="H21" s="17">
        <v>20440</v>
      </c>
      <c r="I21" s="17">
        <v>20440</v>
      </c>
      <c r="J21" s="17"/>
      <c r="K21" s="17"/>
      <c r="L21" s="17">
        <v>20440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168</v>
      </c>
      <c r="C22" s="10" t="s">
        <v>104</v>
      </c>
      <c r="D22" s="9" t="s">
        <v>103</v>
      </c>
      <c r="E22" s="9" t="s">
        <v>104</v>
      </c>
      <c r="F22" s="9" t="s">
        <v>169</v>
      </c>
      <c r="G22" s="9" t="s">
        <v>104</v>
      </c>
      <c r="H22" s="17">
        <v>652752</v>
      </c>
      <c r="I22" s="17">
        <v>652752</v>
      </c>
      <c r="J22" s="17"/>
      <c r="K22" s="17"/>
      <c r="L22" s="17">
        <v>652752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170</v>
      </c>
      <c r="C23" s="10" t="s">
        <v>171</v>
      </c>
      <c r="D23" s="9" t="s">
        <v>75</v>
      </c>
      <c r="E23" s="9" t="s">
        <v>76</v>
      </c>
      <c r="F23" s="9" t="s">
        <v>172</v>
      </c>
      <c r="G23" s="9" t="s">
        <v>171</v>
      </c>
      <c r="H23" s="17">
        <v>23400</v>
      </c>
      <c r="I23" s="17">
        <v>23400</v>
      </c>
      <c r="J23" s="17"/>
      <c r="K23" s="17"/>
      <c r="L23" s="17">
        <v>23400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173</v>
      </c>
      <c r="C24" s="10" t="s">
        <v>174</v>
      </c>
      <c r="D24" s="9" t="s">
        <v>75</v>
      </c>
      <c r="E24" s="9" t="s">
        <v>76</v>
      </c>
      <c r="F24" s="9" t="s">
        <v>175</v>
      </c>
      <c r="G24" s="9" t="s">
        <v>176</v>
      </c>
      <c r="H24" s="17">
        <v>32800</v>
      </c>
      <c r="I24" s="17">
        <v>32800</v>
      </c>
      <c r="J24" s="17"/>
      <c r="K24" s="17"/>
      <c r="L24" s="17">
        <v>32800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173</v>
      </c>
      <c r="C25" s="10" t="s">
        <v>174</v>
      </c>
      <c r="D25" s="9" t="s">
        <v>75</v>
      </c>
      <c r="E25" s="9" t="s">
        <v>76</v>
      </c>
      <c r="F25" s="9" t="s">
        <v>177</v>
      </c>
      <c r="G25" s="9" t="s">
        <v>178</v>
      </c>
      <c r="H25" s="17">
        <v>10000</v>
      </c>
      <c r="I25" s="17">
        <v>10000</v>
      </c>
      <c r="J25" s="17"/>
      <c r="K25" s="17"/>
      <c r="L25" s="17">
        <v>10000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173</v>
      </c>
      <c r="C26" s="10" t="s">
        <v>174</v>
      </c>
      <c r="D26" s="9" t="s">
        <v>75</v>
      </c>
      <c r="E26" s="9" t="s">
        <v>76</v>
      </c>
      <c r="F26" s="9" t="s">
        <v>179</v>
      </c>
      <c r="G26" s="9" t="s">
        <v>180</v>
      </c>
      <c r="H26" s="17">
        <v>1000</v>
      </c>
      <c r="I26" s="17">
        <v>1000</v>
      </c>
      <c r="J26" s="17"/>
      <c r="K26" s="17"/>
      <c r="L26" s="17">
        <v>1000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173</v>
      </c>
      <c r="C27" s="10" t="s">
        <v>174</v>
      </c>
      <c r="D27" s="9" t="s">
        <v>75</v>
      </c>
      <c r="E27" s="9" t="s">
        <v>76</v>
      </c>
      <c r="F27" s="9" t="s">
        <v>181</v>
      </c>
      <c r="G27" s="9" t="s">
        <v>182</v>
      </c>
      <c r="H27" s="17">
        <v>6000</v>
      </c>
      <c r="I27" s="17">
        <v>6000</v>
      </c>
      <c r="J27" s="17"/>
      <c r="K27" s="17"/>
      <c r="L27" s="17">
        <v>6000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173</v>
      </c>
      <c r="C28" s="10" t="s">
        <v>174</v>
      </c>
      <c r="D28" s="9" t="s">
        <v>75</v>
      </c>
      <c r="E28" s="9" t="s">
        <v>76</v>
      </c>
      <c r="F28" s="9" t="s">
        <v>183</v>
      </c>
      <c r="G28" s="9" t="s">
        <v>184</v>
      </c>
      <c r="H28" s="17">
        <v>3500</v>
      </c>
      <c r="I28" s="17">
        <v>3500</v>
      </c>
      <c r="J28" s="17"/>
      <c r="K28" s="17"/>
      <c r="L28" s="17">
        <v>3500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173</v>
      </c>
      <c r="C29" s="10" t="s">
        <v>174</v>
      </c>
      <c r="D29" s="9" t="s">
        <v>75</v>
      </c>
      <c r="E29" s="9" t="s">
        <v>76</v>
      </c>
      <c r="F29" s="9" t="s">
        <v>185</v>
      </c>
      <c r="G29" s="9" t="s">
        <v>186</v>
      </c>
      <c r="H29" s="17">
        <v>47450</v>
      </c>
      <c r="I29" s="17">
        <v>47450</v>
      </c>
      <c r="J29" s="17"/>
      <c r="K29" s="17"/>
      <c r="L29" s="17">
        <v>47450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173</v>
      </c>
      <c r="C30" s="10" t="s">
        <v>174</v>
      </c>
      <c r="D30" s="9" t="s">
        <v>75</v>
      </c>
      <c r="E30" s="9" t="s">
        <v>76</v>
      </c>
      <c r="F30" s="9" t="s">
        <v>187</v>
      </c>
      <c r="G30" s="9" t="s">
        <v>188</v>
      </c>
      <c r="H30" s="17">
        <v>10000</v>
      </c>
      <c r="I30" s="17">
        <v>10000</v>
      </c>
      <c r="J30" s="17"/>
      <c r="K30" s="17"/>
      <c r="L30" s="17">
        <v>10000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173</v>
      </c>
      <c r="C31" s="10" t="s">
        <v>174</v>
      </c>
      <c r="D31" s="9" t="s">
        <v>75</v>
      </c>
      <c r="E31" s="9" t="s">
        <v>76</v>
      </c>
      <c r="F31" s="9" t="s">
        <v>189</v>
      </c>
      <c r="G31" s="9" t="s">
        <v>190</v>
      </c>
      <c r="H31" s="17">
        <v>13200</v>
      </c>
      <c r="I31" s="17">
        <v>13200</v>
      </c>
      <c r="J31" s="17"/>
      <c r="K31" s="17"/>
      <c r="L31" s="17">
        <v>13200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173</v>
      </c>
      <c r="C32" s="10" t="s">
        <v>174</v>
      </c>
      <c r="D32" s="9" t="s">
        <v>75</v>
      </c>
      <c r="E32" s="9" t="s">
        <v>76</v>
      </c>
      <c r="F32" s="9" t="s">
        <v>191</v>
      </c>
      <c r="G32" s="9" t="s">
        <v>192</v>
      </c>
      <c r="H32" s="17">
        <v>14000</v>
      </c>
      <c r="I32" s="17">
        <v>14000</v>
      </c>
      <c r="J32" s="17"/>
      <c r="K32" s="17"/>
      <c r="L32" s="17">
        <v>14000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173</v>
      </c>
      <c r="C33" s="10" t="s">
        <v>174</v>
      </c>
      <c r="D33" s="9" t="s">
        <v>75</v>
      </c>
      <c r="E33" s="9" t="s">
        <v>76</v>
      </c>
      <c r="F33" s="9" t="s">
        <v>193</v>
      </c>
      <c r="G33" s="9" t="s">
        <v>194</v>
      </c>
      <c r="H33" s="17">
        <v>17550</v>
      </c>
      <c r="I33" s="17">
        <v>17550</v>
      </c>
      <c r="J33" s="17"/>
      <c r="K33" s="17"/>
      <c r="L33" s="17">
        <v>17550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173</v>
      </c>
      <c r="C34" s="10" t="s">
        <v>174</v>
      </c>
      <c r="D34" s="9" t="s">
        <v>75</v>
      </c>
      <c r="E34" s="9" t="s">
        <v>76</v>
      </c>
      <c r="F34" s="9" t="s">
        <v>195</v>
      </c>
      <c r="G34" s="9" t="s">
        <v>196</v>
      </c>
      <c r="H34" s="17">
        <v>20000</v>
      </c>
      <c r="I34" s="17">
        <v>20000</v>
      </c>
      <c r="J34" s="17"/>
      <c r="K34" s="17"/>
      <c r="L34" s="17">
        <v>20000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173</v>
      </c>
      <c r="C35" s="10" t="s">
        <v>174</v>
      </c>
      <c r="D35" s="9" t="s">
        <v>81</v>
      </c>
      <c r="E35" s="9" t="s">
        <v>82</v>
      </c>
      <c r="F35" s="9" t="s">
        <v>193</v>
      </c>
      <c r="G35" s="9" t="s">
        <v>194</v>
      </c>
      <c r="H35" s="17">
        <v>16800</v>
      </c>
      <c r="I35" s="17">
        <v>16800</v>
      </c>
      <c r="J35" s="17"/>
      <c r="K35" s="17"/>
      <c r="L35" s="17">
        <v>16800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56</v>
      </c>
      <c r="B36" s="9" t="s">
        <v>173</v>
      </c>
      <c r="C36" s="10" t="s">
        <v>174</v>
      </c>
      <c r="D36" s="9" t="s">
        <v>81</v>
      </c>
      <c r="E36" s="9" t="s">
        <v>82</v>
      </c>
      <c r="F36" s="9" t="s">
        <v>193</v>
      </c>
      <c r="G36" s="9" t="s">
        <v>194</v>
      </c>
      <c r="H36" s="17">
        <v>1700</v>
      </c>
      <c r="I36" s="17">
        <v>1700</v>
      </c>
      <c r="J36" s="17"/>
      <c r="K36" s="17"/>
      <c r="L36" s="17">
        <v>1700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56</v>
      </c>
      <c r="B37" s="9" t="s">
        <v>197</v>
      </c>
      <c r="C37" s="10" t="s">
        <v>198</v>
      </c>
      <c r="D37" s="9" t="s">
        <v>75</v>
      </c>
      <c r="E37" s="9" t="s">
        <v>76</v>
      </c>
      <c r="F37" s="9" t="s">
        <v>156</v>
      </c>
      <c r="G37" s="9" t="s">
        <v>157</v>
      </c>
      <c r="H37" s="17">
        <v>561600</v>
      </c>
      <c r="I37" s="17">
        <v>561600</v>
      </c>
      <c r="J37" s="17"/>
      <c r="K37" s="17"/>
      <c r="L37" s="17">
        <v>561600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56</v>
      </c>
      <c r="B38" s="9" t="s">
        <v>199</v>
      </c>
      <c r="C38" s="10" t="s">
        <v>200</v>
      </c>
      <c r="D38" s="9" t="s">
        <v>75</v>
      </c>
      <c r="E38" s="9" t="s">
        <v>76</v>
      </c>
      <c r="F38" s="9" t="s">
        <v>201</v>
      </c>
      <c r="G38" s="9" t="s">
        <v>200</v>
      </c>
      <c r="H38" s="17">
        <v>31200</v>
      </c>
      <c r="I38" s="17">
        <v>31200</v>
      </c>
      <c r="J38" s="17"/>
      <c r="K38" s="17"/>
      <c r="L38" s="17">
        <v>31200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9" t="s">
        <v>56</v>
      </c>
      <c r="B39" s="9" t="s">
        <v>202</v>
      </c>
      <c r="C39" s="10" t="s">
        <v>190</v>
      </c>
      <c r="D39" s="9" t="s">
        <v>75</v>
      </c>
      <c r="E39" s="9" t="s">
        <v>76</v>
      </c>
      <c r="F39" s="9" t="s">
        <v>189</v>
      </c>
      <c r="G39" s="9" t="s">
        <v>190</v>
      </c>
      <c r="H39" s="17">
        <v>15600</v>
      </c>
      <c r="I39" s="17">
        <v>15600</v>
      </c>
      <c r="J39" s="17"/>
      <c r="K39" s="17"/>
      <c r="L39" s="17">
        <v>15600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9" t="s">
        <v>56</v>
      </c>
      <c r="B40" s="9" t="s">
        <v>203</v>
      </c>
      <c r="C40" s="10" t="s">
        <v>204</v>
      </c>
      <c r="D40" s="9" t="s">
        <v>75</v>
      </c>
      <c r="E40" s="9" t="s">
        <v>76</v>
      </c>
      <c r="F40" s="9" t="s">
        <v>156</v>
      </c>
      <c r="G40" s="9" t="s">
        <v>157</v>
      </c>
      <c r="H40" s="17">
        <v>140400</v>
      </c>
      <c r="I40" s="17">
        <v>140400</v>
      </c>
      <c r="J40" s="17"/>
      <c r="K40" s="17"/>
      <c r="L40" s="17">
        <v>140400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9" t="s">
        <v>56</v>
      </c>
      <c r="B41" s="9" t="s">
        <v>205</v>
      </c>
      <c r="C41" s="10" t="s">
        <v>206</v>
      </c>
      <c r="D41" s="9" t="s">
        <v>81</v>
      </c>
      <c r="E41" s="9" t="s">
        <v>82</v>
      </c>
      <c r="F41" s="9" t="s">
        <v>207</v>
      </c>
      <c r="G41" s="9" t="s">
        <v>208</v>
      </c>
      <c r="H41" s="17">
        <v>403200</v>
      </c>
      <c r="I41" s="17">
        <v>403200</v>
      </c>
      <c r="J41" s="17"/>
      <c r="K41" s="17"/>
      <c r="L41" s="17">
        <v>403200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9" t="s">
        <v>56</v>
      </c>
      <c r="B42" s="9" t="s">
        <v>205</v>
      </c>
      <c r="C42" s="10" t="s">
        <v>206</v>
      </c>
      <c r="D42" s="9" t="s">
        <v>81</v>
      </c>
      <c r="E42" s="9" t="s">
        <v>82</v>
      </c>
      <c r="F42" s="9" t="s">
        <v>207</v>
      </c>
      <c r="G42" s="9" t="s">
        <v>208</v>
      </c>
      <c r="H42" s="17">
        <v>24000</v>
      </c>
      <c r="I42" s="17">
        <v>24000</v>
      </c>
      <c r="J42" s="17"/>
      <c r="K42" s="17"/>
      <c r="L42" s="17">
        <v>24000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9" t="s">
        <v>56</v>
      </c>
      <c r="B43" s="9" t="s">
        <v>209</v>
      </c>
      <c r="C43" s="10" t="s">
        <v>210</v>
      </c>
      <c r="D43" s="9" t="s">
        <v>87</v>
      </c>
      <c r="E43" s="9" t="s">
        <v>88</v>
      </c>
      <c r="F43" s="9" t="s">
        <v>207</v>
      </c>
      <c r="G43" s="9" t="s">
        <v>208</v>
      </c>
      <c r="H43" s="17">
        <v>8316</v>
      </c>
      <c r="I43" s="17">
        <v>8316</v>
      </c>
      <c r="J43" s="17"/>
      <c r="K43" s="17"/>
      <c r="L43" s="17">
        <v>8316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9" t="s">
        <v>56</v>
      </c>
      <c r="B44" s="9" t="s">
        <v>211</v>
      </c>
      <c r="C44" s="10" t="s">
        <v>212</v>
      </c>
      <c r="D44" s="9" t="s">
        <v>93</v>
      </c>
      <c r="E44" s="9" t="s">
        <v>94</v>
      </c>
      <c r="F44" s="9" t="s">
        <v>213</v>
      </c>
      <c r="G44" s="9" t="s">
        <v>214</v>
      </c>
      <c r="H44" s="17">
        <v>40000</v>
      </c>
      <c r="I44" s="17">
        <v>40000</v>
      </c>
      <c r="J44" s="17"/>
      <c r="K44" s="17"/>
      <c r="L44" s="17">
        <v>40000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12" t="s">
        <v>32</v>
      </c>
      <c r="B45" s="12"/>
      <c r="C45" s="12"/>
      <c r="D45" s="12"/>
      <c r="E45" s="12"/>
      <c r="F45" s="12"/>
      <c r="G45" s="12"/>
      <c r="H45" s="17">
        <v>8403957.03</v>
      </c>
      <c r="I45" s="17">
        <v>8403957.03</v>
      </c>
      <c r="J45" s="17"/>
      <c r="K45" s="17"/>
      <c r="L45" s="17">
        <v>8403957.03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</sheetData>
  <mergeCells count="30">
    <mergeCell ref="A3:W3"/>
    <mergeCell ref="A4:G4"/>
    <mergeCell ref="I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topLeftCell="C1" workbookViewId="0">
      <pane ySplit="1" topLeftCell="A7" activePane="bottomLeft" state="frozen"/>
      <selection/>
      <selection pane="bottomLeft" activeCell="I22" sqref="I2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215</v>
      </c>
    </row>
    <row r="3" ht="45" customHeight="1" spans="1:23">
      <c r="A3" s="4" t="s">
        <v>216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"单位名称："&amp;"玉溪市江川区教师进修学校"</f>
        <v>单位名称：玉溪市江川区教师进修学校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217</v>
      </c>
      <c r="B5" s="13" t="s">
        <v>135</v>
      </c>
      <c r="C5" s="13" t="s">
        <v>136</v>
      </c>
      <c r="D5" s="13" t="s">
        <v>218</v>
      </c>
      <c r="E5" s="13" t="s">
        <v>137</v>
      </c>
      <c r="F5" s="13" t="s">
        <v>138</v>
      </c>
      <c r="G5" s="13" t="s">
        <v>219</v>
      </c>
      <c r="H5" s="13" t="s">
        <v>140</v>
      </c>
      <c r="I5" s="47" t="s">
        <v>32</v>
      </c>
      <c r="J5" s="47" t="s">
        <v>220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221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222</v>
      </c>
      <c r="D10" s="9"/>
      <c r="E10" s="9"/>
      <c r="F10" s="9"/>
      <c r="G10" s="9"/>
      <c r="H10" s="9"/>
      <c r="I10" s="11">
        <v>201000</v>
      </c>
      <c r="J10" s="11"/>
      <c r="K10" s="11"/>
      <c r="L10" s="11"/>
      <c r="M10" s="11"/>
      <c r="N10" s="11"/>
      <c r="O10" s="11"/>
      <c r="P10" s="11"/>
      <c r="Q10" s="11"/>
      <c r="R10" s="11">
        <v>201000</v>
      </c>
      <c r="S10" s="11"/>
      <c r="T10" s="11"/>
      <c r="U10" s="11"/>
      <c r="V10" s="11"/>
      <c r="W10" s="11">
        <v>201000</v>
      </c>
    </row>
    <row r="11" ht="18.75" customHeight="1" spans="1:23">
      <c r="A11" s="9" t="s">
        <v>223</v>
      </c>
      <c r="B11" s="9" t="s">
        <v>224</v>
      </c>
      <c r="C11" s="10" t="s">
        <v>222</v>
      </c>
      <c r="D11" s="9" t="s">
        <v>56</v>
      </c>
      <c r="E11" s="9" t="s">
        <v>75</v>
      </c>
      <c r="F11" s="9" t="s">
        <v>76</v>
      </c>
      <c r="G11" s="9" t="s">
        <v>175</v>
      </c>
      <c r="H11" s="9" t="s">
        <v>176</v>
      </c>
      <c r="I11" s="11">
        <v>40000</v>
      </c>
      <c r="J11" s="11"/>
      <c r="K11" s="11"/>
      <c r="L11" s="11"/>
      <c r="M11" s="11"/>
      <c r="N11" s="11"/>
      <c r="O11" s="11"/>
      <c r="P11" s="11"/>
      <c r="Q11" s="11"/>
      <c r="R11" s="11">
        <v>40000</v>
      </c>
      <c r="S11" s="11"/>
      <c r="T11" s="11"/>
      <c r="U11" s="11"/>
      <c r="V11" s="11"/>
      <c r="W11" s="11">
        <v>40000</v>
      </c>
    </row>
    <row r="12" ht="18.75" customHeight="1" spans="1:23">
      <c r="A12" s="9" t="s">
        <v>223</v>
      </c>
      <c r="B12" s="9" t="s">
        <v>224</v>
      </c>
      <c r="C12" s="10" t="s">
        <v>222</v>
      </c>
      <c r="D12" s="9" t="s">
        <v>56</v>
      </c>
      <c r="E12" s="9" t="s">
        <v>75</v>
      </c>
      <c r="F12" s="9" t="s">
        <v>76</v>
      </c>
      <c r="G12" s="9" t="s">
        <v>177</v>
      </c>
      <c r="H12" s="9" t="s">
        <v>178</v>
      </c>
      <c r="I12" s="11">
        <v>30000</v>
      </c>
      <c r="J12" s="11"/>
      <c r="K12" s="11"/>
      <c r="L12" s="11"/>
      <c r="M12" s="11"/>
      <c r="N12" s="11"/>
      <c r="O12" s="11"/>
      <c r="P12" s="23"/>
      <c r="Q12" s="11"/>
      <c r="R12" s="11">
        <v>30000</v>
      </c>
      <c r="S12" s="11"/>
      <c r="T12" s="11"/>
      <c r="U12" s="11"/>
      <c r="V12" s="11"/>
      <c r="W12" s="11">
        <v>30000</v>
      </c>
    </row>
    <row r="13" ht="18.75" customHeight="1" spans="1:23">
      <c r="A13" s="9" t="s">
        <v>223</v>
      </c>
      <c r="B13" s="9" t="s">
        <v>224</v>
      </c>
      <c r="C13" s="10" t="s">
        <v>222</v>
      </c>
      <c r="D13" s="9" t="s">
        <v>56</v>
      </c>
      <c r="E13" s="9" t="s">
        <v>75</v>
      </c>
      <c r="F13" s="9" t="s">
        <v>76</v>
      </c>
      <c r="G13" s="9" t="s">
        <v>181</v>
      </c>
      <c r="H13" s="9" t="s">
        <v>182</v>
      </c>
      <c r="I13" s="11">
        <v>10000</v>
      </c>
      <c r="J13" s="11"/>
      <c r="K13" s="11"/>
      <c r="L13" s="11"/>
      <c r="M13" s="11"/>
      <c r="N13" s="11"/>
      <c r="O13" s="11"/>
      <c r="P13" s="23"/>
      <c r="Q13" s="11"/>
      <c r="R13" s="11">
        <v>10000</v>
      </c>
      <c r="S13" s="11"/>
      <c r="T13" s="11"/>
      <c r="U13" s="11"/>
      <c r="V13" s="11"/>
      <c r="W13" s="11">
        <v>10000</v>
      </c>
    </row>
    <row r="14" ht="18.75" customHeight="1" spans="1:23">
      <c r="A14" s="9" t="s">
        <v>223</v>
      </c>
      <c r="B14" s="9" t="s">
        <v>224</v>
      </c>
      <c r="C14" s="10" t="s">
        <v>222</v>
      </c>
      <c r="D14" s="9" t="s">
        <v>56</v>
      </c>
      <c r="E14" s="9" t="s">
        <v>75</v>
      </c>
      <c r="F14" s="9" t="s">
        <v>76</v>
      </c>
      <c r="G14" s="9" t="s">
        <v>183</v>
      </c>
      <c r="H14" s="9" t="s">
        <v>184</v>
      </c>
      <c r="I14" s="11">
        <v>1000</v>
      </c>
      <c r="J14" s="11"/>
      <c r="K14" s="11"/>
      <c r="L14" s="11"/>
      <c r="M14" s="11"/>
      <c r="N14" s="11"/>
      <c r="O14" s="11"/>
      <c r="P14" s="23"/>
      <c r="Q14" s="11"/>
      <c r="R14" s="11">
        <v>1000</v>
      </c>
      <c r="S14" s="11"/>
      <c r="T14" s="11"/>
      <c r="U14" s="11"/>
      <c r="V14" s="11"/>
      <c r="W14" s="11">
        <v>1000</v>
      </c>
    </row>
    <row r="15" ht="18.75" customHeight="1" spans="1:23">
      <c r="A15" s="9" t="s">
        <v>223</v>
      </c>
      <c r="B15" s="9" t="s">
        <v>224</v>
      </c>
      <c r="C15" s="10" t="s">
        <v>222</v>
      </c>
      <c r="D15" s="9" t="s">
        <v>56</v>
      </c>
      <c r="E15" s="9" t="s">
        <v>75</v>
      </c>
      <c r="F15" s="9" t="s">
        <v>76</v>
      </c>
      <c r="G15" s="9" t="s">
        <v>185</v>
      </c>
      <c r="H15" s="9" t="s">
        <v>186</v>
      </c>
      <c r="I15" s="11">
        <v>20000</v>
      </c>
      <c r="J15" s="11"/>
      <c r="K15" s="11"/>
      <c r="L15" s="11"/>
      <c r="M15" s="11"/>
      <c r="N15" s="11"/>
      <c r="O15" s="11"/>
      <c r="P15" s="23"/>
      <c r="Q15" s="11"/>
      <c r="R15" s="11">
        <v>20000</v>
      </c>
      <c r="S15" s="11"/>
      <c r="T15" s="11"/>
      <c r="U15" s="11"/>
      <c r="V15" s="11"/>
      <c r="W15" s="11">
        <v>20000</v>
      </c>
    </row>
    <row r="16" ht="18.75" customHeight="1" spans="1:23">
      <c r="A16" s="9" t="s">
        <v>223</v>
      </c>
      <c r="B16" s="9" t="s">
        <v>224</v>
      </c>
      <c r="C16" s="10" t="s">
        <v>222</v>
      </c>
      <c r="D16" s="9" t="s">
        <v>56</v>
      </c>
      <c r="E16" s="9" t="s">
        <v>75</v>
      </c>
      <c r="F16" s="9" t="s">
        <v>76</v>
      </c>
      <c r="G16" s="9" t="s">
        <v>187</v>
      </c>
      <c r="H16" s="9" t="s">
        <v>188</v>
      </c>
      <c r="I16" s="11">
        <v>26000</v>
      </c>
      <c r="J16" s="11"/>
      <c r="K16" s="11"/>
      <c r="L16" s="11"/>
      <c r="M16" s="11"/>
      <c r="N16" s="11"/>
      <c r="O16" s="11"/>
      <c r="P16" s="23"/>
      <c r="Q16" s="11"/>
      <c r="R16" s="11">
        <v>26000</v>
      </c>
      <c r="S16" s="11"/>
      <c r="T16" s="11"/>
      <c r="U16" s="11"/>
      <c r="V16" s="11"/>
      <c r="W16" s="11">
        <v>26000</v>
      </c>
    </row>
    <row r="17" ht="18.75" customHeight="1" spans="1:23">
      <c r="A17" s="9" t="s">
        <v>223</v>
      </c>
      <c r="B17" s="9" t="s">
        <v>224</v>
      </c>
      <c r="C17" s="10" t="s">
        <v>222</v>
      </c>
      <c r="D17" s="9" t="s">
        <v>56</v>
      </c>
      <c r="E17" s="9" t="s">
        <v>75</v>
      </c>
      <c r="F17" s="9" t="s">
        <v>76</v>
      </c>
      <c r="G17" s="9" t="s">
        <v>189</v>
      </c>
      <c r="H17" s="9" t="s">
        <v>190</v>
      </c>
      <c r="I17" s="11">
        <v>13000</v>
      </c>
      <c r="J17" s="11"/>
      <c r="K17" s="11"/>
      <c r="L17" s="11"/>
      <c r="M17" s="11"/>
      <c r="N17" s="11"/>
      <c r="O17" s="11"/>
      <c r="P17" s="23"/>
      <c r="Q17" s="11"/>
      <c r="R17" s="11">
        <v>13000</v>
      </c>
      <c r="S17" s="11"/>
      <c r="T17" s="11"/>
      <c r="U17" s="11"/>
      <c r="V17" s="11"/>
      <c r="W17" s="11">
        <v>13000</v>
      </c>
    </row>
    <row r="18" ht="18.75" customHeight="1" spans="1:23">
      <c r="A18" s="9" t="s">
        <v>223</v>
      </c>
      <c r="B18" s="9" t="s">
        <v>224</v>
      </c>
      <c r="C18" s="10" t="s">
        <v>222</v>
      </c>
      <c r="D18" s="9" t="s">
        <v>56</v>
      </c>
      <c r="E18" s="9" t="s">
        <v>75</v>
      </c>
      <c r="F18" s="9" t="s">
        <v>76</v>
      </c>
      <c r="G18" s="9" t="s">
        <v>225</v>
      </c>
      <c r="H18" s="9" t="s">
        <v>226</v>
      </c>
      <c r="I18" s="11">
        <v>10000</v>
      </c>
      <c r="J18" s="11"/>
      <c r="K18" s="11"/>
      <c r="L18" s="11"/>
      <c r="M18" s="11"/>
      <c r="N18" s="11"/>
      <c r="O18" s="11"/>
      <c r="P18" s="23"/>
      <c r="Q18" s="11"/>
      <c r="R18" s="11">
        <v>10000</v>
      </c>
      <c r="S18" s="11"/>
      <c r="T18" s="11"/>
      <c r="U18" s="11"/>
      <c r="V18" s="11"/>
      <c r="W18" s="11">
        <v>10000</v>
      </c>
    </row>
    <row r="19" ht="18.75" customHeight="1" spans="1:23">
      <c r="A19" s="9" t="s">
        <v>223</v>
      </c>
      <c r="B19" s="9" t="s">
        <v>224</v>
      </c>
      <c r="C19" s="10" t="s">
        <v>222</v>
      </c>
      <c r="D19" s="9" t="s">
        <v>56</v>
      </c>
      <c r="E19" s="9" t="s">
        <v>75</v>
      </c>
      <c r="F19" s="9" t="s">
        <v>76</v>
      </c>
      <c r="G19" s="9" t="s">
        <v>191</v>
      </c>
      <c r="H19" s="9" t="s">
        <v>192</v>
      </c>
      <c r="I19" s="11">
        <v>20000</v>
      </c>
      <c r="J19" s="11"/>
      <c r="K19" s="11"/>
      <c r="L19" s="11"/>
      <c r="M19" s="11"/>
      <c r="N19" s="11"/>
      <c r="O19" s="11"/>
      <c r="P19" s="23"/>
      <c r="Q19" s="11"/>
      <c r="R19" s="11">
        <v>20000</v>
      </c>
      <c r="S19" s="11"/>
      <c r="T19" s="11"/>
      <c r="U19" s="11"/>
      <c r="V19" s="11"/>
      <c r="W19" s="11">
        <v>20000</v>
      </c>
    </row>
    <row r="20" ht="18.75" customHeight="1" spans="1:23">
      <c r="A20" s="9" t="s">
        <v>223</v>
      </c>
      <c r="B20" s="9" t="s">
        <v>224</v>
      </c>
      <c r="C20" s="10" t="s">
        <v>222</v>
      </c>
      <c r="D20" s="9" t="s">
        <v>56</v>
      </c>
      <c r="E20" s="9" t="s">
        <v>75</v>
      </c>
      <c r="F20" s="9" t="s">
        <v>76</v>
      </c>
      <c r="G20" s="9" t="s">
        <v>193</v>
      </c>
      <c r="H20" s="9" t="s">
        <v>194</v>
      </c>
      <c r="I20" s="11">
        <v>1000</v>
      </c>
      <c r="J20" s="11"/>
      <c r="K20" s="11"/>
      <c r="L20" s="11"/>
      <c r="M20" s="11"/>
      <c r="N20" s="11"/>
      <c r="O20" s="11"/>
      <c r="P20" s="23"/>
      <c r="Q20" s="11"/>
      <c r="R20" s="11">
        <v>1000</v>
      </c>
      <c r="S20" s="11"/>
      <c r="T20" s="11"/>
      <c r="U20" s="11"/>
      <c r="V20" s="11"/>
      <c r="W20" s="11">
        <v>1000</v>
      </c>
    </row>
    <row r="21" ht="18.75" customHeight="1" spans="1:23">
      <c r="A21" s="9" t="s">
        <v>223</v>
      </c>
      <c r="B21" s="9" t="s">
        <v>224</v>
      </c>
      <c r="C21" s="10" t="s">
        <v>222</v>
      </c>
      <c r="D21" s="9" t="s">
        <v>56</v>
      </c>
      <c r="E21" s="9" t="s">
        <v>75</v>
      </c>
      <c r="F21" s="9" t="s">
        <v>76</v>
      </c>
      <c r="G21" s="9" t="s">
        <v>195</v>
      </c>
      <c r="H21" s="9" t="s">
        <v>196</v>
      </c>
      <c r="I21" s="11">
        <v>30000</v>
      </c>
      <c r="J21" s="11"/>
      <c r="K21" s="11"/>
      <c r="L21" s="11"/>
      <c r="M21" s="11"/>
      <c r="N21" s="11"/>
      <c r="O21" s="11"/>
      <c r="P21" s="23"/>
      <c r="Q21" s="11"/>
      <c r="R21" s="11">
        <v>30000</v>
      </c>
      <c r="S21" s="11"/>
      <c r="T21" s="11"/>
      <c r="U21" s="11"/>
      <c r="V21" s="11"/>
      <c r="W21" s="11">
        <v>30000</v>
      </c>
    </row>
    <row r="22" ht="18.75" customHeight="1" spans="1:23">
      <c r="A22" s="23"/>
      <c r="B22" s="23"/>
      <c r="C22" s="10" t="s">
        <v>227</v>
      </c>
      <c r="D22" s="23"/>
      <c r="E22" s="23"/>
      <c r="F22" s="23"/>
      <c r="G22" s="23"/>
      <c r="H22" s="23"/>
      <c r="I22" s="11">
        <v>120000</v>
      </c>
      <c r="J22" s="11"/>
      <c r="K22" s="11"/>
      <c r="L22" s="11"/>
      <c r="M22" s="11"/>
      <c r="N22" s="11"/>
      <c r="O22" s="11"/>
      <c r="P22" s="23"/>
      <c r="Q22" s="11"/>
      <c r="R22" s="11">
        <v>120000</v>
      </c>
      <c r="S22" s="11"/>
      <c r="T22" s="11"/>
      <c r="U22" s="11"/>
      <c r="V22" s="11"/>
      <c r="W22" s="11">
        <v>120000</v>
      </c>
    </row>
    <row r="23" ht="18.75" customHeight="1" spans="1:23">
      <c r="A23" s="9" t="s">
        <v>223</v>
      </c>
      <c r="B23" s="9" t="s">
        <v>228</v>
      </c>
      <c r="C23" s="10" t="s">
        <v>227</v>
      </c>
      <c r="D23" s="9" t="s">
        <v>56</v>
      </c>
      <c r="E23" s="9" t="s">
        <v>75</v>
      </c>
      <c r="F23" s="9" t="s">
        <v>76</v>
      </c>
      <c r="G23" s="9" t="s">
        <v>175</v>
      </c>
      <c r="H23" s="9" t="s">
        <v>176</v>
      </c>
      <c r="I23" s="11">
        <v>26000</v>
      </c>
      <c r="J23" s="11"/>
      <c r="K23" s="11"/>
      <c r="L23" s="11"/>
      <c r="M23" s="11"/>
      <c r="N23" s="11"/>
      <c r="O23" s="11"/>
      <c r="P23" s="23"/>
      <c r="Q23" s="11"/>
      <c r="R23" s="11">
        <v>26000</v>
      </c>
      <c r="S23" s="11"/>
      <c r="T23" s="11"/>
      <c r="U23" s="11"/>
      <c r="V23" s="11"/>
      <c r="W23" s="11">
        <v>26000</v>
      </c>
    </row>
    <row r="24" ht="18.75" customHeight="1" spans="1:23">
      <c r="A24" s="9" t="s">
        <v>223</v>
      </c>
      <c r="B24" s="9" t="s">
        <v>228</v>
      </c>
      <c r="C24" s="10" t="s">
        <v>227</v>
      </c>
      <c r="D24" s="9" t="s">
        <v>56</v>
      </c>
      <c r="E24" s="9" t="s">
        <v>75</v>
      </c>
      <c r="F24" s="9" t="s">
        <v>76</v>
      </c>
      <c r="G24" s="9" t="s">
        <v>177</v>
      </c>
      <c r="H24" s="9" t="s">
        <v>178</v>
      </c>
      <c r="I24" s="11">
        <v>30000</v>
      </c>
      <c r="J24" s="11"/>
      <c r="K24" s="11"/>
      <c r="L24" s="11"/>
      <c r="M24" s="11"/>
      <c r="N24" s="11"/>
      <c r="O24" s="11"/>
      <c r="P24" s="23"/>
      <c r="Q24" s="11"/>
      <c r="R24" s="11">
        <v>30000</v>
      </c>
      <c r="S24" s="11"/>
      <c r="T24" s="11"/>
      <c r="U24" s="11"/>
      <c r="V24" s="11"/>
      <c r="W24" s="11">
        <v>30000</v>
      </c>
    </row>
    <row r="25" ht="18.75" customHeight="1" spans="1:23">
      <c r="A25" s="9" t="s">
        <v>223</v>
      </c>
      <c r="B25" s="9" t="s">
        <v>228</v>
      </c>
      <c r="C25" s="10" t="s">
        <v>227</v>
      </c>
      <c r="D25" s="9" t="s">
        <v>56</v>
      </c>
      <c r="E25" s="9" t="s">
        <v>75</v>
      </c>
      <c r="F25" s="9" t="s">
        <v>76</v>
      </c>
      <c r="G25" s="9" t="s">
        <v>179</v>
      </c>
      <c r="H25" s="9" t="s">
        <v>180</v>
      </c>
      <c r="I25" s="11">
        <v>1000</v>
      </c>
      <c r="J25" s="11"/>
      <c r="K25" s="11"/>
      <c r="L25" s="11"/>
      <c r="M25" s="11"/>
      <c r="N25" s="11"/>
      <c r="O25" s="11"/>
      <c r="P25" s="23"/>
      <c r="Q25" s="11"/>
      <c r="R25" s="11">
        <v>1000</v>
      </c>
      <c r="S25" s="11"/>
      <c r="T25" s="11"/>
      <c r="U25" s="11"/>
      <c r="V25" s="11"/>
      <c r="W25" s="11">
        <v>1000</v>
      </c>
    </row>
    <row r="26" ht="18.75" customHeight="1" spans="1:23">
      <c r="A26" s="9" t="s">
        <v>223</v>
      </c>
      <c r="B26" s="9" t="s">
        <v>228</v>
      </c>
      <c r="C26" s="10" t="s">
        <v>227</v>
      </c>
      <c r="D26" s="9" t="s">
        <v>56</v>
      </c>
      <c r="E26" s="9" t="s">
        <v>75</v>
      </c>
      <c r="F26" s="9" t="s">
        <v>76</v>
      </c>
      <c r="G26" s="9" t="s">
        <v>183</v>
      </c>
      <c r="H26" s="9" t="s">
        <v>184</v>
      </c>
      <c r="I26" s="11">
        <v>3000</v>
      </c>
      <c r="J26" s="11"/>
      <c r="K26" s="11"/>
      <c r="L26" s="11"/>
      <c r="M26" s="11"/>
      <c r="N26" s="11"/>
      <c r="O26" s="11"/>
      <c r="P26" s="23"/>
      <c r="Q26" s="11"/>
      <c r="R26" s="11">
        <v>3000</v>
      </c>
      <c r="S26" s="11"/>
      <c r="T26" s="11"/>
      <c r="U26" s="11"/>
      <c r="V26" s="11"/>
      <c r="W26" s="11">
        <v>3000</v>
      </c>
    </row>
    <row r="27" ht="18.75" customHeight="1" spans="1:23">
      <c r="A27" s="9" t="s">
        <v>223</v>
      </c>
      <c r="B27" s="9" t="s">
        <v>228</v>
      </c>
      <c r="C27" s="10" t="s">
        <v>227</v>
      </c>
      <c r="D27" s="9" t="s">
        <v>56</v>
      </c>
      <c r="E27" s="9" t="s">
        <v>75</v>
      </c>
      <c r="F27" s="9" t="s">
        <v>76</v>
      </c>
      <c r="G27" s="9" t="s">
        <v>185</v>
      </c>
      <c r="H27" s="9" t="s">
        <v>186</v>
      </c>
      <c r="I27" s="11">
        <v>15000</v>
      </c>
      <c r="J27" s="11"/>
      <c r="K27" s="11"/>
      <c r="L27" s="11"/>
      <c r="M27" s="11"/>
      <c r="N27" s="11"/>
      <c r="O27" s="11"/>
      <c r="P27" s="23"/>
      <c r="Q27" s="11"/>
      <c r="R27" s="11">
        <v>15000</v>
      </c>
      <c r="S27" s="11"/>
      <c r="T27" s="11"/>
      <c r="U27" s="11"/>
      <c r="V27" s="11"/>
      <c r="W27" s="11">
        <v>15000</v>
      </c>
    </row>
    <row r="28" ht="18.75" customHeight="1" spans="1:23">
      <c r="A28" s="9" t="s">
        <v>223</v>
      </c>
      <c r="B28" s="9" t="s">
        <v>228</v>
      </c>
      <c r="C28" s="10" t="s">
        <v>227</v>
      </c>
      <c r="D28" s="9" t="s">
        <v>56</v>
      </c>
      <c r="E28" s="9" t="s">
        <v>75</v>
      </c>
      <c r="F28" s="9" t="s">
        <v>76</v>
      </c>
      <c r="G28" s="9" t="s">
        <v>187</v>
      </c>
      <c r="H28" s="9" t="s">
        <v>188</v>
      </c>
      <c r="I28" s="11">
        <v>5000</v>
      </c>
      <c r="J28" s="11"/>
      <c r="K28" s="11"/>
      <c r="L28" s="11"/>
      <c r="M28" s="11"/>
      <c r="N28" s="11"/>
      <c r="O28" s="11"/>
      <c r="P28" s="23"/>
      <c r="Q28" s="11"/>
      <c r="R28" s="11">
        <v>5000</v>
      </c>
      <c r="S28" s="11"/>
      <c r="T28" s="11"/>
      <c r="U28" s="11"/>
      <c r="V28" s="11"/>
      <c r="W28" s="11">
        <v>5000</v>
      </c>
    </row>
    <row r="29" ht="18.75" customHeight="1" spans="1:23">
      <c r="A29" s="9" t="s">
        <v>223</v>
      </c>
      <c r="B29" s="9" t="s">
        <v>228</v>
      </c>
      <c r="C29" s="10" t="s">
        <v>227</v>
      </c>
      <c r="D29" s="9" t="s">
        <v>56</v>
      </c>
      <c r="E29" s="9" t="s">
        <v>75</v>
      </c>
      <c r="F29" s="9" t="s">
        <v>76</v>
      </c>
      <c r="G29" s="9" t="s">
        <v>189</v>
      </c>
      <c r="H29" s="9" t="s">
        <v>190</v>
      </c>
      <c r="I29" s="11">
        <v>10000</v>
      </c>
      <c r="J29" s="11"/>
      <c r="K29" s="11"/>
      <c r="L29" s="11"/>
      <c r="M29" s="11"/>
      <c r="N29" s="11"/>
      <c r="O29" s="11"/>
      <c r="P29" s="23"/>
      <c r="Q29" s="11"/>
      <c r="R29" s="11">
        <v>10000</v>
      </c>
      <c r="S29" s="11"/>
      <c r="T29" s="11"/>
      <c r="U29" s="11"/>
      <c r="V29" s="11"/>
      <c r="W29" s="11">
        <v>10000</v>
      </c>
    </row>
    <row r="30" ht="18.75" customHeight="1" spans="1:23">
      <c r="A30" s="9" t="s">
        <v>223</v>
      </c>
      <c r="B30" s="9" t="s">
        <v>228</v>
      </c>
      <c r="C30" s="10" t="s">
        <v>227</v>
      </c>
      <c r="D30" s="9" t="s">
        <v>56</v>
      </c>
      <c r="E30" s="9" t="s">
        <v>75</v>
      </c>
      <c r="F30" s="9" t="s">
        <v>76</v>
      </c>
      <c r="G30" s="9" t="s">
        <v>225</v>
      </c>
      <c r="H30" s="9" t="s">
        <v>226</v>
      </c>
      <c r="I30" s="11">
        <v>10000</v>
      </c>
      <c r="J30" s="11"/>
      <c r="K30" s="11"/>
      <c r="L30" s="11"/>
      <c r="M30" s="11"/>
      <c r="N30" s="11"/>
      <c r="O30" s="11"/>
      <c r="P30" s="23"/>
      <c r="Q30" s="11"/>
      <c r="R30" s="11">
        <v>10000</v>
      </c>
      <c r="S30" s="11"/>
      <c r="T30" s="11"/>
      <c r="U30" s="11"/>
      <c r="V30" s="11"/>
      <c r="W30" s="11">
        <v>10000</v>
      </c>
    </row>
    <row r="31" ht="18.75" customHeight="1" spans="1:23">
      <c r="A31" s="9" t="s">
        <v>223</v>
      </c>
      <c r="B31" s="9" t="s">
        <v>228</v>
      </c>
      <c r="C31" s="10" t="s">
        <v>227</v>
      </c>
      <c r="D31" s="9" t="s">
        <v>56</v>
      </c>
      <c r="E31" s="9" t="s">
        <v>75</v>
      </c>
      <c r="F31" s="9" t="s">
        <v>76</v>
      </c>
      <c r="G31" s="9" t="s">
        <v>191</v>
      </c>
      <c r="H31" s="9" t="s">
        <v>192</v>
      </c>
      <c r="I31" s="11">
        <v>15000</v>
      </c>
      <c r="J31" s="11"/>
      <c r="K31" s="11"/>
      <c r="L31" s="11"/>
      <c r="M31" s="11"/>
      <c r="N31" s="11"/>
      <c r="O31" s="11"/>
      <c r="P31" s="23"/>
      <c r="Q31" s="11"/>
      <c r="R31" s="11">
        <v>15000</v>
      </c>
      <c r="S31" s="11"/>
      <c r="T31" s="11"/>
      <c r="U31" s="11"/>
      <c r="V31" s="11"/>
      <c r="W31" s="11">
        <v>15000</v>
      </c>
    </row>
    <row r="32" ht="18.75" customHeight="1" spans="1:23">
      <c r="A32" s="9" t="s">
        <v>223</v>
      </c>
      <c r="B32" s="9" t="s">
        <v>228</v>
      </c>
      <c r="C32" s="10" t="s">
        <v>227</v>
      </c>
      <c r="D32" s="9" t="s">
        <v>56</v>
      </c>
      <c r="E32" s="9" t="s">
        <v>75</v>
      </c>
      <c r="F32" s="9" t="s">
        <v>76</v>
      </c>
      <c r="G32" s="9" t="s">
        <v>229</v>
      </c>
      <c r="H32" s="9" t="s">
        <v>230</v>
      </c>
      <c r="I32" s="11">
        <v>5000</v>
      </c>
      <c r="J32" s="11"/>
      <c r="K32" s="11"/>
      <c r="L32" s="11"/>
      <c r="M32" s="11"/>
      <c r="N32" s="11"/>
      <c r="O32" s="11"/>
      <c r="P32" s="23"/>
      <c r="Q32" s="11"/>
      <c r="R32" s="11">
        <v>5000</v>
      </c>
      <c r="S32" s="11"/>
      <c r="T32" s="11"/>
      <c r="U32" s="11"/>
      <c r="V32" s="11"/>
      <c r="W32" s="11">
        <v>5000</v>
      </c>
    </row>
    <row r="33" ht="18.75" customHeight="1" spans="1:23">
      <c r="A33" s="12" t="s">
        <v>32</v>
      </c>
      <c r="B33" s="12"/>
      <c r="C33" s="12"/>
      <c r="D33" s="12"/>
      <c r="E33" s="12"/>
      <c r="F33" s="12"/>
      <c r="G33" s="12"/>
      <c r="H33" s="12"/>
      <c r="I33" s="11">
        <v>321000</v>
      </c>
      <c r="J33" s="11"/>
      <c r="K33" s="11"/>
      <c r="L33" s="11"/>
      <c r="M33" s="11"/>
      <c r="N33" s="11"/>
      <c r="O33" s="11"/>
      <c r="P33" s="11"/>
      <c r="Q33" s="11"/>
      <c r="R33" s="11">
        <v>321000</v>
      </c>
      <c r="S33" s="11"/>
      <c r="T33" s="11"/>
      <c r="U33" s="11"/>
      <c r="V33" s="11"/>
      <c r="W33" s="11">
        <v>321000</v>
      </c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pane ySplit="1" topLeftCell="A2" activePane="bottomLeft" state="frozen"/>
      <selection/>
      <selection pane="bottomLeft" activeCell="H38" sqref="H3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231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232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"单位名称："&amp;"玉溪市江川区教师进修学校"</f>
        <v>单位名称：玉溪市江川区教师进修学校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233</v>
      </c>
      <c r="B5" s="33" t="s">
        <v>234</v>
      </c>
      <c r="C5" s="33" t="s">
        <v>235</v>
      </c>
      <c r="D5" s="33" t="s">
        <v>236</v>
      </c>
      <c r="E5" s="33" t="s">
        <v>237</v>
      </c>
      <c r="F5" s="33" t="s">
        <v>238</v>
      </c>
      <c r="G5" s="33" t="s">
        <v>239</v>
      </c>
      <c r="H5" s="33" t="s">
        <v>240</v>
      </c>
      <c r="I5" s="33" t="s">
        <v>241</v>
      </c>
      <c r="J5" s="33" t="s">
        <v>242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56</v>
      </c>
      <c r="B8" s="23"/>
      <c r="C8" s="23"/>
      <c r="E8" s="39"/>
      <c r="F8" s="39"/>
      <c r="G8" s="39"/>
      <c r="H8" s="39"/>
      <c r="I8" s="39"/>
      <c r="J8" s="39"/>
    </row>
    <row r="9" ht="20.25" customHeight="1" spans="1:10">
      <c r="A9" s="50" t="s">
        <v>222</v>
      </c>
      <c r="B9" s="23" t="s">
        <v>243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244</v>
      </c>
      <c r="D10" s="51" t="s">
        <v>245</v>
      </c>
      <c r="E10" s="52" t="s">
        <v>246</v>
      </c>
      <c r="F10" s="40" t="s">
        <v>247</v>
      </c>
      <c r="G10" s="24" t="s">
        <v>70</v>
      </c>
      <c r="H10" s="40" t="s">
        <v>248</v>
      </c>
      <c r="I10" s="40" t="s">
        <v>249</v>
      </c>
      <c r="J10" s="52" t="s">
        <v>250</v>
      </c>
    </row>
    <row r="11" ht="20.25" customHeight="1" spans="1:10">
      <c r="A11" s="23"/>
      <c r="B11" s="23"/>
      <c r="C11" s="23" t="s">
        <v>244</v>
      </c>
      <c r="D11" s="51" t="s">
        <v>245</v>
      </c>
      <c r="E11" s="52" t="s">
        <v>251</v>
      </c>
      <c r="F11" s="40" t="s">
        <v>247</v>
      </c>
      <c r="G11" s="24" t="s">
        <v>252</v>
      </c>
      <c r="H11" s="40" t="s">
        <v>253</v>
      </c>
      <c r="I11" s="40" t="s">
        <v>249</v>
      </c>
      <c r="J11" s="52" t="s">
        <v>250</v>
      </c>
    </row>
    <row r="12" ht="20.25" customHeight="1" spans="1:10">
      <c r="A12" s="23"/>
      <c r="B12" s="23"/>
      <c r="C12" s="23" t="s">
        <v>244</v>
      </c>
      <c r="D12" s="51" t="s">
        <v>245</v>
      </c>
      <c r="E12" s="52" t="s">
        <v>254</v>
      </c>
      <c r="F12" s="40" t="s">
        <v>247</v>
      </c>
      <c r="G12" s="24" t="s">
        <v>255</v>
      </c>
      <c r="H12" s="40" t="s">
        <v>256</v>
      </c>
      <c r="I12" s="40" t="s">
        <v>249</v>
      </c>
      <c r="J12" s="52" t="s">
        <v>250</v>
      </c>
    </row>
    <row r="13" ht="20.25" customHeight="1" spans="1:10">
      <c r="A13" s="23"/>
      <c r="B13" s="23"/>
      <c r="C13" s="23" t="s">
        <v>244</v>
      </c>
      <c r="D13" s="51" t="s">
        <v>257</v>
      </c>
      <c r="E13" s="52" t="s">
        <v>258</v>
      </c>
      <c r="F13" s="40" t="s">
        <v>259</v>
      </c>
      <c r="G13" s="24" t="s">
        <v>260</v>
      </c>
      <c r="H13" s="40" t="s">
        <v>261</v>
      </c>
      <c r="I13" s="40" t="s">
        <v>249</v>
      </c>
      <c r="J13" s="52" t="s">
        <v>250</v>
      </c>
    </row>
    <row r="14" ht="20.25" customHeight="1" spans="1:10">
      <c r="A14" s="23"/>
      <c r="B14" s="23"/>
      <c r="C14" s="23" t="s">
        <v>262</v>
      </c>
      <c r="D14" s="51" t="s">
        <v>263</v>
      </c>
      <c r="E14" s="52" t="s">
        <v>264</v>
      </c>
      <c r="F14" s="40" t="s">
        <v>247</v>
      </c>
      <c r="G14" s="24" t="s">
        <v>265</v>
      </c>
      <c r="H14" s="40" t="s">
        <v>266</v>
      </c>
      <c r="I14" s="40" t="s">
        <v>249</v>
      </c>
      <c r="J14" s="52" t="s">
        <v>250</v>
      </c>
    </row>
    <row r="15" ht="20.25" customHeight="1" spans="1:10">
      <c r="A15" s="23"/>
      <c r="B15" s="23"/>
      <c r="C15" s="23" t="s">
        <v>267</v>
      </c>
      <c r="D15" s="51" t="s">
        <v>268</v>
      </c>
      <c r="E15" s="52" t="s">
        <v>269</v>
      </c>
      <c r="F15" s="40" t="s">
        <v>247</v>
      </c>
      <c r="G15" s="24" t="s">
        <v>265</v>
      </c>
      <c r="H15" s="40" t="s">
        <v>266</v>
      </c>
      <c r="I15" s="40" t="s">
        <v>249</v>
      </c>
      <c r="J15" s="52" t="s">
        <v>250</v>
      </c>
    </row>
    <row r="16" ht="20.25" customHeight="1" spans="1:10">
      <c r="A16" s="50" t="s">
        <v>227</v>
      </c>
      <c r="B16" s="23" t="s">
        <v>270</v>
      </c>
      <c r="C16" s="23"/>
      <c r="D16" s="23"/>
      <c r="E16" s="23"/>
      <c r="F16" s="23"/>
      <c r="G16" s="23"/>
      <c r="H16" s="23"/>
      <c r="I16" s="23"/>
      <c r="J16" s="23"/>
    </row>
    <row r="17" ht="20.25" customHeight="1" spans="1:10">
      <c r="A17" s="23"/>
      <c r="B17" s="23"/>
      <c r="C17" s="23" t="s">
        <v>244</v>
      </c>
      <c r="D17" s="51" t="s">
        <v>245</v>
      </c>
      <c r="E17" s="52" t="s">
        <v>271</v>
      </c>
      <c r="F17" s="40" t="s">
        <v>247</v>
      </c>
      <c r="G17" s="24" t="s">
        <v>272</v>
      </c>
      <c r="H17" s="40" t="s">
        <v>248</v>
      </c>
      <c r="I17" s="40" t="s">
        <v>249</v>
      </c>
      <c r="J17" s="52" t="s">
        <v>250</v>
      </c>
    </row>
    <row r="18" ht="20.25" customHeight="1" spans="1:10">
      <c r="A18" s="23"/>
      <c r="B18" s="23"/>
      <c r="C18" s="23" t="s">
        <v>244</v>
      </c>
      <c r="D18" s="51" t="s">
        <v>245</v>
      </c>
      <c r="E18" s="52" t="s">
        <v>273</v>
      </c>
      <c r="F18" s="40" t="s">
        <v>247</v>
      </c>
      <c r="G18" s="24" t="s">
        <v>47</v>
      </c>
      <c r="H18" s="40" t="s">
        <v>253</v>
      </c>
      <c r="I18" s="40" t="s">
        <v>249</v>
      </c>
      <c r="J18" s="52" t="s">
        <v>250</v>
      </c>
    </row>
    <row r="19" ht="20.25" customHeight="1" spans="1:10">
      <c r="A19" s="23"/>
      <c r="B19" s="23"/>
      <c r="C19" s="23" t="s">
        <v>244</v>
      </c>
      <c r="D19" s="51" t="s">
        <v>245</v>
      </c>
      <c r="E19" s="52" t="s">
        <v>274</v>
      </c>
      <c r="F19" s="40" t="s">
        <v>247</v>
      </c>
      <c r="G19" s="24" t="s">
        <v>275</v>
      </c>
      <c r="H19" s="40" t="s">
        <v>256</v>
      </c>
      <c r="I19" s="40" t="s">
        <v>249</v>
      </c>
      <c r="J19" s="52" t="s">
        <v>250</v>
      </c>
    </row>
    <row r="20" ht="20.25" customHeight="1" spans="1:10">
      <c r="A20" s="23"/>
      <c r="B20" s="23"/>
      <c r="C20" s="23" t="s">
        <v>244</v>
      </c>
      <c r="D20" s="51" t="s">
        <v>257</v>
      </c>
      <c r="E20" s="52" t="s">
        <v>258</v>
      </c>
      <c r="F20" s="40" t="s">
        <v>259</v>
      </c>
      <c r="G20" s="24" t="s">
        <v>260</v>
      </c>
      <c r="H20" s="40" t="s">
        <v>261</v>
      </c>
      <c r="I20" s="40" t="s">
        <v>249</v>
      </c>
      <c r="J20" s="52" t="s">
        <v>250</v>
      </c>
    </row>
    <row r="21" ht="20.25" customHeight="1" spans="1:10">
      <c r="A21" s="23"/>
      <c r="B21" s="23"/>
      <c r="C21" s="23" t="s">
        <v>262</v>
      </c>
      <c r="D21" s="51" t="s">
        <v>263</v>
      </c>
      <c r="E21" s="52" t="s">
        <v>276</v>
      </c>
      <c r="F21" s="40" t="s">
        <v>247</v>
      </c>
      <c r="G21" s="24" t="s">
        <v>265</v>
      </c>
      <c r="H21" s="40" t="s">
        <v>266</v>
      </c>
      <c r="I21" s="40" t="s">
        <v>249</v>
      </c>
      <c r="J21" s="52" t="s">
        <v>250</v>
      </c>
    </row>
    <row r="22" ht="20.25" customHeight="1" spans="1:10">
      <c r="A22" s="23"/>
      <c r="B22" s="23"/>
      <c r="C22" s="23" t="s">
        <v>267</v>
      </c>
      <c r="D22" s="51" t="s">
        <v>268</v>
      </c>
      <c r="E22" s="52" t="s">
        <v>277</v>
      </c>
      <c r="F22" s="40" t="s">
        <v>247</v>
      </c>
      <c r="G22" s="24" t="s">
        <v>265</v>
      </c>
      <c r="H22" s="40" t="s">
        <v>266</v>
      </c>
      <c r="I22" s="40" t="s">
        <v>249</v>
      </c>
      <c r="J22" s="52" t="s">
        <v>250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278</v>
      </c>
    </row>
    <row r="3" ht="37.5" customHeight="1" spans="1:6">
      <c r="A3" s="4" t="s">
        <v>279</v>
      </c>
      <c r="B3" s="4"/>
      <c r="C3" s="4"/>
      <c r="D3" s="4"/>
      <c r="E3" s="4"/>
      <c r="F3" s="4"/>
    </row>
    <row r="4" ht="18.75" customHeight="1" spans="1:6">
      <c r="A4" s="44" t="str">
        <f>"单位名称："&amp;"玉溪市江川区教师进修学校"</f>
        <v>单位名称：玉溪市江川区教师进修学校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134</v>
      </c>
      <c r="B5" s="13" t="s">
        <v>59</v>
      </c>
      <c r="C5" s="13" t="s">
        <v>60</v>
      </c>
      <c r="D5" s="47" t="s">
        <v>280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105</v>
      </c>
      <c r="B9" s="48"/>
      <c r="C9" s="48"/>
      <c r="D9" s="49"/>
      <c r="E9" s="49"/>
      <c r="F9" s="49"/>
    </row>
    <row r="10" customHeight="1" spans="1:1">
      <c r="A10" t="s">
        <v>131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281</v>
      </c>
    </row>
    <row r="3" ht="45" customHeight="1" spans="1:17">
      <c r="A3" s="32" t="s">
        <v>282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"单位名称："&amp;"玉溪市江川区教师进修学校"</f>
        <v>单位名称：玉溪市江川区教师进修学校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283</v>
      </c>
      <c r="B5" s="22" t="s">
        <v>284</v>
      </c>
      <c r="C5" s="22" t="s">
        <v>285</v>
      </c>
      <c r="D5" s="22" t="s">
        <v>286</v>
      </c>
      <c r="E5" s="22" t="s">
        <v>287</v>
      </c>
      <c r="F5" s="22" t="s">
        <v>288</v>
      </c>
      <c r="G5" s="22" t="s">
        <v>141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289</v>
      </c>
      <c r="B6" s="22" t="s">
        <v>284</v>
      </c>
      <c r="C6" s="22" t="s">
        <v>285</v>
      </c>
      <c r="D6" s="22" t="s">
        <v>286</v>
      </c>
      <c r="E6" s="22" t="s">
        <v>287</v>
      </c>
      <c r="F6" s="22" t="s">
        <v>288</v>
      </c>
      <c r="G6" s="22" t="s">
        <v>32</v>
      </c>
      <c r="H6" s="22" t="s">
        <v>35</v>
      </c>
      <c r="I6" s="22" t="s">
        <v>290</v>
      </c>
      <c r="J6" s="22" t="s">
        <v>291</v>
      </c>
      <c r="K6" s="22" t="s">
        <v>38</v>
      </c>
      <c r="L6" s="22" t="s">
        <v>292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222</v>
      </c>
      <c r="B9" s="23"/>
      <c r="C9" s="23"/>
      <c r="D9" s="39"/>
      <c r="E9" s="39"/>
      <c r="F9" s="39">
        <v>30000</v>
      </c>
      <c r="G9" s="39">
        <v>30000</v>
      </c>
      <c r="H9" s="39"/>
      <c r="I9" s="39"/>
      <c r="J9" s="35"/>
      <c r="K9" s="35"/>
      <c r="L9" s="39">
        <v>30000</v>
      </c>
      <c r="M9" s="39"/>
      <c r="N9" s="39"/>
      <c r="O9" s="39"/>
      <c r="P9" s="39"/>
      <c r="Q9" s="39">
        <v>30000</v>
      </c>
    </row>
    <row r="10" ht="20.25" customHeight="1" spans="1:17">
      <c r="A10" s="23"/>
      <c r="B10" s="23" t="s">
        <v>293</v>
      </c>
      <c r="C10" s="23" t="str">
        <f>"A02021003"&amp;"  "&amp;"A4黑白打印机"</f>
        <v>A02021003  A4黑白打印机</v>
      </c>
      <c r="D10" s="40" t="s">
        <v>294</v>
      </c>
      <c r="E10" s="24">
        <v>2</v>
      </c>
      <c r="F10" s="39">
        <v>10000</v>
      </c>
      <c r="G10" s="39">
        <v>10000</v>
      </c>
      <c r="H10" s="35"/>
      <c r="I10" s="35"/>
      <c r="J10" s="35"/>
      <c r="K10" s="35"/>
      <c r="L10" s="39">
        <v>10000</v>
      </c>
      <c r="M10" s="39"/>
      <c r="N10" s="39"/>
      <c r="O10" s="39"/>
      <c r="P10" s="39"/>
      <c r="Q10" s="39">
        <v>10000</v>
      </c>
    </row>
    <row r="11" ht="20.25" customHeight="1" spans="1:17">
      <c r="A11" s="23"/>
      <c r="B11" s="23" t="s">
        <v>295</v>
      </c>
      <c r="C11" s="23" t="str">
        <f>"A02020400"&amp;"  "&amp;"多功能一体机"</f>
        <v>A02020400  多功能一体机</v>
      </c>
      <c r="D11" s="40" t="s">
        <v>294</v>
      </c>
      <c r="E11" s="24">
        <v>1</v>
      </c>
      <c r="F11" s="39">
        <v>20000</v>
      </c>
      <c r="G11" s="39">
        <v>20000</v>
      </c>
      <c r="H11" s="35"/>
      <c r="I11" s="35"/>
      <c r="J11" s="35"/>
      <c r="K11" s="35"/>
      <c r="L11" s="39">
        <v>20000</v>
      </c>
      <c r="M11" s="39"/>
      <c r="N11" s="39"/>
      <c r="O11" s="39"/>
      <c r="P11" s="39"/>
      <c r="Q11" s="39">
        <v>20000</v>
      </c>
    </row>
    <row r="12" ht="20.25" customHeight="1" spans="1:17">
      <c r="A12" s="38" t="s">
        <v>174</v>
      </c>
      <c r="B12" s="23"/>
      <c r="C12" s="23"/>
      <c r="D12" s="23"/>
      <c r="E12" s="23"/>
      <c r="F12" s="39"/>
      <c r="G12" s="39">
        <v>20000</v>
      </c>
      <c r="H12" s="39">
        <v>20000</v>
      </c>
      <c r="I12" s="39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3"/>
      <c r="B13" s="23" t="s">
        <v>296</v>
      </c>
      <c r="C13" s="23" t="str">
        <f>"A02010105"&amp;"  "&amp;"台式计算机"</f>
        <v>A02010105  台式计算机</v>
      </c>
      <c r="D13" s="40" t="s">
        <v>294</v>
      </c>
      <c r="E13" s="24">
        <v>2</v>
      </c>
      <c r="F13" s="39"/>
      <c r="G13" s="39">
        <v>20000</v>
      </c>
      <c r="H13" s="35">
        <v>20000</v>
      </c>
      <c r="I13" s="35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4" t="s">
        <v>32</v>
      </c>
      <c r="B14" s="24"/>
      <c r="C14" s="24"/>
      <c r="D14" s="40"/>
      <c r="E14" s="40"/>
      <c r="F14" s="39">
        <v>30000</v>
      </c>
      <c r="G14" s="39">
        <v>50000</v>
      </c>
      <c r="H14" s="39">
        <v>20000</v>
      </c>
      <c r="I14" s="39"/>
      <c r="J14" s="39"/>
      <c r="K14" s="39"/>
      <c r="L14" s="39">
        <v>30000</v>
      </c>
      <c r="M14" s="39"/>
      <c r="N14" s="39"/>
      <c r="O14" s="39"/>
      <c r="P14" s="39"/>
      <c r="Q14" s="39">
        <v>30000</v>
      </c>
    </row>
  </sheetData>
  <mergeCells count="17">
    <mergeCell ref="A2:M2"/>
    <mergeCell ref="A3:Q3"/>
    <mergeCell ref="A4:M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297</v>
      </c>
    </row>
    <row r="3" ht="45" customHeight="1" spans="1:14">
      <c r="A3" s="32" t="s">
        <v>298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"单位名称："&amp;"玉溪市江川区教师进修学校"</f>
        <v>单位名称：玉溪市江川区教师进修学校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283</v>
      </c>
      <c r="B5" s="33" t="s">
        <v>299</v>
      </c>
      <c r="C5" s="33" t="s">
        <v>300</v>
      </c>
      <c r="D5" s="33" t="s">
        <v>141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289</v>
      </c>
      <c r="B6" s="33"/>
      <c r="C6" s="33" t="s">
        <v>301</v>
      </c>
      <c r="D6" s="33" t="s">
        <v>32</v>
      </c>
      <c r="E6" s="33" t="s">
        <v>35</v>
      </c>
      <c r="F6" s="33" t="s">
        <v>290</v>
      </c>
      <c r="G6" s="33" t="s">
        <v>291</v>
      </c>
      <c r="H6" s="33" t="s">
        <v>38</v>
      </c>
      <c r="I6" s="33" t="s">
        <v>292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131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302</v>
      </c>
    </row>
    <row r="3" ht="45.15" customHeight="1" spans="1:11">
      <c r="A3" s="25" t="s">
        <v>303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"单位名称："&amp;"玉溪市江川区教师进修学校"</f>
        <v>单位名称：玉溪市江川区教师进修学校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9" t="s">
        <v>304</v>
      </c>
      <c r="B5" s="29" t="s">
        <v>141</v>
      </c>
      <c r="C5" s="29"/>
      <c r="D5" s="29"/>
      <c r="E5" s="29" t="s">
        <v>305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290</v>
      </c>
      <c r="E6" s="30" t="s">
        <v>306</v>
      </c>
      <c r="F6" s="30" t="s">
        <v>307</v>
      </c>
      <c r="G6" s="30" t="s">
        <v>308</v>
      </c>
      <c r="H6" s="30" t="s">
        <v>309</v>
      </c>
      <c r="I6" s="30" t="s">
        <v>310</v>
      </c>
      <c r="J6" s="30" t="s">
        <v>311</v>
      </c>
      <c r="K6" s="30" t="s">
        <v>312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70</v>
      </c>
      <c r="K7" s="24" t="s">
        <v>313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131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314</v>
      </c>
    </row>
    <row r="3" ht="52.05" customHeight="1" spans="1:10">
      <c r="A3" s="25" t="s">
        <v>315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"单位名称："&amp;"玉溪市江川区教师进修学校"</f>
        <v>单位名称：玉溪市江川区教师进修学校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304</v>
      </c>
      <c r="B5" s="22" t="s">
        <v>234</v>
      </c>
      <c r="C5" s="22" t="s">
        <v>235</v>
      </c>
      <c r="D5" s="22" t="s">
        <v>236</v>
      </c>
      <c r="E5" s="22" t="s">
        <v>237</v>
      </c>
      <c r="F5" s="22" t="s">
        <v>238</v>
      </c>
      <c r="G5" s="22" t="s">
        <v>239</v>
      </c>
      <c r="H5" s="22" t="s">
        <v>240</v>
      </c>
      <c r="I5" s="22" t="s">
        <v>241</v>
      </c>
      <c r="J5" s="22" t="s">
        <v>242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s="28" t="s">
        <v>131</v>
      </c>
    </row>
  </sheetData>
  <mergeCells count="2">
    <mergeCell ref="A3:J3"/>
    <mergeCell ref="A4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316</v>
      </c>
    </row>
    <row r="3" ht="41.4" customHeight="1" spans="1:8">
      <c r="A3" s="21" t="s">
        <v>317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"单位名称："&amp;"玉溪市江川区教师进修学校"</f>
        <v>单位名称：玉溪市江川区教师进修学校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134</v>
      </c>
      <c r="B5" s="22" t="s">
        <v>318</v>
      </c>
      <c r="C5" s="22" t="s">
        <v>319</v>
      </c>
      <c r="D5" s="22" t="s">
        <v>320</v>
      </c>
      <c r="E5" s="22" t="s">
        <v>286</v>
      </c>
      <c r="F5" s="22" t="s">
        <v>321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287</v>
      </c>
      <c r="G6" s="22" t="s">
        <v>322</v>
      </c>
      <c r="H6" s="22" t="s">
        <v>323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131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324</v>
      </c>
    </row>
    <row r="3" ht="45" customHeight="1" spans="1:11">
      <c r="A3" s="4" t="s">
        <v>325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"单位名称："&amp;"玉溪市江川区教师进修学校"</f>
        <v>单位名称：玉溪市江川区教师进修学校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217</v>
      </c>
      <c r="B5" s="13" t="s">
        <v>136</v>
      </c>
      <c r="C5" s="13" t="s">
        <v>218</v>
      </c>
      <c r="D5" s="13" t="s">
        <v>137</v>
      </c>
      <c r="E5" s="13" t="s">
        <v>138</v>
      </c>
      <c r="F5" s="13" t="s">
        <v>219</v>
      </c>
      <c r="G5" s="13" t="s">
        <v>140</v>
      </c>
      <c r="H5" s="13" t="s">
        <v>32</v>
      </c>
      <c r="I5" s="13" t="s">
        <v>326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131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327</v>
      </c>
    </row>
    <row r="3" ht="45" customHeight="1" spans="1:7">
      <c r="A3" s="4" t="s">
        <v>328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"单位名称："&amp;"玉溪市江川区教师进修学校"</f>
        <v>单位名称：玉溪市江川区教师进修学校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218</v>
      </c>
      <c r="B5" s="7" t="s">
        <v>217</v>
      </c>
      <c r="C5" s="7" t="s">
        <v>136</v>
      </c>
      <c r="D5" s="7" t="s">
        <v>329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131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2025-04-23T01:39:00Z</dcterms:created>
  <dcterms:modified xsi:type="dcterms:W3CDTF">2025-05-12T06:57:10Z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25ECFE529F2146128BDA850518F30C06_12</vt:lpwstr>
  </property>
</Properties>
</file>