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<sst xmlns="http://schemas.openxmlformats.org/spreadsheetml/2006/main" count="705" uniqueCount="297">
  <si>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</si>
  <si>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</si>
  <si>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</si>
  <si>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</si>
  <si>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</si>
  <si>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</si>
  <si>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</si>
  <si>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</si>
  <si>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</si>
  <si>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</si>
  <si>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</si>
  <si>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</si>
  <si>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</si>
  <si>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</si>
  <si>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</si>
  <si>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</si>
  <si>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</si>
  <si>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</si>
  <si>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</si>
  <si>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</si>
  <si>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</si>
  <si>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</si>
  <si>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</si>
  <si>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</si>
  <si>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</si>
  <si>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</si>
  <si>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</si>
  <si>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</si>
  <si>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</si>
  <si>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</si>
  <si>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</si>
  <si>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</si>
  <si>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</si>
  <si>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</si>
  <si>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</si>
  <si>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</si>
  <si>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</si>
  <si>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</si>
  <si>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</si>
  <si>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</si>
  <si>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</si>
  <si>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</si>
  <si>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</si>
  <si>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</si>
  <si>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</si>
  <si>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</si>
  <si>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</si>
  <si>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3</t>
  </si>
  <si>
    <t>4</t>
  </si>
  <si>
    <t>5</t>
  </si>
  <si>
    <t>6</t>
  </si>
  <si>
    <t>7</t>
  </si>
  <si>
    <t>8</t>
  </si>
  <si>
    <t>9</t>
  </si>
  <si>
    <t>265</t>
  </si>
  <si>
    <t>玉溪市江川区红十字会</t>
  </si>
  <si>
    <t>265001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</si>
  <si>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</si>
  <si>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</si>
  <si>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</si>
  <si>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</si>
  <si>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</si>
  <si>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</si>
  <si>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</si>
  <si>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</si>
  <si>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</si>
  <si>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</si>
  <si>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</si>
  <si>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</si>
  <si>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</si>
  <si>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2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</si>
  <si>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</si>
  <si>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</si>
  <si>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</si>
  <si>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</si>
  <si>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</si>
  <si>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</si>
  <si>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</si>
  <si>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</si>
  <si>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</si>
  <si>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</si>
  <si>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</si>
  <si>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</si>
  <si>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</si>
  <si>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</si>
  <si>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</si>
  <si>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</si>
  <si>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</si>
  <si>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</si>
  <si>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</si>
  <si>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</si>
  <si>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</si>
  <si>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</si>
  <si>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</si>
  <si>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</si>
  <si>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</si>
  <si>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</si>
  <si>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</si>
  <si>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</si>
  <si>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</si>
  <si>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</si>
  <si>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</si>
  <si>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</si>
  <si>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</si>
  <si>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</si>
  <si>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</si>
  <si>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</si>
  <si>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</si>
  <si>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</si>
  <si>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</si>
  <si>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</si>
  <si>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</si>
  <si>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</si>
  <si>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</si>
  <si>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</si>
  <si>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</si>
  <si>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</si>
  <si>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</si>
  <si>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</si>
  <si>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</si>
  <si>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</si>
  <si>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</si>
  <si>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</si>
  <si>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</si>
  <si>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</si>
  <si>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</si>
  <si>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</si>
  <si>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</si>
  <si>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</si>
  <si>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</si>
  <si>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</si>
  <si>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</si>
  <si>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</si>
  <si>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</si>
  <si>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</si>
  <si>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</si>
  <si>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</si>
  <si>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</si>
  <si>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</si>
  <si>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</si>
  <si>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</si>
  <si>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</si>
  <si>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</si>
  <si>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</si>
  <si>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530421210000000016789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</si>
  <si>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</si>
  <si>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</si>
  <si>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</si>
  <si>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</si>
  <si>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</si>
  <si>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</si>
  <si>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</si>
  <si>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530421210000000016791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</si>
  <si>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</si>
  <si>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</si>
  <si>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</si>
  <si>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</si>
  <si>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</si>
  <si>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</si>
  <si>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</si>
  <si>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</si>
  <si>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</si>
  <si>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530421210000000016792</t>
  </si>
  <si>
    <t>30113</t>
  </si>
  <si>
    <t>530421210000000016794</t>
  </si>
  <si>
    <t>行政人员公务交通补贴</t>
  </si>
  <si>
    <t>30239</t>
  </si>
  <si>
    <t>其他交通费用</t>
  </si>
  <si>
    <t>530421210000000016795</t>
  </si>
  <si>
    <t>工会经费</t>
  </si>
  <si>
    <t>30228</t>
  </si>
  <si>
    <t>530421210000000016796</t>
  </si>
  <si>
    <t>一般公用经费</t>
  </si>
  <si>
    <t>30299</t>
  </si>
  <si>
    <t>其他商品和服务支出</t>
  </si>
  <si>
    <t>30201</t>
  </si>
  <si>
    <t>办公费</t>
  </si>
  <si>
    <t>30211</t>
  </si>
  <si>
    <t>差旅费</t>
  </si>
  <si>
    <t>530421221100000514024</t>
  </si>
  <si>
    <t>30217</t>
  </si>
  <si>
    <t>530421231100001391475</t>
  </si>
  <si>
    <t>其他刚性支出</t>
  </si>
  <si>
    <t>530421231100001391479</t>
  </si>
  <si>
    <t>培训费</t>
  </si>
  <si>
    <t>30216</t>
  </si>
  <si>
    <t>530421231100001391489</t>
  </si>
  <si>
    <t>福利费</t>
  </si>
  <si>
    <t>30229</t>
  </si>
  <si>
    <t>530421251100003613944</t>
  </si>
  <si>
    <t>离退休生活补助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</si>
  <si>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</si>
  <si>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</si>
  <si>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</si>
  <si>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</si>
  <si>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</si>
  <si>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</si>
  <si>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</si>
  <si>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</si>
  <si>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</si>
  <si>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公益性应急救护培训及红十字服务进社区等项目补助资金</t>
  </si>
  <si>
    <t>313 事业发展类</t>
  </si>
  <si>
    <t>530421210000000015760</t>
  </si>
  <si>
    <t>30226</t>
  </si>
  <si>
    <t>劳务费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</si>
  <si>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</si>
  <si>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</si>
  <si>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</si>
  <si>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</si>
  <si>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</si>
  <si>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</si>
  <si>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</si>
  <si>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</si>
  <si>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</si>
  <si>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</si>
  <si>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</si>
  <si>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</si>
  <si>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，区红十字会紧紧围绕区委市政府工作中心，秉承“人道、博爱、奉献”的红十字精神，全面履行职责，充分发挥党和政府人道领域的助手作用。开展应急救护和防病知识的宣传、普及、培训，全年计划完成目标任务公益应急救护培训（讲座）100期，宣传普及公益应急救护培训约15000人；开展捐献，无偿献血，遗体、器官捐献的宣传工作及造血干细胞血样采集10例。</t>
  </si>
  <si>
    <t>产出指标</t>
  </si>
  <si>
    <t>数量指标</t>
  </si>
  <si>
    <t>组织培训期数</t>
  </si>
  <si>
    <t>=</t>
  </si>
  <si>
    <t>次</t>
  </si>
  <si>
    <t>定量指标</t>
  </si>
  <si>
    <t>反映预算部门（单位）组织开展各类培训的期数。</t>
  </si>
  <si>
    <t>培训参加人次</t>
  </si>
  <si>
    <t>&gt;=</t>
  </si>
  <si>
    <t>2000</t>
  </si>
  <si>
    <t>人次</t>
  </si>
  <si>
    <t>反映预算部门（单位）组织开展各类培训的人次。</t>
  </si>
  <si>
    <t>质量指标</t>
  </si>
  <si>
    <t>培训人员合格率</t>
  </si>
  <si>
    <t>80</t>
  </si>
  <si>
    <t>%</t>
  </si>
  <si>
    <t>定性指标</t>
  </si>
  <si>
    <t>反映预算部门（单位）组织开展各类培训的质量。
培训人员合格率=（合格的学员数量/培训总学员数量）*100%。</t>
  </si>
  <si>
    <t>参训率</t>
  </si>
  <si>
    <t>70</t>
  </si>
  <si>
    <t>反映预算部门（单位）组织开展各类培训中预计参训情况。
参训率=（年参训人数/应参训人数）*100%。</t>
  </si>
  <si>
    <t>效益指标</t>
  </si>
  <si>
    <t>社会效益</t>
  </si>
  <si>
    <t>参训人员知晓率</t>
  </si>
  <si>
    <t>反映参训人员对培训内容、讲师授课、课程设置的知晓率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</si>
  <si>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</si>
  <si>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</si>
  <si>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</si>
  <si>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</si>
  <si>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</si>
  <si>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2025年部门政府性基金预算支出预算表</t>
  </si>
  <si>
    <t>政府性基金预算支出</t>
  </si>
  <si>
    <t>注：本单位无此事项，此表为空。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</si>
  <si>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</si>
  <si>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</si>
  <si>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</si>
  <si>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</si>
  <si>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</si>
  <si>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</si>
  <si>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</si>
  <si>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</si>
  <si>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</si>
  <si>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</si>
  <si>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</si>
  <si>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</si>
  <si>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</si>
  <si>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</si>
  <si>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</si>
  <si>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</si>
  <si>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</si>
  <si>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预算09-1表</t>
  </si>
  <si>
    <t>2025年对下转移支付预算表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</si>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</sst>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abSelected="1" workbookViewId="0">
      <selection activeCell="B21" sqref="B2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"单位名称："&amp;"玉溪市江川区红十字会"</f>
        <v>单位名称：玉溪市江川区红十字会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643503.34</v>
      </c>
      <c r="C7" s="14" t="str">
        <f>"一"&amp;"、"&amp;"社会保障和就业支出"</f>
        <v>一、社会保障和就业支出</v>
      </c>
      <c r="D7" s="16">
        <v>539011.28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53000.06</v>
      </c>
    </row>
    <row r="9" ht="22.5" customHeight="1" spans="1:4">
      <c r="A9" s="14" t="s">
        <v>10</v>
      </c>
      <c r="B9" s="16"/>
      <c r="C9" s="14" t="str">
        <f>"三"&amp;"、"&amp;"住房保障支出"</f>
        <v>三、住房保障支出</v>
      </c>
      <c r="D9" s="16">
        <v>51492</v>
      </c>
    </row>
    <row r="10" ht="22.5" customHeight="1" spans="1:4">
      <c r="A10" s="14" t="s">
        <v>11</v>
      </c>
      <c r="B10" s="16"/>
      <c r="C10" s="14"/>
      <c r="D10" s="16"/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5" t="s">
        <v>16</v>
      </c>
      <c r="B15" s="16"/>
      <c r="C15" s="68"/>
      <c r="D15" s="16"/>
    </row>
    <row r="16" ht="22.5" customHeight="1" spans="1:4">
      <c r="A16" s="65" t="s">
        <v>17</v>
      </c>
      <c r="B16" s="16"/>
      <c r="C16" s="68"/>
      <c r="D16" s="16"/>
    </row>
    <row r="17" ht="22.5" customHeight="1" spans="1:4">
      <c r="A17" s="65"/>
      <c r="B17" s="16"/>
      <c r="C17" s="68"/>
      <c r="D17" s="16"/>
    </row>
    <row r="18" ht="22.5" customHeight="1" spans="1:4">
      <c r="A18" s="66" t="s">
        <v>18</v>
      </c>
      <c r="B18" s="67">
        <v>643503.34</v>
      </c>
      <c r="C18" s="68" t="s">
        <v>19</v>
      </c>
      <c r="D18" s="67">
        <v>643503.34</v>
      </c>
    </row>
    <row r="19" ht="22.5" customHeight="1" spans="1:4">
      <c r="A19" s="75" t="s">
        <v>20</v>
      </c>
      <c r="B19" s="16"/>
      <c r="C19" s="76" t="s">
        <v>21</v>
      </c>
      <c r="D19" s="46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643503.34</v>
      </c>
      <c r="C22" s="68" t="s">
        <v>26</v>
      </c>
      <c r="D22" s="67">
        <v>643503.34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247</v>
      </c>
    </row>
    <row r="2" ht="37.5" customHeight="1" spans="1:6">
      <c r="A2" s="3" t="s">
        <v>248</v>
      </c>
      <c r="B2" s="3"/>
      <c r="C2" s="3"/>
      <c r="D2" s="3"/>
      <c r="E2" s="3"/>
      <c r="F2" s="3"/>
    </row>
    <row r="3" ht="18.75" customHeight="1" spans="1:6">
      <c r="A3" s="41" t="str">
        <f>"单位名称："&amp;"玉溪市江川区红十字会"</f>
        <v>单位名称：玉溪市江川区红十字会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128</v>
      </c>
      <c r="B4" s="12" t="s">
        <v>59</v>
      </c>
      <c r="C4" s="12" t="s">
        <v>60</v>
      </c>
      <c r="D4" s="44" t="s">
        <v>249</v>
      </c>
      <c r="E4" s="44"/>
      <c r="F4" s="44"/>
    </row>
    <row r="5" ht="18.75" customHeight="1" spans="1:6">
      <c r="A5" s="12" t="s">
        <v>59</v>
      </c>
      <c r="B5" s="12" t="s">
        <v>59</v>
      </c>
      <c r="C5" s="12" t="s">
        <v>60</v>
      </c>
      <c r="D5" s="44" t="s">
        <v>34</v>
      </c>
      <c r="E5" s="44" t="s">
        <v>63</v>
      </c>
      <c r="F5" s="44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48</v>
      </c>
      <c r="E6" s="13" t="s">
        <v>49</v>
      </c>
      <c r="F6" s="13" t="s">
        <v>50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5" t="s">
        <v>100</v>
      </c>
      <c r="B8" s="45"/>
      <c r="C8" s="45"/>
      <c r="D8" s="46"/>
      <c r="E8" s="46"/>
      <c r="F8" s="46"/>
    </row>
    <row r="9" customHeight="1" spans="1:1">
      <c r="A9" t="s">
        <v>250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1" sqref="A1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251</v>
      </c>
    </row>
    <row r="2" ht="45" customHeight="1" spans="1:17">
      <c r="A2" s="29" t="s">
        <v>252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tr">
        <f>"单位名称："&amp;"玉溪市江川区红十字会"</f>
        <v>单位名称：玉溪市江川区红十字会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253</v>
      </c>
      <c r="B4" s="21" t="s">
        <v>254</v>
      </c>
      <c r="C4" s="21" t="s">
        <v>255</v>
      </c>
      <c r="D4" s="21" t="s">
        <v>256</v>
      </c>
      <c r="E4" s="21" t="s">
        <v>257</v>
      </c>
      <c r="F4" s="21" t="s">
        <v>258</v>
      </c>
      <c r="G4" s="21" t="s">
        <v>135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259</v>
      </c>
      <c r="B5" s="21" t="s">
        <v>254</v>
      </c>
      <c r="C5" s="21" t="s">
        <v>255</v>
      </c>
      <c r="D5" s="21" t="s">
        <v>256</v>
      </c>
      <c r="E5" s="21" t="s">
        <v>257</v>
      </c>
      <c r="F5" s="21" t="s">
        <v>258</v>
      </c>
      <c r="G5" s="21" t="s">
        <v>32</v>
      </c>
      <c r="H5" s="21" t="s">
        <v>35</v>
      </c>
      <c r="I5" s="21" t="s">
        <v>260</v>
      </c>
      <c r="J5" s="21" t="s">
        <v>261</v>
      </c>
      <c r="K5" s="21" t="s">
        <v>38</v>
      </c>
      <c r="L5" s="21" t="s">
        <v>262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9" t="s">
        <v>43</v>
      </c>
      <c r="P6" s="39" t="s">
        <v>44</v>
      </c>
      <c r="Q6" s="39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/>
      <c r="B8" s="22"/>
      <c r="C8" s="22"/>
      <c r="D8" s="36"/>
      <c r="E8" s="36"/>
      <c r="F8" s="36"/>
      <c r="G8" s="36"/>
      <c r="H8" s="36"/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2"/>
      <c r="B9" s="22"/>
      <c r="C9" s="22"/>
      <c r="D9" s="37"/>
      <c r="E9" s="23"/>
      <c r="F9" s="36"/>
      <c r="G9" s="36"/>
      <c r="H9" s="32"/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3" t="s">
        <v>32</v>
      </c>
      <c r="B10" s="23"/>
      <c r="C10" s="23"/>
      <c r="D10" s="37"/>
      <c r="E10" s="3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customHeight="1" spans="1:1">
      <c r="A11" t="s">
        <v>250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topLeftCell="A4" workbookViewId="0">
      <selection activeCell="C13" sqref="C13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263</v>
      </c>
    </row>
    <row r="2" ht="45" customHeight="1" spans="1:14">
      <c r="A2" s="29" t="s">
        <v>264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"单位名称："&amp;"玉溪市江川区红十字会"</f>
        <v>单位名称：玉溪市江川区红十字会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0" t="s">
        <v>253</v>
      </c>
      <c r="B4" s="30" t="s">
        <v>265</v>
      </c>
      <c r="C4" s="30" t="s">
        <v>266</v>
      </c>
      <c r="D4" s="30" t="s">
        <v>135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259</v>
      </c>
      <c r="B5" s="30"/>
      <c r="C5" s="30" t="s">
        <v>267</v>
      </c>
      <c r="D5" s="30" t="s">
        <v>32</v>
      </c>
      <c r="E5" s="30" t="s">
        <v>35</v>
      </c>
      <c r="F5" s="30" t="s">
        <v>260</v>
      </c>
      <c r="G5" s="30" t="s">
        <v>261</v>
      </c>
      <c r="H5" s="30" t="s">
        <v>38</v>
      </c>
      <c r="I5" s="30" t="s">
        <v>262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3" t="s">
        <v>43</v>
      </c>
      <c r="M6" s="33" t="s">
        <v>44</v>
      </c>
      <c r="N6" s="33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">
      <c r="A11" t="s">
        <v>250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C11" sqref="C11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268</v>
      </c>
    </row>
    <row r="2" ht="45.15" customHeight="1" spans="1:11">
      <c r="A2" s="24" t="s">
        <v>269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"单位名称："&amp;"玉溪市江川区红十字会"</f>
        <v>单位名称：玉溪市江川区红十字会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270</v>
      </c>
      <c r="B4" s="27" t="s">
        <v>135</v>
      </c>
      <c r="C4" s="27"/>
      <c r="D4" s="27"/>
      <c r="E4" s="27" t="s">
        <v>271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260</v>
      </c>
      <c r="E5" s="28" t="s">
        <v>272</v>
      </c>
      <c r="F5" s="28" t="s">
        <v>273</v>
      </c>
      <c r="G5" s="28" t="s">
        <v>274</v>
      </c>
      <c r="H5" s="28" t="s">
        <v>275</v>
      </c>
      <c r="I5" s="28" t="s">
        <v>276</v>
      </c>
      <c r="J5" s="28" t="s">
        <v>277</v>
      </c>
      <c r="K5" s="28" t="s">
        <v>278</v>
      </c>
    </row>
    <row r="6" ht="18.75" customHeight="1" spans="1:11">
      <c r="A6" s="23" t="s">
        <v>46</v>
      </c>
      <c r="B6" s="23" t="s">
        <v>70</v>
      </c>
      <c r="C6" s="23" t="s">
        <v>47</v>
      </c>
      <c r="D6" s="23" t="s">
        <v>48</v>
      </c>
      <c r="E6" s="23" t="s">
        <v>49</v>
      </c>
      <c r="F6" s="23" t="s">
        <v>50</v>
      </c>
      <c r="G6" s="23" t="s">
        <v>51</v>
      </c>
      <c r="H6" s="23" t="s">
        <v>52</v>
      </c>
      <c r="I6" s="23" t="s">
        <v>53</v>
      </c>
      <c r="J6" s="23" t="s">
        <v>71</v>
      </c>
      <c r="K6" s="23" t="s">
        <v>279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">
      <c r="A9" t="s">
        <v>250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11" sqref="C11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280</v>
      </c>
    </row>
    <row r="2" ht="52.05" customHeight="1" spans="1:10">
      <c r="A2" s="24" t="s">
        <v>281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"单位名称："&amp;"玉溪市江川区红十字会"</f>
        <v>单位名称：玉溪市江川区红十字会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270</v>
      </c>
      <c r="B4" s="21" t="s">
        <v>208</v>
      </c>
      <c r="C4" s="21" t="s">
        <v>209</v>
      </c>
      <c r="D4" s="21" t="s">
        <v>210</v>
      </c>
      <c r="E4" s="21" t="s">
        <v>211</v>
      </c>
      <c r="F4" s="21" t="s">
        <v>212</v>
      </c>
      <c r="G4" s="21" t="s">
        <v>213</v>
      </c>
      <c r="H4" s="21" t="s">
        <v>214</v>
      </c>
      <c r="I4" s="21" t="s">
        <v>215</v>
      </c>
      <c r="J4" s="21" t="s">
        <v>216</v>
      </c>
    </row>
    <row r="5" ht="18.75" customHeight="1" spans="1:10">
      <c r="A5" s="21" t="s">
        <v>46</v>
      </c>
      <c r="B5" s="21" t="s">
        <v>70</v>
      </c>
      <c r="C5" s="21" t="s">
        <v>47</v>
      </c>
      <c r="D5" s="21" t="s">
        <v>48</v>
      </c>
      <c r="E5" s="21" t="s">
        <v>49</v>
      </c>
      <c r="F5" s="21" t="s">
        <v>50</v>
      </c>
      <c r="G5" s="21" t="s">
        <v>51</v>
      </c>
      <c r="H5" s="21" t="s">
        <v>52</v>
      </c>
      <c r="I5" s="21" t="s">
        <v>53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250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B14" sqref="B14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282</v>
      </c>
    </row>
    <row r="2" ht="41.4" customHeight="1" spans="1:8">
      <c r="A2" s="20" t="s">
        <v>283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"单位名称："&amp;"玉溪市江川区红十字会"</f>
        <v>单位名称：玉溪市江川区红十字会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128</v>
      </c>
      <c r="B4" s="21" t="s">
        <v>284</v>
      </c>
      <c r="C4" s="21" t="s">
        <v>285</v>
      </c>
      <c r="D4" s="21" t="s">
        <v>286</v>
      </c>
      <c r="E4" s="21" t="s">
        <v>256</v>
      </c>
      <c r="F4" s="21" t="s">
        <v>287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257</v>
      </c>
      <c r="G5" s="21" t="s">
        <v>288</v>
      </c>
      <c r="H5" s="21" t="s">
        <v>289</v>
      </c>
    </row>
    <row r="6" ht="18.75" customHeight="1" spans="1:8">
      <c r="A6" s="21" t="s">
        <v>46</v>
      </c>
      <c r="B6" s="21" t="s">
        <v>70</v>
      </c>
      <c r="C6" s="21" t="s">
        <v>47</v>
      </c>
      <c r="D6" s="21" t="s">
        <v>48</v>
      </c>
      <c r="E6" s="21" t="s">
        <v>49</v>
      </c>
      <c r="F6" s="21" t="s">
        <v>50</v>
      </c>
      <c r="G6" s="21" t="s">
        <v>51</v>
      </c>
      <c r="H6" s="21" t="s">
        <v>52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250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4" sqref="B14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290</v>
      </c>
    </row>
    <row r="2" ht="45" customHeight="1" spans="1:11">
      <c r="A2" s="3" t="s">
        <v>291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"单位名称："&amp;"玉溪市江川区红十字会"</f>
        <v>单位名称：玉溪市江川区红十字会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195</v>
      </c>
      <c r="B4" s="12" t="s">
        <v>130</v>
      </c>
      <c r="C4" s="12" t="s">
        <v>196</v>
      </c>
      <c r="D4" s="12" t="s">
        <v>131</v>
      </c>
      <c r="E4" s="12" t="s">
        <v>132</v>
      </c>
      <c r="F4" s="12" t="s">
        <v>197</v>
      </c>
      <c r="G4" s="12" t="s">
        <v>134</v>
      </c>
      <c r="H4" s="12" t="s">
        <v>32</v>
      </c>
      <c r="I4" s="12" t="s">
        <v>292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250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B10" sqref="B10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293</v>
      </c>
    </row>
    <row r="2" ht="45" customHeight="1" spans="1:7">
      <c r="A2" s="3" t="s">
        <v>294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"单位名称："&amp;"玉溪市江川区红十字会"</f>
        <v>单位名称：玉溪市江川区红十字会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196</v>
      </c>
      <c r="B4" s="6" t="s">
        <v>195</v>
      </c>
      <c r="C4" s="6" t="s">
        <v>130</v>
      </c>
      <c r="D4" s="6" t="s">
        <v>295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8" customHeight="1" spans="1:7">
      <c r="A8" s="8" t="s">
        <v>55</v>
      </c>
      <c r="B8" s="8" t="s">
        <v>201</v>
      </c>
      <c r="C8" s="9" t="s">
        <v>200</v>
      </c>
      <c r="D8" s="8" t="s">
        <v>296</v>
      </c>
      <c r="E8" s="10">
        <v>20000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20000</v>
      </c>
      <c r="F9" s="10"/>
      <c r="G9" s="10"/>
    </row>
    <row r="10" customHeight="1" spans="1:1">
      <c r="A10" t="s">
        <v>250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B16" sqref="B16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"单位名称："&amp;"玉溪市江川区红十字会"</f>
        <v>单位名称：玉溪市江川区红十字会</v>
      </c>
      <c r="B3" s="4"/>
      <c r="C3" s="4"/>
      <c r="D3" s="4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2"/>
      <c r="K4" s="72"/>
      <c r="L4" s="72"/>
      <c r="M4" s="72"/>
      <c r="N4" s="72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3" t="s">
        <v>35</v>
      </c>
      <c r="Q5" s="73" t="s">
        <v>36</v>
      </c>
      <c r="R5" s="73" t="s">
        <v>37</v>
      </c>
      <c r="S5" s="70" t="s">
        <v>40</v>
      </c>
    </row>
    <row r="6" ht="18.75" customHeight="1" spans="1:19">
      <c r="A6" s="12"/>
      <c r="B6" s="69"/>
      <c r="C6" s="69"/>
      <c r="D6" s="70"/>
      <c r="E6" s="70"/>
      <c r="F6" s="70"/>
      <c r="G6" s="70"/>
      <c r="H6" s="70"/>
      <c r="I6" s="73" t="s">
        <v>34</v>
      </c>
      <c r="J6" s="73" t="s">
        <v>41</v>
      </c>
      <c r="K6" s="73" t="s">
        <v>42</v>
      </c>
      <c r="L6" s="73" t="s">
        <v>43</v>
      </c>
      <c r="M6" s="73" t="s">
        <v>44</v>
      </c>
      <c r="N6" s="73" t="s">
        <v>45</v>
      </c>
      <c r="O6" s="73"/>
      <c r="P6" s="73"/>
      <c r="Q6" s="73"/>
      <c r="R6" s="73"/>
      <c r="S6" s="70"/>
    </row>
    <row r="7" ht="18.75" customHeight="1" spans="1:19">
      <c r="A7" s="71" t="s">
        <v>46</v>
      </c>
      <c r="B7" s="13">
        <v>2</v>
      </c>
      <c r="C7" s="13" t="s">
        <v>47</v>
      </c>
      <c r="D7" s="13" t="s">
        <v>48</v>
      </c>
      <c r="E7" s="71" t="s">
        <v>49</v>
      </c>
      <c r="F7" s="13" t="s">
        <v>50</v>
      </c>
      <c r="G7" s="13" t="s">
        <v>51</v>
      </c>
      <c r="H7" s="71" t="s">
        <v>52</v>
      </c>
      <c r="I7" s="13" t="s">
        <v>53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54</v>
      </c>
      <c r="B8" s="15" t="s">
        <v>55</v>
      </c>
      <c r="C8" s="16">
        <v>643503.34</v>
      </c>
      <c r="D8" s="16">
        <v>643503.34</v>
      </c>
      <c r="E8" s="16">
        <v>643503.34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2" t="s">
        <v>56</v>
      </c>
      <c r="B9" s="62" t="s">
        <v>55</v>
      </c>
      <c r="C9" s="16">
        <v>643503.34</v>
      </c>
      <c r="D9" s="16">
        <v>643503.34</v>
      </c>
      <c r="E9" s="16">
        <v>643503.34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5" t="s">
        <v>32</v>
      </c>
      <c r="B10" s="45"/>
      <c r="C10" s="16">
        <v>643503.34</v>
      </c>
      <c r="D10" s="16">
        <v>643503.34</v>
      </c>
      <c r="E10" s="16">
        <v>643503.34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1"/>
  <sheetViews>
    <sheetView showZeros="0" topLeftCell="A4" workbookViewId="0">
      <selection activeCell="B11" sqref="B1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0"/>
      <c r="L2" s="50"/>
      <c r="M2" s="50"/>
      <c r="N2" s="50"/>
      <c r="O2" s="50"/>
    </row>
    <row r="3" ht="18.75" customHeight="1" spans="1:15">
      <c r="A3" s="41" t="str">
        <f>"单位名称："&amp;"玉溪市江川区红十字会"</f>
        <v>单位名称：玉溪市江川区红十字会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4" t="s">
        <v>32</v>
      </c>
      <c r="D4" s="44" t="s">
        <v>35</v>
      </c>
      <c r="E4" s="44"/>
      <c r="F4" s="44"/>
      <c r="G4" s="12" t="s">
        <v>36</v>
      </c>
      <c r="H4" s="44" t="s">
        <v>37</v>
      </c>
      <c r="I4" s="12" t="s">
        <v>61</v>
      </c>
      <c r="J4" s="44" t="s">
        <v>62</v>
      </c>
      <c r="K4" s="44"/>
      <c r="L4" s="44"/>
      <c r="M4" s="44"/>
      <c r="N4" s="44"/>
      <c r="O4" s="44"/>
    </row>
    <row r="5" ht="18.75" customHeight="1" spans="1:15">
      <c r="A5" s="12"/>
      <c r="B5" s="12"/>
      <c r="C5" s="44"/>
      <c r="D5" s="44" t="s">
        <v>34</v>
      </c>
      <c r="E5" s="44" t="s">
        <v>63</v>
      </c>
      <c r="F5" s="44" t="s">
        <v>64</v>
      </c>
      <c r="G5" s="12"/>
      <c r="H5" s="44"/>
      <c r="I5" s="12"/>
      <c r="J5" s="44" t="s">
        <v>34</v>
      </c>
      <c r="K5" s="44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70</v>
      </c>
      <c r="C6" s="13" t="s">
        <v>47</v>
      </c>
      <c r="D6" s="13" t="s">
        <v>48</v>
      </c>
      <c r="E6" s="13" t="s">
        <v>49</v>
      </c>
      <c r="F6" s="13" t="s">
        <v>50</v>
      </c>
      <c r="G6" s="13" t="s">
        <v>51</v>
      </c>
      <c r="H6" s="13" t="s">
        <v>52</v>
      </c>
      <c r="I6" s="13" t="s">
        <v>53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539011.28</v>
      </c>
      <c r="D7" s="16">
        <v>539011.28</v>
      </c>
      <c r="E7" s="16">
        <v>519011.28</v>
      </c>
      <c r="F7" s="16">
        <v>20000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2" t="s">
        <v>74</v>
      </c>
      <c r="B8" s="62" t="s">
        <v>75</v>
      </c>
      <c r="C8" s="16">
        <v>85793.28</v>
      </c>
      <c r="D8" s="16">
        <v>85793.28</v>
      </c>
      <c r="E8" s="16">
        <v>85793.28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3" t="s">
        <v>76</v>
      </c>
      <c r="B9" s="63" t="s">
        <v>77</v>
      </c>
      <c r="C9" s="16">
        <v>30000</v>
      </c>
      <c r="D9" s="16">
        <v>30000</v>
      </c>
      <c r="E9" s="16">
        <v>30000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3" t="s">
        <v>78</v>
      </c>
      <c r="B10" s="63" t="s">
        <v>79</v>
      </c>
      <c r="C10" s="16">
        <v>55793.28</v>
      </c>
      <c r="D10" s="16">
        <v>55793.28</v>
      </c>
      <c r="E10" s="16">
        <v>55793.28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2" t="s">
        <v>80</v>
      </c>
      <c r="B11" s="62" t="s">
        <v>81</v>
      </c>
      <c r="C11" s="16">
        <v>453218</v>
      </c>
      <c r="D11" s="16">
        <v>453218</v>
      </c>
      <c r="E11" s="16">
        <v>433218</v>
      </c>
      <c r="F11" s="16">
        <v>20000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3" t="s">
        <v>82</v>
      </c>
      <c r="B12" s="63" t="s">
        <v>83</v>
      </c>
      <c r="C12" s="16">
        <v>453218</v>
      </c>
      <c r="D12" s="16">
        <v>453218</v>
      </c>
      <c r="E12" s="16">
        <v>433218</v>
      </c>
      <c r="F12" s="16">
        <v>20000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84</v>
      </c>
      <c r="B13" s="15" t="s">
        <v>85</v>
      </c>
      <c r="C13" s="16">
        <v>53000.06</v>
      </c>
      <c r="D13" s="16">
        <v>53000.06</v>
      </c>
      <c r="E13" s="16">
        <v>53000.06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2" t="s">
        <v>86</v>
      </c>
      <c r="B14" s="62" t="s">
        <v>87</v>
      </c>
      <c r="C14" s="16">
        <v>53000.06</v>
      </c>
      <c r="D14" s="16">
        <v>53000.06</v>
      </c>
      <c r="E14" s="16">
        <v>53000.06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3" t="s">
        <v>88</v>
      </c>
      <c r="B15" s="63" t="s">
        <v>89</v>
      </c>
      <c r="C15" s="16">
        <v>28942.76</v>
      </c>
      <c r="D15" s="16">
        <v>28942.76</v>
      </c>
      <c r="E15" s="16">
        <v>28942.76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3" t="s">
        <v>90</v>
      </c>
      <c r="B16" s="63" t="s">
        <v>91</v>
      </c>
      <c r="C16" s="16">
        <v>20967.21</v>
      </c>
      <c r="D16" s="16">
        <v>20967.21</v>
      </c>
      <c r="E16" s="16">
        <v>20967.21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3" t="s">
        <v>92</v>
      </c>
      <c r="B17" s="63" t="s">
        <v>93</v>
      </c>
      <c r="C17" s="16">
        <v>3090.09</v>
      </c>
      <c r="D17" s="16">
        <v>3090.09</v>
      </c>
      <c r="E17" s="16">
        <v>3090.09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94</v>
      </c>
      <c r="B18" s="15" t="s">
        <v>95</v>
      </c>
      <c r="C18" s="16">
        <v>51492</v>
      </c>
      <c r="D18" s="16">
        <v>51492</v>
      </c>
      <c r="E18" s="16">
        <v>51492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96</v>
      </c>
      <c r="B19" s="62" t="s">
        <v>97</v>
      </c>
      <c r="C19" s="16">
        <v>51492</v>
      </c>
      <c r="D19" s="16">
        <v>51492</v>
      </c>
      <c r="E19" s="16">
        <v>51492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3" t="s">
        <v>98</v>
      </c>
      <c r="B20" s="63" t="s">
        <v>99</v>
      </c>
      <c r="C20" s="16">
        <v>51492</v>
      </c>
      <c r="D20" s="16">
        <v>51492</v>
      </c>
      <c r="E20" s="16">
        <v>51492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45" t="s">
        <v>100</v>
      </c>
      <c r="B21" s="45"/>
      <c r="C21" s="16">
        <v>643503.34</v>
      </c>
      <c r="D21" s="16">
        <v>643503.34</v>
      </c>
      <c r="E21" s="16">
        <v>623503.34</v>
      </c>
      <c r="F21" s="16">
        <v>20000</v>
      </c>
      <c r="G21" s="16"/>
      <c r="H21" s="16"/>
      <c r="I21" s="16"/>
      <c r="J21" s="16"/>
      <c r="K21" s="16"/>
      <c r="L21" s="16"/>
      <c r="M21" s="16"/>
      <c r="N21" s="16"/>
      <c r="O21" s="16"/>
    </row>
  </sheetData>
  <mergeCells count="11">
    <mergeCell ref="A2:O2"/>
    <mergeCell ref="A3:I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18" sqref="D18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101</v>
      </c>
    </row>
    <row r="2" ht="45" customHeight="1" spans="1:4">
      <c r="A2" s="3" t="s">
        <v>102</v>
      </c>
      <c r="B2" s="3"/>
      <c r="C2" s="3"/>
      <c r="D2" s="3"/>
    </row>
    <row r="3" ht="18.75" customHeight="1" spans="1:4">
      <c r="A3" s="4" t="str">
        <f>"单位名称："&amp;"玉溪市江川区红十字会"</f>
        <v>单位名称：玉溪市江川区红十字会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103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104</v>
      </c>
      <c r="B7" s="16">
        <v>643503.34</v>
      </c>
      <c r="C7" s="14" t="s">
        <v>105</v>
      </c>
      <c r="D7" s="16">
        <v>643503.34</v>
      </c>
    </row>
    <row r="8" ht="22.5" customHeight="1" spans="1:4">
      <c r="A8" s="14" t="s">
        <v>106</v>
      </c>
      <c r="B8" s="16">
        <v>643503.34</v>
      </c>
      <c r="C8" s="14" t="str">
        <f>"（"&amp;"一"&amp;"）"&amp;"社会保障和就业支出"</f>
        <v>（一）社会保障和就业支出</v>
      </c>
      <c r="D8" s="16">
        <v>539011.28</v>
      </c>
    </row>
    <row r="9" ht="22.5" customHeight="1" spans="1:4">
      <c r="A9" s="14" t="s">
        <v>107</v>
      </c>
      <c r="B9" s="16"/>
      <c r="C9" s="14" t="str">
        <f>"（"&amp;"二"&amp;"）"&amp;"卫生健康支出"</f>
        <v>（二）卫生健康支出</v>
      </c>
      <c r="D9" s="16">
        <v>53000.06</v>
      </c>
    </row>
    <row r="10" ht="22.5" customHeight="1" spans="1:4">
      <c r="A10" s="14" t="s">
        <v>108</v>
      </c>
      <c r="B10" s="16"/>
      <c r="C10" s="14" t="str">
        <f>"（"&amp;"三"&amp;"）"&amp;"住房保障支出"</f>
        <v>（三）住房保障支出</v>
      </c>
      <c r="D10" s="16">
        <v>51492</v>
      </c>
    </row>
    <row r="11" ht="22.5" customHeight="1" spans="1:4">
      <c r="A11" s="14" t="s">
        <v>109</v>
      </c>
      <c r="B11" s="16"/>
      <c r="C11" s="14"/>
      <c r="D11" s="16"/>
    </row>
    <row r="12" ht="22.5" customHeight="1" spans="1:4">
      <c r="A12" s="14" t="s">
        <v>106</v>
      </c>
      <c r="B12" s="16"/>
      <c r="C12" s="14"/>
      <c r="D12" s="16"/>
    </row>
    <row r="13" ht="22.5" customHeight="1" spans="1:4">
      <c r="A13" s="14" t="s">
        <v>107</v>
      </c>
      <c r="B13" s="16"/>
      <c r="C13" s="14"/>
      <c r="D13" s="16"/>
    </row>
    <row r="14" ht="22.5" customHeight="1" spans="1:4">
      <c r="A14" s="14" t="s">
        <v>108</v>
      </c>
      <c r="B14" s="16"/>
      <c r="C14" s="14"/>
      <c r="D14" s="16"/>
    </row>
    <row r="15" ht="22.5" customHeight="1" spans="1:4">
      <c r="A15" s="65"/>
      <c r="B15" s="16"/>
      <c r="C15" s="14" t="s">
        <v>110</v>
      </c>
      <c r="D15" s="16"/>
    </row>
    <row r="16" ht="22.5" customHeight="1" spans="1:4">
      <c r="A16" s="66" t="s">
        <v>111</v>
      </c>
      <c r="B16" s="67">
        <v>643503.34</v>
      </c>
      <c r="C16" s="68" t="s">
        <v>112</v>
      </c>
      <c r="D16" s="67">
        <v>643503.34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topLeftCell="A10" workbookViewId="0">
      <selection activeCell="B7" sqref="B7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113</v>
      </c>
    </row>
    <row r="2" ht="37.5" customHeight="1" spans="1:7">
      <c r="A2" s="3" t="s">
        <v>114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"单位名称："&amp;"玉溪市江川区红十字会"</f>
        <v>单位名称：玉溪市江川区红十字会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115</v>
      </c>
      <c r="B4" s="12" t="s">
        <v>60</v>
      </c>
      <c r="C4" s="44" t="s">
        <v>32</v>
      </c>
      <c r="D4" s="44" t="s">
        <v>63</v>
      </c>
      <c r="E4" s="44"/>
      <c r="F4" s="44"/>
      <c r="G4" s="12" t="s">
        <v>64</v>
      </c>
    </row>
    <row r="5" ht="18.75" customHeight="1" spans="1:7">
      <c r="A5" s="12" t="s">
        <v>59</v>
      </c>
      <c r="B5" s="12" t="s">
        <v>60</v>
      </c>
      <c r="C5" s="44"/>
      <c r="D5" s="44" t="s">
        <v>34</v>
      </c>
      <c r="E5" s="44" t="s">
        <v>116</v>
      </c>
      <c r="F5" s="44" t="s">
        <v>117</v>
      </c>
      <c r="G5" s="12"/>
    </row>
    <row r="6" ht="18.75" customHeight="1" spans="1:7">
      <c r="A6" s="13" t="s">
        <v>46</v>
      </c>
      <c r="B6" s="13" t="s">
        <v>70</v>
      </c>
      <c r="C6" s="13" t="s">
        <v>47</v>
      </c>
      <c r="D6" s="13" t="s">
        <v>48</v>
      </c>
      <c r="E6" s="13" t="s">
        <v>49</v>
      </c>
      <c r="F6" s="13" t="s">
        <v>50</v>
      </c>
      <c r="G6" s="13" t="s">
        <v>51</v>
      </c>
    </row>
    <row r="7" ht="20.25" customHeight="1" spans="1:7">
      <c r="A7" s="15" t="s">
        <v>72</v>
      </c>
      <c r="B7" s="15" t="s">
        <v>73</v>
      </c>
      <c r="C7" s="16">
        <v>539011.28</v>
      </c>
      <c r="D7" s="16">
        <v>519011.28</v>
      </c>
      <c r="E7" s="16">
        <v>469061.28</v>
      </c>
      <c r="F7" s="16">
        <v>49950</v>
      </c>
      <c r="G7" s="16">
        <v>20000</v>
      </c>
    </row>
    <row r="8" ht="20.25" customHeight="1" spans="1:7">
      <c r="A8" s="62" t="s">
        <v>74</v>
      </c>
      <c r="B8" s="62" t="s">
        <v>75</v>
      </c>
      <c r="C8" s="16">
        <v>85793.28</v>
      </c>
      <c r="D8" s="16">
        <v>85793.28</v>
      </c>
      <c r="E8" s="16">
        <v>84593.28</v>
      </c>
      <c r="F8" s="16">
        <v>1200</v>
      </c>
      <c r="G8" s="16"/>
    </row>
    <row r="9" ht="20.25" customHeight="1" spans="1:7">
      <c r="A9" s="63" t="s">
        <v>76</v>
      </c>
      <c r="B9" s="63" t="s">
        <v>77</v>
      </c>
      <c r="C9" s="16">
        <v>30000</v>
      </c>
      <c r="D9" s="16">
        <v>30000</v>
      </c>
      <c r="E9" s="16">
        <v>28800</v>
      </c>
      <c r="F9" s="16">
        <v>1200</v>
      </c>
      <c r="G9" s="16"/>
    </row>
    <row r="10" ht="27" customHeight="1" spans="1:7">
      <c r="A10" s="63" t="s">
        <v>78</v>
      </c>
      <c r="B10" s="63" t="s">
        <v>79</v>
      </c>
      <c r="C10" s="16">
        <v>55793.28</v>
      </c>
      <c r="D10" s="16">
        <v>55793.28</v>
      </c>
      <c r="E10" s="16">
        <v>55793.28</v>
      </c>
      <c r="F10" s="16"/>
      <c r="G10" s="16"/>
    </row>
    <row r="11" ht="20.25" customHeight="1" spans="1:7">
      <c r="A11" s="62" t="s">
        <v>80</v>
      </c>
      <c r="B11" s="62" t="s">
        <v>81</v>
      </c>
      <c r="C11" s="16">
        <v>453218</v>
      </c>
      <c r="D11" s="16">
        <v>433218</v>
      </c>
      <c r="E11" s="16">
        <v>384468</v>
      </c>
      <c r="F11" s="16">
        <v>48750</v>
      </c>
      <c r="G11" s="16">
        <v>20000</v>
      </c>
    </row>
    <row r="12" ht="20.25" customHeight="1" spans="1:7">
      <c r="A12" s="63" t="s">
        <v>82</v>
      </c>
      <c r="B12" s="63" t="s">
        <v>83</v>
      </c>
      <c r="C12" s="16">
        <v>453218</v>
      </c>
      <c r="D12" s="16">
        <v>433218</v>
      </c>
      <c r="E12" s="16">
        <v>384468</v>
      </c>
      <c r="F12" s="16">
        <v>48750</v>
      </c>
      <c r="G12" s="16">
        <v>20000</v>
      </c>
    </row>
    <row r="13" ht="20.25" customHeight="1" spans="1:7">
      <c r="A13" s="15" t="s">
        <v>84</v>
      </c>
      <c r="B13" s="15" t="s">
        <v>85</v>
      </c>
      <c r="C13" s="16">
        <v>53000.06</v>
      </c>
      <c r="D13" s="16">
        <v>53000.06</v>
      </c>
      <c r="E13" s="16">
        <v>53000.06</v>
      </c>
      <c r="F13" s="16"/>
      <c r="G13" s="16"/>
    </row>
    <row r="14" ht="20.25" customHeight="1" spans="1:7">
      <c r="A14" s="62" t="s">
        <v>86</v>
      </c>
      <c r="B14" s="62" t="s">
        <v>87</v>
      </c>
      <c r="C14" s="16">
        <v>53000.06</v>
      </c>
      <c r="D14" s="16">
        <v>53000.06</v>
      </c>
      <c r="E14" s="16">
        <v>53000.06</v>
      </c>
      <c r="F14" s="16"/>
      <c r="G14" s="16"/>
    </row>
    <row r="15" ht="20.25" customHeight="1" spans="1:7">
      <c r="A15" s="63" t="s">
        <v>88</v>
      </c>
      <c r="B15" s="63" t="s">
        <v>89</v>
      </c>
      <c r="C15" s="16">
        <v>28942.76</v>
      </c>
      <c r="D15" s="16">
        <v>28942.76</v>
      </c>
      <c r="E15" s="16">
        <v>28942.76</v>
      </c>
      <c r="F15" s="16"/>
      <c r="G15" s="16"/>
    </row>
    <row r="16" ht="20.25" customHeight="1" spans="1:7">
      <c r="A16" s="63" t="s">
        <v>90</v>
      </c>
      <c r="B16" s="63" t="s">
        <v>91</v>
      </c>
      <c r="C16" s="16">
        <v>20967.21</v>
      </c>
      <c r="D16" s="16">
        <v>20967.21</v>
      </c>
      <c r="E16" s="16">
        <v>20967.21</v>
      </c>
      <c r="F16" s="16"/>
      <c r="G16" s="16"/>
    </row>
    <row r="17" ht="20.25" customHeight="1" spans="1:7">
      <c r="A17" s="63" t="s">
        <v>92</v>
      </c>
      <c r="B17" s="63" t="s">
        <v>93</v>
      </c>
      <c r="C17" s="16">
        <v>3090.09</v>
      </c>
      <c r="D17" s="16">
        <v>3090.09</v>
      </c>
      <c r="E17" s="16">
        <v>3090.09</v>
      </c>
      <c r="F17" s="16"/>
      <c r="G17" s="16"/>
    </row>
    <row r="18" ht="20.25" customHeight="1" spans="1:7">
      <c r="A18" s="15" t="s">
        <v>94</v>
      </c>
      <c r="B18" s="15" t="s">
        <v>95</v>
      </c>
      <c r="C18" s="16">
        <v>51492</v>
      </c>
      <c r="D18" s="16">
        <v>51492</v>
      </c>
      <c r="E18" s="16">
        <v>51492</v>
      </c>
      <c r="F18" s="16"/>
      <c r="G18" s="16"/>
    </row>
    <row r="19" ht="20.25" customHeight="1" spans="1:7">
      <c r="A19" s="62" t="s">
        <v>96</v>
      </c>
      <c r="B19" s="62" t="s">
        <v>97</v>
      </c>
      <c r="C19" s="16">
        <v>51492</v>
      </c>
      <c r="D19" s="16">
        <v>51492</v>
      </c>
      <c r="E19" s="16">
        <v>51492</v>
      </c>
      <c r="F19" s="16"/>
      <c r="G19" s="16"/>
    </row>
    <row r="20" ht="20.25" customHeight="1" spans="1:7">
      <c r="A20" s="63" t="s">
        <v>98</v>
      </c>
      <c r="B20" s="63" t="s">
        <v>99</v>
      </c>
      <c r="C20" s="16">
        <v>51492</v>
      </c>
      <c r="D20" s="16">
        <v>51492</v>
      </c>
      <c r="E20" s="16">
        <v>51492</v>
      </c>
      <c r="F20" s="16"/>
      <c r="G20" s="16"/>
    </row>
    <row r="21" ht="20.25" customHeight="1" spans="1:7">
      <c r="A21" s="45" t="s">
        <v>100</v>
      </c>
      <c r="B21" s="45"/>
      <c r="C21" s="46">
        <v>643503.34</v>
      </c>
      <c r="D21" s="46">
        <v>623503.34</v>
      </c>
      <c r="E21" s="46">
        <v>573553.34</v>
      </c>
      <c r="F21" s="46">
        <v>49950</v>
      </c>
      <c r="G21" s="46">
        <v>20000</v>
      </c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16" sqref="C16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118</v>
      </c>
    </row>
    <row r="2" ht="41.25" customHeight="1" spans="1:6">
      <c r="A2" s="58" t="s">
        <v>119</v>
      </c>
      <c r="B2" s="58"/>
      <c r="C2" s="58"/>
      <c r="D2" s="58"/>
      <c r="E2" s="58"/>
      <c r="F2" s="58"/>
    </row>
    <row r="3" ht="18.75" customHeight="1" spans="1:6">
      <c r="A3" s="4" t="str">
        <f>"单位名称："&amp;"玉溪市江川区红十字会"</f>
        <v>单位名称：玉溪市江川区红十字会</v>
      </c>
      <c r="B3" s="4"/>
      <c r="C3" s="4"/>
      <c r="D3" s="59"/>
      <c r="E3" s="1"/>
      <c r="F3" s="57" t="s">
        <v>29</v>
      </c>
    </row>
    <row r="4" ht="18.75" customHeight="1" spans="1:6">
      <c r="A4" s="12" t="s">
        <v>120</v>
      </c>
      <c r="B4" s="44" t="s">
        <v>121</v>
      </c>
      <c r="C4" s="44" t="s">
        <v>122</v>
      </c>
      <c r="D4" s="44"/>
      <c r="E4" s="44"/>
      <c r="F4" s="44" t="s">
        <v>123</v>
      </c>
    </row>
    <row r="5" ht="18.75" customHeight="1" spans="1:6">
      <c r="A5" s="12"/>
      <c r="B5" s="44"/>
      <c r="C5" s="44" t="s">
        <v>34</v>
      </c>
      <c r="D5" s="44" t="s">
        <v>124</v>
      </c>
      <c r="E5" s="44" t="s">
        <v>125</v>
      </c>
      <c r="F5" s="44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>
        <v>1800</v>
      </c>
      <c r="B7" s="16">
        <v>0</v>
      </c>
      <c r="C7" s="16"/>
      <c r="D7" s="16"/>
      <c r="E7" s="16"/>
      <c r="F7" s="16">
        <v>1800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E1" workbookViewId="0">
      <selection activeCell="D18" sqref="D18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126</v>
      </c>
    </row>
    <row r="2" ht="45" customHeight="1" spans="1:23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"单位名称："&amp;"玉溪市江川区红十字会"</f>
        <v>单位名称：玉溪市江川区红十字会</v>
      </c>
      <c r="B3" s="4"/>
      <c r="C3" s="4"/>
      <c r="D3" s="4"/>
      <c r="E3" s="4"/>
      <c r="F3" s="4"/>
      <c r="G3" s="4"/>
      <c r="H3" s="51"/>
      <c r="I3" s="51"/>
      <c r="J3" s="51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2" t="s">
        <v>128</v>
      </c>
      <c r="B4" s="52" t="s">
        <v>129</v>
      </c>
      <c r="C4" s="52" t="s">
        <v>130</v>
      </c>
      <c r="D4" s="52" t="s">
        <v>131</v>
      </c>
      <c r="E4" s="52" t="s">
        <v>132</v>
      </c>
      <c r="F4" s="52" t="s">
        <v>133</v>
      </c>
      <c r="G4" s="52" t="s">
        <v>134</v>
      </c>
      <c r="H4" s="53" t="s">
        <v>32</v>
      </c>
      <c r="I4" s="53" t="s">
        <v>135</v>
      </c>
      <c r="J4" s="52"/>
      <c r="K4" s="52"/>
      <c r="L4" s="52"/>
      <c r="M4" s="52"/>
      <c r="N4" s="52" t="s">
        <v>136</v>
      </c>
      <c r="O4" s="52"/>
      <c r="P4" s="52"/>
      <c r="Q4" s="52" t="s">
        <v>38</v>
      </c>
      <c r="R4" s="52" t="s">
        <v>62</v>
      </c>
      <c r="S4" s="52"/>
      <c r="T4" s="52"/>
      <c r="U4" s="52"/>
      <c r="V4" s="52"/>
      <c r="W4" s="52"/>
    </row>
    <row r="5" ht="18.75" customHeight="1" spans="1:23">
      <c r="A5" s="52"/>
      <c r="B5" s="52"/>
      <c r="C5" s="52"/>
      <c r="D5" s="52"/>
      <c r="E5" s="52"/>
      <c r="F5" s="52"/>
      <c r="G5" s="52"/>
      <c r="H5" s="53" t="s">
        <v>137</v>
      </c>
      <c r="I5" s="53" t="s">
        <v>138</v>
      </c>
      <c r="J5" s="52" t="s">
        <v>36</v>
      </c>
      <c r="K5" s="52" t="s">
        <v>37</v>
      </c>
      <c r="L5" s="52"/>
      <c r="M5" s="52"/>
      <c r="N5" s="52" t="s">
        <v>136</v>
      </c>
      <c r="O5" s="52" t="s">
        <v>36</v>
      </c>
      <c r="P5" s="52" t="s">
        <v>37</v>
      </c>
      <c r="Q5" s="52" t="s">
        <v>38</v>
      </c>
      <c r="R5" s="52" t="s">
        <v>62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139</v>
      </c>
      <c r="J6" s="52" t="s">
        <v>140</v>
      </c>
      <c r="K6" s="52" t="s">
        <v>141</v>
      </c>
      <c r="L6" s="52" t="s">
        <v>142</v>
      </c>
      <c r="M6" s="52" t="s">
        <v>143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22.65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18.75" customHeight="1" spans="1:23">
      <c r="A9" s="8" t="s">
        <v>55</v>
      </c>
      <c r="B9" s="8"/>
      <c r="C9" s="9"/>
      <c r="D9" s="8"/>
      <c r="E9" s="8"/>
      <c r="F9" s="8"/>
      <c r="G9" s="8"/>
      <c r="H9" s="16">
        <v>623503.34</v>
      </c>
      <c r="I9" s="16">
        <v>623503.34</v>
      </c>
      <c r="J9" s="16"/>
      <c r="K9" s="16"/>
      <c r="L9" s="16">
        <v>623503.34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4" t="s">
        <v>55</v>
      </c>
      <c r="B10" s="8" t="s">
        <v>144</v>
      </c>
      <c r="C10" s="9" t="s">
        <v>145</v>
      </c>
      <c r="D10" s="8" t="s">
        <v>82</v>
      </c>
      <c r="E10" s="8" t="s">
        <v>83</v>
      </c>
      <c r="F10" s="8" t="s">
        <v>146</v>
      </c>
      <c r="G10" s="8" t="s">
        <v>147</v>
      </c>
      <c r="H10" s="16">
        <v>140688</v>
      </c>
      <c r="I10" s="16">
        <v>140688</v>
      </c>
      <c r="J10" s="16"/>
      <c r="K10" s="16"/>
      <c r="L10" s="16">
        <v>140688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4" t="s">
        <v>55</v>
      </c>
      <c r="B11" s="8" t="s">
        <v>144</v>
      </c>
      <c r="C11" s="9" t="s">
        <v>145</v>
      </c>
      <c r="D11" s="8" t="s">
        <v>82</v>
      </c>
      <c r="E11" s="8" t="s">
        <v>83</v>
      </c>
      <c r="F11" s="8" t="s">
        <v>148</v>
      </c>
      <c r="G11" s="8" t="s">
        <v>149</v>
      </c>
      <c r="H11" s="16">
        <v>178776</v>
      </c>
      <c r="I11" s="16">
        <v>178776</v>
      </c>
      <c r="J11" s="16"/>
      <c r="K11" s="16"/>
      <c r="L11" s="16">
        <v>178776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4" t="s">
        <v>55</v>
      </c>
      <c r="B12" s="8" t="s">
        <v>144</v>
      </c>
      <c r="C12" s="9" t="s">
        <v>145</v>
      </c>
      <c r="D12" s="8" t="s">
        <v>82</v>
      </c>
      <c r="E12" s="8" t="s">
        <v>83</v>
      </c>
      <c r="F12" s="8" t="s">
        <v>150</v>
      </c>
      <c r="G12" s="8" t="s">
        <v>151</v>
      </c>
      <c r="H12" s="16">
        <v>11724</v>
      </c>
      <c r="I12" s="16">
        <v>11724</v>
      </c>
      <c r="J12" s="16"/>
      <c r="K12" s="16"/>
      <c r="L12" s="16">
        <v>11724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4" t="s">
        <v>55</v>
      </c>
      <c r="B13" s="8" t="s">
        <v>152</v>
      </c>
      <c r="C13" s="9" t="s">
        <v>153</v>
      </c>
      <c r="D13" s="8" t="s">
        <v>78</v>
      </c>
      <c r="E13" s="8" t="s">
        <v>79</v>
      </c>
      <c r="F13" s="8" t="s">
        <v>154</v>
      </c>
      <c r="G13" s="8" t="s">
        <v>155</v>
      </c>
      <c r="H13" s="16">
        <v>55793.28</v>
      </c>
      <c r="I13" s="16">
        <v>55793.28</v>
      </c>
      <c r="J13" s="16"/>
      <c r="K13" s="16"/>
      <c r="L13" s="16">
        <v>55793.28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4" t="s">
        <v>55</v>
      </c>
      <c r="B14" s="8" t="s">
        <v>152</v>
      </c>
      <c r="C14" s="9" t="s">
        <v>153</v>
      </c>
      <c r="D14" s="8" t="s">
        <v>88</v>
      </c>
      <c r="E14" s="8" t="s">
        <v>89</v>
      </c>
      <c r="F14" s="8" t="s">
        <v>156</v>
      </c>
      <c r="G14" s="8" t="s">
        <v>157</v>
      </c>
      <c r="H14" s="16">
        <v>28942.76</v>
      </c>
      <c r="I14" s="16">
        <v>28942.76</v>
      </c>
      <c r="J14" s="16"/>
      <c r="K14" s="16"/>
      <c r="L14" s="16">
        <v>28942.76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4" t="s">
        <v>55</v>
      </c>
      <c r="B15" s="8" t="s">
        <v>152</v>
      </c>
      <c r="C15" s="9" t="s">
        <v>153</v>
      </c>
      <c r="D15" s="8" t="s">
        <v>90</v>
      </c>
      <c r="E15" s="8" t="s">
        <v>91</v>
      </c>
      <c r="F15" s="8" t="s">
        <v>158</v>
      </c>
      <c r="G15" s="8" t="s">
        <v>159</v>
      </c>
      <c r="H15" s="16">
        <v>20967.21</v>
      </c>
      <c r="I15" s="16">
        <v>20967.21</v>
      </c>
      <c r="J15" s="16"/>
      <c r="K15" s="16"/>
      <c r="L15" s="16">
        <v>20967.21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4" t="s">
        <v>55</v>
      </c>
      <c r="B16" s="8" t="s">
        <v>152</v>
      </c>
      <c r="C16" s="9" t="s">
        <v>153</v>
      </c>
      <c r="D16" s="8" t="s">
        <v>92</v>
      </c>
      <c r="E16" s="8" t="s">
        <v>93</v>
      </c>
      <c r="F16" s="8" t="s">
        <v>160</v>
      </c>
      <c r="G16" s="8" t="s">
        <v>161</v>
      </c>
      <c r="H16" s="16">
        <v>1325.09</v>
      </c>
      <c r="I16" s="16">
        <v>1325.09</v>
      </c>
      <c r="J16" s="16"/>
      <c r="K16" s="16"/>
      <c r="L16" s="16">
        <v>1325.09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4" t="s">
        <v>55</v>
      </c>
      <c r="B17" s="8" t="s">
        <v>152</v>
      </c>
      <c r="C17" s="9" t="s">
        <v>153</v>
      </c>
      <c r="D17" s="8" t="s">
        <v>92</v>
      </c>
      <c r="E17" s="8" t="s">
        <v>93</v>
      </c>
      <c r="F17" s="8" t="s">
        <v>160</v>
      </c>
      <c r="G17" s="8" t="s">
        <v>161</v>
      </c>
      <c r="H17" s="16">
        <v>1765</v>
      </c>
      <c r="I17" s="16">
        <v>1765</v>
      </c>
      <c r="J17" s="16"/>
      <c r="K17" s="16"/>
      <c r="L17" s="16">
        <v>1765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4" t="s">
        <v>55</v>
      </c>
      <c r="B18" s="8" t="s">
        <v>162</v>
      </c>
      <c r="C18" s="9" t="s">
        <v>99</v>
      </c>
      <c r="D18" s="8" t="s">
        <v>98</v>
      </c>
      <c r="E18" s="8" t="s">
        <v>99</v>
      </c>
      <c r="F18" s="8" t="s">
        <v>163</v>
      </c>
      <c r="G18" s="8" t="s">
        <v>99</v>
      </c>
      <c r="H18" s="16">
        <v>51492</v>
      </c>
      <c r="I18" s="16">
        <v>51492</v>
      </c>
      <c r="J18" s="16"/>
      <c r="K18" s="16"/>
      <c r="L18" s="16">
        <v>51492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4" t="s">
        <v>55</v>
      </c>
      <c r="B19" s="8" t="s">
        <v>164</v>
      </c>
      <c r="C19" s="9" t="s">
        <v>165</v>
      </c>
      <c r="D19" s="8" t="s">
        <v>82</v>
      </c>
      <c r="E19" s="8" t="s">
        <v>83</v>
      </c>
      <c r="F19" s="8" t="s">
        <v>166</v>
      </c>
      <c r="G19" s="8" t="s">
        <v>167</v>
      </c>
      <c r="H19" s="16">
        <v>27000</v>
      </c>
      <c r="I19" s="16">
        <v>27000</v>
      </c>
      <c r="J19" s="16"/>
      <c r="K19" s="16"/>
      <c r="L19" s="16">
        <v>27000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4" t="s">
        <v>55</v>
      </c>
      <c r="B20" s="8" t="s">
        <v>168</v>
      </c>
      <c r="C20" s="9" t="s">
        <v>169</v>
      </c>
      <c r="D20" s="8" t="s">
        <v>82</v>
      </c>
      <c r="E20" s="8" t="s">
        <v>83</v>
      </c>
      <c r="F20" s="8" t="s">
        <v>170</v>
      </c>
      <c r="G20" s="8" t="s">
        <v>169</v>
      </c>
      <c r="H20" s="16">
        <v>1800</v>
      </c>
      <c r="I20" s="16">
        <v>1800</v>
      </c>
      <c r="J20" s="16"/>
      <c r="K20" s="16"/>
      <c r="L20" s="16">
        <v>1800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4" t="s">
        <v>55</v>
      </c>
      <c r="B21" s="8" t="s">
        <v>171</v>
      </c>
      <c r="C21" s="9" t="s">
        <v>172</v>
      </c>
      <c r="D21" s="8" t="s">
        <v>76</v>
      </c>
      <c r="E21" s="8" t="s">
        <v>77</v>
      </c>
      <c r="F21" s="8" t="s">
        <v>173</v>
      </c>
      <c r="G21" s="8" t="s">
        <v>174</v>
      </c>
      <c r="H21" s="16">
        <v>1200</v>
      </c>
      <c r="I21" s="16">
        <v>1200</v>
      </c>
      <c r="J21" s="16"/>
      <c r="K21" s="16"/>
      <c r="L21" s="16">
        <v>1200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4" t="s">
        <v>55</v>
      </c>
      <c r="B22" s="8" t="s">
        <v>171</v>
      </c>
      <c r="C22" s="9" t="s">
        <v>172</v>
      </c>
      <c r="D22" s="8" t="s">
        <v>82</v>
      </c>
      <c r="E22" s="8" t="s">
        <v>83</v>
      </c>
      <c r="F22" s="8" t="s">
        <v>175</v>
      </c>
      <c r="G22" s="8" t="s">
        <v>176</v>
      </c>
      <c r="H22" s="16">
        <v>10850</v>
      </c>
      <c r="I22" s="16">
        <v>10850</v>
      </c>
      <c r="J22" s="16"/>
      <c r="K22" s="16"/>
      <c r="L22" s="16">
        <v>10850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4" t="s">
        <v>55</v>
      </c>
      <c r="B23" s="8" t="s">
        <v>171</v>
      </c>
      <c r="C23" s="9" t="s">
        <v>172</v>
      </c>
      <c r="D23" s="8" t="s">
        <v>82</v>
      </c>
      <c r="E23" s="8" t="s">
        <v>83</v>
      </c>
      <c r="F23" s="8" t="s">
        <v>177</v>
      </c>
      <c r="G23" s="8" t="s">
        <v>178</v>
      </c>
      <c r="H23" s="16">
        <v>1000</v>
      </c>
      <c r="I23" s="16">
        <v>1000</v>
      </c>
      <c r="J23" s="16"/>
      <c r="K23" s="16"/>
      <c r="L23" s="16">
        <v>1000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4" t="s">
        <v>55</v>
      </c>
      <c r="B24" s="8" t="s">
        <v>171</v>
      </c>
      <c r="C24" s="9" t="s">
        <v>172</v>
      </c>
      <c r="D24" s="8" t="s">
        <v>82</v>
      </c>
      <c r="E24" s="8" t="s">
        <v>83</v>
      </c>
      <c r="F24" s="8" t="s">
        <v>166</v>
      </c>
      <c r="G24" s="8" t="s">
        <v>167</v>
      </c>
      <c r="H24" s="16">
        <v>1350</v>
      </c>
      <c r="I24" s="16">
        <v>1350</v>
      </c>
      <c r="J24" s="16"/>
      <c r="K24" s="16"/>
      <c r="L24" s="16">
        <v>1350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4" t="s">
        <v>55</v>
      </c>
      <c r="B25" s="8" t="s">
        <v>171</v>
      </c>
      <c r="C25" s="9" t="s">
        <v>172</v>
      </c>
      <c r="D25" s="8" t="s">
        <v>82</v>
      </c>
      <c r="E25" s="8" t="s">
        <v>83</v>
      </c>
      <c r="F25" s="8" t="s">
        <v>173</v>
      </c>
      <c r="G25" s="8" t="s">
        <v>174</v>
      </c>
      <c r="H25" s="16">
        <v>1350</v>
      </c>
      <c r="I25" s="16">
        <v>1350</v>
      </c>
      <c r="J25" s="16"/>
      <c r="K25" s="16"/>
      <c r="L25" s="16">
        <v>1350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4" t="s">
        <v>55</v>
      </c>
      <c r="B26" s="8" t="s">
        <v>179</v>
      </c>
      <c r="C26" s="9" t="s">
        <v>123</v>
      </c>
      <c r="D26" s="8" t="s">
        <v>82</v>
      </c>
      <c r="E26" s="8" t="s">
        <v>83</v>
      </c>
      <c r="F26" s="8" t="s">
        <v>180</v>
      </c>
      <c r="G26" s="8" t="s">
        <v>123</v>
      </c>
      <c r="H26" s="16">
        <v>1800</v>
      </c>
      <c r="I26" s="16">
        <v>1800</v>
      </c>
      <c r="J26" s="16"/>
      <c r="K26" s="16"/>
      <c r="L26" s="16">
        <v>1800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4" t="s">
        <v>55</v>
      </c>
      <c r="B27" s="8" t="s">
        <v>181</v>
      </c>
      <c r="C27" s="9" t="s">
        <v>182</v>
      </c>
      <c r="D27" s="8" t="s">
        <v>82</v>
      </c>
      <c r="E27" s="8" t="s">
        <v>83</v>
      </c>
      <c r="F27" s="8" t="s">
        <v>150</v>
      </c>
      <c r="G27" s="8" t="s">
        <v>151</v>
      </c>
      <c r="H27" s="16">
        <v>53280</v>
      </c>
      <c r="I27" s="16">
        <v>53280</v>
      </c>
      <c r="J27" s="16"/>
      <c r="K27" s="16"/>
      <c r="L27" s="16">
        <v>53280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4" t="s">
        <v>55</v>
      </c>
      <c r="B28" s="8" t="s">
        <v>183</v>
      </c>
      <c r="C28" s="9" t="s">
        <v>184</v>
      </c>
      <c r="D28" s="8" t="s">
        <v>82</v>
      </c>
      <c r="E28" s="8" t="s">
        <v>83</v>
      </c>
      <c r="F28" s="8" t="s">
        <v>185</v>
      </c>
      <c r="G28" s="8" t="s">
        <v>184</v>
      </c>
      <c r="H28" s="16">
        <v>1200</v>
      </c>
      <c r="I28" s="16">
        <v>1200</v>
      </c>
      <c r="J28" s="16"/>
      <c r="K28" s="16"/>
      <c r="L28" s="16">
        <v>1200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4" t="s">
        <v>55</v>
      </c>
      <c r="B29" s="8" t="s">
        <v>186</v>
      </c>
      <c r="C29" s="9" t="s">
        <v>187</v>
      </c>
      <c r="D29" s="8" t="s">
        <v>82</v>
      </c>
      <c r="E29" s="8" t="s">
        <v>83</v>
      </c>
      <c r="F29" s="8" t="s">
        <v>188</v>
      </c>
      <c r="G29" s="8" t="s">
        <v>187</v>
      </c>
      <c r="H29" s="16">
        <v>2400</v>
      </c>
      <c r="I29" s="16">
        <v>2400</v>
      </c>
      <c r="J29" s="16"/>
      <c r="K29" s="16"/>
      <c r="L29" s="16">
        <v>2400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4" t="s">
        <v>55</v>
      </c>
      <c r="B30" s="8" t="s">
        <v>189</v>
      </c>
      <c r="C30" s="9" t="s">
        <v>190</v>
      </c>
      <c r="D30" s="8" t="s">
        <v>76</v>
      </c>
      <c r="E30" s="8" t="s">
        <v>77</v>
      </c>
      <c r="F30" s="8" t="s">
        <v>191</v>
      </c>
      <c r="G30" s="8" t="s">
        <v>192</v>
      </c>
      <c r="H30" s="16">
        <v>28800</v>
      </c>
      <c r="I30" s="16">
        <v>28800</v>
      </c>
      <c r="J30" s="16"/>
      <c r="K30" s="16"/>
      <c r="L30" s="16">
        <v>28800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11" t="s">
        <v>32</v>
      </c>
      <c r="B31" s="11"/>
      <c r="C31" s="11"/>
      <c r="D31" s="11"/>
      <c r="E31" s="11"/>
      <c r="F31" s="11"/>
      <c r="G31" s="11"/>
      <c r="H31" s="16">
        <v>623503.34</v>
      </c>
      <c r="I31" s="16">
        <v>623503.34</v>
      </c>
      <c r="J31" s="16"/>
      <c r="K31" s="16"/>
      <c r="L31" s="16">
        <v>623503.34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</sheetData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0" sqref="$A10:$XFD1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193</v>
      </c>
    </row>
    <row r="2" ht="45" customHeight="1" spans="1:23">
      <c r="A2" s="3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"单位名称："&amp;"玉溪市江川区红十字会"</f>
        <v>单位名称：玉溪市江川区红十字会</v>
      </c>
      <c r="B3" s="4"/>
      <c r="C3" s="4"/>
      <c r="D3" s="4"/>
      <c r="E3" s="4"/>
      <c r="F3" s="4"/>
      <c r="G3" s="4"/>
      <c r="H3" s="4"/>
      <c r="I3" s="51"/>
      <c r="J3" s="51"/>
      <c r="K3" s="51"/>
      <c r="L3" s="51"/>
      <c r="M3" s="5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195</v>
      </c>
      <c r="B4" s="12" t="s">
        <v>129</v>
      </c>
      <c r="C4" s="12" t="s">
        <v>130</v>
      </c>
      <c r="D4" s="12" t="s">
        <v>196</v>
      </c>
      <c r="E4" s="12" t="s">
        <v>131</v>
      </c>
      <c r="F4" s="12" t="s">
        <v>132</v>
      </c>
      <c r="G4" s="12" t="s">
        <v>197</v>
      </c>
      <c r="H4" s="12" t="s">
        <v>134</v>
      </c>
      <c r="I4" s="44" t="s">
        <v>32</v>
      </c>
      <c r="J4" s="44" t="s">
        <v>198</v>
      </c>
      <c r="K4" s="12"/>
      <c r="L4" s="12"/>
      <c r="M4" s="12"/>
      <c r="N4" s="12" t="s">
        <v>136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4" t="s">
        <v>137</v>
      </c>
      <c r="J5" s="44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4"/>
      <c r="J6" s="44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4"/>
      <c r="J7" s="44" t="s">
        <v>34</v>
      </c>
      <c r="K7" s="12" t="s">
        <v>199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30" customHeight="1" spans="1:23">
      <c r="A9" s="8"/>
      <c r="B9" s="8"/>
      <c r="C9" s="9" t="s">
        <v>200</v>
      </c>
      <c r="D9" s="8"/>
      <c r="E9" s="8"/>
      <c r="F9" s="8"/>
      <c r="G9" s="8"/>
      <c r="H9" s="8"/>
      <c r="I9" s="10">
        <v>20000</v>
      </c>
      <c r="J9" s="10">
        <v>20000</v>
      </c>
      <c r="K9" s="10">
        <v>20000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9" customHeight="1" spans="1:23">
      <c r="A10" s="8" t="s">
        <v>201</v>
      </c>
      <c r="B10" s="8" t="s">
        <v>202</v>
      </c>
      <c r="C10" s="9" t="s">
        <v>200</v>
      </c>
      <c r="D10" s="8" t="s">
        <v>55</v>
      </c>
      <c r="E10" s="8" t="s">
        <v>82</v>
      </c>
      <c r="F10" s="8" t="s">
        <v>83</v>
      </c>
      <c r="G10" s="8" t="s">
        <v>175</v>
      </c>
      <c r="H10" s="8" t="s">
        <v>176</v>
      </c>
      <c r="I10" s="10">
        <v>2000</v>
      </c>
      <c r="J10" s="10">
        <v>2000</v>
      </c>
      <c r="K10" s="10">
        <v>2000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9" customHeight="1" spans="1:23">
      <c r="A11" s="8" t="s">
        <v>201</v>
      </c>
      <c r="B11" s="8" t="s">
        <v>202</v>
      </c>
      <c r="C11" s="9" t="s">
        <v>200</v>
      </c>
      <c r="D11" s="8" t="s">
        <v>55</v>
      </c>
      <c r="E11" s="8" t="s">
        <v>82</v>
      </c>
      <c r="F11" s="8" t="s">
        <v>83</v>
      </c>
      <c r="G11" s="8" t="s">
        <v>203</v>
      </c>
      <c r="H11" s="8" t="s">
        <v>204</v>
      </c>
      <c r="I11" s="10">
        <v>18000</v>
      </c>
      <c r="J11" s="10">
        <v>18000</v>
      </c>
      <c r="K11" s="10">
        <v>18000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11" t="s">
        <v>32</v>
      </c>
      <c r="B12" s="11"/>
      <c r="C12" s="11"/>
      <c r="D12" s="11"/>
      <c r="E12" s="11"/>
      <c r="F12" s="11"/>
      <c r="G12" s="11"/>
      <c r="H12" s="11"/>
      <c r="I12" s="10">
        <v>20000</v>
      </c>
      <c r="J12" s="10">
        <v>20000</v>
      </c>
      <c r="K12" s="10">
        <v>20000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topLeftCell="A4" workbookViewId="0">
      <selection activeCell="B9" sqref="B9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205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206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"单位名称："&amp;"玉溪市江川区红十字会"</f>
        <v>单位名称：玉溪市江川区红十字会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207</v>
      </c>
      <c r="B4" s="30" t="s">
        <v>208</v>
      </c>
      <c r="C4" s="30" t="s">
        <v>209</v>
      </c>
      <c r="D4" s="30" t="s">
        <v>210</v>
      </c>
      <c r="E4" s="30" t="s">
        <v>211</v>
      </c>
      <c r="F4" s="30" t="s">
        <v>212</v>
      </c>
      <c r="G4" s="30" t="s">
        <v>213</v>
      </c>
      <c r="H4" s="30" t="s">
        <v>214</v>
      </c>
      <c r="I4" s="30" t="s">
        <v>215</v>
      </c>
      <c r="J4" s="30" t="s">
        <v>216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55</v>
      </c>
      <c r="B7" s="22"/>
      <c r="C7" s="22"/>
      <c r="E7" s="36"/>
      <c r="F7" s="36"/>
      <c r="G7" s="36"/>
      <c r="H7" s="36"/>
      <c r="I7" s="36"/>
      <c r="J7" s="36"/>
    </row>
    <row r="8" ht="81" customHeight="1" spans="1:10">
      <c r="A8" s="47" t="s">
        <v>200</v>
      </c>
      <c r="B8" s="22" t="s">
        <v>217</v>
      </c>
      <c r="C8" s="23"/>
      <c r="D8" s="23"/>
      <c r="E8" s="36"/>
      <c r="F8" s="36"/>
      <c r="G8" s="36"/>
      <c r="H8" s="36"/>
      <c r="I8" s="36"/>
      <c r="J8" s="36"/>
    </row>
    <row r="9" ht="38" customHeight="1" spans="1:10">
      <c r="A9" s="22"/>
      <c r="B9" s="22"/>
      <c r="C9" s="22" t="s">
        <v>218</v>
      </c>
      <c r="D9" s="48" t="s">
        <v>219</v>
      </c>
      <c r="E9" s="49" t="s">
        <v>220</v>
      </c>
      <c r="F9" s="37" t="s">
        <v>221</v>
      </c>
      <c r="G9" s="23" t="s">
        <v>71</v>
      </c>
      <c r="H9" s="37" t="s">
        <v>222</v>
      </c>
      <c r="I9" s="37" t="s">
        <v>223</v>
      </c>
      <c r="J9" s="49" t="s">
        <v>224</v>
      </c>
    </row>
    <row r="10" ht="38" customHeight="1" spans="1:10">
      <c r="A10" s="22"/>
      <c r="B10" s="22"/>
      <c r="C10" s="22" t="s">
        <v>218</v>
      </c>
      <c r="D10" s="48" t="s">
        <v>219</v>
      </c>
      <c r="E10" s="49" t="s">
        <v>225</v>
      </c>
      <c r="F10" s="37" t="s">
        <v>226</v>
      </c>
      <c r="G10" s="23" t="s">
        <v>227</v>
      </c>
      <c r="H10" s="37" t="s">
        <v>228</v>
      </c>
      <c r="I10" s="37" t="s">
        <v>223</v>
      </c>
      <c r="J10" s="49" t="s">
        <v>229</v>
      </c>
    </row>
    <row r="11" ht="53" customHeight="1" spans="1:10">
      <c r="A11" s="22"/>
      <c r="B11" s="22"/>
      <c r="C11" s="22" t="s">
        <v>218</v>
      </c>
      <c r="D11" s="48" t="s">
        <v>230</v>
      </c>
      <c r="E11" s="49" t="s">
        <v>231</v>
      </c>
      <c r="F11" s="37" t="s">
        <v>221</v>
      </c>
      <c r="G11" s="23" t="s">
        <v>232</v>
      </c>
      <c r="H11" s="37" t="s">
        <v>233</v>
      </c>
      <c r="I11" s="37" t="s">
        <v>234</v>
      </c>
      <c r="J11" s="49" t="s">
        <v>235</v>
      </c>
    </row>
    <row r="12" ht="38" customHeight="1" spans="1:10">
      <c r="A12" s="22"/>
      <c r="B12" s="22"/>
      <c r="C12" s="22" t="s">
        <v>218</v>
      </c>
      <c r="D12" s="48" t="s">
        <v>230</v>
      </c>
      <c r="E12" s="49" t="s">
        <v>236</v>
      </c>
      <c r="F12" s="37" t="s">
        <v>226</v>
      </c>
      <c r="G12" s="23" t="s">
        <v>237</v>
      </c>
      <c r="H12" s="37" t="s">
        <v>233</v>
      </c>
      <c r="I12" s="37" t="s">
        <v>223</v>
      </c>
      <c r="J12" s="49" t="s">
        <v>238</v>
      </c>
    </row>
    <row r="13" ht="38" customHeight="1" spans="1:10">
      <c r="A13" s="22"/>
      <c r="B13" s="22"/>
      <c r="C13" s="22" t="s">
        <v>239</v>
      </c>
      <c r="D13" s="48" t="s">
        <v>240</v>
      </c>
      <c r="E13" s="49" t="s">
        <v>241</v>
      </c>
      <c r="F13" s="37" t="s">
        <v>226</v>
      </c>
      <c r="G13" s="23" t="s">
        <v>237</v>
      </c>
      <c r="H13" s="37" t="s">
        <v>233</v>
      </c>
      <c r="I13" s="37" t="s">
        <v>223</v>
      </c>
      <c r="J13" s="49" t="s">
        <v>242</v>
      </c>
    </row>
    <row r="14" ht="51" customHeight="1" spans="1:10">
      <c r="A14" s="22"/>
      <c r="B14" s="22"/>
      <c r="C14" s="22" t="s">
        <v>243</v>
      </c>
      <c r="D14" s="48" t="s">
        <v>244</v>
      </c>
      <c r="E14" s="49" t="s">
        <v>245</v>
      </c>
      <c r="F14" s="37" t="s">
        <v>226</v>
      </c>
      <c r="G14" s="23" t="s">
        <v>237</v>
      </c>
      <c r="H14" s="37" t="s">
        <v>233</v>
      </c>
      <c r="I14" s="37" t="s">
        <v>234</v>
      </c>
      <c r="J14" s="49" t="s">
        <v>246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烟波蓝</cp:lastModifiedBy>
  <dcterms:created xsi:type="dcterms:W3CDTF">2025-04-25T08:39:00Z</dcterms:created>
  <dcterms:modified xsi:type="dcterms:W3CDTF">2025-05-12T03:37:11Z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11C7A807FCB14AE2A2A881DF78D2CD6E_12</vt:lpwstr>
  </property>
</Properties>
</file>