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<sst xmlns="http://schemas.openxmlformats.org/spreadsheetml/2006/main" count="2778" uniqueCount="647">
  <si>
    <t>预算01-1表</t>
  </si>
  <si>
    <t>2025年部门财务收支预算总表</t>
  </si>
  <si>
    <t>单位名称：玉溪市公安局江川分局</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</si>
  <si>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</si>
  <si>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</si>
  <si>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</si>
  <si>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</si>
  <si>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</si>
  <si>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</si>
  <si>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</si>
  <si>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</si>
  <si>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</si>
  <si>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</si>
  <si>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</si>
  <si>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</si>
  <si>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</si>
  <si>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</si>
  <si>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</si>
  <si>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</si>
  <si>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</si>
  <si>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</si>
  <si>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</si>
  <si>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</si>
  <si>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</si>
  <si>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</si>
  <si>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</si>
  <si>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</si>
  <si>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</si>
  <si>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</si>
  <si>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</si>
  <si>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</si>
  <si>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</si>
  <si>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</si>
  <si>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</si>
  <si>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</si>
  <si>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</si>
  <si>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</si>
  <si>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</si>
  <si>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</si>
  <si>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</si>
  <si>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</si>
  <si>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</si>
  <si>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</si>
  <si>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</si>
  <si>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</si>
  <si>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</si>
  <si>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</si>
  <si>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</si>
  <si>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</si>
  <si>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</si>
  <si>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</si>
  <si>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</si>
  <si>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</si>
  <si>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</si>
  <si>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</si>
  <si>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</si>
  <si>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111</t>
  </si>
  <si>
    <t>玉溪市公安局江川分局</t>
  </si>
  <si>
    <t>111001</t>
  </si>
  <si>
    <t>111004</t>
  </si>
  <si>
    <t>玉溪市公安局江川分局交通警察大队</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</si>
  <si>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</si>
  <si>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</si>
  <si>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</si>
  <si>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</si>
  <si>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</si>
  <si>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</si>
  <si>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</si>
  <si>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</si>
  <si>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</si>
  <si>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</si>
  <si>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</si>
  <si>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</si>
  <si>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</si>
  <si>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</si>
  <si>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</si>
  <si>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</si>
  <si>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20401</t>
  </si>
  <si>
    <t>武装警察部队</t>
  </si>
  <si>
    <t>2040199</t>
  </si>
  <si>
    <t>其他武装警察部队支出</t>
  </si>
  <si>
    <t>20402</t>
  </si>
  <si>
    <t>公安</t>
  </si>
  <si>
    <t>2040201</t>
  </si>
  <si>
    <t>行政运行</t>
  </si>
  <si>
    <t>2040202</t>
  </si>
  <si>
    <t>一般行政管理事务</t>
  </si>
  <si>
    <t>2040219</t>
  </si>
  <si>
    <t>信息化建设</t>
  </si>
  <si>
    <t>2040220</t>
  </si>
  <si>
    <t>执法办案</t>
  </si>
  <si>
    <t>2040299</t>
  </si>
  <si>
    <t>其他公安支出</t>
  </si>
  <si>
    <t>208</t>
  </si>
  <si>
    <t>社会保障和就业支出</t>
  </si>
  <si>
    <t>20805</t>
  </si>
  <si>
    <t>行政事业单位养老支出</t>
  </si>
  <si>
    <t>2080501</t>
  </si>
  <si>
    <t>行政单位离退休</t>
  </si>
  <si>
    <t>2080503</t>
  </si>
  <si>
    <t>离退休人员管理机构</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</si>
  <si>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</si>
  <si>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</si>
  <si>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</si>
  <si>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</si>
  <si>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</si>
  <si>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</si>
  <si>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</si>
  <si>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</si>
  <si>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</si>
  <si>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</si>
  <si>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</si>
  <si>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</si>
  <si>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</si>
  <si>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</si>
  <si>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</si>
  <si>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</si>
  <si>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</si>
  <si>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</si>
  <si>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</si>
  <si>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</si>
  <si>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</si>
  <si>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</si>
  <si>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</si>
  <si>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</si>
  <si>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</si>
  <si>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</si>
  <si>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</si>
  <si>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</si>
  <si>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</si>
  <si>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</si>
  <si>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</si>
  <si>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</si>
  <si>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</si>
  <si>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</si>
  <si>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</si>
  <si>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</si>
  <si>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</si>
  <si>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</si>
  <si>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</si>
  <si>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</si>
  <si>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</si>
  <si>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</si>
  <si>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</si>
  <si>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</si>
  <si>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</si>
  <si>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</si>
  <si>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</si>
  <si>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</si>
  <si>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</si>
  <si>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</si>
  <si>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</si>
  <si>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</si>
  <si>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</si>
  <si>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</si>
  <si>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</si>
  <si>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</si>
  <si>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</si>
  <si>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</si>
  <si>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</si>
  <si>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</si>
  <si>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</si>
  <si>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</si>
  <si>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</si>
  <si>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</si>
  <si>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</si>
  <si>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</si>
  <si>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</si>
  <si>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</si>
  <si>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530421210000000016298</t>
  </si>
  <si>
    <t>行政人员支出工资</t>
  </si>
  <si>
    <t>30101</t>
  </si>
  <si>
    <t>基本工资</t>
  </si>
  <si>
    <t>30102</t>
  </si>
  <si>
    <t>津贴补贴</t>
  </si>
  <si>
    <t>30103</t>
  </si>
  <si>
    <t>奖金</t>
  </si>
  <si>
    <t>530421210000000016300</t>
  </si>
  <si>
    <t>社会保障缴费</t>
  </si>
  <si>
    <t>30112</t>
  </si>
  <si>
    <t>其他社会保障缴费</t>
  </si>
  <si>
    <t>30108</t>
  </si>
  <si>
    <t>机关事业单位基本养老保险缴费</t>
  </si>
  <si>
    <t>30110</t>
  </si>
  <si>
    <t>职工基本医疗保险缴费</t>
  </si>
  <si>
    <t>30111</t>
  </si>
  <si>
    <t>公务员医疗补助缴费</t>
  </si>
  <si>
    <t>530421210000000016301</t>
  </si>
  <si>
    <t>30113</t>
  </si>
  <si>
    <t>530421210000000016305</t>
  </si>
  <si>
    <t>行政人员公务交通补贴</t>
  </si>
  <si>
    <t>30239</t>
  </si>
  <si>
    <t>其他交通费用</t>
  </si>
  <si>
    <t>530421210000000016306</t>
  </si>
  <si>
    <t>工会经费</t>
  </si>
  <si>
    <t>30228</t>
  </si>
  <si>
    <t>530421210000000016307</t>
  </si>
  <si>
    <t>一般公用经费</t>
  </si>
  <si>
    <t>30201</t>
  </si>
  <si>
    <t>办公费</t>
  </si>
  <si>
    <t>30205</t>
  </si>
  <si>
    <t>水费</t>
  </si>
  <si>
    <t>30206</t>
  </si>
  <si>
    <t>电费</t>
  </si>
  <si>
    <t>30207</t>
  </si>
  <si>
    <t>邮电费</t>
  </si>
  <si>
    <t>30209</t>
  </si>
  <si>
    <t>物业管理费</t>
  </si>
  <si>
    <t>30213</t>
  </si>
  <si>
    <t>维修（护）费</t>
  </si>
  <si>
    <t>30215</t>
  </si>
  <si>
    <t>会议费</t>
  </si>
  <si>
    <t>30216</t>
  </si>
  <si>
    <t>培训费</t>
  </si>
  <si>
    <t>30226</t>
  </si>
  <si>
    <t>劳务费</t>
  </si>
  <si>
    <t>30229</t>
  </si>
  <si>
    <t>福利费</t>
  </si>
  <si>
    <t>30299</t>
  </si>
  <si>
    <t>其他商品和服务支出</t>
  </si>
  <si>
    <t>530421231100001156736</t>
  </si>
  <si>
    <t>离退休党组织工作人员工作经费</t>
  </si>
  <si>
    <t>30199</t>
  </si>
  <si>
    <t>其他工资福利支出</t>
  </si>
  <si>
    <t>530421231100001379764</t>
  </si>
  <si>
    <t>其他刚性支出</t>
  </si>
  <si>
    <t>530421241100002134618</t>
  </si>
  <si>
    <t>编外人员经费</t>
  </si>
  <si>
    <t>530421241100002135645</t>
  </si>
  <si>
    <t>民警加班补贴经费</t>
  </si>
  <si>
    <t>530421241100002443805</t>
  </si>
  <si>
    <t>离退休生活补助</t>
  </si>
  <si>
    <t>30305</t>
  </si>
  <si>
    <t>生活补助</t>
  </si>
  <si>
    <t>530421251100003593019</t>
  </si>
  <si>
    <t>遗属生活补助经费</t>
  </si>
  <si>
    <t>530421251100003599995</t>
  </si>
  <si>
    <t>职业年金记实资金</t>
  </si>
  <si>
    <t>30109</t>
  </si>
  <si>
    <t>职业年金缴费</t>
  </si>
  <si>
    <t>530421251100003687434</t>
  </si>
  <si>
    <t>30217</t>
  </si>
  <si>
    <t>530421210000000017376</t>
  </si>
  <si>
    <t>530421210000000017378</t>
  </si>
  <si>
    <t>530421210000000017379</t>
  </si>
  <si>
    <t>530421210000000017383</t>
  </si>
  <si>
    <t>530421210000000017385</t>
  </si>
  <si>
    <t>530421231100001385529</t>
  </si>
  <si>
    <t>530421231100001524753</t>
  </si>
  <si>
    <t>530421241100002444625</t>
  </si>
  <si>
    <t>530421251100003591843</t>
  </si>
  <si>
    <t>530421251100003669592</t>
  </si>
  <si>
    <t>530421251100003669593</t>
  </si>
  <si>
    <t>530421251100003803989</t>
  </si>
  <si>
    <t>人民警察加班补贴经费</t>
  </si>
  <si>
    <t>预算05-1表</t>
  </si>
  <si>
    <t>2025年部门项目支出预算表</t>
  </si>
  <si>
    <t>项目分类</t>
  </si>
  <si>
    <t>项目单位</t>
  </si>
  <si>
    <t>经济科目编码</t>
  </si>
  <si>
    <t>本年拨款</t>
  </si>
  <si>
    <t>其中：本次下达</t>
  </si>
  <si>
    <t>办案业务工作经费</t>
  </si>
  <si>
    <t>313 事业发展类</t>
  </si>
  <si>
    <t>530421251100003593106</t>
  </si>
  <si>
    <t>30218</t>
  </si>
  <si>
    <t>专用材料费</t>
  </si>
  <si>
    <t>30224</t>
  </si>
  <si>
    <t>被装购置费</t>
  </si>
  <si>
    <t>反恐维稳运行及装备经费</t>
  </si>
  <si>
    <t>530421231100001123467</t>
  </si>
  <si>
    <t>31002</t>
  </si>
  <si>
    <t>办公设备购置</t>
  </si>
  <si>
    <t>公安巡特警大队业务用房装修改造项目经费</t>
  </si>
  <si>
    <t>530421241100003184800</t>
  </si>
  <si>
    <t>31001</t>
  </si>
  <si>
    <t>房屋建筑物购建</t>
  </si>
  <si>
    <t>化解零星修缮项目债务经费</t>
  </si>
  <si>
    <t>530421241100002203630</t>
  </si>
  <si>
    <t>化解派出所建设项欠债项目经费</t>
  </si>
  <si>
    <t>530421241100002204145</t>
  </si>
  <si>
    <t>建设和化解信息化欠债项目经费</t>
  </si>
  <si>
    <t>530421251100003671448</t>
  </si>
  <si>
    <t>31007</t>
  </si>
  <si>
    <t>信息网络及软件购置更新</t>
  </si>
  <si>
    <t>江城派出所值班备勤用房建设项目经费</t>
  </si>
  <si>
    <t>530421241100002199364</t>
  </si>
  <si>
    <t>看守所在押人员保障经费</t>
  </si>
  <si>
    <t>530421241100002137742</t>
  </si>
  <si>
    <t>看守所专业化医疗经费</t>
  </si>
  <si>
    <t>530421231100001123573</t>
  </si>
  <si>
    <t>民辅警表彰奖励及化解债务项目经费</t>
  </si>
  <si>
    <t>530421251100003593204</t>
  </si>
  <si>
    <t>30214</t>
  </si>
  <si>
    <t>租赁费</t>
  </si>
  <si>
    <t>宁海和前卫派出所业务用房建设经费</t>
  </si>
  <si>
    <t>530421251100003672805</t>
  </si>
  <si>
    <t>武警中队项目经费</t>
  </si>
  <si>
    <t>530421231100001175733</t>
  </si>
  <si>
    <t>巡特警大队房屋租赁经费</t>
  </si>
  <si>
    <t>530421231100001123504</t>
  </si>
  <si>
    <t>自有资金经费</t>
  </si>
  <si>
    <t>311 专项业务类</t>
  </si>
  <si>
    <t>530421251100003596771</t>
  </si>
  <si>
    <t>巴金线K17975+600(翠大线与中佛路）建设交通信号灯项目经费</t>
  </si>
  <si>
    <t>530421251100003557647</t>
  </si>
  <si>
    <t>31005</t>
  </si>
  <si>
    <t>基础设施建设</t>
  </si>
  <si>
    <t>巴金线K1976+200（翠大线与伏家营旧州交叉路口）建设交通信号灯项目经费</t>
  </si>
  <si>
    <t>530421251100003557066</t>
  </si>
  <si>
    <t>偿还已建项目工程专项资金</t>
  </si>
  <si>
    <t>530421221100000335489</t>
  </si>
  <si>
    <t>车管所业务办理补助经费</t>
  </si>
  <si>
    <t>530421251100003559048</t>
  </si>
  <si>
    <t>30202</t>
  </si>
  <si>
    <t>印刷费</t>
  </si>
  <si>
    <t>30227</t>
  </si>
  <si>
    <t>委托业务费</t>
  </si>
  <si>
    <t>化解执法办案欠债项目经费</t>
  </si>
  <si>
    <t>530421241100002199189</t>
  </si>
  <si>
    <t>31003</t>
  </si>
  <si>
    <t>专用设备购置</t>
  </si>
  <si>
    <t>玉溪市江川区翠大线道路交通安全隐患治理交通信号建设项目经费</t>
  </si>
  <si>
    <t>530421241100002150969</t>
  </si>
  <si>
    <t>执法办案补助专项经费</t>
  </si>
  <si>
    <t>530421221100000505644</t>
  </si>
  <si>
    <t>30211</t>
  </si>
  <si>
    <t>差旅费</t>
  </si>
  <si>
    <t>530421251100003628587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</si>
  <si>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</si>
  <si>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</si>
  <si>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</si>
  <si>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</si>
  <si>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</si>
  <si>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</si>
  <si>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</si>
  <si>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</si>
  <si>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</si>
  <si>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</si>
  <si>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</si>
  <si>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</si>
  <si>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通过实施本方案，公安局将逐步化解债务风险，实现财务管理的规范化和可持续发展。在未来的工作中，公安局将进一步加强财务管理，严格控制债务规模，为公安事业的发展提供坚实的保障。同时，也将积极探索创新债务化解方式，不断提升债务化解工作的成效，为维护社会稳定和经济发展做出更大的贡献。
2.公安机关的表彰奖励工作是服从公安工作全局的中心任务，及时奖励在各项公安工作中作出突出成绩的集体和个人，能充分激发调动广大民辅警的工作积极性 、主动性和创造性。</t>
  </si>
  <si>
    <t>产出指标</t>
  </si>
  <si>
    <t>数量指标</t>
  </si>
  <si>
    <t>辅警表彰标准</t>
  </si>
  <si>
    <t>=</t>
  </si>
  <si>
    <t>1000</t>
  </si>
  <si>
    <t>元</t>
  </si>
  <si>
    <t>定量指标</t>
  </si>
  <si>
    <t>质量指标</t>
  </si>
  <si>
    <t>安全事故发生率</t>
  </si>
  <si>
    <t>&lt;=</t>
  </si>
  <si>
    <t>0</t>
  </si>
  <si>
    <t>%</t>
  </si>
  <si>
    <t>反映工程实施期间的安全目标。</t>
  </si>
  <si>
    <t>竣工验收合格率</t>
  </si>
  <si>
    <t>&gt;=</t>
  </si>
  <si>
    <t>100</t>
  </si>
  <si>
    <t>反映项目验收情况。
竣工验收合格率=（验收合格单元工程数量/完工单元工程总数）×100%。</t>
  </si>
  <si>
    <t>效益指标</t>
  </si>
  <si>
    <t>社会效益</t>
  </si>
  <si>
    <t>受益人群覆盖率</t>
  </si>
  <si>
    <t>95</t>
  </si>
  <si>
    <t>反映项目设计受益人群或地区的实现情况。
受益人群覆盖率=（实际实现受益人群数/计划实现受益人群数）*100%</t>
  </si>
  <si>
    <t>满意度指标</t>
  </si>
  <si>
    <t>服务对象满意度</t>
  </si>
  <si>
    <t>民辅警满意度</t>
  </si>
  <si>
    <t>90</t>
  </si>
  <si>
    <t>反映民辅警满意度</t>
  </si>
  <si>
    <t>保障监所管理运行秩序，依法保障在押人员合法权益，确保刑事诉讼程序顺利进行，监所持续安全稳定，为有效遏制犯罪行为，进一步提升群众的安全感，维护社会稳定。</t>
  </si>
  <si>
    <t>监所监管教育、改造、矫正违法犯罪人数</t>
  </si>
  <si>
    <t>2500</t>
  </si>
  <si>
    <t>人</t>
  </si>
  <si>
    <t>反映监所监管教育、改造、矫正违法犯罪人数</t>
  </si>
  <si>
    <t>每日对在押人员巡诊数</t>
  </si>
  <si>
    <t>次</t>
  </si>
  <si>
    <t>反映每日对在押人员巡诊数</t>
  </si>
  <si>
    <t>年末收押各类犯罪嫌疑人</t>
  </si>
  <si>
    <t>150</t>
  </si>
  <si>
    <t>反应收押各类犯罪嫌疑人、罪犯人数</t>
  </si>
  <si>
    <t>监所发生安全事故</t>
  </si>
  <si>
    <t>起</t>
  </si>
  <si>
    <t>反映监所发生安全事故</t>
  </si>
  <si>
    <t>在押人员对监所的满意</t>
  </si>
  <si>
    <t>反映在押人员对监所的满意度</t>
  </si>
  <si>
    <t>空通过实施本方案，公安局将逐步完成信息化建设任务，有效化解信息化欠债，为公安工作的现代化提供有力支撑。在未来的工作中，公安局将继续加强信息化建设，不断提升信息化应用水平，为维护社会稳定、保障人民安全做出更大的贡献。</t>
  </si>
  <si>
    <t>欠债年数</t>
  </si>
  <si>
    <t>年</t>
  </si>
  <si>
    <t>信息数据安全</t>
  </si>
  <si>
    <t>反映信息系统相关数据安全的保障情况。</t>
  </si>
  <si>
    <t>系统全年正常运行时长</t>
  </si>
  <si>
    <t>8000</t>
  </si>
  <si>
    <t>小时</t>
  </si>
  <si>
    <t>反映信息系统全年正常运行时间情况。</t>
  </si>
  <si>
    <t>可持续影响</t>
  </si>
  <si>
    <t>系统正常使用年限</t>
  </si>
  <si>
    <t>20</t>
  </si>
  <si>
    <t>反映系统正常使用期限。</t>
  </si>
  <si>
    <t>使用人员满意度度</t>
  </si>
  <si>
    <t>反映使用对象对信息系统使用的满意度。
使用人员满意度=（对信息系统满意的使用人员/问卷调查人数）*100%</t>
  </si>
  <si>
    <t>江城派出所值班备勤用房项目建成以后，首先解决了派出所值班备勤用房严重不足，且无洗漱间、洗澡间和晾晒房，等问题；其次符合江城镇的发展规划；第三是为工作人员和办案人员提供了良好的工作环境，可以大大提高办案和工作效率。对于社会的稳定和人民的安宁具有重要的社会意义。</t>
  </si>
  <si>
    <t>建筑面积</t>
  </si>
  <si>
    <t>1474.84</t>
  </si>
  <si>
    <t>平方米</t>
  </si>
  <si>
    <t>反映建筑面积</t>
  </si>
  <si>
    <t>时效指标</t>
  </si>
  <si>
    <t>计划开工时间</t>
  </si>
  <si>
    <t>2025年12月31日</t>
  </si>
  <si>
    <t xml:space="preserve">反映工程按计划完工情况。
</t>
  </si>
  <si>
    <t>受益人群满意度</t>
  </si>
  <si>
    <t>调查人群中对设施建设或设施运行的满意度。
受益人群覆盖率=（调查人群中对设施建设或设施运行的人数/问卷调查人数）*100%</t>
  </si>
  <si>
    <t>按照基于服务实战、满足基本需要的最低配备标准，要求车辆保障质量过硬，油耗低，保证质量和保修服务。要求队员服装质量过硬，式样按照特警着装规范配发。加强反恐维稳队伍建设，健全制度，加强管理，确保队伍召之即来，来之能战、战之能胜，强化措施，落实责任，保障全区人民群众生命财产安全，为全区经济社会发展提供良好的发展环境。。</t>
  </si>
  <si>
    <t>反恐维稳队伍建设人数</t>
  </si>
  <si>
    <t>50</t>
  </si>
  <si>
    <t>反映反恐维稳队伍建设人数</t>
  </si>
  <si>
    <t>反恐装备配备率</t>
  </si>
  <si>
    <t>85</t>
  </si>
  <si>
    <t>反映反恐装备配备率</t>
  </si>
  <si>
    <t>经济效益</t>
  </si>
  <si>
    <t>全区经济社会环境</t>
  </si>
  <si>
    <t>逐步提升</t>
  </si>
  <si>
    <t>定性指标</t>
  </si>
  <si>
    <t>反映全区经济社会环境</t>
  </si>
  <si>
    <t>社会治安环境</t>
  </si>
  <si>
    <t>反映社会治安环境</t>
  </si>
  <si>
    <t>反恐维稳队伍人员满意度</t>
  </si>
  <si>
    <t>反映反恐维稳队伍人员满意度</t>
  </si>
  <si>
    <t>玉溪市公安局江川分局巡特警大队业务技术用房改建项目建成以后，首先解决了巡特警大队无房和办公条件拥挤、业务用房不规范、备勤室严重不足的矛盾；其次符合中心城区的发展规划；第三是为工作人员提供了良好的工作环境，可以大大提高接处警、处突、街面巡防和工作效率，对于社会的稳定和人民的安宁具有重要的社会意义。</t>
  </si>
  <si>
    <t>项目建筑面积</t>
  </si>
  <si>
    <t>3384.70</t>
  </si>
  <si>
    <t>平方米/公里/立方/亩等</t>
  </si>
  <si>
    <t>反映项目建筑面积。</t>
  </si>
  <si>
    <t>1.00</t>
  </si>
  <si>
    <t>综合使用率</t>
  </si>
  <si>
    <t>反映设施建成后的利用、使用的情况。</t>
  </si>
  <si>
    <t>使用年限</t>
  </si>
  <si>
    <t>通过工程设计使用年限反映可持续的效果。</t>
  </si>
  <si>
    <t>调查人群中对设施建设或设施运行的满意度。</t>
  </si>
  <si>
    <t>武警江川中队主要担负江川区看守所外围武装警戒任务和处置江川区突发事件及维护社会安全稳定。其主要工作目标：一是承担固定目标执勤和城市武装巡逻任务，保障国家重要目标的安全；二是处置各种突发事件，维护国家安全和社会稳定；三是支援国家经济建设和执行抢险救灾任务。该项目保障武警日常生活用水费、备勤室改造费、训练大棚改造费、战备综合库更换地板砖费以及其他费用开支，可以有效的推动武警工作的顺利开展。</t>
  </si>
  <si>
    <t>维持武警中队正常运转</t>
  </si>
  <si>
    <t>反映武警中队正常运转</t>
  </si>
  <si>
    <t>成本指标</t>
  </si>
  <si>
    <t>经济成本指标</t>
  </si>
  <si>
    <t>万元</t>
  </si>
  <si>
    <t>反映项目成本</t>
  </si>
  <si>
    <t>社会和谐稳定的影响</t>
  </si>
  <si>
    <t>有效稳定</t>
  </si>
  <si>
    <t>反映社会和谐稳定的影响</t>
  </si>
  <si>
    <t>震慑违法犯罪</t>
  </si>
  <si>
    <t>违法犯罪率下降</t>
  </si>
  <si>
    <t>反映震慑违法犯罪</t>
  </si>
  <si>
    <t>武警满意度</t>
  </si>
  <si>
    <t>反映武警满意度</t>
  </si>
  <si>
    <t>玉溪市公安局江川分局历史欠账零星修缮项目的建设推进，首先解决了房屋安全问题，提高了房屋的安全使用周期；其次符合新时代公安工作发展需要；第三是为工作人员和办案人员提供了良好的工作环境，可以大大提高办案和工作效率，对于社会的稳定和人民的安宁具有重要的社会意义，可以创造良好的社会效益。</t>
  </si>
  <si>
    <t>工程数量</t>
  </si>
  <si>
    <t>个</t>
  </si>
  <si>
    <t>反映修缮项目数量</t>
  </si>
  <si>
    <t>1.提高办案保障水平，保障开展办案业务所必需的办案、业务、等经费支出。
2.专项整治涉烟犯罪，维护知识产权和烟草市场稳定，联合烟草专卖部门开展非法专项整治。
3.防范和打击涉电违法犯罪工作。</t>
  </si>
  <si>
    <t>公安部门办案（业务）数量</t>
  </si>
  <si>
    <t>3000</t>
  </si>
  <si>
    <t>件</t>
  </si>
  <si>
    <t>反映公安部门办案（业务）数量</t>
  </si>
  <si>
    <t>缴获毒品犯罪案件数量</t>
  </si>
  <si>
    <t>15</t>
  </si>
  <si>
    <t>反映缴获毒品犯罪案件数量</t>
  </si>
  <si>
    <t>35</t>
  </si>
  <si>
    <t>反映案件破案率</t>
  </si>
  <si>
    <t>维护社会稳定发展</t>
  </si>
  <si>
    <t>持续稳定</t>
  </si>
  <si>
    <t>反映维护社会稳定情况</t>
  </si>
  <si>
    <t>办案人员满意度</t>
  </si>
  <si>
    <t>反映办案人员满意度</t>
  </si>
  <si>
    <t>承租双方严格履行《房屋租赁合同》条款，达到双方满意无争执的效果，该项目的实施解决了巡特警大队的办公场所，保障了巡特警大队工作正常的开展，是维护社会治安持续稳定的有力保障。</t>
  </si>
  <si>
    <t>租赁房屋建筑面积</t>
  </si>
  <si>
    <t>1728</t>
  </si>
  <si>
    <t>反映租赁房屋建筑面积</t>
  </si>
  <si>
    <t>租赁年限</t>
  </si>
  <si>
    <t>反映租赁年限</t>
  </si>
  <si>
    <t>房屋租费支付时限</t>
  </si>
  <si>
    <t>2023年3月10日前</t>
  </si>
  <si>
    <t>月</t>
  </si>
  <si>
    <t>反映房屋租费支付时限</t>
  </si>
  <si>
    <t>社会治安情况</t>
  </si>
  <si>
    <t>有效提升</t>
  </si>
  <si>
    <t>反映社会治安情况</t>
  </si>
  <si>
    <t>巡特警大队民警辅警满意度</t>
  </si>
  <si>
    <t>反映巡特警大队民警辅警满意度</t>
  </si>
  <si>
    <t>玉溪市公安局江川分局前卫派出所拆除重建项目建成以后，首先解决了办公条件拥挤、业务用房不规范、备勤室严重不足的矛盾；其次符合前卫镇的城镇发展规划；第三是为工作人员和办案人员提供了良好的工作环境，可以大大提高办案和工作效率。对于社会的稳定和人民的安宁具有重要的社会意义。从以人为本的原则出发，通过研究该项目的社会影响分析、项目与所在地区的互适性分析等方面的内容，不难看出，该项目的建设可以创造良好的社会效益，是必要的、可行的。
宁海派出所业务技术用房加国修缮和改造项目建成心后，首先解决了无业务技术用房、与星云派出所在一起办公条件拥挤、业务用房不规范、备勤室严重不足的矛盾；其次符合中心城区的城镇发展规划；第三是为工作人员和办案人员提供了良好的工作环境，可以大大提高办案和工作效率。对于社会的稳定和人民的安宁具有重要的社会意义。</t>
  </si>
  <si>
    <t>宁海派出所建筑面积</t>
  </si>
  <si>
    <t>1616.65</t>
  </si>
  <si>
    <t>反映宁海派出所建筑面积</t>
  </si>
  <si>
    <t>前卫派出所建筑面积</t>
  </si>
  <si>
    <t>2757.99</t>
  </si>
  <si>
    <t>反映综合使用率</t>
  </si>
  <si>
    <t>反映使用年限</t>
  </si>
  <si>
    <t>民警满意度</t>
  </si>
  <si>
    <t>反映民警满意度</t>
  </si>
  <si>
    <t>用于利息上缴</t>
  </si>
  <si>
    <t>完成指标值100% 得满分，否则评分值=完成得指标值*每个指标得分值</t>
  </si>
  <si>
    <t>案件破案率</t>
  </si>
  <si>
    <t>1、保障被监管人员合法权益、保障刑事诉讼和行政执法活动顺利进行。
2、保障监所医疗卫生工作正常开展，保障被监管人员的基本医疗需求，确保监管场所各项工作的正常开展。
3.依法保障被监管人员合法权益，确保刑事诉讼程序和行政执法活动顺利进行。</t>
  </si>
  <si>
    <t>收押各类犯罪嫌疑人</t>
  </si>
  <si>
    <t>反映收押各类犯罪嫌疑人数量</t>
  </si>
  <si>
    <t>经费保障医生护士人数</t>
  </si>
  <si>
    <t>办理提讯提解业务数</t>
  </si>
  <si>
    <t>反映业务培训次数</t>
  </si>
  <si>
    <t>监所发生重大事故次数</t>
  </si>
  <si>
    <t>有效保障</t>
  </si>
  <si>
    <t>反映被监管人员合法权益</t>
  </si>
  <si>
    <t>在押人员对监所的满意度</t>
  </si>
  <si>
    <t>该项目主要偿还债务，派出所建成后更快捷方便群众办事，大大提高派出所的出警速度、打击效果，从根本上解决了执法规范建设，不但树立了公安机关的良好形象，为当地的整体规划建设取到了带头作用，提高了乡镇的形象。</t>
  </si>
  <si>
    <t>雄关派出所建筑面积</t>
  </si>
  <si>
    <t>反映雄关派出所建筑面积</t>
  </si>
  <si>
    <t>偿还债务的派出所数量</t>
  </si>
  <si>
    <t>反映偿还债务的派出所数量</t>
  </si>
  <si>
    <t>反映设施建成后的利用、使用的情况。
综合使用率=（投入使用的基础建设工程建设内容/完成建设内容）*100%</t>
  </si>
  <si>
    <t>改善翠大线各村镇、学校、高速连接线等高危险路口/路段的交通状况，减少交通隐患节点，降低道路交通事故的发生频率以及因交通拥挤、事故等造成的出行时间延长，油耗与废气排放增加等，并实现交通管理的智能化和高效率，最终实现有序、安全、畅通、经济、环保的交通网络体系。</t>
  </si>
  <si>
    <t>提高交通管理水平</t>
  </si>
  <si>
    <t>80</t>
  </si>
  <si>
    <t>反应交警部门全年办理各类交通事故案件情况</t>
  </si>
  <si>
    <t>19</t>
  </si>
  <si>
    <t>项目实地方案</t>
  </si>
  <si>
    <t>项目可行性分析报告</t>
  </si>
  <si>
    <t>交通拥堵数量下降</t>
  </si>
  <si>
    <t>稳定下降</t>
  </si>
  <si>
    <t>社会公众满意度</t>
  </si>
  <si>
    <t>结合交通秩序综合整治及创建文明城市工作职责，加大道路交通管理力度，改善城市交通秩序，预防和减少道路交通事故，巩固全国国家卫生城市创建成果。</t>
  </si>
  <si>
    <t>执法行动次数</t>
  </si>
  <si>
    <t>2600</t>
  </si>
  <si>
    <t>办理案件数</t>
  </si>
  <si>
    <t>案件结案率</t>
  </si>
  <si>
    <t>交通事故案件结案率</t>
  </si>
  <si>
    <t>突发事故处置及时性</t>
  </si>
  <si>
    <t>反应交警部门对突发事故处置及时性</t>
  </si>
  <si>
    <t>挽回经济损失</t>
  </si>
  <si>
    <t>2-5</t>
  </si>
  <si>
    <t>反应发生交通事故所挽回的直接经济损失</t>
  </si>
  <si>
    <t>交通事故下降率</t>
  </si>
  <si>
    <t>30</t>
  </si>
  <si>
    <t>反应交警部门执法行动次数及交通事故发生数下降</t>
  </si>
  <si>
    <t>服务群众满意度</t>
  </si>
  <si>
    <t>人民群众对全区道路交通安全出行满意度提升</t>
  </si>
  <si>
    <t>执法办案投诉率</t>
  </si>
  <si>
    <t>反应交警部门执法办案窗口形象、道路交通严格执法、文明执法形象</t>
  </si>
  <si>
    <t>通过化解企业债务和优化部门负债结构，进一步推动企业和整个经济体系的健康发展，从而稳定社会经济形势及推动经济持续发展</t>
  </si>
  <si>
    <t>交通违法处理次数</t>
  </si>
  <si>
    <t>办理交通事故案件数</t>
  </si>
  <si>
    <t>警务信息网络畅通率</t>
  </si>
  <si>
    <t>反应公安交警部门公安网络信息畅通</t>
  </si>
  <si>
    <t>群众投诉下降率</t>
  </si>
  <si>
    <t>反应交警部门对办理各类交管案件服务满意度提升</t>
  </si>
  <si>
    <t>执法办案行为投诉率</t>
  </si>
  <si>
    <t>反映社会公众对部门（单位）履职情况的满意程度。</t>
  </si>
  <si>
    <t>提高办案保障水平，保障开展办案业务所必需的办案、业务、等经费支出。</t>
  </si>
  <si>
    <t>利息支出</t>
  </si>
  <si>
    <t>5000</t>
  </si>
  <si>
    <t>成指标值100% 得满分，否则评分值=完成得指标值*每个指标得分值</t>
  </si>
  <si>
    <t>案件破案率 维护社会稳定发展</t>
  </si>
  <si>
    <t>完成指标值100% 得满分，否则评分值=完成得指</t>
  </si>
  <si>
    <t>98</t>
  </si>
  <si>
    <t>反应交警部门全年办理各类交通事故案件情况次数</t>
  </si>
  <si>
    <t>交通事故处置及时性</t>
  </si>
  <si>
    <t>反应交警部门对交通事故处置及时性</t>
  </si>
  <si>
    <t>空交通事故下降率</t>
  </si>
  <si>
    <t>生态效益</t>
  </si>
  <si>
    <t>交通事故处理群众满意度</t>
  </si>
  <si>
    <t>反应人民群众对发生交通事故及时处理满意度，表示满意的人数/参加调查的人数*100%</t>
  </si>
  <si>
    <t>60</t>
  </si>
  <si>
    <t>有效提高</t>
  </si>
  <si>
    <t>交通管理水平提升</t>
  </si>
  <si>
    <t>社会成本指标</t>
  </si>
  <si>
    <t>项目实施方案</t>
  </si>
  <si>
    <t>交警部门全年办理各类交通事故案件情况</t>
  </si>
  <si>
    <t>交通拥堵下降</t>
  </si>
  <si>
    <t>优化人员配置，提升服务温度，保障窗口警力充足，提升服务效能，减少群众等待时间，提高办事效率，从而提升群众的满意度和幸福感</t>
  </si>
  <si>
    <t>车管业务网办率</t>
  </si>
  <si>
    <t>反映车辆管理业务服务水平便利化情况。网上办理小型机动车交管业务比例=当年通过互联网办理的小型机动车业务数量/当年小型机动车业务总量*100%</t>
  </si>
  <si>
    <t>支出时间</t>
  </si>
  <si>
    <t>实施方案</t>
  </si>
  <si>
    <t>物资成本支付及时率</t>
  </si>
  <si>
    <t>支付计划</t>
  </si>
  <si>
    <t>人民群众满意度调查登记表</t>
  </si>
  <si>
    <t>预算06表</t>
  </si>
  <si>
    <t>2025年部门政府性基金预算支出预算表</t>
  </si>
  <si>
    <t>政府性基金预算支出</t>
  </si>
  <si>
    <t>注：2025年无政府性基金预算，此表为空。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</si>
  <si>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</si>
  <si>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</si>
  <si>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</si>
  <si>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</si>
  <si>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</si>
  <si>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</si>
  <si>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</si>
  <si>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</si>
  <si>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</si>
  <si>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</si>
  <si>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</si>
  <si>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</si>
  <si>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办公设备及家具</t>
  </si>
  <si>
    <t>A4打印纸</t>
  </si>
  <si>
    <t>批次</t>
  </si>
  <si>
    <t>云计算服务</t>
  </si>
  <si>
    <t>物业管理服务</t>
  </si>
  <si>
    <t>打印纸采购</t>
  </si>
  <si>
    <t>采购办公家具</t>
  </si>
  <si>
    <t>采购打印纸</t>
  </si>
  <si>
    <t>保安服务费</t>
  </si>
  <si>
    <t>预算08表</t>
  </si>
  <si>
    <t>2025年部门政府购买服务预算表</t>
  </si>
  <si>
    <t>政府购买服务项目</t>
  </si>
  <si>
    <t>政府购买服务目录</t>
  </si>
  <si>
    <t>政府购买服务指导性目录代码</t>
  </si>
  <si>
    <t>保安服务</t>
  </si>
  <si>
    <t>B1102 物业管理服务</t>
  </si>
  <si>
    <t>物业管理</t>
  </si>
  <si>
    <t>预算09-1表</t>
  </si>
  <si>
    <t>2025年对下转移支付预算表</t>
  </si>
  <si>
    <t>单位名称（项目）</t>
  </si>
  <si>
    <t>地区</t>
  </si>
  <si>
    <t>星云街道</t>
  </si>
  <si>
    <t>宁海街道</t>
  </si>
  <si>
    <t>江城镇</t>
  </si>
  <si>
    <t>前卫镇</t>
  </si>
  <si>
    <t>九溪镇</t>
  </si>
  <si>
    <t>雄关乡</t>
  </si>
  <si>
    <t>安化彝族乡</t>
  </si>
  <si>
    <t>11</t>
  </si>
  <si>
    <t>注：2025年无对下转移支付预算，此表为空。</t>
  </si>
  <si>
    <t>预算09-2表</t>
  </si>
  <si>
    <t>2025年对下转移支付绩效目标表</t>
  </si>
  <si>
    <t>预算10表</t>
  </si>
  <si>
    <t>2025年新增资产配置表</t>
  </si>
  <si>
    <t>资产类别</t>
  </si>
  <si>
    <t>资产分类代码.名称</t>
  </si>
  <si>
    <t>资产名称</t>
  </si>
  <si>
    <t>财政部门批复数（元）</t>
  </si>
  <si>
    <t>单价</t>
  </si>
  <si>
    <t>金额</t>
  </si>
  <si>
    <t>注：2025年无新增资产配置，此表为空。</t>
  </si>
  <si>
    <t>预算11表</t>
  </si>
  <si>
    <t>2025年上级补助项目支出预算表</t>
  </si>
  <si>
    <t>上级补助</t>
  </si>
  <si>
    <t>注：2025年无上级补助项目支出预算，此表为空。</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</si>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</sst>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3">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2" xfId="0" applyFont="1" applyBorder="1" applyAlignment="1">
      <alignment horizontal="center" vertical="center"/>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2"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3"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13" fillId="0" borderId="0" xfId="0" applyFont="1" applyAlignment="1">
      <alignment horizontal="center" vertical="center"/>
    </xf>
    <xf numFmtId="0" fontId="8" fillId="0" borderId="0" xfId="0" applyFont="1" applyAlignment="1"/>
    <xf numFmtId="176" fontId="6" fillId="0"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pplyAlignment="1">
      <alignment horizontal="left" vertical="center" indent="1"/>
    </xf>
    <xf numFmtId="0" fontId="14" fillId="0" borderId="1" xfId="0" applyFont="1" applyFill="1" applyBorder="1" applyAlignment="1">
      <alignment horizontal="center" vertical="center"/>
    </xf>
    <xf numFmtId="176" fontId="3" fillId="0" borderId="1" xfId="51" applyNumberFormat="1" applyFont="1" applyFill="1" applyBorder="1">
      <alignment horizontal="right" vertical="center"/>
    </xf>
    <xf numFmtId="176" fontId="3" fillId="0" borderId="1" xfId="51" applyNumberFormat="1" applyFont="1" applyFill="1" applyBorder="1">
      <alignment horizontal="right"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5" fillId="0" borderId="0" xfId="0" applyFont="1" applyAlignment="1">
      <alignment horizontal="center" vertical="center"/>
    </xf>
    <xf numFmtId="0" fontId="3" fillId="0" borderId="2" xfId="0" applyFont="1" applyBorder="1" applyAlignment="1">
      <alignment horizontal="left" vertical="center"/>
    </xf>
    <xf numFmtId="0" fontId="12"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center" vertical="center"/>
    </xf>
    <xf numFmtId="0" fontId="16" fillId="0" borderId="4" xfId="0" applyFont="1" applyBorder="1" applyAlignment="1">
      <alignment horizontal="center" vertical="center" wrapText="1"/>
    </xf>
    <xf numFmtId="0" fontId="7" fillId="0" borderId="5" xfId="0" applyFont="1" applyBorder="1" applyAlignment="1">
      <alignment horizontal="center" vertical="center"/>
    </xf>
    <xf numFmtId="0" fontId="16" fillId="0" borderId="5" xfId="0" applyFont="1" applyBorder="1" applyAlignment="1">
      <alignment horizontal="center" vertical="center"/>
    </xf>
    <xf numFmtId="0" fontId="12" fillId="0" borderId="2"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tabSelected="1" workbookViewId="0">
      <pane ySplit="1" topLeftCell="A2" activePane="bottomLeft" state="frozen"/>
      <selection/>
      <selection pane="bottomLeft" activeCell="B23" sqref="B23"/>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
        <v>2</v>
      </c>
      <c r="B4" s="5"/>
      <c r="C4" s="70"/>
      <c r="D4" s="6" t="s">
        <v>3</v>
      </c>
    </row>
    <row r="5" ht="22.5" customHeight="1" spans="1:4">
      <c r="A5" s="8" t="s">
        <v>4</v>
      </c>
      <c r="B5" s="8"/>
      <c r="C5" s="8" t="s">
        <v>5</v>
      </c>
      <c r="D5" s="8"/>
    </row>
    <row r="6" ht="18.75" customHeight="1" spans="1:4">
      <c r="A6" s="8" t="s">
        <v>6</v>
      </c>
      <c r="B6" s="8" t="s">
        <v>7</v>
      </c>
      <c r="C6" s="8" t="s">
        <v>8</v>
      </c>
      <c r="D6" s="8" t="s">
        <v>7</v>
      </c>
    </row>
    <row r="7" ht="18.75" customHeight="1" spans="1:4">
      <c r="A7" s="8"/>
      <c r="B7" s="8"/>
      <c r="C7" s="8"/>
      <c r="D7" s="8"/>
    </row>
    <row r="8" ht="22.5" customHeight="1" spans="1:4">
      <c r="A8" s="15" t="s">
        <v>9</v>
      </c>
      <c r="B8" s="17">
        <v>105805221.38</v>
      </c>
      <c r="C8" s="15" t="str">
        <f>"一"&amp;"、"&amp;"公共安全支出"</f>
        <v>一、公共安全支出</v>
      </c>
      <c r="D8" s="17">
        <v>94681987.45</v>
      </c>
    </row>
    <row r="9" ht="22.5" customHeight="1" spans="1:4">
      <c r="A9" s="15" t="s">
        <v>10</v>
      </c>
      <c r="B9" s="17"/>
      <c r="C9" s="15" t="str">
        <f>"二"&amp;"、"&amp;"社会保障和就业支出"</f>
        <v>二、社会保障和就业支出</v>
      </c>
      <c r="D9" s="17">
        <v>7979299.84</v>
      </c>
    </row>
    <row r="10" ht="22.5" customHeight="1" spans="1:4">
      <c r="A10" s="15" t="s">
        <v>11</v>
      </c>
      <c r="B10" s="17"/>
      <c r="C10" s="15" t="str">
        <f>"三"&amp;"、"&amp;"卫生健康支出"</f>
        <v>三、卫生健康支出</v>
      </c>
      <c r="D10" s="17">
        <v>3870402.09</v>
      </c>
    </row>
    <row r="11" ht="22.5" customHeight="1" spans="1:4">
      <c r="A11" s="15" t="s">
        <v>12</v>
      </c>
      <c r="B11" s="17"/>
      <c r="C11" s="15" t="str">
        <f>"四"&amp;"、"&amp;"住房保障支出"</f>
        <v>四、住房保障支出</v>
      </c>
      <c r="D11" s="17">
        <v>4298532</v>
      </c>
    </row>
    <row r="12" ht="22.5" customHeight="1" spans="1:4">
      <c r="A12" s="15" t="s">
        <v>13</v>
      </c>
      <c r="B12" s="17">
        <v>5025000</v>
      </c>
      <c r="C12" s="15"/>
      <c r="D12" s="17"/>
    </row>
    <row r="13" ht="22.5" customHeight="1" spans="1:4">
      <c r="A13" s="15" t="s">
        <v>14</v>
      </c>
      <c r="B13" s="17"/>
      <c r="C13" s="15"/>
      <c r="D13" s="17"/>
    </row>
    <row r="14" ht="22.5" customHeight="1" spans="1:4">
      <c r="A14" s="15" t="s">
        <v>15</v>
      </c>
      <c r="B14" s="17"/>
      <c r="C14" s="15"/>
      <c r="D14" s="17"/>
    </row>
    <row r="15" ht="22.5" customHeight="1" spans="1:4">
      <c r="A15" s="15" t="s">
        <v>16</v>
      </c>
      <c r="B15" s="17"/>
      <c r="C15" s="15"/>
      <c r="D15" s="17"/>
    </row>
    <row r="16" ht="22.5" customHeight="1" spans="1:4">
      <c r="A16" s="71" t="s">
        <v>17</v>
      </c>
      <c r="B16" s="17"/>
      <c r="C16" s="74"/>
      <c r="D16" s="17"/>
    </row>
    <row r="17" ht="22.5" customHeight="1" spans="1:4">
      <c r="A17" s="71" t="s">
        <v>18</v>
      </c>
      <c r="B17" s="17">
        <v>5025000</v>
      </c>
      <c r="C17" s="74"/>
      <c r="D17" s="17"/>
    </row>
    <row r="18" ht="22.5" customHeight="1" spans="1:4">
      <c r="A18" s="71"/>
      <c r="B18" s="17"/>
      <c r="C18" s="74"/>
      <c r="D18" s="17"/>
    </row>
    <row r="19" ht="22.5" customHeight="1" spans="1:4">
      <c r="A19" s="72" t="s">
        <v>19</v>
      </c>
      <c r="B19" s="73">
        <v>110830221.38</v>
      </c>
      <c r="C19" s="74" t="s">
        <v>20</v>
      </c>
      <c r="D19" s="73">
        <v>110830221.38</v>
      </c>
    </row>
    <row r="20" ht="22.5" customHeight="1" spans="1:4">
      <c r="A20" s="81" t="s">
        <v>21</v>
      </c>
      <c r="B20" s="17"/>
      <c r="C20" s="82" t="s">
        <v>22</v>
      </c>
      <c r="D20" s="47"/>
    </row>
    <row r="21" ht="22.5" customHeight="1" spans="1:4">
      <c r="A21" s="71" t="s">
        <v>23</v>
      </c>
      <c r="B21" s="73"/>
      <c r="C21" s="71" t="s">
        <v>23</v>
      </c>
      <c r="D21" s="73"/>
    </row>
    <row r="22" ht="22.5" customHeight="1" spans="1:4">
      <c r="A22" s="71" t="s">
        <v>24</v>
      </c>
      <c r="B22" s="73"/>
      <c r="C22" s="71" t="s">
        <v>25</v>
      </c>
      <c r="D22" s="73"/>
    </row>
    <row r="23" ht="22.5" customHeight="1" spans="1:4">
      <c r="A23" s="72" t="s">
        <v>26</v>
      </c>
      <c r="B23" s="73">
        <v>110830221.38</v>
      </c>
      <c r="C23" s="74" t="s">
        <v>27</v>
      </c>
      <c r="D23" s="73">
        <v>110830221.38</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1" scale="86"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6" sqref="A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1" t="s">
        <v>582</v>
      </c>
    </row>
    <row r="3" ht="37.5" customHeight="1" spans="1:6">
      <c r="A3" s="4" t="s">
        <v>583</v>
      </c>
      <c r="B3" s="4"/>
      <c r="C3" s="4"/>
      <c r="D3" s="4"/>
      <c r="E3" s="4"/>
      <c r="F3" s="4"/>
    </row>
    <row r="4" ht="18.75" customHeight="1" spans="1:6">
      <c r="A4" s="42" t="s">
        <v>2</v>
      </c>
      <c r="B4" s="42"/>
      <c r="C4" s="42"/>
      <c r="D4" s="43"/>
      <c r="E4" s="43"/>
      <c r="F4" s="44" t="s">
        <v>30</v>
      </c>
    </row>
    <row r="5" ht="18.75" customHeight="1" spans="1:6">
      <c r="A5" s="13" t="s">
        <v>153</v>
      </c>
      <c r="B5" s="13" t="s">
        <v>63</v>
      </c>
      <c r="C5" s="13" t="s">
        <v>64</v>
      </c>
      <c r="D5" s="45" t="s">
        <v>584</v>
      </c>
      <c r="E5" s="45"/>
      <c r="F5" s="45"/>
    </row>
    <row r="6" ht="18.75" customHeight="1" spans="1:6">
      <c r="A6" s="13" t="s">
        <v>63</v>
      </c>
      <c r="B6" s="13" t="s">
        <v>63</v>
      </c>
      <c r="C6" s="13" t="s">
        <v>64</v>
      </c>
      <c r="D6" s="45" t="s">
        <v>35</v>
      </c>
      <c r="E6" s="45" t="s">
        <v>67</v>
      </c>
      <c r="F6" s="45" t="s">
        <v>68</v>
      </c>
    </row>
    <row r="7" ht="18.75" customHeight="1" spans="1:6">
      <c r="A7" s="14" t="s">
        <v>47</v>
      </c>
      <c r="B7" s="14">
        <v>2</v>
      </c>
      <c r="C7" s="14">
        <v>3</v>
      </c>
      <c r="D7" s="14" t="s">
        <v>50</v>
      </c>
      <c r="E7" s="14" t="s">
        <v>51</v>
      </c>
      <c r="F7" s="14" t="s">
        <v>52</v>
      </c>
    </row>
    <row r="8" ht="20.25" customHeight="1" spans="1:6">
      <c r="A8" s="16"/>
      <c r="B8" s="16"/>
      <c r="C8" s="16"/>
      <c r="D8" s="17"/>
      <c r="E8" s="17"/>
      <c r="F8" s="17"/>
    </row>
    <row r="9" ht="20.25" customHeight="1" spans="1:6">
      <c r="A9" s="46" t="s">
        <v>125</v>
      </c>
      <c r="B9" s="46"/>
      <c r="C9" s="46"/>
      <c r="D9" s="47"/>
      <c r="E9" s="47"/>
      <c r="F9" s="47"/>
    </row>
    <row r="10" customHeight="1" spans="1:1">
      <c r="A10" t="s">
        <v>585</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9"/>
  <sheetViews>
    <sheetView showZeros="0" workbookViewId="0">
      <pane ySplit="1" topLeftCell="A17" activePane="bottomLeft" state="frozen"/>
      <selection/>
      <selection pane="bottomLeft" activeCell="B13" sqref="B1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20" t="s">
        <v>586</v>
      </c>
    </row>
    <row r="2" ht="45" customHeight="1" spans="1:17">
      <c r="A2" s="30" t="s">
        <v>587</v>
      </c>
      <c r="B2" s="30"/>
      <c r="C2" s="30"/>
      <c r="D2" s="30"/>
      <c r="E2" s="30"/>
      <c r="F2" s="30"/>
      <c r="G2" s="30"/>
      <c r="H2" s="30"/>
      <c r="I2" s="30"/>
      <c r="J2" s="30"/>
      <c r="K2" s="30"/>
      <c r="L2" s="30"/>
      <c r="M2" s="30"/>
      <c r="N2" s="39"/>
      <c r="O2" s="39"/>
      <c r="P2" s="39"/>
      <c r="Q2" s="39"/>
    </row>
    <row r="3" ht="20.25" customHeight="1" spans="1:17">
      <c r="A3" s="19" t="s">
        <v>2</v>
      </c>
      <c r="B3" s="19"/>
      <c r="C3" s="19"/>
      <c r="D3" s="19"/>
      <c r="E3" s="19"/>
      <c r="F3" s="19"/>
      <c r="G3" s="19"/>
      <c r="H3" s="19"/>
      <c r="I3" s="19"/>
      <c r="J3" s="19"/>
      <c r="K3" s="19"/>
      <c r="L3" s="19"/>
      <c r="M3" s="19"/>
      <c r="N3" s="19"/>
      <c r="O3" s="19"/>
      <c r="P3" s="19"/>
      <c r="Q3" s="20" t="s">
        <v>30</v>
      </c>
    </row>
    <row r="4" ht="20.25" customHeight="1" spans="1:17">
      <c r="A4" s="22" t="s">
        <v>588</v>
      </c>
      <c r="B4" s="22" t="s">
        <v>589</v>
      </c>
      <c r="C4" s="22" t="s">
        <v>590</v>
      </c>
      <c r="D4" s="22" t="s">
        <v>591</v>
      </c>
      <c r="E4" s="22" t="s">
        <v>592</v>
      </c>
      <c r="F4" s="22" t="s">
        <v>593</v>
      </c>
      <c r="G4" s="22" t="s">
        <v>160</v>
      </c>
      <c r="H4" s="22"/>
      <c r="I4" s="22"/>
      <c r="J4" s="22"/>
      <c r="K4" s="22"/>
      <c r="L4" s="22"/>
      <c r="M4" s="22"/>
      <c r="N4" s="22"/>
      <c r="O4" s="22"/>
      <c r="P4" s="22"/>
      <c r="Q4" s="22"/>
    </row>
    <row r="5" ht="20.25" customHeight="1" spans="1:17">
      <c r="A5" s="22" t="s">
        <v>594</v>
      </c>
      <c r="B5" s="22" t="s">
        <v>589</v>
      </c>
      <c r="C5" s="22" t="s">
        <v>590</v>
      </c>
      <c r="D5" s="22" t="s">
        <v>591</v>
      </c>
      <c r="E5" s="22" t="s">
        <v>592</v>
      </c>
      <c r="F5" s="22" t="s">
        <v>593</v>
      </c>
      <c r="G5" s="22" t="s">
        <v>33</v>
      </c>
      <c r="H5" s="22" t="s">
        <v>36</v>
      </c>
      <c r="I5" s="22" t="s">
        <v>595</v>
      </c>
      <c r="J5" s="22" t="s">
        <v>596</v>
      </c>
      <c r="K5" s="22" t="s">
        <v>39</v>
      </c>
      <c r="L5" s="22" t="s">
        <v>597</v>
      </c>
      <c r="M5" s="22" t="s">
        <v>66</v>
      </c>
      <c r="N5" s="22"/>
      <c r="O5" s="22"/>
      <c r="P5" s="22"/>
      <c r="Q5" s="22"/>
    </row>
    <row r="6" ht="32.4" customHeight="1" spans="1:17">
      <c r="A6" s="22"/>
      <c r="B6" s="22"/>
      <c r="C6" s="22"/>
      <c r="D6" s="22"/>
      <c r="E6" s="22"/>
      <c r="F6" s="22"/>
      <c r="G6" s="22"/>
      <c r="H6" s="22" t="s">
        <v>35</v>
      </c>
      <c r="I6" s="22"/>
      <c r="J6" s="22"/>
      <c r="K6" s="22"/>
      <c r="L6" s="22" t="s">
        <v>35</v>
      </c>
      <c r="M6" s="22" t="s">
        <v>42</v>
      </c>
      <c r="N6" s="22" t="s">
        <v>43</v>
      </c>
      <c r="O6" s="40" t="s">
        <v>44</v>
      </c>
      <c r="P6" s="40" t="s">
        <v>45</v>
      </c>
      <c r="Q6" s="40" t="s">
        <v>46</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291</v>
      </c>
      <c r="B8" s="23"/>
      <c r="C8" s="23"/>
      <c r="D8" s="37"/>
      <c r="E8" s="37"/>
      <c r="F8" s="37">
        <v>250000</v>
      </c>
      <c r="G8" s="37">
        <v>250000</v>
      </c>
      <c r="H8" s="37">
        <v>250000</v>
      </c>
      <c r="I8" s="37"/>
      <c r="J8" s="33"/>
      <c r="K8" s="33"/>
      <c r="L8" s="37"/>
      <c r="M8" s="37"/>
      <c r="N8" s="37"/>
      <c r="O8" s="37"/>
      <c r="P8" s="37"/>
      <c r="Q8" s="37"/>
    </row>
    <row r="9" ht="20.25" customHeight="1" spans="1:17">
      <c r="A9" s="23"/>
      <c r="B9" s="23" t="s">
        <v>598</v>
      </c>
      <c r="C9" s="23" t="str">
        <f>"A02000000"&amp;"  "&amp;"设备"</f>
        <v>A02000000  设备</v>
      </c>
      <c r="D9" s="38" t="s">
        <v>347</v>
      </c>
      <c r="E9" s="24">
        <v>1</v>
      </c>
      <c r="F9" s="37">
        <v>250000</v>
      </c>
      <c r="G9" s="37">
        <v>250000</v>
      </c>
      <c r="H9" s="33">
        <v>250000</v>
      </c>
      <c r="I9" s="33"/>
      <c r="J9" s="33"/>
      <c r="K9" s="33"/>
      <c r="L9" s="37"/>
      <c r="M9" s="37"/>
      <c r="N9" s="37"/>
      <c r="O9" s="37"/>
      <c r="P9" s="37"/>
      <c r="Q9" s="37"/>
    </row>
    <row r="10" ht="20.25" customHeight="1" spans="1:17">
      <c r="A10" s="36" t="s">
        <v>197</v>
      </c>
      <c r="B10" s="23"/>
      <c r="C10" s="23"/>
      <c r="D10" s="23"/>
      <c r="E10" s="23"/>
      <c r="F10" s="37">
        <v>20000</v>
      </c>
      <c r="G10" s="37">
        <v>20000</v>
      </c>
      <c r="H10" s="37">
        <v>20000</v>
      </c>
      <c r="I10" s="37"/>
      <c r="J10" s="33"/>
      <c r="K10" s="33"/>
      <c r="L10" s="37"/>
      <c r="M10" s="37"/>
      <c r="N10" s="37"/>
      <c r="O10" s="37"/>
      <c r="P10" s="37"/>
      <c r="Q10" s="37"/>
    </row>
    <row r="11" ht="20.25" customHeight="1" spans="1:17">
      <c r="A11" s="23"/>
      <c r="B11" s="23" t="s">
        <v>599</v>
      </c>
      <c r="C11" s="23" t="str">
        <f t="shared" ref="C11:C24" si="0">"A"&amp;"  "&amp;"货物类"</f>
        <v>A  货物类</v>
      </c>
      <c r="D11" s="38" t="s">
        <v>600</v>
      </c>
      <c r="E11" s="24">
        <v>1</v>
      </c>
      <c r="F11" s="37">
        <v>20000</v>
      </c>
      <c r="G11" s="37">
        <v>20000</v>
      </c>
      <c r="H11" s="33">
        <v>20000</v>
      </c>
      <c r="I11" s="33"/>
      <c r="J11" s="33"/>
      <c r="K11" s="33"/>
      <c r="L11" s="37"/>
      <c r="M11" s="37"/>
      <c r="N11" s="37"/>
      <c r="O11" s="37"/>
      <c r="P11" s="37"/>
      <c r="Q11" s="37"/>
    </row>
    <row r="12" ht="20.25" customHeight="1" spans="1:17">
      <c r="A12" s="36" t="s">
        <v>324</v>
      </c>
      <c r="B12" s="23"/>
      <c r="C12" s="23"/>
      <c r="D12" s="23"/>
      <c r="E12" s="23"/>
      <c r="F12" s="37">
        <v>305600</v>
      </c>
      <c r="G12" s="37">
        <v>305600</v>
      </c>
      <c r="H12" s="37">
        <v>305600</v>
      </c>
      <c r="I12" s="37"/>
      <c r="J12" s="33"/>
      <c r="K12" s="33"/>
      <c r="L12" s="37"/>
      <c r="M12" s="37"/>
      <c r="N12" s="37"/>
      <c r="O12" s="37"/>
      <c r="P12" s="37"/>
      <c r="Q12" s="37"/>
    </row>
    <row r="13" ht="20.25" customHeight="1" spans="1:17">
      <c r="A13" s="23"/>
      <c r="B13" s="23" t="s">
        <v>601</v>
      </c>
      <c r="C13" s="23" t="str">
        <f t="shared" ref="C13:C25" si="1">"C"&amp;"  "&amp;"服务"</f>
        <v>C  服务</v>
      </c>
      <c r="D13" s="38" t="s">
        <v>347</v>
      </c>
      <c r="E13" s="24">
        <v>1</v>
      </c>
      <c r="F13" s="37">
        <v>100000</v>
      </c>
      <c r="G13" s="37">
        <v>100000</v>
      </c>
      <c r="H13" s="33">
        <v>100000</v>
      </c>
      <c r="I13" s="33"/>
      <c r="J13" s="33"/>
      <c r="K13" s="33"/>
      <c r="L13" s="37"/>
      <c r="M13" s="37"/>
      <c r="N13" s="37"/>
      <c r="O13" s="37"/>
      <c r="P13" s="37"/>
      <c r="Q13" s="37"/>
    </row>
    <row r="14" ht="20.25" customHeight="1" spans="1:17">
      <c r="A14" s="23"/>
      <c r="B14" s="23" t="s">
        <v>192</v>
      </c>
      <c r="C14" s="23" t="str">
        <f t="shared" si="1"/>
        <v>C  服务</v>
      </c>
      <c r="D14" s="38" t="s">
        <v>347</v>
      </c>
      <c r="E14" s="24">
        <v>1</v>
      </c>
      <c r="F14" s="37">
        <v>10000</v>
      </c>
      <c r="G14" s="37">
        <v>10000</v>
      </c>
      <c r="H14" s="33">
        <v>10000</v>
      </c>
      <c r="I14" s="33"/>
      <c r="J14" s="33"/>
      <c r="K14" s="33"/>
      <c r="L14" s="37"/>
      <c r="M14" s="37"/>
      <c r="N14" s="37"/>
      <c r="O14" s="37"/>
      <c r="P14" s="37"/>
      <c r="Q14" s="37"/>
    </row>
    <row r="15" ht="20.25" customHeight="1" spans="1:17">
      <c r="A15" s="23"/>
      <c r="B15" s="23" t="s">
        <v>602</v>
      </c>
      <c r="C15" s="23" t="str">
        <f>"C21040001"&amp;"  "&amp;"物业管理服务"</f>
        <v>C21040001  物业管理服务</v>
      </c>
      <c r="D15" s="38" t="s">
        <v>347</v>
      </c>
      <c r="E15" s="24">
        <v>1</v>
      </c>
      <c r="F15" s="37">
        <v>95600</v>
      </c>
      <c r="G15" s="37">
        <v>95600</v>
      </c>
      <c r="H15" s="33">
        <v>95600</v>
      </c>
      <c r="I15" s="33"/>
      <c r="J15" s="33"/>
      <c r="K15" s="33"/>
      <c r="L15" s="37"/>
      <c r="M15" s="37"/>
      <c r="N15" s="37"/>
      <c r="O15" s="37"/>
      <c r="P15" s="37"/>
      <c r="Q15" s="37"/>
    </row>
    <row r="16" ht="20.25" customHeight="1" spans="1:17">
      <c r="A16" s="23"/>
      <c r="B16" s="23" t="s">
        <v>321</v>
      </c>
      <c r="C16" s="23" t="str">
        <f t="shared" si="0"/>
        <v>A  货物类</v>
      </c>
      <c r="D16" s="38" t="s">
        <v>347</v>
      </c>
      <c r="E16" s="24">
        <v>1</v>
      </c>
      <c r="F16" s="37">
        <v>100000</v>
      </c>
      <c r="G16" s="37">
        <v>100000</v>
      </c>
      <c r="H16" s="33">
        <v>100000</v>
      </c>
      <c r="I16" s="33"/>
      <c r="J16" s="33"/>
      <c r="K16" s="33"/>
      <c r="L16" s="37"/>
      <c r="M16" s="37"/>
      <c r="N16" s="37"/>
      <c r="O16" s="37"/>
      <c r="P16" s="37"/>
      <c r="Q16" s="37"/>
    </row>
    <row r="17" ht="20.25" customHeight="1" spans="1:17">
      <c r="A17" s="36" t="s">
        <v>318</v>
      </c>
      <c r="B17" s="23"/>
      <c r="C17" s="23"/>
      <c r="D17" s="23"/>
      <c r="E17" s="23"/>
      <c r="F17" s="37">
        <v>50000</v>
      </c>
      <c r="G17" s="37">
        <v>50000</v>
      </c>
      <c r="H17" s="37">
        <v>50000</v>
      </c>
      <c r="I17" s="37"/>
      <c r="J17" s="33"/>
      <c r="K17" s="33"/>
      <c r="L17" s="37"/>
      <c r="M17" s="37"/>
      <c r="N17" s="37"/>
      <c r="O17" s="37"/>
      <c r="P17" s="37"/>
      <c r="Q17" s="37"/>
    </row>
    <row r="18" ht="20.25" customHeight="1" spans="1:17">
      <c r="A18" s="23"/>
      <c r="B18" s="23" t="s">
        <v>602</v>
      </c>
      <c r="C18" s="23" t="str">
        <f t="shared" si="1"/>
        <v>C  服务</v>
      </c>
      <c r="D18" s="38" t="s">
        <v>347</v>
      </c>
      <c r="E18" s="24">
        <v>1</v>
      </c>
      <c r="F18" s="37">
        <v>30000</v>
      </c>
      <c r="G18" s="37">
        <v>30000</v>
      </c>
      <c r="H18" s="33">
        <v>30000</v>
      </c>
      <c r="I18" s="33"/>
      <c r="J18" s="33"/>
      <c r="K18" s="33"/>
      <c r="L18" s="37"/>
      <c r="M18" s="37"/>
      <c r="N18" s="37"/>
      <c r="O18" s="37"/>
      <c r="P18" s="37"/>
      <c r="Q18" s="37"/>
    </row>
    <row r="19" ht="20.25" customHeight="1" spans="1:17">
      <c r="A19" s="23"/>
      <c r="B19" s="23" t="s">
        <v>603</v>
      </c>
      <c r="C19" s="23" t="str">
        <f t="shared" si="0"/>
        <v>A  货物类</v>
      </c>
      <c r="D19" s="38" t="s">
        <v>600</v>
      </c>
      <c r="E19" s="24">
        <v>1</v>
      </c>
      <c r="F19" s="37">
        <v>20000</v>
      </c>
      <c r="G19" s="37">
        <v>20000</v>
      </c>
      <c r="H19" s="33">
        <v>20000</v>
      </c>
      <c r="I19" s="33"/>
      <c r="J19" s="33"/>
      <c r="K19" s="33"/>
      <c r="L19" s="37"/>
      <c r="M19" s="37"/>
      <c r="N19" s="37"/>
      <c r="O19" s="37"/>
      <c r="P19" s="37"/>
      <c r="Q19" s="37"/>
    </row>
    <row r="20" ht="20.25" customHeight="1" spans="1:17">
      <c r="A20" s="36" t="s">
        <v>269</v>
      </c>
      <c r="B20" s="23"/>
      <c r="C20" s="23"/>
      <c r="D20" s="23"/>
      <c r="E20" s="23"/>
      <c r="F20" s="37">
        <v>150000</v>
      </c>
      <c r="G20" s="37">
        <v>150000</v>
      </c>
      <c r="H20" s="37">
        <v>150000</v>
      </c>
      <c r="I20" s="37"/>
      <c r="J20" s="33"/>
      <c r="K20" s="33"/>
      <c r="L20" s="37"/>
      <c r="M20" s="37"/>
      <c r="N20" s="37"/>
      <c r="O20" s="37"/>
      <c r="P20" s="37"/>
      <c r="Q20" s="37"/>
    </row>
    <row r="21" ht="20.25" customHeight="1" spans="1:17">
      <c r="A21" s="23"/>
      <c r="B21" s="23" t="s">
        <v>604</v>
      </c>
      <c r="C21" s="23" t="str">
        <f>"A05000000"&amp;"  "&amp;"家具和用具"</f>
        <v>A05000000  家具和用具</v>
      </c>
      <c r="D21" s="38" t="s">
        <v>347</v>
      </c>
      <c r="E21" s="24">
        <v>1</v>
      </c>
      <c r="F21" s="37">
        <v>150000</v>
      </c>
      <c r="G21" s="37">
        <v>150000</v>
      </c>
      <c r="H21" s="33">
        <v>150000</v>
      </c>
      <c r="I21" s="33"/>
      <c r="J21" s="33"/>
      <c r="K21" s="33"/>
      <c r="L21" s="37"/>
      <c r="M21" s="37"/>
      <c r="N21" s="37"/>
      <c r="O21" s="37"/>
      <c r="P21" s="37"/>
      <c r="Q21" s="37"/>
    </row>
    <row r="22" ht="20.25" customHeight="1" spans="1:17">
      <c r="A22" s="36" t="s">
        <v>312</v>
      </c>
      <c r="B22" s="23"/>
      <c r="C22" s="23"/>
      <c r="D22" s="23"/>
      <c r="E22" s="23"/>
      <c r="F22" s="37">
        <v>280000</v>
      </c>
      <c r="G22" s="37">
        <v>280000</v>
      </c>
      <c r="H22" s="37">
        <v>280000</v>
      </c>
      <c r="I22" s="37"/>
      <c r="J22" s="33"/>
      <c r="K22" s="33"/>
      <c r="L22" s="37"/>
      <c r="M22" s="37"/>
      <c r="N22" s="37"/>
      <c r="O22" s="37"/>
      <c r="P22" s="37"/>
      <c r="Q22" s="37"/>
    </row>
    <row r="23" ht="20.25" customHeight="1" spans="1:17">
      <c r="A23" s="23"/>
      <c r="B23" s="23" t="s">
        <v>605</v>
      </c>
      <c r="C23" s="23" t="str">
        <f t="shared" si="0"/>
        <v>A  货物类</v>
      </c>
      <c r="D23" s="38" t="s">
        <v>347</v>
      </c>
      <c r="E23" s="24">
        <v>1</v>
      </c>
      <c r="F23" s="37">
        <v>30000</v>
      </c>
      <c r="G23" s="37">
        <v>30000</v>
      </c>
      <c r="H23" s="33">
        <v>30000</v>
      </c>
      <c r="I23" s="33"/>
      <c r="J23" s="33"/>
      <c r="K23" s="33"/>
      <c r="L23" s="37"/>
      <c r="M23" s="37"/>
      <c r="N23" s="37"/>
      <c r="O23" s="37"/>
      <c r="P23" s="37"/>
      <c r="Q23" s="37"/>
    </row>
    <row r="24" ht="20.25" customHeight="1" spans="1:17">
      <c r="A24" s="23"/>
      <c r="B24" s="23" t="s">
        <v>272</v>
      </c>
      <c r="C24" s="23" t="str">
        <f t="shared" si="0"/>
        <v>A  货物类</v>
      </c>
      <c r="D24" s="38" t="s">
        <v>347</v>
      </c>
      <c r="E24" s="24">
        <v>1</v>
      </c>
      <c r="F24" s="37">
        <v>50000</v>
      </c>
      <c r="G24" s="37">
        <v>50000</v>
      </c>
      <c r="H24" s="33">
        <v>50000</v>
      </c>
      <c r="I24" s="33"/>
      <c r="J24" s="33"/>
      <c r="K24" s="33"/>
      <c r="L24" s="37"/>
      <c r="M24" s="37"/>
      <c r="N24" s="37"/>
      <c r="O24" s="37"/>
      <c r="P24" s="37"/>
      <c r="Q24" s="37"/>
    </row>
    <row r="25" ht="20.25" customHeight="1" spans="1:17">
      <c r="A25" s="23"/>
      <c r="B25" s="23" t="s">
        <v>315</v>
      </c>
      <c r="C25" s="23" t="str">
        <f t="shared" si="1"/>
        <v>C  服务</v>
      </c>
      <c r="D25" s="38" t="s">
        <v>347</v>
      </c>
      <c r="E25" s="24">
        <v>1</v>
      </c>
      <c r="F25" s="37">
        <v>200000</v>
      </c>
      <c r="G25" s="37">
        <v>200000</v>
      </c>
      <c r="H25" s="33">
        <v>200000</v>
      </c>
      <c r="I25" s="33"/>
      <c r="J25" s="33"/>
      <c r="K25" s="33"/>
      <c r="L25" s="37"/>
      <c r="M25" s="37"/>
      <c r="N25" s="37"/>
      <c r="O25" s="37"/>
      <c r="P25" s="37"/>
      <c r="Q25" s="37"/>
    </row>
    <row r="26" ht="20.25" customHeight="1" spans="1:17">
      <c r="A26" s="36" t="s">
        <v>197</v>
      </c>
      <c r="B26" s="23"/>
      <c r="C26" s="23"/>
      <c r="D26" s="23"/>
      <c r="E26" s="23"/>
      <c r="F26" s="37">
        <v>317900</v>
      </c>
      <c r="G26" s="37">
        <v>317900</v>
      </c>
      <c r="H26" s="37">
        <v>317900</v>
      </c>
      <c r="I26" s="37"/>
      <c r="J26" s="33"/>
      <c r="K26" s="33"/>
      <c r="L26" s="37"/>
      <c r="M26" s="37"/>
      <c r="N26" s="37"/>
      <c r="O26" s="37"/>
      <c r="P26" s="37"/>
      <c r="Q26" s="37"/>
    </row>
    <row r="27" ht="20.25" customHeight="1" spans="1:17">
      <c r="A27" s="23"/>
      <c r="B27" s="23" t="s">
        <v>207</v>
      </c>
      <c r="C27" s="23" t="str">
        <f t="shared" ref="C27:C28" si="2">"C21040000"&amp;"  "&amp;"物业管理服务"</f>
        <v>C21040000  物业管理服务</v>
      </c>
      <c r="D27" s="38" t="s">
        <v>347</v>
      </c>
      <c r="E27" s="24">
        <v>1</v>
      </c>
      <c r="F27" s="37">
        <v>150000</v>
      </c>
      <c r="G27" s="37">
        <v>150000</v>
      </c>
      <c r="H27" s="33">
        <v>150000</v>
      </c>
      <c r="I27" s="33"/>
      <c r="J27" s="33"/>
      <c r="K27" s="33"/>
      <c r="L27" s="37"/>
      <c r="M27" s="37"/>
      <c r="N27" s="37"/>
      <c r="O27" s="37"/>
      <c r="P27" s="37"/>
      <c r="Q27" s="37"/>
    </row>
    <row r="28" ht="20.25" customHeight="1" spans="1:17">
      <c r="A28" s="23"/>
      <c r="B28" s="23" t="s">
        <v>606</v>
      </c>
      <c r="C28" s="23" t="str">
        <f t="shared" si="2"/>
        <v>C21040000  物业管理服务</v>
      </c>
      <c r="D28" s="38" t="s">
        <v>347</v>
      </c>
      <c r="E28" s="24">
        <v>1</v>
      </c>
      <c r="F28" s="37">
        <v>167900</v>
      </c>
      <c r="G28" s="37">
        <v>167900</v>
      </c>
      <c r="H28" s="33">
        <v>167900</v>
      </c>
      <c r="I28" s="33"/>
      <c r="J28" s="33"/>
      <c r="K28" s="33"/>
      <c r="L28" s="37"/>
      <c r="M28" s="37"/>
      <c r="N28" s="37"/>
      <c r="O28" s="37"/>
      <c r="P28" s="37"/>
      <c r="Q28" s="37"/>
    </row>
    <row r="29" ht="20.25" customHeight="1" spans="1:17">
      <c r="A29" s="24" t="s">
        <v>33</v>
      </c>
      <c r="B29" s="24"/>
      <c r="C29" s="24"/>
      <c r="D29" s="38"/>
      <c r="E29" s="38"/>
      <c r="F29" s="37">
        <v>1373500</v>
      </c>
      <c r="G29" s="37">
        <v>1373500</v>
      </c>
      <c r="H29" s="37">
        <v>1373500</v>
      </c>
      <c r="I29" s="37"/>
      <c r="J29" s="37"/>
      <c r="K29" s="37"/>
      <c r="L29" s="37"/>
      <c r="M29" s="37"/>
      <c r="N29" s="37"/>
      <c r="O29" s="37"/>
      <c r="P29" s="37"/>
      <c r="Q29" s="37"/>
    </row>
  </sheetData>
  <mergeCells count="17">
    <mergeCell ref="A1:M1"/>
    <mergeCell ref="A2:Q2"/>
    <mergeCell ref="A3:M3"/>
    <mergeCell ref="G4:Q4"/>
    <mergeCell ref="L5:Q5"/>
    <mergeCell ref="A29:E2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607</v>
      </c>
    </row>
    <row r="2" ht="45" customHeight="1" spans="1:14">
      <c r="A2" s="30" t="s">
        <v>608</v>
      </c>
      <c r="B2" s="30"/>
      <c r="C2" s="30"/>
      <c r="D2" s="30"/>
      <c r="E2" s="30"/>
      <c r="F2" s="30"/>
      <c r="G2" s="30"/>
      <c r="H2" s="30"/>
      <c r="I2" s="30"/>
      <c r="J2" s="30"/>
      <c r="K2" s="30"/>
      <c r="L2" s="30"/>
      <c r="M2" s="30"/>
      <c r="N2" s="30"/>
    </row>
    <row r="3" ht="20.25" customHeight="1" spans="1:14">
      <c r="A3" s="19" t="s">
        <v>2</v>
      </c>
      <c r="B3" s="19"/>
      <c r="C3" s="19"/>
      <c r="D3" s="19"/>
      <c r="E3" s="19"/>
      <c r="F3" s="19"/>
      <c r="G3" s="19"/>
      <c r="H3" s="19"/>
      <c r="I3" s="20"/>
      <c r="J3" s="20"/>
      <c r="K3" s="20"/>
      <c r="L3" s="20"/>
      <c r="M3" s="20"/>
      <c r="N3" s="20" t="s">
        <v>30</v>
      </c>
    </row>
    <row r="4" ht="27.15" customHeight="1" spans="1:14">
      <c r="A4" s="31" t="s">
        <v>588</v>
      </c>
      <c r="B4" s="31" t="s">
        <v>609</v>
      </c>
      <c r="C4" s="31" t="s">
        <v>610</v>
      </c>
      <c r="D4" s="31" t="s">
        <v>160</v>
      </c>
      <c r="E4" s="31"/>
      <c r="F4" s="31"/>
      <c r="G4" s="31"/>
      <c r="H4" s="31"/>
      <c r="I4" s="31"/>
      <c r="J4" s="31"/>
      <c r="K4" s="31"/>
      <c r="L4" s="31"/>
      <c r="M4" s="31"/>
      <c r="N4" s="31"/>
    </row>
    <row r="5" ht="23.4" customHeight="1" spans="1:14">
      <c r="A5" s="31" t="s">
        <v>594</v>
      </c>
      <c r="B5" s="31"/>
      <c r="C5" s="31" t="s">
        <v>611</v>
      </c>
      <c r="D5" s="31" t="s">
        <v>33</v>
      </c>
      <c r="E5" s="31" t="s">
        <v>36</v>
      </c>
      <c r="F5" s="31" t="s">
        <v>595</v>
      </c>
      <c r="G5" s="31" t="s">
        <v>596</v>
      </c>
      <c r="H5" s="31" t="s">
        <v>39</v>
      </c>
      <c r="I5" s="31" t="s">
        <v>597</v>
      </c>
      <c r="J5" s="31"/>
      <c r="K5" s="31"/>
      <c r="L5" s="31"/>
      <c r="M5" s="31"/>
      <c r="N5" s="31"/>
    </row>
    <row r="6" ht="28.65" customHeight="1" spans="1:14">
      <c r="A6" s="31"/>
      <c r="B6" s="31"/>
      <c r="C6" s="31"/>
      <c r="D6" s="31"/>
      <c r="E6" s="31" t="s">
        <v>35</v>
      </c>
      <c r="F6" s="31"/>
      <c r="G6" s="31"/>
      <c r="H6" s="31"/>
      <c r="I6" s="31" t="s">
        <v>35</v>
      </c>
      <c r="J6" s="31" t="s">
        <v>42</v>
      </c>
      <c r="K6" s="31" t="s">
        <v>43</v>
      </c>
      <c r="L6" s="34" t="s">
        <v>44</v>
      </c>
      <c r="M6" s="34" t="s">
        <v>45</v>
      </c>
      <c r="N6" s="34" t="s">
        <v>46</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t="s">
        <v>197</v>
      </c>
      <c r="B8" s="23"/>
      <c r="C8" s="23"/>
      <c r="D8" s="33">
        <v>317900</v>
      </c>
      <c r="E8" s="33">
        <v>317900</v>
      </c>
      <c r="F8" s="33"/>
      <c r="G8" s="33"/>
      <c r="H8" s="33"/>
      <c r="I8" s="33"/>
      <c r="J8" s="33"/>
      <c r="K8" s="33"/>
      <c r="L8" s="33"/>
      <c r="M8" s="33"/>
      <c r="N8" s="33"/>
    </row>
    <row r="9" ht="20.25" customHeight="1" spans="1:14">
      <c r="A9" s="23"/>
      <c r="B9" s="23" t="s">
        <v>612</v>
      </c>
      <c r="C9" s="23" t="s">
        <v>613</v>
      </c>
      <c r="D9" s="33">
        <v>167900</v>
      </c>
      <c r="E9" s="33">
        <v>167900</v>
      </c>
      <c r="F9" s="33"/>
      <c r="G9" s="33"/>
      <c r="H9" s="33"/>
      <c r="I9" s="33"/>
      <c r="J9" s="33"/>
      <c r="K9" s="33"/>
      <c r="L9" s="33"/>
      <c r="M9" s="33"/>
      <c r="N9" s="33"/>
    </row>
    <row r="10" ht="20.25" customHeight="1" spans="1:14">
      <c r="A10" s="23"/>
      <c r="B10" s="23" t="s">
        <v>614</v>
      </c>
      <c r="C10" s="23" t="s">
        <v>613</v>
      </c>
      <c r="D10" s="33">
        <v>150000</v>
      </c>
      <c r="E10" s="33">
        <v>150000</v>
      </c>
      <c r="F10" s="33"/>
      <c r="G10" s="33"/>
      <c r="H10" s="33"/>
      <c r="I10" s="33"/>
      <c r="J10" s="33"/>
      <c r="K10" s="33"/>
      <c r="L10" s="33"/>
      <c r="M10" s="33"/>
      <c r="N10" s="33"/>
    </row>
    <row r="11" ht="20.25" customHeight="1" spans="1:14">
      <c r="A11" s="24" t="s">
        <v>33</v>
      </c>
      <c r="B11" s="24"/>
      <c r="C11" s="24"/>
      <c r="D11" s="33">
        <v>317900</v>
      </c>
      <c r="E11" s="33">
        <v>317900</v>
      </c>
      <c r="F11" s="33"/>
      <c r="G11" s="33"/>
      <c r="H11" s="33"/>
      <c r="I11" s="33"/>
      <c r="J11" s="33"/>
      <c r="K11" s="33"/>
      <c r="L11" s="33"/>
      <c r="M11" s="33"/>
      <c r="N11" s="33"/>
    </row>
  </sheetData>
  <mergeCells count="14">
    <mergeCell ref="A1:I1"/>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A15" sqref="A15"/>
    </sheetView>
  </sheetViews>
  <sheetFormatPr defaultColWidth="8.85" defaultRowHeight="15" customHeight="1"/>
  <cols>
    <col min="1" max="1" width="37.1416666666667" customWidth="1"/>
    <col min="2" max="11" width="17.1416666666667" customWidth="1"/>
  </cols>
  <sheetData>
    <row r="1" customHeight="1" spans="1:11">
      <c r="A1" s="1"/>
      <c r="B1" s="1"/>
      <c r="C1" s="1"/>
      <c r="D1" s="1"/>
      <c r="E1" s="1"/>
      <c r="F1" s="1"/>
      <c r="G1" s="1"/>
      <c r="H1" s="1"/>
      <c r="I1" s="1"/>
      <c r="J1" s="1"/>
      <c r="K1" s="1"/>
    </row>
    <row r="2" ht="24.15" customHeight="1" spans="1:11">
      <c r="A2" s="19"/>
      <c r="B2" s="19"/>
      <c r="C2" s="19"/>
      <c r="D2" s="19"/>
      <c r="E2" s="19"/>
      <c r="F2" s="19"/>
      <c r="G2" s="19"/>
      <c r="H2" s="19"/>
      <c r="I2" s="19"/>
      <c r="J2" s="19"/>
      <c r="K2" s="20" t="s">
        <v>615</v>
      </c>
    </row>
    <row r="3" ht="45.15" customHeight="1" spans="1:11">
      <c r="A3" s="25" t="s">
        <v>616</v>
      </c>
      <c r="B3" s="25"/>
      <c r="C3" s="25"/>
      <c r="D3" s="25"/>
      <c r="E3" s="25"/>
      <c r="F3" s="25"/>
      <c r="G3" s="25"/>
      <c r="H3" s="25"/>
      <c r="I3" s="25"/>
      <c r="J3" s="25"/>
      <c r="K3" s="25"/>
    </row>
    <row r="4" ht="18.75" customHeight="1" spans="1:11">
      <c r="A4" s="19" t="s">
        <v>2</v>
      </c>
      <c r="B4" s="19"/>
      <c r="C4" s="19"/>
      <c r="D4" s="19"/>
      <c r="E4" s="19"/>
      <c r="F4" s="19"/>
      <c r="G4" s="19"/>
      <c r="H4" s="19"/>
      <c r="I4" s="19"/>
      <c r="J4" s="19"/>
      <c r="K4" s="20" t="s">
        <v>30</v>
      </c>
    </row>
    <row r="5" ht="22.5" customHeight="1" spans="1:11">
      <c r="A5" s="28" t="s">
        <v>617</v>
      </c>
      <c r="B5" s="28" t="s">
        <v>160</v>
      </c>
      <c r="C5" s="28"/>
      <c r="D5" s="28"/>
      <c r="E5" s="28" t="s">
        <v>618</v>
      </c>
      <c r="F5" s="28"/>
      <c r="G5" s="28"/>
      <c r="H5" s="28"/>
      <c r="I5" s="28"/>
      <c r="J5" s="28"/>
      <c r="K5" s="28"/>
    </row>
    <row r="6" ht="22.5" customHeight="1" spans="1:11">
      <c r="A6" s="28"/>
      <c r="B6" s="28" t="s">
        <v>33</v>
      </c>
      <c r="C6" s="28" t="s">
        <v>36</v>
      </c>
      <c r="D6" s="28" t="s">
        <v>595</v>
      </c>
      <c r="E6" s="29" t="s">
        <v>619</v>
      </c>
      <c r="F6" s="29" t="s">
        <v>620</v>
      </c>
      <c r="G6" s="29" t="s">
        <v>621</v>
      </c>
      <c r="H6" s="29" t="s">
        <v>622</v>
      </c>
      <c r="I6" s="29" t="s">
        <v>623</v>
      </c>
      <c r="J6" s="29" t="s">
        <v>624</v>
      </c>
      <c r="K6" s="29" t="s">
        <v>625</v>
      </c>
    </row>
    <row r="7" ht="18.75" customHeight="1" spans="1:11">
      <c r="A7" s="24" t="s">
        <v>47</v>
      </c>
      <c r="B7" s="24" t="s">
        <v>48</v>
      </c>
      <c r="C7" s="24" t="s">
        <v>49</v>
      </c>
      <c r="D7" s="24" t="s">
        <v>50</v>
      </c>
      <c r="E7" s="24" t="s">
        <v>51</v>
      </c>
      <c r="F7" s="24" t="s">
        <v>52</v>
      </c>
      <c r="G7" s="24" t="s">
        <v>53</v>
      </c>
      <c r="H7" s="24" t="s">
        <v>54</v>
      </c>
      <c r="I7" s="24" t="s">
        <v>55</v>
      </c>
      <c r="J7" s="24" t="s">
        <v>74</v>
      </c>
      <c r="K7" s="24" t="s">
        <v>626</v>
      </c>
    </row>
    <row r="8" ht="18.75" customHeight="1" spans="1:11">
      <c r="A8" s="23"/>
      <c r="B8" s="23"/>
      <c r="C8" s="23"/>
      <c r="D8" s="23"/>
      <c r="E8" s="23"/>
      <c r="F8" s="23"/>
      <c r="G8" s="23"/>
      <c r="H8" s="23"/>
      <c r="I8" s="23"/>
      <c r="J8" s="23"/>
      <c r="K8" s="23"/>
    </row>
    <row r="9" ht="18.75" customHeight="1" spans="1:11">
      <c r="A9" s="24"/>
      <c r="B9" s="23"/>
      <c r="C9" s="23"/>
      <c r="D9" s="23"/>
      <c r="E9" s="23"/>
      <c r="F9" s="23"/>
      <c r="G9" s="23"/>
      <c r="H9" s="23"/>
      <c r="I9" s="23"/>
      <c r="J9" s="23"/>
      <c r="K9" s="23"/>
    </row>
    <row r="10" customHeight="1" spans="1:1">
      <c r="A10" t="s">
        <v>627</v>
      </c>
    </row>
  </sheetData>
  <mergeCells count="5">
    <mergeCell ref="A3:K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628</v>
      </c>
    </row>
    <row r="3" ht="52.05" customHeight="1" spans="1:10">
      <c r="A3" s="25" t="s">
        <v>629</v>
      </c>
      <c r="B3" s="26"/>
      <c r="C3" s="26"/>
      <c r="D3" s="26"/>
      <c r="E3" s="26"/>
      <c r="F3" s="26"/>
      <c r="G3" s="26"/>
      <c r="H3" s="26"/>
      <c r="I3" s="26"/>
      <c r="J3" s="26"/>
    </row>
    <row r="4" ht="21.3" customHeight="1" spans="1:10">
      <c r="A4" s="19" t="s">
        <v>2</v>
      </c>
      <c r="B4" s="19"/>
      <c r="C4" s="19"/>
      <c r="D4" s="27"/>
      <c r="E4" s="27"/>
      <c r="F4" s="27"/>
      <c r="G4" s="27"/>
      <c r="H4" s="27"/>
      <c r="I4" s="27"/>
      <c r="J4" s="27"/>
    </row>
    <row r="5" ht="27.15" customHeight="1" spans="1:10">
      <c r="A5" s="22" t="s">
        <v>617</v>
      </c>
      <c r="B5" s="22" t="s">
        <v>332</v>
      </c>
      <c r="C5" s="22" t="s">
        <v>333</v>
      </c>
      <c r="D5" s="22" t="s">
        <v>334</v>
      </c>
      <c r="E5" s="22" t="s">
        <v>335</v>
      </c>
      <c r="F5" s="22" t="s">
        <v>336</v>
      </c>
      <c r="G5" s="22" t="s">
        <v>337</v>
      </c>
      <c r="H5" s="22" t="s">
        <v>338</v>
      </c>
      <c r="I5" s="22" t="s">
        <v>339</v>
      </c>
      <c r="J5" s="22" t="s">
        <v>340</v>
      </c>
    </row>
    <row r="6" ht="18.75" customHeight="1" spans="1:10">
      <c r="A6" s="22" t="s">
        <v>47</v>
      </c>
      <c r="B6" s="22" t="s">
        <v>48</v>
      </c>
      <c r="C6" s="22" t="s">
        <v>49</v>
      </c>
      <c r="D6" s="22" t="s">
        <v>50</v>
      </c>
      <c r="E6" s="22" t="s">
        <v>51</v>
      </c>
      <c r="F6" s="22" t="s">
        <v>52</v>
      </c>
      <c r="G6" s="22" t="s">
        <v>53</v>
      </c>
      <c r="H6" s="22" t="s">
        <v>54</v>
      </c>
      <c r="I6" s="22" t="s">
        <v>55</v>
      </c>
      <c r="J6" s="22" t="s">
        <v>74</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627</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B17" sqref="B17"/>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19"/>
      <c r="B2" s="19"/>
      <c r="C2" s="19"/>
      <c r="D2" s="19"/>
      <c r="E2" s="19"/>
      <c r="F2" s="19"/>
      <c r="G2" s="19"/>
      <c r="H2" s="20" t="s">
        <v>630</v>
      </c>
    </row>
    <row r="3" ht="41.4" customHeight="1" spans="1:8">
      <c r="A3" s="21" t="s">
        <v>631</v>
      </c>
      <c r="B3" s="21"/>
      <c r="C3" s="21"/>
      <c r="D3" s="21"/>
      <c r="E3" s="21"/>
      <c r="F3" s="21"/>
      <c r="G3" s="21"/>
      <c r="H3" s="21"/>
    </row>
    <row r="4" ht="18.75" customHeight="1" spans="1:8">
      <c r="A4" s="19" t="s">
        <v>2</v>
      </c>
      <c r="B4" s="19"/>
      <c r="C4" s="19"/>
      <c r="D4" s="19"/>
      <c r="E4" s="19"/>
      <c r="F4" s="19"/>
      <c r="G4" s="19"/>
      <c r="H4" s="19"/>
    </row>
    <row r="5" ht="18.75" customHeight="1" spans="1:8">
      <c r="A5" s="22" t="s">
        <v>153</v>
      </c>
      <c r="B5" s="22" t="s">
        <v>632</v>
      </c>
      <c r="C5" s="22" t="s">
        <v>633</v>
      </c>
      <c r="D5" s="22" t="s">
        <v>634</v>
      </c>
      <c r="E5" s="22" t="s">
        <v>591</v>
      </c>
      <c r="F5" s="22" t="s">
        <v>635</v>
      </c>
      <c r="G5" s="22"/>
      <c r="H5" s="22"/>
    </row>
    <row r="6" ht="18.75" customHeight="1" spans="1:8">
      <c r="A6" s="22"/>
      <c r="B6" s="22"/>
      <c r="C6" s="22"/>
      <c r="D6" s="22"/>
      <c r="E6" s="22"/>
      <c r="F6" s="22" t="s">
        <v>592</v>
      </c>
      <c r="G6" s="22" t="s">
        <v>636</v>
      </c>
      <c r="H6" s="22" t="s">
        <v>637</v>
      </c>
    </row>
    <row r="7" ht="18.75" customHeight="1" spans="1:8">
      <c r="A7" s="22" t="s">
        <v>47</v>
      </c>
      <c r="B7" s="22" t="s">
        <v>48</v>
      </c>
      <c r="C7" s="22" t="s">
        <v>49</v>
      </c>
      <c r="D7" s="22" t="s">
        <v>50</v>
      </c>
      <c r="E7" s="22" t="s">
        <v>51</v>
      </c>
      <c r="F7" s="22" t="s">
        <v>52</v>
      </c>
      <c r="G7" s="22" t="s">
        <v>53</v>
      </c>
      <c r="H7" s="22" t="s">
        <v>54</v>
      </c>
    </row>
    <row r="8" ht="18.75" customHeight="1" spans="1:8">
      <c r="A8" s="23"/>
      <c r="B8" s="23"/>
      <c r="C8" s="23"/>
      <c r="D8" s="23"/>
      <c r="E8" s="24"/>
      <c r="F8" s="24"/>
      <c r="G8" s="17"/>
      <c r="H8" s="17"/>
    </row>
    <row r="9" customHeight="1" spans="1:1">
      <c r="A9" t="s">
        <v>638</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19" sqref="B19"/>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639</v>
      </c>
    </row>
    <row r="3" ht="45" customHeight="1" spans="1:11">
      <c r="A3" s="4" t="s">
        <v>640</v>
      </c>
      <c r="B3" s="4"/>
      <c r="C3" s="4"/>
      <c r="D3" s="4"/>
      <c r="E3" s="4"/>
      <c r="F3" s="4"/>
      <c r="G3" s="4"/>
      <c r="H3" s="4"/>
      <c r="I3" s="4"/>
      <c r="J3" s="4"/>
      <c r="K3" s="4"/>
    </row>
    <row r="4" ht="18.75" customHeight="1" spans="1:11">
      <c r="A4" s="5" t="s">
        <v>2</v>
      </c>
      <c r="B4" s="5"/>
      <c r="C4" s="5"/>
      <c r="D4" s="5"/>
      <c r="E4" s="5"/>
      <c r="F4" s="5"/>
      <c r="G4" s="5"/>
      <c r="H4" s="6"/>
      <c r="I4" s="6"/>
      <c r="J4" s="6"/>
      <c r="K4" s="6" t="s">
        <v>30</v>
      </c>
    </row>
    <row r="5" ht="18.75" customHeight="1" spans="1:11">
      <c r="A5" s="13" t="s">
        <v>257</v>
      </c>
      <c r="B5" s="13" t="s">
        <v>155</v>
      </c>
      <c r="C5" s="13" t="s">
        <v>258</v>
      </c>
      <c r="D5" s="13" t="s">
        <v>156</v>
      </c>
      <c r="E5" s="13" t="s">
        <v>157</v>
      </c>
      <c r="F5" s="13" t="s">
        <v>259</v>
      </c>
      <c r="G5" s="13" t="s">
        <v>159</v>
      </c>
      <c r="H5" s="13" t="s">
        <v>33</v>
      </c>
      <c r="I5" s="13" t="s">
        <v>641</v>
      </c>
      <c r="J5" s="13"/>
      <c r="K5" s="13"/>
    </row>
    <row r="6" ht="18.75" customHeight="1" spans="1:11">
      <c r="A6" s="13"/>
      <c r="B6" s="13"/>
      <c r="C6" s="13"/>
      <c r="D6" s="13"/>
      <c r="E6" s="13"/>
      <c r="F6" s="13"/>
      <c r="G6" s="13"/>
      <c r="H6" s="13"/>
      <c r="I6" s="13" t="s">
        <v>36</v>
      </c>
      <c r="J6" s="13" t="s">
        <v>37</v>
      </c>
      <c r="K6" s="13" t="s">
        <v>38</v>
      </c>
    </row>
    <row r="7" ht="22.65" customHeight="1" spans="1:11">
      <c r="A7" s="13"/>
      <c r="B7" s="13"/>
      <c r="C7" s="13"/>
      <c r="D7" s="13"/>
      <c r="E7" s="13"/>
      <c r="F7" s="13"/>
      <c r="G7" s="13"/>
      <c r="H7" s="13"/>
      <c r="I7" s="13"/>
      <c r="J7" s="13"/>
      <c r="K7" s="13"/>
    </row>
    <row r="8" ht="18.75" customHeight="1" spans="1:11">
      <c r="A8" s="14" t="s">
        <v>47</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33</v>
      </c>
      <c r="B11" s="18"/>
      <c r="C11" s="18"/>
      <c r="D11" s="18"/>
      <c r="E11" s="18"/>
      <c r="F11" s="18"/>
      <c r="G11" s="18"/>
      <c r="H11" s="17"/>
      <c r="I11" s="17"/>
      <c r="J11" s="17"/>
      <c r="K11" s="17"/>
    </row>
    <row r="12" customHeight="1" spans="1:1">
      <c r="A12" t="s">
        <v>642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8" activePane="bottomLeft" state="frozen"/>
      <selection/>
      <selection pane="bottomLeft" activeCell="D16" sqref="D1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643</v>
      </c>
    </row>
    <row r="3" ht="45" customHeight="1" spans="1:7">
      <c r="A3" s="4" t="s">
        <v>644</v>
      </c>
      <c r="B3" s="4"/>
      <c r="C3" s="4"/>
      <c r="D3" s="4"/>
      <c r="E3" s="4"/>
      <c r="F3" s="4"/>
      <c r="G3" s="4"/>
    </row>
    <row r="4" ht="24.15" customHeight="1" spans="1:7">
      <c r="A4" s="5" t="s">
        <v>2</v>
      </c>
      <c r="B4" s="5"/>
      <c r="C4" s="5"/>
      <c r="D4" s="5"/>
      <c r="E4" s="6"/>
      <c r="F4" s="6"/>
      <c r="G4" s="6" t="s">
        <v>30</v>
      </c>
    </row>
    <row r="5" ht="18.75" customHeight="1" spans="1:7">
      <c r="A5" s="7" t="s">
        <v>258</v>
      </c>
      <c r="B5" s="7" t="s">
        <v>257</v>
      </c>
      <c r="C5" s="7" t="s">
        <v>155</v>
      </c>
      <c r="D5" s="7" t="s">
        <v>645</v>
      </c>
      <c r="E5" s="7" t="s">
        <v>36</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47</v>
      </c>
      <c r="B8" s="8">
        <v>2</v>
      </c>
      <c r="C8" s="8">
        <v>3</v>
      </c>
      <c r="D8" s="8">
        <v>4</v>
      </c>
      <c r="E8" s="8">
        <v>5</v>
      </c>
      <c r="F8" s="8">
        <v>6</v>
      </c>
      <c r="G8" s="8">
        <v>7</v>
      </c>
    </row>
    <row r="9" ht="20.25" customHeight="1" spans="1:7">
      <c r="A9" s="9" t="s">
        <v>57</v>
      </c>
      <c r="B9" s="9" t="s">
        <v>263</v>
      </c>
      <c r="C9" s="10" t="s">
        <v>269</v>
      </c>
      <c r="D9" s="9" t="s">
        <v>646</v>
      </c>
      <c r="E9" s="11">
        <v>400000</v>
      </c>
      <c r="F9" s="11"/>
      <c r="G9" s="11"/>
    </row>
    <row r="10" ht="20.25" customHeight="1" spans="1:7">
      <c r="A10" s="9" t="s">
        <v>57</v>
      </c>
      <c r="B10" s="9" t="s">
        <v>263</v>
      </c>
      <c r="C10" s="10" t="s">
        <v>273</v>
      </c>
      <c r="D10" s="9" t="s">
        <v>646</v>
      </c>
      <c r="E10" s="11">
        <v>1500000</v>
      </c>
      <c r="F10" s="11"/>
      <c r="G10" s="11"/>
    </row>
    <row r="11" ht="20.25" customHeight="1" spans="1:7">
      <c r="A11" s="9" t="s">
        <v>57</v>
      </c>
      <c r="B11" s="9" t="s">
        <v>263</v>
      </c>
      <c r="C11" s="10" t="s">
        <v>277</v>
      </c>
      <c r="D11" s="9" t="s">
        <v>646</v>
      </c>
      <c r="E11" s="11">
        <v>1000000</v>
      </c>
      <c r="F11" s="11"/>
      <c r="G11" s="11"/>
    </row>
    <row r="12" ht="20.25" customHeight="1" spans="1:7">
      <c r="A12" s="9" t="s">
        <v>57</v>
      </c>
      <c r="B12" s="9" t="s">
        <v>263</v>
      </c>
      <c r="C12" s="10" t="s">
        <v>279</v>
      </c>
      <c r="D12" s="9" t="s">
        <v>646</v>
      </c>
      <c r="E12" s="11">
        <v>5530000</v>
      </c>
      <c r="F12" s="11"/>
      <c r="G12" s="11"/>
    </row>
    <row r="13" ht="20.25" customHeight="1" spans="1:7">
      <c r="A13" s="9" t="s">
        <v>57</v>
      </c>
      <c r="B13" s="9" t="s">
        <v>263</v>
      </c>
      <c r="C13" s="10" t="s">
        <v>281</v>
      </c>
      <c r="D13" s="9" t="s">
        <v>646</v>
      </c>
      <c r="E13" s="11">
        <v>9280000</v>
      </c>
      <c r="F13" s="11"/>
      <c r="G13" s="11"/>
    </row>
    <row r="14" ht="20.25" customHeight="1" spans="1:7">
      <c r="A14" s="9" t="s">
        <v>57</v>
      </c>
      <c r="B14" s="9" t="s">
        <v>263</v>
      </c>
      <c r="C14" s="10" t="s">
        <v>285</v>
      </c>
      <c r="D14" s="9" t="s">
        <v>646</v>
      </c>
      <c r="E14" s="11">
        <v>1860000</v>
      </c>
      <c r="F14" s="11"/>
      <c r="G14" s="11"/>
    </row>
    <row r="15" ht="20.25" customHeight="1" spans="1:7">
      <c r="A15" s="9" t="s">
        <v>57</v>
      </c>
      <c r="B15" s="9" t="s">
        <v>263</v>
      </c>
      <c r="C15" s="10" t="s">
        <v>287</v>
      </c>
      <c r="D15" s="9" t="s">
        <v>646</v>
      </c>
      <c r="E15" s="11">
        <v>1008000</v>
      </c>
      <c r="F15" s="11"/>
      <c r="G15" s="11"/>
    </row>
    <row r="16" ht="20.25" customHeight="1" spans="1:7">
      <c r="A16" s="9" t="s">
        <v>57</v>
      </c>
      <c r="B16" s="9" t="s">
        <v>263</v>
      </c>
      <c r="C16" s="10" t="s">
        <v>289</v>
      </c>
      <c r="D16" s="9" t="s">
        <v>646</v>
      </c>
      <c r="E16" s="11">
        <v>300000</v>
      </c>
      <c r="F16" s="11"/>
      <c r="G16" s="11"/>
    </row>
    <row r="17" ht="20.25" customHeight="1" spans="1:7">
      <c r="A17" s="9" t="s">
        <v>57</v>
      </c>
      <c r="B17" s="9" t="s">
        <v>263</v>
      </c>
      <c r="C17" s="10" t="s">
        <v>291</v>
      </c>
      <c r="D17" s="9" t="s">
        <v>646</v>
      </c>
      <c r="E17" s="11">
        <v>1786000</v>
      </c>
      <c r="F17" s="11"/>
      <c r="G17" s="11"/>
    </row>
    <row r="18" ht="20.25" customHeight="1" spans="1:7">
      <c r="A18" s="9" t="s">
        <v>57</v>
      </c>
      <c r="B18" s="9" t="s">
        <v>263</v>
      </c>
      <c r="C18" s="10" t="s">
        <v>295</v>
      </c>
      <c r="D18" s="9" t="s">
        <v>646</v>
      </c>
      <c r="E18" s="11">
        <v>1870000</v>
      </c>
      <c r="F18" s="11"/>
      <c r="G18" s="11"/>
    </row>
    <row r="19" ht="20.25" customHeight="1" spans="1:7">
      <c r="A19" s="9" t="s">
        <v>57</v>
      </c>
      <c r="B19" s="9" t="s">
        <v>263</v>
      </c>
      <c r="C19" s="10" t="s">
        <v>297</v>
      </c>
      <c r="D19" s="9" t="s">
        <v>646</v>
      </c>
      <c r="E19" s="11">
        <v>300000</v>
      </c>
      <c r="F19" s="11"/>
      <c r="G19" s="11"/>
    </row>
    <row r="20" ht="20.25" customHeight="1" spans="1:7">
      <c r="A20" s="9" t="s">
        <v>57</v>
      </c>
      <c r="B20" s="9" t="s">
        <v>263</v>
      </c>
      <c r="C20" s="10" t="s">
        <v>299</v>
      </c>
      <c r="D20" s="9" t="s">
        <v>646</v>
      </c>
      <c r="E20" s="11">
        <v>120000</v>
      </c>
      <c r="F20" s="11"/>
      <c r="G20" s="11"/>
    </row>
    <row r="21" ht="20.25" customHeight="1" spans="1:7">
      <c r="A21" s="9" t="s">
        <v>60</v>
      </c>
      <c r="B21" s="9" t="s">
        <v>263</v>
      </c>
      <c r="C21" s="10" t="s">
        <v>304</v>
      </c>
      <c r="D21" s="9" t="s">
        <v>646</v>
      </c>
      <c r="E21" s="11">
        <v>200000</v>
      </c>
      <c r="F21" s="11"/>
      <c r="G21" s="11"/>
    </row>
    <row r="22" ht="20.25" customHeight="1" spans="1:7">
      <c r="A22" s="9" t="s">
        <v>60</v>
      </c>
      <c r="B22" s="9" t="s">
        <v>263</v>
      </c>
      <c r="C22" s="10" t="s">
        <v>308</v>
      </c>
      <c r="D22" s="9" t="s">
        <v>646</v>
      </c>
      <c r="E22" s="11">
        <v>190000</v>
      </c>
      <c r="F22" s="11"/>
      <c r="G22" s="11"/>
    </row>
    <row r="23" ht="20.25" customHeight="1" spans="1:7">
      <c r="A23" s="9" t="s">
        <v>60</v>
      </c>
      <c r="B23" s="9" t="s">
        <v>263</v>
      </c>
      <c r="C23" s="10" t="s">
        <v>310</v>
      </c>
      <c r="D23" s="9" t="s">
        <v>646</v>
      </c>
      <c r="E23" s="11">
        <v>190000</v>
      </c>
      <c r="F23" s="11"/>
      <c r="G23" s="11"/>
    </row>
    <row r="24" ht="20.25" customHeight="1" spans="1:7">
      <c r="A24" s="9" t="s">
        <v>60</v>
      </c>
      <c r="B24" s="9" t="s">
        <v>263</v>
      </c>
      <c r="C24" s="10" t="s">
        <v>312</v>
      </c>
      <c r="D24" s="9" t="s">
        <v>646</v>
      </c>
      <c r="E24" s="11">
        <v>1000000</v>
      </c>
      <c r="F24" s="11"/>
      <c r="G24" s="11"/>
    </row>
    <row r="25" ht="20.25" customHeight="1" spans="1:7">
      <c r="A25" s="9" t="s">
        <v>60</v>
      </c>
      <c r="B25" s="9" t="s">
        <v>263</v>
      </c>
      <c r="C25" s="10" t="s">
        <v>318</v>
      </c>
      <c r="D25" s="9" t="s">
        <v>646</v>
      </c>
      <c r="E25" s="11">
        <v>3000000</v>
      </c>
      <c r="F25" s="11"/>
      <c r="G25" s="11"/>
    </row>
    <row r="26" ht="20.25" customHeight="1" spans="1:7">
      <c r="A26" s="9" t="s">
        <v>60</v>
      </c>
      <c r="B26" s="9" t="s">
        <v>263</v>
      </c>
      <c r="C26" s="10" t="s">
        <v>322</v>
      </c>
      <c r="D26" s="9" t="s">
        <v>646</v>
      </c>
      <c r="E26" s="11">
        <v>3288700</v>
      </c>
      <c r="F26" s="11"/>
      <c r="G26" s="11"/>
    </row>
    <row r="27" ht="20.25" customHeight="1" spans="1:7">
      <c r="A27" s="9" t="s">
        <v>60</v>
      </c>
      <c r="B27" s="9" t="s">
        <v>302</v>
      </c>
      <c r="C27" s="10" t="s">
        <v>324</v>
      </c>
      <c r="D27" s="9" t="s">
        <v>646</v>
      </c>
      <c r="E27" s="11">
        <v>2000000</v>
      </c>
      <c r="F27" s="11"/>
      <c r="G27" s="11"/>
    </row>
    <row r="28" ht="20.25" customHeight="1" spans="1:7">
      <c r="A28" s="12" t="s">
        <v>33</v>
      </c>
      <c r="B28" s="12"/>
      <c r="C28" s="12"/>
      <c r="D28" s="12"/>
      <c r="E28" s="11">
        <v>34822700</v>
      </c>
      <c r="F28" s="11"/>
      <c r="G28" s="11"/>
    </row>
  </sheetData>
  <mergeCells count="11">
    <mergeCell ref="A3:G3"/>
    <mergeCell ref="A4:D4"/>
    <mergeCell ref="E5:G5"/>
    <mergeCell ref="A28:D28"/>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pane ySplit="1" topLeftCell="A2" activePane="bottomLeft" state="frozen"/>
      <selection/>
      <selection pane="bottomLeft" activeCell="B15" sqref="B15"/>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28</v>
      </c>
    </row>
    <row r="3" ht="37.5" customHeight="1" spans="1:19">
      <c r="A3" s="4" t="s">
        <v>29</v>
      </c>
      <c r="B3" s="4"/>
      <c r="C3" s="4"/>
      <c r="D3" s="4"/>
      <c r="E3" s="4"/>
      <c r="F3" s="4"/>
      <c r="G3" s="4"/>
      <c r="H3" s="4"/>
      <c r="I3" s="4"/>
      <c r="J3" s="4"/>
      <c r="K3" s="4"/>
      <c r="L3" s="4"/>
      <c r="M3" s="4"/>
      <c r="N3" s="4"/>
      <c r="O3" s="4"/>
      <c r="P3" s="4"/>
      <c r="Q3" s="4"/>
      <c r="R3" s="4"/>
      <c r="S3" s="4"/>
    </row>
    <row r="4" ht="18.75" customHeight="1" spans="1:19">
      <c r="A4" s="5" t="s">
        <v>2</v>
      </c>
      <c r="B4" s="5"/>
      <c r="C4" s="5"/>
      <c r="D4" s="5"/>
      <c r="E4" s="52"/>
      <c r="F4" s="52"/>
      <c r="G4" s="52"/>
      <c r="H4" s="52"/>
      <c r="I4" s="6"/>
      <c r="J4" s="6"/>
      <c r="K4" s="6"/>
      <c r="L4" s="6"/>
      <c r="M4" s="6"/>
      <c r="N4" s="6"/>
      <c r="O4" s="6"/>
      <c r="P4" s="6"/>
      <c r="Q4" s="6"/>
      <c r="R4" s="6"/>
      <c r="S4" s="6" t="s">
        <v>30</v>
      </c>
    </row>
    <row r="5" ht="18.75" customHeight="1" spans="1:19">
      <c r="A5" s="13" t="s">
        <v>31</v>
      </c>
      <c r="B5" s="75" t="s">
        <v>32</v>
      </c>
      <c r="C5" s="75" t="s">
        <v>33</v>
      </c>
      <c r="D5" s="75" t="s">
        <v>34</v>
      </c>
      <c r="E5" s="75"/>
      <c r="F5" s="75"/>
      <c r="G5" s="75"/>
      <c r="H5" s="75"/>
      <c r="I5" s="75"/>
      <c r="J5" s="78"/>
      <c r="K5" s="78"/>
      <c r="L5" s="78"/>
      <c r="M5" s="78"/>
      <c r="N5" s="78"/>
      <c r="O5" s="75" t="s">
        <v>21</v>
      </c>
      <c r="P5" s="75"/>
      <c r="Q5" s="75"/>
      <c r="R5" s="75"/>
      <c r="S5" s="75"/>
    </row>
    <row r="6" ht="18.75" customHeight="1" spans="1:19">
      <c r="A6" s="13"/>
      <c r="B6" s="75"/>
      <c r="C6" s="75"/>
      <c r="D6" s="76" t="s">
        <v>35</v>
      </c>
      <c r="E6" s="76" t="s">
        <v>36</v>
      </c>
      <c r="F6" s="76" t="s">
        <v>37</v>
      </c>
      <c r="G6" s="76" t="s">
        <v>38</v>
      </c>
      <c r="H6" s="76" t="s">
        <v>39</v>
      </c>
      <c r="I6" s="79" t="s">
        <v>40</v>
      </c>
      <c r="J6" s="80"/>
      <c r="K6" s="80"/>
      <c r="L6" s="80"/>
      <c r="M6" s="80"/>
      <c r="N6" s="80"/>
      <c r="O6" s="79" t="s">
        <v>35</v>
      </c>
      <c r="P6" s="79" t="s">
        <v>36</v>
      </c>
      <c r="Q6" s="79" t="s">
        <v>37</v>
      </c>
      <c r="R6" s="79" t="s">
        <v>38</v>
      </c>
      <c r="S6" s="76" t="s">
        <v>41</v>
      </c>
    </row>
    <row r="7" ht="18.75" customHeight="1" spans="1:19">
      <c r="A7" s="13"/>
      <c r="B7" s="75"/>
      <c r="C7" s="75"/>
      <c r="D7" s="76"/>
      <c r="E7" s="76"/>
      <c r="F7" s="76"/>
      <c r="G7" s="76"/>
      <c r="H7" s="76"/>
      <c r="I7" s="79" t="s">
        <v>35</v>
      </c>
      <c r="J7" s="79" t="s">
        <v>42</v>
      </c>
      <c r="K7" s="79" t="s">
        <v>43</v>
      </c>
      <c r="L7" s="79" t="s">
        <v>44</v>
      </c>
      <c r="M7" s="79" t="s">
        <v>45</v>
      </c>
      <c r="N7" s="79" t="s">
        <v>46</v>
      </c>
      <c r="O7" s="79"/>
      <c r="P7" s="79"/>
      <c r="Q7" s="79"/>
      <c r="R7" s="79"/>
      <c r="S7" s="76"/>
    </row>
    <row r="8" ht="18.75" customHeight="1" spans="1:19">
      <c r="A8" s="77" t="s">
        <v>47</v>
      </c>
      <c r="B8" s="14" t="s">
        <v>48</v>
      </c>
      <c r="C8" s="14" t="s">
        <v>49</v>
      </c>
      <c r="D8" s="14" t="s">
        <v>50</v>
      </c>
      <c r="E8" s="77" t="s">
        <v>51</v>
      </c>
      <c r="F8" s="14" t="s">
        <v>52</v>
      </c>
      <c r="G8" s="14" t="s">
        <v>53</v>
      </c>
      <c r="H8" s="77" t="s">
        <v>54</v>
      </c>
      <c r="I8" s="14" t="s">
        <v>55</v>
      </c>
      <c r="J8" s="14">
        <v>10</v>
      </c>
      <c r="K8" s="14">
        <v>11</v>
      </c>
      <c r="L8" s="14">
        <v>12</v>
      </c>
      <c r="M8" s="14">
        <v>13</v>
      </c>
      <c r="N8" s="14">
        <v>14</v>
      </c>
      <c r="O8" s="14">
        <v>15</v>
      </c>
      <c r="P8" s="14">
        <v>16</v>
      </c>
      <c r="Q8" s="14">
        <v>17</v>
      </c>
      <c r="R8" s="14">
        <v>18</v>
      </c>
      <c r="S8" s="14">
        <v>19</v>
      </c>
    </row>
    <row r="9" ht="20.25" customHeight="1" spans="1:19">
      <c r="A9" s="16" t="s">
        <v>56</v>
      </c>
      <c r="B9" s="16" t="s">
        <v>57</v>
      </c>
      <c r="C9" s="17">
        <v>110830221.38</v>
      </c>
      <c r="D9" s="17">
        <v>105805221.38</v>
      </c>
      <c r="E9" s="17">
        <v>105805221.38</v>
      </c>
      <c r="F9" s="17"/>
      <c r="G9" s="17"/>
      <c r="H9" s="17"/>
      <c r="I9" s="17">
        <v>5025000</v>
      </c>
      <c r="J9" s="17"/>
      <c r="K9" s="17"/>
      <c r="L9" s="17"/>
      <c r="M9" s="17"/>
      <c r="N9" s="17">
        <v>5025000</v>
      </c>
      <c r="O9" s="17"/>
      <c r="P9" s="17"/>
      <c r="Q9" s="17"/>
      <c r="R9" s="17"/>
      <c r="S9" s="17"/>
    </row>
    <row r="10" ht="20.25" customHeight="1" spans="1:19">
      <c r="A10" s="68" t="s">
        <v>58</v>
      </c>
      <c r="B10" s="68" t="s">
        <v>57</v>
      </c>
      <c r="C10" s="17">
        <v>93403495.99</v>
      </c>
      <c r="D10" s="17">
        <v>88383495.99</v>
      </c>
      <c r="E10" s="17">
        <v>88383495.99</v>
      </c>
      <c r="F10" s="17"/>
      <c r="G10" s="17"/>
      <c r="H10" s="17"/>
      <c r="I10" s="17">
        <v>5020000</v>
      </c>
      <c r="J10" s="17"/>
      <c r="K10" s="17"/>
      <c r="L10" s="17"/>
      <c r="M10" s="17"/>
      <c r="N10" s="17">
        <v>5020000</v>
      </c>
      <c r="O10" s="23"/>
      <c r="P10" s="23"/>
      <c r="Q10" s="23"/>
      <c r="R10" s="23"/>
      <c r="S10" s="23"/>
    </row>
    <row r="11" ht="20.25" customHeight="1" spans="1:19">
      <c r="A11" s="68" t="s">
        <v>59</v>
      </c>
      <c r="B11" s="68" t="s">
        <v>60</v>
      </c>
      <c r="C11" s="17">
        <v>17426725.39</v>
      </c>
      <c r="D11" s="17">
        <v>17421725.39</v>
      </c>
      <c r="E11" s="17">
        <v>17421725.39</v>
      </c>
      <c r="F11" s="17"/>
      <c r="G11" s="17"/>
      <c r="H11" s="17"/>
      <c r="I11" s="17">
        <v>5000</v>
      </c>
      <c r="J11" s="17"/>
      <c r="K11" s="17"/>
      <c r="L11" s="17"/>
      <c r="M11" s="17"/>
      <c r="N11" s="17">
        <v>5000</v>
      </c>
      <c r="O11" s="23"/>
      <c r="P11" s="23"/>
      <c r="Q11" s="23"/>
      <c r="R11" s="23"/>
      <c r="S11" s="23"/>
    </row>
    <row r="12" ht="20.25" customHeight="1" spans="1:19">
      <c r="A12" s="46" t="s">
        <v>33</v>
      </c>
      <c r="B12" s="46"/>
      <c r="C12" s="17">
        <v>110830221.38</v>
      </c>
      <c r="D12" s="17">
        <v>105805221.38</v>
      </c>
      <c r="E12" s="17">
        <v>105805221.38</v>
      </c>
      <c r="F12" s="17"/>
      <c r="G12" s="17"/>
      <c r="H12" s="17"/>
      <c r="I12" s="17">
        <v>5025000</v>
      </c>
      <c r="J12" s="17"/>
      <c r="K12" s="17"/>
      <c r="L12" s="17"/>
      <c r="M12" s="17"/>
      <c r="N12" s="17">
        <v>5025000</v>
      </c>
      <c r="O12" s="17"/>
      <c r="P12" s="17"/>
      <c r="Q12" s="17"/>
      <c r="R12" s="17"/>
      <c r="S12" s="17"/>
    </row>
  </sheetData>
  <mergeCells count="19">
    <mergeCell ref="A3:S3"/>
    <mergeCell ref="A4:D4"/>
    <mergeCell ref="D5:N5"/>
    <mergeCell ref="O5:S5"/>
    <mergeCell ref="I6:N6"/>
    <mergeCell ref="A12:B12"/>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pane ySplit="1" topLeftCell="A17" activePane="bottomLeft" state="frozen"/>
      <selection/>
      <selection pane="bottomLeft" activeCell="C18" sqref="C18"/>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61</v>
      </c>
    </row>
    <row r="3" ht="37.5" customHeight="1" spans="1:15">
      <c r="A3" s="4" t="s">
        <v>62</v>
      </c>
      <c r="B3" s="4"/>
      <c r="C3" s="4"/>
      <c r="D3" s="4"/>
      <c r="E3" s="4"/>
      <c r="F3" s="4"/>
      <c r="G3" s="4"/>
      <c r="H3" s="4"/>
      <c r="I3" s="4"/>
      <c r="J3" s="4"/>
      <c r="K3" s="51"/>
      <c r="L3" s="51"/>
      <c r="M3" s="51"/>
      <c r="N3" s="51"/>
      <c r="O3" s="51"/>
    </row>
    <row r="4" ht="18.75" customHeight="1" spans="1:15">
      <c r="A4" s="42" t="s">
        <v>2</v>
      </c>
      <c r="B4" s="42"/>
      <c r="C4" s="42"/>
      <c r="D4" s="42"/>
      <c r="E4" s="42"/>
      <c r="F4" s="42"/>
      <c r="G4" s="42"/>
      <c r="H4" s="42"/>
      <c r="I4" s="42"/>
      <c r="J4" s="3"/>
      <c r="K4" s="3"/>
      <c r="L4" s="3"/>
      <c r="M4" s="3"/>
      <c r="N4" s="3"/>
      <c r="O4" s="3" t="s">
        <v>30</v>
      </c>
    </row>
    <row r="5" ht="18.75" customHeight="1" spans="1:15">
      <c r="A5" s="13" t="s">
        <v>63</v>
      </c>
      <c r="B5" s="13" t="s">
        <v>64</v>
      </c>
      <c r="C5" s="45" t="s">
        <v>33</v>
      </c>
      <c r="D5" s="45" t="s">
        <v>36</v>
      </c>
      <c r="E5" s="45"/>
      <c r="F5" s="45"/>
      <c r="G5" s="13" t="s">
        <v>37</v>
      </c>
      <c r="H5" s="45" t="s">
        <v>38</v>
      </c>
      <c r="I5" s="13" t="s">
        <v>65</v>
      </c>
      <c r="J5" s="45" t="s">
        <v>66</v>
      </c>
      <c r="K5" s="45"/>
      <c r="L5" s="45"/>
      <c r="M5" s="45"/>
      <c r="N5" s="45"/>
      <c r="O5" s="45"/>
    </row>
    <row r="6" ht="18.75" customHeight="1" spans="1:15">
      <c r="A6" s="13"/>
      <c r="B6" s="13"/>
      <c r="C6" s="45"/>
      <c r="D6" s="45" t="s">
        <v>35</v>
      </c>
      <c r="E6" s="45" t="s">
        <v>67</v>
      </c>
      <c r="F6" s="45" t="s">
        <v>68</v>
      </c>
      <c r="G6" s="13"/>
      <c r="H6" s="45"/>
      <c r="I6" s="13"/>
      <c r="J6" s="45" t="s">
        <v>35</v>
      </c>
      <c r="K6" s="45" t="s">
        <v>69</v>
      </c>
      <c r="L6" s="14" t="s">
        <v>70</v>
      </c>
      <c r="M6" s="14" t="s">
        <v>71</v>
      </c>
      <c r="N6" s="14" t="s">
        <v>72</v>
      </c>
      <c r="O6" s="14" t="s">
        <v>73</v>
      </c>
    </row>
    <row r="7" ht="18.75" customHeight="1" spans="1:15">
      <c r="A7" s="14" t="s">
        <v>47</v>
      </c>
      <c r="B7" s="14" t="s">
        <v>48</v>
      </c>
      <c r="C7" s="14" t="s">
        <v>49</v>
      </c>
      <c r="D7" s="14" t="s">
        <v>50</v>
      </c>
      <c r="E7" s="14" t="s">
        <v>51</v>
      </c>
      <c r="F7" s="14" t="s">
        <v>52</v>
      </c>
      <c r="G7" s="14" t="s">
        <v>53</v>
      </c>
      <c r="H7" s="14" t="s">
        <v>54</v>
      </c>
      <c r="I7" s="14" t="s">
        <v>55</v>
      </c>
      <c r="J7" s="14" t="s">
        <v>74</v>
      </c>
      <c r="K7" s="14">
        <v>11</v>
      </c>
      <c r="L7" s="14">
        <v>12</v>
      </c>
      <c r="M7" s="14">
        <v>13</v>
      </c>
      <c r="N7" s="14">
        <v>14</v>
      </c>
      <c r="O7" s="14">
        <v>15</v>
      </c>
    </row>
    <row r="8" ht="20.25" customHeight="1" spans="1:15">
      <c r="A8" s="16" t="s">
        <v>75</v>
      </c>
      <c r="B8" s="16" t="s">
        <v>76</v>
      </c>
      <c r="C8" s="17">
        <v>94681987.45</v>
      </c>
      <c r="D8" s="17">
        <v>89656987.45</v>
      </c>
      <c r="E8" s="17">
        <v>54834287.45</v>
      </c>
      <c r="F8" s="17">
        <v>34822700</v>
      </c>
      <c r="G8" s="17"/>
      <c r="H8" s="17"/>
      <c r="I8" s="17"/>
      <c r="J8" s="17">
        <v>5025000</v>
      </c>
      <c r="K8" s="17"/>
      <c r="L8" s="17"/>
      <c r="M8" s="17"/>
      <c r="N8" s="17"/>
      <c r="O8" s="17">
        <v>5025000</v>
      </c>
    </row>
    <row r="9" ht="20.25" customHeight="1" spans="1:15">
      <c r="A9" s="68" t="s">
        <v>77</v>
      </c>
      <c r="B9" s="68" t="s">
        <v>78</v>
      </c>
      <c r="C9" s="17">
        <v>300000</v>
      </c>
      <c r="D9" s="17">
        <v>300000</v>
      </c>
      <c r="E9" s="17"/>
      <c r="F9" s="17">
        <v>300000</v>
      </c>
      <c r="G9" s="17"/>
      <c r="H9" s="17"/>
      <c r="I9" s="17"/>
      <c r="J9" s="17"/>
      <c r="K9" s="17"/>
      <c r="L9" s="17"/>
      <c r="M9" s="17"/>
      <c r="N9" s="17"/>
      <c r="O9" s="17"/>
    </row>
    <row r="10" ht="20.25" customHeight="1" spans="1:15">
      <c r="A10" s="69" t="s">
        <v>79</v>
      </c>
      <c r="B10" s="69" t="s">
        <v>80</v>
      </c>
      <c r="C10" s="17">
        <v>300000</v>
      </c>
      <c r="D10" s="17">
        <v>300000</v>
      </c>
      <c r="E10" s="17"/>
      <c r="F10" s="17">
        <v>300000</v>
      </c>
      <c r="G10" s="17"/>
      <c r="H10" s="17"/>
      <c r="I10" s="17"/>
      <c r="J10" s="17"/>
      <c r="K10" s="17"/>
      <c r="L10" s="17"/>
      <c r="M10" s="17"/>
      <c r="N10" s="17"/>
      <c r="O10" s="17"/>
    </row>
    <row r="11" ht="20.25" customHeight="1" spans="1:15">
      <c r="A11" s="68" t="s">
        <v>81</v>
      </c>
      <c r="B11" s="68" t="s">
        <v>82</v>
      </c>
      <c r="C11" s="17">
        <v>94381987.45</v>
      </c>
      <c r="D11" s="17">
        <v>89356987.45</v>
      </c>
      <c r="E11" s="17">
        <v>54834287.45</v>
      </c>
      <c r="F11" s="17">
        <v>34522700</v>
      </c>
      <c r="G11" s="17"/>
      <c r="H11" s="17"/>
      <c r="I11" s="17"/>
      <c r="J11" s="17">
        <v>5025000</v>
      </c>
      <c r="K11" s="17"/>
      <c r="L11" s="17"/>
      <c r="M11" s="17"/>
      <c r="N11" s="17"/>
      <c r="O11" s="17">
        <v>5025000</v>
      </c>
    </row>
    <row r="12" ht="20.25" customHeight="1" spans="1:15">
      <c r="A12" s="69" t="s">
        <v>83</v>
      </c>
      <c r="B12" s="69" t="s">
        <v>84</v>
      </c>
      <c r="C12" s="17">
        <v>39045687.45</v>
      </c>
      <c r="D12" s="17">
        <v>39020687.45</v>
      </c>
      <c r="E12" s="17">
        <v>39020687.45</v>
      </c>
      <c r="F12" s="17"/>
      <c r="G12" s="17"/>
      <c r="H12" s="17"/>
      <c r="I12" s="17"/>
      <c r="J12" s="17">
        <v>25000</v>
      </c>
      <c r="K12" s="17"/>
      <c r="L12" s="17"/>
      <c r="M12" s="17"/>
      <c r="N12" s="17"/>
      <c r="O12" s="17">
        <v>25000</v>
      </c>
    </row>
    <row r="13" ht="20.25" customHeight="1" spans="1:15">
      <c r="A13" s="69" t="s">
        <v>85</v>
      </c>
      <c r="B13" s="69" t="s">
        <v>86</v>
      </c>
      <c r="C13" s="17">
        <v>14765600</v>
      </c>
      <c r="D13" s="17">
        <v>14765600</v>
      </c>
      <c r="E13" s="17">
        <v>11937600</v>
      </c>
      <c r="F13" s="17">
        <v>2828000</v>
      </c>
      <c r="G13" s="17"/>
      <c r="H13" s="17"/>
      <c r="I13" s="17"/>
      <c r="J13" s="17"/>
      <c r="K13" s="17"/>
      <c r="L13" s="17"/>
      <c r="M13" s="17"/>
      <c r="N13" s="17"/>
      <c r="O13" s="17"/>
    </row>
    <row r="14" ht="20.25" customHeight="1" spans="1:15">
      <c r="A14" s="69" t="s">
        <v>87</v>
      </c>
      <c r="B14" s="69" t="s">
        <v>88</v>
      </c>
      <c r="C14" s="17">
        <v>9280000</v>
      </c>
      <c r="D14" s="17">
        <v>9280000</v>
      </c>
      <c r="E14" s="17"/>
      <c r="F14" s="17">
        <v>9280000</v>
      </c>
      <c r="G14" s="17"/>
      <c r="H14" s="17"/>
      <c r="I14" s="17"/>
      <c r="J14" s="17"/>
      <c r="K14" s="17"/>
      <c r="L14" s="17"/>
      <c r="M14" s="17"/>
      <c r="N14" s="17"/>
      <c r="O14" s="17"/>
    </row>
    <row r="15" ht="20.25" customHeight="1" spans="1:15">
      <c r="A15" s="69" t="s">
        <v>89</v>
      </c>
      <c r="B15" s="69" t="s">
        <v>90</v>
      </c>
      <c r="C15" s="17">
        <v>12744700</v>
      </c>
      <c r="D15" s="17">
        <v>12744700</v>
      </c>
      <c r="E15" s="17">
        <v>3876000</v>
      </c>
      <c r="F15" s="17">
        <v>8868700</v>
      </c>
      <c r="G15" s="17"/>
      <c r="H15" s="17"/>
      <c r="I15" s="17"/>
      <c r="J15" s="17"/>
      <c r="K15" s="17"/>
      <c r="L15" s="17"/>
      <c r="M15" s="17"/>
      <c r="N15" s="17"/>
      <c r="O15" s="17"/>
    </row>
    <row r="16" ht="20.25" customHeight="1" spans="1:15">
      <c r="A16" s="69" t="s">
        <v>91</v>
      </c>
      <c r="B16" s="69" t="s">
        <v>92</v>
      </c>
      <c r="C16" s="17">
        <v>18546000</v>
      </c>
      <c r="D16" s="17">
        <v>13546000</v>
      </c>
      <c r="E16" s="17"/>
      <c r="F16" s="17">
        <v>13546000</v>
      </c>
      <c r="G16" s="17"/>
      <c r="H16" s="17"/>
      <c r="I16" s="17"/>
      <c r="J16" s="17">
        <v>5000000</v>
      </c>
      <c r="K16" s="17"/>
      <c r="L16" s="17"/>
      <c r="M16" s="17"/>
      <c r="N16" s="17"/>
      <c r="O16" s="17">
        <v>5000000</v>
      </c>
    </row>
    <row r="17" ht="20.25" customHeight="1" spans="1:15">
      <c r="A17" s="16" t="s">
        <v>93</v>
      </c>
      <c r="B17" s="16" t="s">
        <v>94</v>
      </c>
      <c r="C17" s="17">
        <v>7979299.84</v>
      </c>
      <c r="D17" s="17">
        <v>7979299.84</v>
      </c>
      <c r="E17" s="17">
        <v>7979299.84</v>
      </c>
      <c r="F17" s="17"/>
      <c r="G17" s="17"/>
      <c r="H17" s="17"/>
      <c r="I17" s="17"/>
      <c r="J17" s="17"/>
      <c r="K17" s="17"/>
      <c r="L17" s="17"/>
      <c r="M17" s="17"/>
      <c r="N17" s="17"/>
      <c r="O17" s="17"/>
    </row>
    <row r="18" ht="20.25" customHeight="1" spans="1:15">
      <c r="A18" s="68" t="s">
        <v>95</v>
      </c>
      <c r="B18" s="68" t="s">
        <v>96</v>
      </c>
      <c r="C18" s="17">
        <v>7838875.84</v>
      </c>
      <c r="D18" s="17">
        <v>7838875.84</v>
      </c>
      <c r="E18" s="17">
        <v>7838875.84</v>
      </c>
      <c r="F18" s="17"/>
      <c r="G18" s="17"/>
      <c r="H18" s="17"/>
      <c r="I18" s="17"/>
      <c r="J18" s="17"/>
      <c r="K18" s="17"/>
      <c r="L18" s="17"/>
      <c r="M18" s="17"/>
      <c r="N18" s="17"/>
      <c r="O18" s="17"/>
    </row>
    <row r="19" ht="20.25" customHeight="1" spans="1:15">
      <c r="A19" s="69" t="s">
        <v>97</v>
      </c>
      <c r="B19" s="69" t="s">
        <v>98</v>
      </c>
      <c r="C19" s="17">
        <v>1170000</v>
      </c>
      <c r="D19" s="17">
        <v>1170000</v>
      </c>
      <c r="E19" s="17">
        <v>1170000</v>
      </c>
      <c r="F19" s="17"/>
      <c r="G19" s="17"/>
      <c r="H19" s="17"/>
      <c r="I19" s="17"/>
      <c r="J19" s="17"/>
      <c r="K19" s="17"/>
      <c r="L19" s="17"/>
      <c r="M19" s="17"/>
      <c r="N19" s="17"/>
      <c r="O19" s="17"/>
    </row>
    <row r="20" ht="20.25" customHeight="1" spans="1:15">
      <c r="A20" s="69" t="s">
        <v>99</v>
      </c>
      <c r="B20" s="69" t="s">
        <v>100</v>
      </c>
      <c r="C20" s="17">
        <v>2880</v>
      </c>
      <c r="D20" s="17">
        <v>2880</v>
      </c>
      <c r="E20" s="17">
        <v>2880</v>
      </c>
      <c r="F20" s="17"/>
      <c r="G20" s="17"/>
      <c r="H20" s="17"/>
      <c r="I20" s="17"/>
      <c r="J20" s="17"/>
      <c r="K20" s="17"/>
      <c r="L20" s="17"/>
      <c r="M20" s="17"/>
      <c r="N20" s="17"/>
      <c r="O20" s="17"/>
    </row>
    <row r="21" ht="20.25" customHeight="1" spans="1:15">
      <c r="A21" s="69" t="s">
        <v>101</v>
      </c>
      <c r="B21" s="69" t="s">
        <v>102</v>
      </c>
      <c r="C21" s="17">
        <v>4465995.84</v>
      </c>
      <c r="D21" s="17">
        <v>4465995.84</v>
      </c>
      <c r="E21" s="17">
        <v>4465995.84</v>
      </c>
      <c r="F21" s="17"/>
      <c r="G21" s="17"/>
      <c r="H21" s="17"/>
      <c r="I21" s="17"/>
      <c r="J21" s="17"/>
      <c r="K21" s="17"/>
      <c r="L21" s="17"/>
      <c r="M21" s="17"/>
      <c r="N21" s="17"/>
      <c r="O21" s="17"/>
    </row>
    <row r="22" ht="20.25" customHeight="1" spans="1:15">
      <c r="A22" s="69" t="s">
        <v>103</v>
      </c>
      <c r="B22" s="69" t="s">
        <v>104</v>
      </c>
      <c r="C22" s="17">
        <v>2200000</v>
      </c>
      <c r="D22" s="17">
        <v>2200000</v>
      </c>
      <c r="E22" s="17">
        <v>2200000</v>
      </c>
      <c r="F22" s="17"/>
      <c r="G22" s="17"/>
      <c r="H22" s="17"/>
      <c r="I22" s="17"/>
      <c r="J22" s="17"/>
      <c r="K22" s="17"/>
      <c r="L22" s="17"/>
      <c r="M22" s="17"/>
      <c r="N22" s="17"/>
      <c r="O22" s="17"/>
    </row>
    <row r="23" ht="20.25" customHeight="1" spans="1:15">
      <c r="A23" s="68" t="s">
        <v>105</v>
      </c>
      <c r="B23" s="68" t="s">
        <v>106</v>
      </c>
      <c r="C23" s="17">
        <v>140424</v>
      </c>
      <c r="D23" s="17">
        <v>140424</v>
      </c>
      <c r="E23" s="17">
        <v>140424</v>
      </c>
      <c r="F23" s="17"/>
      <c r="G23" s="17"/>
      <c r="H23" s="17"/>
      <c r="I23" s="17"/>
      <c r="J23" s="17"/>
      <c r="K23" s="17"/>
      <c r="L23" s="17"/>
      <c r="M23" s="17"/>
      <c r="N23" s="17"/>
      <c r="O23" s="17"/>
    </row>
    <row r="24" ht="20.25" customHeight="1" spans="1:15">
      <c r="A24" s="69" t="s">
        <v>107</v>
      </c>
      <c r="B24" s="69" t="s">
        <v>108</v>
      </c>
      <c r="C24" s="17">
        <v>140424</v>
      </c>
      <c r="D24" s="17">
        <v>140424</v>
      </c>
      <c r="E24" s="17">
        <v>140424</v>
      </c>
      <c r="F24" s="17"/>
      <c r="G24" s="17"/>
      <c r="H24" s="17"/>
      <c r="I24" s="17"/>
      <c r="J24" s="17"/>
      <c r="K24" s="17"/>
      <c r="L24" s="17"/>
      <c r="M24" s="17"/>
      <c r="N24" s="17"/>
      <c r="O24" s="17"/>
    </row>
    <row r="25" ht="20.25" customHeight="1" spans="1:15">
      <c r="A25" s="16" t="s">
        <v>109</v>
      </c>
      <c r="B25" s="16" t="s">
        <v>110</v>
      </c>
      <c r="C25" s="17">
        <v>3870402.09</v>
      </c>
      <c r="D25" s="17">
        <v>3870402.09</v>
      </c>
      <c r="E25" s="17">
        <v>3870402.09</v>
      </c>
      <c r="F25" s="17"/>
      <c r="G25" s="17"/>
      <c r="H25" s="17"/>
      <c r="I25" s="17"/>
      <c r="J25" s="17"/>
      <c r="K25" s="17"/>
      <c r="L25" s="17"/>
      <c r="M25" s="17"/>
      <c r="N25" s="17"/>
      <c r="O25" s="17"/>
    </row>
    <row r="26" ht="20.25" customHeight="1" spans="1:15">
      <c r="A26" s="68" t="s">
        <v>111</v>
      </c>
      <c r="B26" s="68" t="s">
        <v>112</v>
      </c>
      <c r="C26" s="17">
        <v>3870402.09</v>
      </c>
      <c r="D26" s="17">
        <v>3870402.09</v>
      </c>
      <c r="E26" s="17">
        <v>3870402.09</v>
      </c>
      <c r="F26" s="17"/>
      <c r="G26" s="17"/>
      <c r="H26" s="17"/>
      <c r="I26" s="17"/>
      <c r="J26" s="17"/>
      <c r="K26" s="17"/>
      <c r="L26" s="17"/>
      <c r="M26" s="17"/>
      <c r="N26" s="17"/>
      <c r="O26" s="17"/>
    </row>
    <row r="27" ht="20.25" customHeight="1" spans="1:15">
      <c r="A27" s="69" t="s">
        <v>113</v>
      </c>
      <c r="B27" s="69" t="s">
        <v>114</v>
      </c>
      <c r="C27" s="17">
        <v>2316735.35</v>
      </c>
      <c r="D27" s="17">
        <v>2316735.35</v>
      </c>
      <c r="E27" s="17">
        <v>2316735.35</v>
      </c>
      <c r="F27" s="17"/>
      <c r="G27" s="17"/>
      <c r="H27" s="17"/>
      <c r="I27" s="17"/>
      <c r="J27" s="17"/>
      <c r="K27" s="17"/>
      <c r="L27" s="17"/>
      <c r="M27" s="17"/>
      <c r="N27" s="17"/>
      <c r="O27" s="17"/>
    </row>
    <row r="28" ht="20.25" customHeight="1" spans="1:15">
      <c r="A28" s="69" t="s">
        <v>115</v>
      </c>
      <c r="B28" s="69" t="s">
        <v>116</v>
      </c>
      <c r="C28" s="17">
        <v>1345582.34</v>
      </c>
      <c r="D28" s="17">
        <v>1345582.34</v>
      </c>
      <c r="E28" s="17">
        <v>1345582.34</v>
      </c>
      <c r="F28" s="17"/>
      <c r="G28" s="17"/>
      <c r="H28" s="17"/>
      <c r="I28" s="17"/>
      <c r="J28" s="17"/>
      <c r="K28" s="17"/>
      <c r="L28" s="17"/>
      <c r="M28" s="17"/>
      <c r="N28" s="17"/>
      <c r="O28" s="17"/>
    </row>
    <row r="29" ht="20.25" customHeight="1" spans="1:15">
      <c r="A29" s="69" t="s">
        <v>117</v>
      </c>
      <c r="B29" s="69" t="s">
        <v>118</v>
      </c>
      <c r="C29" s="17">
        <v>208084.4</v>
      </c>
      <c r="D29" s="17">
        <v>208084.4</v>
      </c>
      <c r="E29" s="17">
        <v>208084.4</v>
      </c>
      <c r="F29" s="17"/>
      <c r="G29" s="17"/>
      <c r="H29" s="17"/>
      <c r="I29" s="17"/>
      <c r="J29" s="17"/>
      <c r="K29" s="17"/>
      <c r="L29" s="17"/>
      <c r="M29" s="17"/>
      <c r="N29" s="17"/>
      <c r="O29" s="17"/>
    </row>
    <row r="30" ht="20.25" customHeight="1" spans="1:15">
      <c r="A30" s="16" t="s">
        <v>119</v>
      </c>
      <c r="B30" s="16" t="s">
        <v>120</v>
      </c>
      <c r="C30" s="17">
        <v>4298532</v>
      </c>
      <c r="D30" s="17">
        <v>4298532</v>
      </c>
      <c r="E30" s="17">
        <v>4298532</v>
      </c>
      <c r="F30" s="17"/>
      <c r="G30" s="17"/>
      <c r="H30" s="17"/>
      <c r="I30" s="17"/>
      <c r="J30" s="17"/>
      <c r="K30" s="17"/>
      <c r="L30" s="17"/>
      <c r="M30" s="17"/>
      <c r="N30" s="17"/>
      <c r="O30" s="17"/>
    </row>
    <row r="31" ht="20.25" customHeight="1" spans="1:15">
      <c r="A31" s="68" t="s">
        <v>121</v>
      </c>
      <c r="B31" s="68" t="s">
        <v>122</v>
      </c>
      <c r="C31" s="17">
        <v>4298532</v>
      </c>
      <c r="D31" s="17">
        <v>4298532</v>
      </c>
      <c r="E31" s="17">
        <v>4298532</v>
      </c>
      <c r="F31" s="17"/>
      <c r="G31" s="17"/>
      <c r="H31" s="17"/>
      <c r="I31" s="17"/>
      <c r="J31" s="17"/>
      <c r="K31" s="17"/>
      <c r="L31" s="17"/>
      <c r="M31" s="17"/>
      <c r="N31" s="17"/>
      <c r="O31" s="17"/>
    </row>
    <row r="32" ht="20.25" customHeight="1" spans="1:15">
      <c r="A32" s="69" t="s">
        <v>123</v>
      </c>
      <c r="B32" s="69" t="s">
        <v>124</v>
      </c>
      <c r="C32" s="17">
        <v>4298532</v>
      </c>
      <c r="D32" s="17">
        <v>4298532</v>
      </c>
      <c r="E32" s="17">
        <v>4298532</v>
      </c>
      <c r="F32" s="17"/>
      <c r="G32" s="17"/>
      <c r="H32" s="17"/>
      <c r="I32" s="17"/>
      <c r="J32" s="17"/>
      <c r="K32" s="17"/>
      <c r="L32" s="17"/>
      <c r="M32" s="17"/>
      <c r="N32" s="17"/>
      <c r="O32" s="17"/>
    </row>
    <row r="33" ht="20.25" customHeight="1" spans="1:15">
      <c r="A33" s="46" t="s">
        <v>125</v>
      </c>
      <c r="B33" s="46"/>
      <c r="C33" s="17">
        <v>110830221.38</v>
      </c>
      <c r="D33" s="17">
        <v>105805221.38</v>
      </c>
      <c r="E33" s="17">
        <v>70982521.38</v>
      </c>
      <c r="F33" s="17">
        <v>34822700</v>
      </c>
      <c r="G33" s="17"/>
      <c r="H33" s="17"/>
      <c r="I33" s="17"/>
      <c r="J33" s="17">
        <v>5025000</v>
      </c>
      <c r="K33" s="17"/>
      <c r="L33" s="17"/>
      <c r="M33" s="17"/>
      <c r="N33" s="17"/>
      <c r="O33" s="17">
        <v>5025000</v>
      </c>
    </row>
  </sheetData>
  <mergeCells count="11">
    <mergeCell ref="A3:O3"/>
    <mergeCell ref="A4:I4"/>
    <mergeCell ref="D5:F5"/>
    <mergeCell ref="J5:O5"/>
    <mergeCell ref="A33:B33"/>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6" activePane="bottomLeft" state="frozen"/>
      <selection/>
      <selection pane="bottomLeft" activeCell="B11" sqref="B1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126</v>
      </c>
    </row>
    <row r="3" ht="45" customHeight="1" spans="1:4">
      <c r="A3" s="4" t="s">
        <v>127</v>
      </c>
      <c r="B3" s="4"/>
      <c r="C3" s="4"/>
      <c r="D3" s="4"/>
    </row>
    <row r="4" ht="18.75" customHeight="1" spans="1:4">
      <c r="A4" s="5" t="s">
        <v>2</v>
      </c>
      <c r="B4" s="5"/>
      <c r="C4" s="70"/>
      <c r="D4" s="6" t="s">
        <v>3</v>
      </c>
    </row>
    <row r="5" ht="22.5" customHeight="1" spans="1:4">
      <c r="A5" s="8" t="s">
        <v>4</v>
      </c>
      <c r="B5" s="8"/>
      <c r="C5" s="8" t="s">
        <v>5</v>
      </c>
      <c r="D5" s="8"/>
    </row>
    <row r="6" ht="18.75" customHeight="1" spans="1:4">
      <c r="A6" s="8" t="s">
        <v>6</v>
      </c>
      <c r="B6" s="8" t="s">
        <v>7</v>
      </c>
      <c r="C6" s="8" t="s">
        <v>128</v>
      </c>
      <c r="D6" s="8" t="s">
        <v>7</v>
      </c>
    </row>
    <row r="7" ht="18.75" customHeight="1" spans="1:4">
      <c r="A7" s="8"/>
      <c r="B7" s="8"/>
      <c r="C7" s="8"/>
      <c r="D7" s="8"/>
    </row>
    <row r="8" ht="22.5" customHeight="1" spans="1:4">
      <c r="A8" s="15" t="s">
        <v>129</v>
      </c>
      <c r="B8" s="17">
        <v>105805221.38</v>
      </c>
      <c r="C8" s="15" t="s">
        <v>130</v>
      </c>
      <c r="D8" s="17">
        <v>105805221.38</v>
      </c>
    </row>
    <row r="9" ht="22.5" customHeight="1" spans="1:4">
      <c r="A9" s="15" t="s">
        <v>131</v>
      </c>
      <c r="B9" s="17">
        <v>105805221.38</v>
      </c>
      <c r="C9" s="15" t="str">
        <f>"（"&amp;"一"&amp;"）"&amp;"公共安全支出"</f>
        <v>（一）公共安全支出</v>
      </c>
      <c r="D9" s="17">
        <v>89656987.45</v>
      </c>
    </row>
    <row r="10" ht="22.5" customHeight="1" spans="1:4">
      <c r="A10" s="15" t="s">
        <v>132</v>
      </c>
      <c r="B10" s="17"/>
      <c r="C10" s="15" t="str">
        <f>"（"&amp;"二"&amp;"）"&amp;"社会保障和就业支出"</f>
        <v>（二）社会保障和就业支出</v>
      </c>
      <c r="D10" s="17">
        <v>7979299.84</v>
      </c>
    </row>
    <row r="11" ht="22.5" customHeight="1" spans="1:4">
      <c r="A11" s="15" t="s">
        <v>133</v>
      </c>
      <c r="B11" s="17"/>
      <c r="C11" s="15" t="str">
        <f>"（"&amp;"三"&amp;"）"&amp;"卫生健康支出"</f>
        <v>（三）卫生健康支出</v>
      </c>
      <c r="D11" s="17">
        <v>3870402.09</v>
      </c>
    </row>
    <row r="12" ht="22.5" customHeight="1" spans="1:4">
      <c r="A12" s="15" t="s">
        <v>134</v>
      </c>
      <c r="B12" s="17"/>
      <c r="C12" s="15" t="str">
        <f>"（"&amp;"四"&amp;"）"&amp;"住房保障支出"</f>
        <v>（四）住房保障支出</v>
      </c>
      <c r="D12" s="17">
        <v>4298532</v>
      </c>
    </row>
    <row r="13" ht="22.5" customHeight="1" spans="1:4">
      <c r="A13" s="15" t="s">
        <v>131</v>
      </c>
      <c r="B13" s="17"/>
      <c r="C13" s="15"/>
      <c r="D13" s="17"/>
    </row>
    <row r="14" ht="22.5" customHeight="1" spans="1:4">
      <c r="A14" s="15" t="s">
        <v>132</v>
      </c>
      <c r="B14" s="17"/>
      <c r="C14" s="15"/>
      <c r="D14" s="17"/>
    </row>
    <row r="15" ht="22.5" customHeight="1" spans="1:4">
      <c r="A15" s="15" t="s">
        <v>133</v>
      </c>
      <c r="B15" s="17"/>
      <c r="C15" s="15"/>
      <c r="D15" s="17"/>
    </row>
    <row r="16" ht="22.5" customHeight="1" spans="1:4">
      <c r="A16" s="71"/>
      <c r="B16" s="17"/>
      <c r="C16" s="15" t="s">
        <v>135</v>
      </c>
      <c r="D16" s="17"/>
    </row>
    <row r="17" ht="22.5" customHeight="1" spans="1:4">
      <c r="A17" s="72" t="s">
        <v>136</v>
      </c>
      <c r="B17" s="73">
        <v>105805221.38</v>
      </c>
      <c r="C17" s="74" t="s">
        <v>137</v>
      </c>
      <c r="D17" s="73">
        <v>105805221.38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pane ySplit="1" topLeftCell="A17" activePane="bottomLeft" state="frozen"/>
      <selection/>
      <selection pane="bottomLeft" activeCell="A4" sqref="A4:C4"/>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1" t="s">
        <v>138</v>
      </c>
    </row>
    <row r="3" ht="37.5" customHeight="1" spans="1:7">
      <c r="A3" s="4" t="s">
        <v>139</v>
      </c>
      <c r="B3" s="4"/>
      <c r="C3" s="4"/>
      <c r="D3" s="4"/>
      <c r="E3" s="4"/>
      <c r="F3" s="4"/>
      <c r="G3" s="4"/>
    </row>
    <row r="4" ht="18.75" customHeight="1" spans="1:7">
      <c r="A4" s="42" t="s">
        <v>2</v>
      </c>
      <c r="B4" s="42"/>
      <c r="C4" s="42"/>
      <c r="D4" s="43"/>
      <c r="E4" s="43"/>
      <c r="F4" s="43"/>
      <c r="G4" s="44" t="s">
        <v>30</v>
      </c>
    </row>
    <row r="5" ht="18.75" customHeight="1" spans="1:7">
      <c r="A5" s="13" t="s">
        <v>140</v>
      </c>
      <c r="B5" s="13" t="s">
        <v>64</v>
      </c>
      <c r="C5" s="45" t="s">
        <v>33</v>
      </c>
      <c r="D5" s="45" t="s">
        <v>67</v>
      </c>
      <c r="E5" s="45"/>
      <c r="F5" s="45"/>
      <c r="G5" s="13" t="s">
        <v>68</v>
      </c>
    </row>
    <row r="6" ht="18.75" customHeight="1" spans="1:7">
      <c r="A6" s="13" t="s">
        <v>63</v>
      </c>
      <c r="B6" s="13" t="s">
        <v>64</v>
      </c>
      <c r="C6" s="45"/>
      <c r="D6" s="45" t="s">
        <v>35</v>
      </c>
      <c r="E6" s="45" t="s">
        <v>141</v>
      </c>
      <c r="F6" s="45" t="s">
        <v>142</v>
      </c>
      <c r="G6" s="13"/>
    </row>
    <row r="7" ht="18.75" customHeight="1" spans="1:7">
      <c r="A7" s="14" t="s">
        <v>47</v>
      </c>
      <c r="B7" s="14" t="s">
        <v>48</v>
      </c>
      <c r="C7" s="14" t="s">
        <v>49</v>
      </c>
      <c r="D7" s="14" t="s">
        <v>50</v>
      </c>
      <c r="E7" s="14" t="s">
        <v>51</v>
      </c>
      <c r="F7" s="14" t="s">
        <v>52</v>
      </c>
      <c r="G7" s="14" t="s">
        <v>53</v>
      </c>
    </row>
    <row r="8" ht="20.25" customHeight="1" spans="1:7">
      <c r="A8" s="16" t="s">
        <v>75</v>
      </c>
      <c r="B8" s="16" t="s">
        <v>76</v>
      </c>
      <c r="C8" s="17">
        <v>89656987.45</v>
      </c>
      <c r="D8" s="17">
        <v>54834287.45</v>
      </c>
      <c r="E8" s="17">
        <v>50815687.45</v>
      </c>
      <c r="F8" s="17">
        <v>4018600</v>
      </c>
      <c r="G8" s="17">
        <v>34822700</v>
      </c>
    </row>
    <row r="9" ht="20.25" customHeight="1" spans="1:7">
      <c r="A9" s="68" t="s">
        <v>77</v>
      </c>
      <c r="B9" s="68" t="s">
        <v>78</v>
      </c>
      <c r="C9" s="17">
        <v>300000</v>
      </c>
      <c r="D9" s="17"/>
      <c r="E9" s="17"/>
      <c r="F9" s="17"/>
      <c r="G9" s="17">
        <v>300000</v>
      </c>
    </row>
    <row r="10" ht="20.25" customHeight="1" spans="1:7">
      <c r="A10" s="69" t="s">
        <v>79</v>
      </c>
      <c r="B10" s="69" t="s">
        <v>80</v>
      </c>
      <c r="C10" s="17">
        <v>300000</v>
      </c>
      <c r="D10" s="17"/>
      <c r="E10" s="17"/>
      <c r="F10" s="17"/>
      <c r="G10" s="17">
        <v>300000</v>
      </c>
    </row>
    <row r="11" ht="20.25" customHeight="1" spans="1:7">
      <c r="A11" s="68" t="s">
        <v>81</v>
      </c>
      <c r="B11" s="68" t="s">
        <v>82</v>
      </c>
      <c r="C11" s="17">
        <v>89356987.45</v>
      </c>
      <c r="D11" s="17">
        <v>54834287.45</v>
      </c>
      <c r="E11" s="17">
        <v>50815687.45</v>
      </c>
      <c r="F11" s="17">
        <v>4018600</v>
      </c>
      <c r="G11" s="17">
        <v>34522700</v>
      </c>
    </row>
    <row r="12" ht="20.25" customHeight="1" spans="1:7">
      <c r="A12" s="69" t="s">
        <v>83</v>
      </c>
      <c r="B12" s="69" t="s">
        <v>84</v>
      </c>
      <c r="C12" s="17">
        <v>39020687.45</v>
      </c>
      <c r="D12" s="17">
        <v>39020687.45</v>
      </c>
      <c r="E12" s="17">
        <v>35002087.45</v>
      </c>
      <c r="F12" s="17">
        <v>4018600</v>
      </c>
      <c r="G12" s="17"/>
    </row>
    <row r="13" ht="20.25" customHeight="1" spans="1:7">
      <c r="A13" s="69" t="s">
        <v>85</v>
      </c>
      <c r="B13" s="69" t="s">
        <v>86</v>
      </c>
      <c r="C13" s="17">
        <v>14765600</v>
      </c>
      <c r="D13" s="17">
        <v>11937600</v>
      </c>
      <c r="E13" s="17">
        <v>11937600</v>
      </c>
      <c r="F13" s="17"/>
      <c r="G13" s="17">
        <v>2828000</v>
      </c>
    </row>
    <row r="14" ht="20.25" customHeight="1" spans="1:7">
      <c r="A14" s="69" t="s">
        <v>87</v>
      </c>
      <c r="B14" s="69" t="s">
        <v>88</v>
      </c>
      <c r="C14" s="17">
        <v>9280000</v>
      </c>
      <c r="D14" s="17"/>
      <c r="E14" s="17"/>
      <c r="F14" s="17"/>
      <c r="G14" s="17">
        <v>9280000</v>
      </c>
    </row>
    <row r="15" ht="20.25" customHeight="1" spans="1:7">
      <c r="A15" s="69" t="s">
        <v>89</v>
      </c>
      <c r="B15" s="69" t="s">
        <v>90</v>
      </c>
      <c r="C15" s="17">
        <v>12744700</v>
      </c>
      <c r="D15" s="17">
        <v>3876000</v>
      </c>
      <c r="E15" s="17">
        <v>3876000</v>
      </c>
      <c r="F15" s="17"/>
      <c r="G15" s="17">
        <v>8868700</v>
      </c>
    </row>
    <row r="16" ht="20.25" customHeight="1" spans="1:7">
      <c r="A16" s="69" t="s">
        <v>91</v>
      </c>
      <c r="B16" s="69" t="s">
        <v>92</v>
      </c>
      <c r="C16" s="17">
        <v>13546000</v>
      </c>
      <c r="D16" s="17"/>
      <c r="E16" s="17"/>
      <c r="F16" s="17"/>
      <c r="G16" s="17">
        <v>13546000</v>
      </c>
    </row>
    <row r="17" ht="20.25" customHeight="1" spans="1:7">
      <c r="A17" s="16" t="s">
        <v>93</v>
      </c>
      <c r="B17" s="16" t="s">
        <v>94</v>
      </c>
      <c r="C17" s="17">
        <v>7979299.84</v>
      </c>
      <c r="D17" s="17">
        <v>7979299.84</v>
      </c>
      <c r="E17" s="17">
        <v>7932499.84</v>
      </c>
      <c r="F17" s="17">
        <v>46800</v>
      </c>
      <c r="G17" s="17"/>
    </row>
    <row r="18" ht="20.25" customHeight="1" spans="1:7">
      <c r="A18" s="68" t="s">
        <v>95</v>
      </c>
      <c r="B18" s="68" t="s">
        <v>96</v>
      </c>
      <c r="C18" s="17">
        <v>7838875.84</v>
      </c>
      <c r="D18" s="17">
        <v>7838875.84</v>
      </c>
      <c r="E18" s="17">
        <v>7792075.84</v>
      </c>
      <c r="F18" s="17">
        <v>46800</v>
      </c>
      <c r="G18" s="17"/>
    </row>
    <row r="19" ht="20.25" customHeight="1" spans="1:7">
      <c r="A19" s="69" t="s">
        <v>97</v>
      </c>
      <c r="B19" s="69" t="s">
        <v>98</v>
      </c>
      <c r="C19" s="17">
        <v>1170000</v>
      </c>
      <c r="D19" s="17">
        <v>1170000</v>
      </c>
      <c r="E19" s="17">
        <v>1123200</v>
      </c>
      <c r="F19" s="17">
        <v>46800</v>
      </c>
      <c r="G19" s="17"/>
    </row>
    <row r="20" ht="20.25" customHeight="1" spans="1:7">
      <c r="A20" s="69" t="s">
        <v>99</v>
      </c>
      <c r="B20" s="69" t="s">
        <v>100</v>
      </c>
      <c r="C20" s="17">
        <v>2880</v>
      </c>
      <c r="D20" s="17">
        <v>2880</v>
      </c>
      <c r="E20" s="17">
        <v>2880</v>
      </c>
      <c r="F20" s="17"/>
      <c r="G20" s="17"/>
    </row>
    <row r="21" ht="20.25" customHeight="1" spans="1:7">
      <c r="A21" s="69" t="s">
        <v>101</v>
      </c>
      <c r="B21" s="69" t="s">
        <v>102</v>
      </c>
      <c r="C21" s="17">
        <v>4465995.84</v>
      </c>
      <c r="D21" s="17">
        <v>4465995.84</v>
      </c>
      <c r="E21" s="17">
        <v>4465995.84</v>
      </c>
      <c r="F21" s="17"/>
      <c r="G21" s="17"/>
    </row>
    <row r="22" ht="20.25" customHeight="1" spans="1:7">
      <c r="A22" s="69" t="s">
        <v>103</v>
      </c>
      <c r="B22" s="69" t="s">
        <v>104</v>
      </c>
      <c r="C22" s="17">
        <v>2200000</v>
      </c>
      <c r="D22" s="17">
        <v>2200000</v>
      </c>
      <c r="E22" s="17">
        <v>2200000</v>
      </c>
      <c r="F22" s="17"/>
      <c r="G22" s="17"/>
    </row>
    <row r="23" ht="20.25" customHeight="1" spans="1:7">
      <c r="A23" s="68" t="s">
        <v>105</v>
      </c>
      <c r="B23" s="68" t="s">
        <v>106</v>
      </c>
      <c r="C23" s="17">
        <v>140424</v>
      </c>
      <c r="D23" s="17">
        <v>140424</v>
      </c>
      <c r="E23" s="17">
        <v>140424</v>
      </c>
      <c r="F23" s="17"/>
      <c r="G23" s="17"/>
    </row>
    <row r="24" ht="20.25" customHeight="1" spans="1:7">
      <c r="A24" s="69" t="s">
        <v>107</v>
      </c>
      <c r="B24" s="69" t="s">
        <v>108</v>
      </c>
      <c r="C24" s="17">
        <v>140424</v>
      </c>
      <c r="D24" s="17">
        <v>140424</v>
      </c>
      <c r="E24" s="17">
        <v>140424</v>
      </c>
      <c r="F24" s="17"/>
      <c r="G24" s="17"/>
    </row>
    <row r="25" ht="20.25" customHeight="1" spans="1:7">
      <c r="A25" s="16" t="s">
        <v>109</v>
      </c>
      <c r="B25" s="16" t="s">
        <v>110</v>
      </c>
      <c r="C25" s="17">
        <v>3870402.09</v>
      </c>
      <c r="D25" s="17">
        <v>3870402.09</v>
      </c>
      <c r="E25" s="17">
        <v>3870402.09</v>
      </c>
      <c r="F25" s="17"/>
      <c r="G25" s="17"/>
    </row>
    <row r="26" ht="20.25" customHeight="1" spans="1:7">
      <c r="A26" s="68" t="s">
        <v>111</v>
      </c>
      <c r="B26" s="68" t="s">
        <v>112</v>
      </c>
      <c r="C26" s="17">
        <v>3870402.09</v>
      </c>
      <c r="D26" s="17">
        <v>3870402.09</v>
      </c>
      <c r="E26" s="17">
        <v>3870402.09</v>
      </c>
      <c r="F26" s="17"/>
      <c r="G26" s="17"/>
    </row>
    <row r="27" ht="20.25" customHeight="1" spans="1:7">
      <c r="A27" s="69" t="s">
        <v>113</v>
      </c>
      <c r="B27" s="69" t="s">
        <v>114</v>
      </c>
      <c r="C27" s="17">
        <v>2316735.35</v>
      </c>
      <c r="D27" s="17">
        <v>2316735.35</v>
      </c>
      <c r="E27" s="17">
        <v>2316735.35</v>
      </c>
      <c r="F27" s="17"/>
      <c r="G27" s="17"/>
    </row>
    <row r="28" ht="20.25" customHeight="1" spans="1:7">
      <c r="A28" s="69" t="s">
        <v>115</v>
      </c>
      <c r="B28" s="69" t="s">
        <v>116</v>
      </c>
      <c r="C28" s="17">
        <v>1345582.34</v>
      </c>
      <c r="D28" s="17">
        <v>1345582.34</v>
      </c>
      <c r="E28" s="17">
        <v>1345582.34</v>
      </c>
      <c r="F28" s="17"/>
      <c r="G28" s="17"/>
    </row>
    <row r="29" ht="20.25" customHeight="1" spans="1:7">
      <c r="A29" s="69" t="s">
        <v>117</v>
      </c>
      <c r="B29" s="69" t="s">
        <v>118</v>
      </c>
      <c r="C29" s="17">
        <v>208084.4</v>
      </c>
      <c r="D29" s="17">
        <v>208084.4</v>
      </c>
      <c r="E29" s="17">
        <v>208084.4</v>
      </c>
      <c r="F29" s="17"/>
      <c r="G29" s="17"/>
    </row>
    <row r="30" ht="20.25" customHeight="1" spans="1:7">
      <c r="A30" s="16" t="s">
        <v>119</v>
      </c>
      <c r="B30" s="16" t="s">
        <v>120</v>
      </c>
      <c r="C30" s="17">
        <v>4298532</v>
      </c>
      <c r="D30" s="17">
        <v>4298532</v>
      </c>
      <c r="E30" s="17">
        <v>4298532</v>
      </c>
      <c r="F30" s="17"/>
      <c r="G30" s="17"/>
    </row>
    <row r="31" ht="20.25" customHeight="1" spans="1:7">
      <c r="A31" s="68" t="s">
        <v>121</v>
      </c>
      <c r="B31" s="68" t="s">
        <v>122</v>
      </c>
      <c r="C31" s="17">
        <v>4298532</v>
      </c>
      <c r="D31" s="17">
        <v>4298532</v>
      </c>
      <c r="E31" s="17">
        <v>4298532</v>
      </c>
      <c r="F31" s="17"/>
      <c r="G31" s="17"/>
    </row>
    <row r="32" ht="20.25" customHeight="1" spans="1:7">
      <c r="A32" s="69" t="s">
        <v>123</v>
      </c>
      <c r="B32" s="69" t="s">
        <v>124</v>
      </c>
      <c r="C32" s="17">
        <v>4298532</v>
      </c>
      <c r="D32" s="17">
        <v>4298532</v>
      </c>
      <c r="E32" s="17">
        <v>4298532</v>
      </c>
      <c r="F32" s="17"/>
      <c r="G32" s="17"/>
    </row>
    <row r="33" ht="20.25" customHeight="1" spans="1:7">
      <c r="A33" s="46" t="s">
        <v>125</v>
      </c>
      <c r="B33" s="46"/>
      <c r="C33" s="47">
        <v>105805221.38</v>
      </c>
      <c r="D33" s="47">
        <v>70982521.38</v>
      </c>
      <c r="E33" s="47">
        <v>66917121.38</v>
      </c>
      <c r="F33" s="47">
        <v>4065400</v>
      </c>
      <c r="G33" s="47">
        <v>34822700</v>
      </c>
    </row>
  </sheetData>
  <mergeCells count="7">
    <mergeCell ref="A3:G3"/>
    <mergeCell ref="A4:C4"/>
    <mergeCell ref="A5:B5"/>
    <mergeCell ref="D5:F5"/>
    <mergeCell ref="A33:B33"/>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0" activePane="bottomLeft" state="frozen"/>
      <selection/>
      <selection pane="bottomLeft" activeCell="E25" sqref="E25"/>
    </sheetView>
  </sheetViews>
  <sheetFormatPr defaultColWidth="8.85" defaultRowHeight="15" customHeight="1" outlineLevelRow="7" outlineLevelCol="5"/>
  <cols>
    <col min="1" max="6" width="28.575" customWidth="1"/>
  </cols>
  <sheetData>
    <row r="1" customHeight="1" spans="1:6">
      <c r="A1" s="1"/>
      <c r="B1" s="1"/>
      <c r="C1" s="1"/>
      <c r="D1" s="1"/>
      <c r="E1" s="1"/>
      <c r="F1" s="1"/>
    </row>
    <row r="2" ht="18.75" customHeight="1" spans="1:6">
      <c r="A2" s="61"/>
      <c r="B2" s="61"/>
      <c r="C2" s="62"/>
      <c r="D2" s="2"/>
      <c r="E2" s="2"/>
      <c r="F2" s="63" t="s">
        <v>143</v>
      </c>
    </row>
    <row r="3" ht="41.25" customHeight="1" spans="1:6">
      <c r="A3" s="64" t="s">
        <v>144</v>
      </c>
      <c r="B3" s="64"/>
      <c r="C3" s="64"/>
      <c r="D3" s="64"/>
      <c r="E3" s="64"/>
      <c r="F3" s="64"/>
    </row>
    <row r="4" ht="18.75" customHeight="1" spans="1:6">
      <c r="A4" s="5" t="s">
        <v>2</v>
      </c>
      <c r="B4" s="5"/>
      <c r="C4" s="5"/>
      <c r="D4" s="65"/>
      <c r="E4" s="2"/>
      <c r="F4" s="63" t="s">
        <v>30</v>
      </c>
    </row>
    <row r="5" ht="18.75" customHeight="1" spans="1:6">
      <c r="A5" s="13" t="s">
        <v>145</v>
      </c>
      <c r="B5" s="45" t="s">
        <v>146</v>
      </c>
      <c r="C5" s="45" t="s">
        <v>147</v>
      </c>
      <c r="D5" s="45"/>
      <c r="E5" s="45"/>
      <c r="F5" s="45" t="s">
        <v>148</v>
      </c>
    </row>
    <row r="6" ht="18.75" customHeight="1" spans="1:6">
      <c r="A6" s="13"/>
      <c r="B6" s="45"/>
      <c r="C6" s="45" t="s">
        <v>35</v>
      </c>
      <c r="D6" s="45" t="s">
        <v>149</v>
      </c>
      <c r="E6" s="45" t="s">
        <v>150</v>
      </c>
      <c r="F6" s="45"/>
    </row>
    <row r="7" ht="18.75" customHeight="1" spans="1:6">
      <c r="A7" s="66">
        <v>1</v>
      </c>
      <c r="B7" s="67">
        <v>2</v>
      </c>
      <c r="C7" s="66">
        <v>3</v>
      </c>
      <c r="D7" s="66">
        <v>4</v>
      </c>
      <c r="E7" s="66">
        <v>5</v>
      </c>
      <c r="F7" s="66">
        <v>6</v>
      </c>
    </row>
    <row r="8" ht="20.25" customHeight="1" spans="1:6">
      <c r="A8" s="17">
        <v>65000</v>
      </c>
      <c r="B8" s="17"/>
      <c r="C8" s="17"/>
      <c r="D8" s="17"/>
      <c r="E8" s="17"/>
      <c r="F8" s="17">
        <v>65000</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0"/>
  <sheetViews>
    <sheetView showZeros="0" workbookViewId="0">
      <pane ySplit="1" topLeftCell="A68" activePane="bottomLeft" state="frozen"/>
      <selection/>
      <selection pane="bottomLeft" activeCell="B10" sqref="B10"/>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151</v>
      </c>
    </row>
    <row r="3" ht="45" customHeight="1" spans="1:23">
      <c r="A3" s="4" t="s">
        <v>152</v>
      </c>
      <c r="B3" s="4"/>
      <c r="C3" s="4"/>
      <c r="D3" s="4"/>
      <c r="E3" s="4"/>
      <c r="F3" s="4"/>
      <c r="G3" s="4"/>
      <c r="H3" s="4"/>
      <c r="I3" s="4"/>
      <c r="J3" s="4"/>
      <c r="K3" s="4"/>
      <c r="L3" s="51"/>
      <c r="M3" s="51"/>
      <c r="N3" s="51"/>
      <c r="O3" s="51"/>
      <c r="P3" s="51"/>
      <c r="Q3" s="51"/>
      <c r="R3" s="51"/>
      <c r="S3" s="51"/>
      <c r="T3" s="51"/>
      <c r="U3" s="51"/>
      <c r="V3" s="51"/>
      <c r="W3" s="51"/>
    </row>
    <row r="4" ht="18.75" customHeight="1" spans="1:23">
      <c r="A4" s="5" t="s">
        <v>2</v>
      </c>
      <c r="B4" s="5"/>
      <c r="C4" s="5"/>
      <c r="D4" s="5"/>
      <c r="E4" s="5"/>
      <c r="F4" s="5"/>
      <c r="G4" s="5"/>
      <c r="H4" s="52"/>
      <c r="I4" s="52"/>
      <c r="J4" s="52"/>
      <c r="K4" s="52"/>
      <c r="L4" s="6"/>
      <c r="M4" s="6"/>
      <c r="N4" s="6"/>
      <c r="O4" s="6"/>
      <c r="P4" s="6"/>
      <c r="Q4" s="6"/>
      <c r="R4" s="6"/>
      <c r="S4" s="6"/>
      <c r="T4" s="6"/>
      <c r="U4" s="6"/>
      <c r="V4" s="6"/>
      <c r="W4" s="6" t="s">
        <v>30</v>
      </c>
    </row>
    <row r="5" ht="18.75" customHeight="1" spans="1:23">
      <c r="A5" s="55" t="s">
        <v>153</v>
      </c>
      <c r="B5" s="55" t="s">
        <v>154</v>
      </c>
      <c r="C5" s="55" t="s">
        <v>155</v>
      </c>
      <c r="D5" s="55" t="s">
        <v>156</v>
      </c>
      <c r="E5" s="55" t="s">
        <v>157</v>
      </c>
      <c r="F5" s="55" t="s">
        <v>158</v>
      </c>
      <c r="G5" s="55" t="s">
        <v>159</v>
      </c>
      <c r="H5" s="56" t="s">
        <v>33</v>
      </c>
      <c r="I5" s="56" t="s">
        <v>160</v>
      </c>
      <c r="J5" s="55"/>
      <c r="K5" s="55"/>
      <c r="L5" s="55"/>
      <c r="M5" s="55"/>
      <c r="N5" s="55" t="s">
        <v>161</v>
      </c>
      <c r="O5" s="55"/>
      <c r="P5" s="55"/>
      <c r="Q5" s="55" t="s">
        <v>39</v>
      </c>
      <c r="R5" s="55" t="s">
        <v>66</v>
      </c>
      <c r="S5" s="55"/>
      <c r="T5" s="55"/>
      <c r="U5" s="55"/>
      <c r="V5" s="55"/>
      <c r="W5" s="55"/>
    </row>
    <row r="6" ht="18.75" customHeight="1" spans="1:23">
      <c r="A6" s="55"/>
      <c r="B6" s="55"/>
      <c r="C6" s="55"/>
      <c r="D6" s="55"/>
      <c r="E6" s="55"/>
      <c r="F6" s="55"/>
      <c r="G6" s="55"/>
      <c r="H6" s="56" t="s">
        <v>162</v>
      </c>
      <c r="I6" s="56" t="s">
        <v>163</v>
      </c>
      <c r="J6" s="55" t="s">
        <v>37</v>
      </c>
      <c r="K6" s="55" t="s">
        <v>38</v>
      </c>
      <c r="L6" s="55"/>
      <c r="M6" s="55"/>
      <c r="N6" s="55" t="s">
        <v>161</v>
      </c>
      <c r="O6" s="55" t="s">
        <v>37</v>
      </c>
      <c r="P6" s="55" t="s">
        <v>38</v>
      </c>
      <c r="Q6" s="55" t="s">
        <v>39</v>
      </c>
      <c r="R6" s="55" t="s">
        <v>66</v>
      </c>
      <c r="S6" s="55" t="s">
        <v>42</v>
      </c>
      <c r="T6" s="55" t="s">
        <v>43</v>
      </c>
      <c r="U6" s="55" t="s">
        <v>44</v>
      </c>
      <c r="V6" s="55" t="s">
        <v>45</v>
      </c>
      <c r="W6" s="55" t="s">
        <v>46</v>
      </c>
    </row>
    <row r="7" ht="18.75" customHeight="1" spans="1:23">
      <c r="A7" s="55"/>
      <c r="B7" s="55"/>
      <c r="C7" s="55"/>
      <c r="D7" s="55"/>
      <c r="E7" s="55"/>
      <c r="F7" s="55"/>
      <c r="G7" s="55"/>
      <c r="H7" s="56"/>
      <c r="I7" s="56" t="s">
        <v>164</v>
      </c>
      <c r="J7" s="55" t="s">
        <v>165</v>
      </c>
      <c r="K7" s="55" t="s">
        <v>166</v>
      </c>
      <c r="L7" s="55" t="s">
        <v>167</v>
      </c>
      <c r="M7" s="55" t="s">
        <v>168</v>
      </c>
      <c r="N7" s="55" t="s">
        <v>36</v>
      </c>
      <c r="O7" s="55" t="s">
        <v>37</v>
      </c>
      <c r="P7" s="55" t="s">
        <v>38</v>
      </c>
      <c r="Q7" s="55"/>
      <c r="R7" s="55" t="s">
        <v>35</v>
      </c>
      <c r="S7" s="55" t="s">
        <v>42</v>
      </c>
      <c r="T7" s="55" t="s">
        <v>43</v>
      </c>
      <c r="U7" s="55" t="s">
        <v>44</v>
      </c>
      <c r="V7" s="55" t="s">
        <v>45</v>
      </c>
      <c r="W7" s="55" t="s">
        <v>46</v>
      </c>
    </row>
    <row r="8" ht="22.65" customHeight="1" spans="1:23">
      <c r="A8" s="55"/>
      <c r="B8" s="55"/>
      <c r="C8" s="55"/>
      <c r="D8" s="55"/>
      <c r="E8" s="55"/>
      <c r="F8" s="55"/>
      <c r="G8" s="55"/>
      <c r="H8" s="56"/>
      <c r="I8" s="56" t="s">
        <v>35</v>
      </c>
      <c r="J8" s="55"/>
      <c r="K8" s="55"/>
      <c r="L8" s="55"/>
      <c r="M8" s="55"/>
      <c r="N8" s="55"/>
      <c r="O8" s="55"/>
      <c r="P8" s="55"/>
      <c r="Q8" s="55"/>
      <c r="R8" s="55"/>
      <c r="S8" s="55"/>
      <c r="T8" s="55"/>
      <c r="U8" s="55"/>
      <c r="V8" s="55"/>
      <c r="W8" s="55"/>
    </row>
    <row r="9" ht="18.75" customHeight="1" spans="1:23">
      <c r="A9" s="56" t="s">
        <v>47</v>
      </c>
      <c r="B9" s="56">
        <v>2</v>
      </c>
      <c r="C9" s="56">
        <v>3</v>
      </c>
      <c r="D9" s="56">
        <v>4</v>
      </c>
      <c r="E9" s="56">
        <v>5</v>
      </c>
      <c r="F9" s="56">
        <v>6</v>
      </c>
      <c r="G9" s="56">
        <v>7</v>
      </c>
      <c r="H9" s="56">
        <v>8</v>
      </c>
      <c r="I9" s="58">
        <v>9</v>
      </c>
      <c r="J9" s="56">
        <v>10</v>
      </c>
      <c r="K9" s="56">
        <v>11</v>
      </c>
      <c r="L9" s="56">
        <v>12</v>
      </c>
      <c r="M9" s="56">
        <v>13</v>
      </c>
      <c r="N9" s="56">
        <v>14</v>
      </c>
      <c r="O9" s="56">
        <v>15</v>
      </c>
      <c r="P9" s="56">
        <v>16</v>
      </c>
      <c r="Q9" s="56">
        <v>17</v>
      </c>
      <c r="R9" s="56">
        <v>18</v>
      </c>
      <c r="S9" s="56">
        <v>19</v>
      </c>
      <c r="T9" s="56">
        <v>20</v>
      </c>
      <c r="U9" s="56">
        <v>21</v>
      </c>
      <c r="V9" s="56">
        <v>22</v>
      </c>
      <c r="W9" s="56">
        <v>23</v>
      </c>
    </row>
    <row r="10" ht="18.75" customHeight="1" spans="1:23">
      <c r="A10" s="9" t="s">
        <v>57</v>
      </c>
      <c r="B10" s="9"/>
      <c r="C10" s="10"/>
      <c r="D10" s="9"/>
      <c r="E10" s="9"/>
      <c r="F10" s="9"/>
      <c r="G10" s="9"/>
      <c r="H10" s="17">
        <v>70982521.38</v>
      </c>
      <c r="I10" s="59">
        <v>70982521.38</v>
      </c>
      <c r="J10" s="17"/>
      <c r="K10" s="17"/>
      <c r="L10" s="17">
        <v>70982521.38</v>
      </c>
      <c r="M10" s="17"/>
      <c r="N10" s="17"/>
      <c r="O10" s="17"/>
      <c r="P10" s="17"/>
      <c r="Q10" s="17"/>
      <c r="R10" s="17"/>
      <c r="S10" s="17"/>
      <c r="T10" s="17"/>
      <c r="U10" s="17"/>
      <c r="V10" s="17"/>
      <c r="W10" s="17"/>
    </row>
    <row r="11" ht="18.75" customHeight="1" spans="1:23">
      <c r="A11" s="57" t="s">
        <v>57</v>
      </c>
      <c r="B11" s="9" t="s">
        <v>169</v>
      </c>
      <c r="C11" s="10" t="s">
        <v>170</v>
      </c>
      <c r="D11" s="9" t="s">
        <v>83</v>
      </c>
      <c r="E11" s="9" t="s">
        <v>84</v>
      </c>
      <c r="F11" s="9" t="s">
        <v>171</v>
      </c>
      <c r="G11" s="9" t="s">
        <v>172</v>
      </c>
      <c r="H11" s="17">
        <v>9122964</v>
      </c>
      <c r="I11" s="60">
        <v>9122964</v>
      </c>
      <c r="J11" s="17"/>
      <c r="K11" s="17"/>
      <c r="L11" s="17">
        <v>9122964</v>
      </c>
      <c r="M11" s="17"/>
      <c r="N11" s="17"/>
      <c r="O11" s="17"/>
      <c r="P11" s="23"/>
      <c r="Q11" s="17"/>
      <c r="R11" s="17"/>
      <c r="S11" s="17"/>
      <c r="T11" s="17"/>
      <c r="U11" s="17"/>
      <c r="V11" s="17"/>
      <c r="W11" s="17"/>
    </row>
    <row r="12" ht="18.75" customHeight="1" spans="1:23">
      <c r="A12" s="57" t="s">
        <v>57</v>
      </c>
      <c r="B12" s="9" t="s">
        <v>169</v>
      </c>
      <c r="C12" s="10" t="s">
        <v>170</v>
      </c>
      <c r="D12" s="9" t="s">
        <v>83</v>
      </c>
      <c r="E12" s="9" t="s">
        <v>84</v>
      </c>
      <c r="F12" s="9" t="s">
        <v>173</v>
      </c>
      <c r="G12" s="9" t="s">
        <v>174</v>
      </c>
      <c r="H12" s="17">
        <v>504000</v>
      </c>
      <c r="I12" s="60">
        <v>504000</v>
      </c>
      <c r="J12" s="17"/>
      <c r="K12" s="17"/>
      <c r="L12" s="17">
        <v>504000</v>
      </c>
      <c r="M12" s="17"/>
      <c r="N12" s="17"/>
      <c r="O12" s="17"/>
      <c r="P12" s="23"/>
      <c r="Q12" s="17"/>
      <c r="R12" s="17"/>
      <c r="S12" s="17"/>
      <c r="T12" s="17"/>
      <c r="U12" s="17"/>
      <c r="V12" s="17"/>
      <c r="W12" s="17"/>
    </row>
    <row r="13" ht="18.75" customHeight="1" spans="1:23">
      <c r="A13" s="57" t="s">
        <v>57</v>
      </c>
      <c r="B13" s="9" t="s">
        <v>169</v>
      </c>
      <c r="C13" s="10" t="s">
        <v>170</v>
      </c>
      <c r="D13" s="9" t="s">
        <v>83</v>
      </c>
      <c r="E13" s="9" t="s">
        <v>84</v>
      </c>
      <c r="F13" s="9" t="s">
        <v>173</v>
      </c>
      <c r="G13" s="9" t="s">
        <v>174</v>
      </c>
      <c r="H13" s="17">
        <v>17075160</v>
      </c>
      <c r="I13" s="60">
        <v>17075160</v>
      </c>
      <c r="J13" s="17"/>
      <c r="K13" s="17"/>
      <c r="L13" s="17">
        <v>17075160</v>
      </c>
      <c r="M13" s="17"/>
      <c r="N13" s="17"/>
      <c r="O13" s="17"/>
      <c r="P13" s="23"/>
      <c r="Q13" s="17"/>
      <c r="R13" s="17"/>
      <c r="S13" s="17"/>
      <c r="T13" s="17"/>
      <c r="U13" s="17"/>
      <c r="V13" s="17"/>
      <c r="W13" s="17"/>
    </row>
    <row r="14" ht="18.75" customHeight="1" spans="1:23">
      <c r="A14" s="57" t="s">
        <v>57</v>
      </c>
      <c r="B14" s="9" t="s">
        <v>169</v>
      </c>
      <c r="C14" s="10" t="s">
        <v>170</v>
      </c>
      <c r="D14" s="9" t="s">
        <v>83</v>
      </c>
      <c r="E14" s="9" t="s">
        <v>84</v>
      </c>
      <c r="F14" s="9" t="s">
        <v>175</v>
      </c>
      <c r="G14" s="9" t="s">
        <v>176</v>
      </c>
      <c r="H14" s="17">
        <v>760247</v>
      </c>
      <c r="I14" s="60">
        <v>760247</v>
      </c>
      <c r="J14" s="17"/>
      <c r="K14" s="17"/>
      <c r="L14" s="17">
        <v>760247</v>
      </c>
      <c r="M14" s="17"/>
      <c r="N14" s="17"/>
      <c r="O14" s="17"/>
      <c r="P14" s="23"/>
      <c r="Q14" s="17"/>
      <c r="R14" s="17"/>
      <c r="S14" s="17"/>
      <c r="T14" s="17"/>
      <c r="U14" s="17"/>
      <c r="V14" s="17"/>
      <c r="W14" s="17"/>
    </row>
    <row r="15" ht="18.75" customHeight="1" spans="1:23">
      <c r="A15" s="57" t="s">
        <v>57</v>
      </c>
      <c r="B15" s="9" t="s">
        <v>177</v>
      </c>
      <c r="C15" s="10" t="s">
        <v>178</v>
      </c>
      <c r="D15" s="9" t="s">
        <v>83</v>
      </c>
      <c r="E15" s="9" t="s">
        <v>84</v>
      </c>
      <c r="F15" s="9" t="s">
        <v>179</v>
      </c>
      <c r="G15" s="9" t="s">
        <v>180</v>
      </c>
      <c r="H15" s="17">
        <v>613.45</v>
      </c>
      <c r="I15" s="60">
        <v>613.45</v>
      </c>
      <c r="J15" s="17"/>
      <c r="K15" s="17"/>
      <c r="L15" s="17">
        <v>613.45</v>
      </c>
      <c r="M15" s="17"/>
      <c r="N15" s="17"/>
      <c r="O15" s="17"/>
      <c r="P15" s="23"/>
      <c r="Q15" s="17"/>
      <c r="R15" s="17"/>
      <c r="S15" s="17"/>
      <c r="T15" s="17"/>
      <c r="U15" s="17"/>
      <c r="V15" s="17"/>
      <c r="W15" s="17"/>
    </row>
    <row r="16" ht="18.75" customHeight="1" spans="1:23">
      <c r="A16" s="57" t="s">
        <v>57</v>
      </c>
      <c r="B16" s="9" t="s">
        <v>177</v>
      </c>
      <c r="C16" s="10" t="s">
        <v>178</v>
      </c>
      <c r="D16" s="9" t="s">
        <v>101</v>
      </c>
      <c r="E16" s="9" t="s">
        <v>102</v>
      </c>
      <c r="F16" s="9" t="s">
        <v>181</v>
      </c>
      <c r="G16" s="9" t="s">
        <v>182</v>
      </c>
      <c r="H16" s="17">
        <v>4152115.04</v>
      </c>
      <c r="I16" s="60">
        <v>4152115.04</v>
      </c>
      <c r="J16" s="17"/>
      <c r="K16" s="17"/>
      <c r="L16" s="17">
        <v>4152115.04</v>
      </c>
      <c r="M16" s="17"/>
      <c r="N16" s="17"/>
      <c r="O16" s="17"/>
      <c r="P16" s="23"/>
      <c r="Q16" s="17"/>
      <c r="R16" s="17"/>
      <c r="S16" s="17"/>
      <c r="T16" s="17"/>
      <c r="U16" s="17"/>
      <c r="V16" s="17"/>
      <c r="W16" s="17"/>
    </row>
    <row r="17" ht="18.75" customHeight="1" spans="1:23">
      <c r="A17" s="57" t="s">
        <v>57</v>
      </c>
      <c r="B17" s="9" t="s">
        <v>177</v>
      </c>
      <c r="C17" s="10" t="s">
        <v>178</v>
      </c>
      <c r="D17" s="9" t="s">
        <v>113</v>
      </c>
      <c r="E17" s="9" t="s">
        <v>114</v>
      </c>
      <c r="F17" s="9" t="s">
        <v>183</v>
      </c>
      <c r="G17" s="9" t="s">
        <v>184</v>
      </c>
      <c r="H17" s="17">
        <v>2153909.68</v>
      </c>
      <c r="I17" s="60">
        <v>2153909.68</v>
      </c>
      <c r="J17" s="17"/>
      <c r="K17" s="17"/>
      <c r="L17" s="17">
        <v>2153909.68</v>
      </c>
      <c r="M17" s="17"/>
      <c r="N17" s="17"/>
      <c r="O17" s="17"/>
      <c r="P17" s="23"/>
      <c r="Q17" s="17"/>
      <c r="R17" s="17"/>
      <c r="S17" s="17"/>
      <c r="T17" s="17"/>
      <c r="U17" s="17"/>
      <c r="V17" s="17"/>
      <c r="W17" s="17"/>
    </row>
    <row r="18" ht="18.75" customHeight="1" spans="1:23">
      <c r="A18" s="57" t="s">
        <v>57</v>
      </c>
      <c r="B18" s="9" t="s">
        <v>177</v>
      </c>
      <c r="C18" s="10" t="s">
        <v>178</v>
      </c>
      <c r="D18" s="9" t="s">
        <v>115</v>
      </c>
      <c r="E18" s="9" t="s">
        <v>116</v>
      </c>
      <c r="F18" s="9" t="s">
        <v>185</v>
      </c>
      <c r="G18" s="9" t="s">
        <v>186</v>
      </c>
      <c r="H18" s="17">
        <v>1250848.09</v>
      </c>
      <c r="I18" s="60">
        <v>1250848.09</v>
      </c>
      <c r="J18" s="17"/>
      <c r="K18" s="17"/>
      <c r="L18" s="17">
        <v>1250848.09</v>
      </c>
      <c r="M18" s="17"/>
      <c r="N18" s="17"/>
      <c r="O18" s="17"/>
      <c r="P18" s="23"/>
      <c r="Q18" s="17"/>
      <c r="R18" s="17"/>
      <c r="S18" s="17"/>
      <c r="T18" s="17"/>
      <c r="U18" s="17"/>
      <c r="V18" s="17"/>
      <c r="W18" s="17"/>
    </row>
    <row r="19" ht="18.75" customHeight="1" spans="1:23">
      <c r="A19" s="57" t="s">
        <v>57</v>
      </c>
      <c r="B19" s="9" t="s">
        <v>177</v>
      </c>
      <c r="C19" s="10" t="s">
        <v>178</v>
      </c>
      <c r="D19" s="9" t="s">
        <v>117</v>
      </c>
      <c r="E19" s="9" t="s">
        <v>118</v>
      </c>
      <c r="F19" s="9" t="s">
        <v>179</v>
      </c>
      <c r="G19" s="9" t="s">
        <v>180</v>
      </c>
      <c r="H19" s="17">
        <v>98612.73</v>
      </c>
      <c r="I19" s="60">
        <v>98612.73</v>
      </c>
      <c r="J19" s="17"/>
      <c r="K19" s="17"/>
      <c r="L19" s="17">
        <v>98612.73</v>
      </c>
      <c r="M19" s="17"/>
      <c r="N19" s="17"/>
      <c r="O19" s="17"/>
      <c r="P19" s="23"/>
      <c r="Q19" s="17"/>
      <c r="R19" s="17"/>
      <c r="S19" s="17"/>
      <c r="T19" s="17"/>
      <c r="U19" s="17"/>
      <c r="V19" s="17"/>
      <c r="W19" s="17"/>
    </row>
    <row r="20" ht="18.75" customHeight="1" spans="1:23">
      <c r="A20" s="57" t="s">
        <v>57</v>
      </c>
      <c r="B20" s="9" t="s">
        <v>177</v>
      </c>
      <c r="C20" s="10" t="s">
        <v>178</v>
      </c>
      <c r="D20" s="9" t="s">
        <v>117</v>
      </c>
      <c r="E20" s="9" t="s">
        <v>118</v>
      </c>
      <c r="F20" s="9" t="s">
        <v>179</v>
      </c>
      <c r="G20" s="9" t="s">
        <v>180</v>
      </c>
      <c r="H20" s="17">
        <v>95310</v>
      </c>
      <c r="I20" s="60">
        <v>95310</v>
      </c>
      <c r="J20" s="17"/>
      <c r="K20" s="17"/>
      <c r="L20" s="17">
        <v>95310</v>
      </c>
      <c r="M20" s="17"/>
      <c r="N20" s="17"/>
      <c r="O20" s="17"/>
      <c r="P20" s="23"/>
      <c r="Q20" s="17"/>
      <c r="R20" s="17"/>
      <c r="S20" s="17"/>
      <c r="T20" s="17"/>
      <c r="U20" s="17"/>
      <c r="V20" s="17"/>
      <c r="W20" s="17"/>
    </row>
    <row r="21" ht="18.75" customHeight="1" spans="1:23">
      <c r="A21" s="57" t="s">
        <v>57</v>
      </c>
      <c r="B21" s="9" t="s">
        <v>187</v>
      </c>
      <c r="C21" s="10" t="s">
        <v>124</v>
      </c>
      <c r="D21" s="9" t="s">
        <v>123</v>
      </c>
      <c r="E21" s="9" t="s">
        <v>124</v>
      </c>
      <c r="F21" s="9" t="s">
        <v>188</v>
      </c>
      <c r="G21" s="9" t="s">
        <v>124</v>
      </c>
      <c r="H21" s="17">
        <v>3995820</v>
      </c>
      <c r="I21" s="60">
        <v>3995820</v>
      </c>
      <c r="J21" s="17"/>
      <c r="K21" s="17"/>
      <c r="L21" s="17">
        <v>3995820</v>
      </c>
      <c r="M21" s="17"/>
      <c r="N21" s="17"/>
      <c r="O21" s="17"/>
      <c r="P21" s="23"/>
      <c r="Q21" s="17"/>
      <c r="R21" s="17"/>
      <c r="S21" s="17"/>
      <c r="T21" s="17"/>
      <c r="U21" s="17"/>
      <c r="V21" s="17"/>
      <c r="W21" s="17"/>
    </row>
    <row r="22" ht="18.75" customHeight="1" spans="1:23">
      <c r="A22" s="57" t="s">
        <v>57</v>
      </c>
      <c r="B22" s="9" t="s">
        <v>189</v>
      </c>
      <c r="C22" s="10" t="s">
        <v>190</v>
      </c>
      <c r="D22" s="9" t="s">
        <v>83</v>
      </c>
      <c r="E22" s="9" t="s">
        <v>84</v>
      </c>
      <c r="F22" s="9" t="s">
        <v>191</v>
      </c>
      <c r="G22" s="9" t="s">
        <v>192</v>
      </c>
      <c r="H22" s="17">
        <v>1773600</v>
      </c>
      <c r="I22" s="60">
        <v>1773600</v>
      </c>
      <c r="J22" s="17"/>
      <c r="K22" s="17"/>
      <c r="L22" s="17">
        <v>1773600</v>
      </c>
      <c r="M22" s="17"/>
      <c r="N22" s="17"/>
      <c r="O22" s="17"/>
      <c r="P22" s="23"/>
      <c r="Q22" s="17"/>
      <c r="R22" s="17"/>
      <c r="S22" s="17"/>
      <c r="T22" s="17"/>
      <c r="U22" s="17"/>
      <c r="V22" s="17"/>
      <c r="W22" s="17"/>
    </row>
    <row r="23" ht="18.75" customHeight="1" spans="1:23">
      <c r="A23" s="57" t="s">
        <v>57</v>
      </c>
      <c r="B23" s="9" t="s">
        <v>193</v>
      </c>
      <c r="C23" s="10" t="s">
        <v>194</v>
      </c>
      <c r="D23" s="9" t="s">
        <v>83</v>
      </c>
      <c r="E23" s="9" t="s">
        <v>84</v>
      </c>
      <c r="F23" s="9" t="s">
        <v>195</v>
      </c>
      <c r="G23" s="9" t="s">
        <v>194</v>
      </c>
      <c r="H23" s="17">
        <v>117600</v>
      </c>
      <c r="I23" s="60">
        <v>117600</v>
      </c>
      <c r="J23" s="17"/>
      <c r="K23" s="17"/>
      <c r="L23" s="17">
        <v>117600</v>
      </c>
      <c r="M23" s="17"/>
      <c r="N23" s="17"/>
      <c r="O23" s="17"/>
      <c r="P23" s="23"/>
      <c r="Q23" s="17"/>
      <c r="R23" s="17"/>
      <c r="S23" s="17"/>
      <c r="T23" s="17"/>
      <c r="U23" s="17"/>
      <c r="V23" s="17"/>
      <c r="W23" s="17"/>
    </row>
    <row r="24" ht="18.75" customHeight="1" spans="1:23">
      <c r="A24" s="57" t="s">
        <v>57</v>
      </c>
      <c r="B24" s="9" t="s">
        <v>196</v>
      </c>
      <c r="C24" s="10" t="s">
        <v>197</v>
      </c>
      <c r="D24" s="9" t="s">
        <v>83</v>
      </c>
      <c r="E24" s="9" t="s">
        <v>84</v>
      </c>
      <c r="F24" s="9" t="s">
        <v>198</v>
      </c>
      <c r="G24" s="9" t="s">
        <v>199</v>
      </c>
      <c r="H24" s="17">
        <v>420000</v>
      </c>
      <c r="I24" s="60">
        <v>420000</v>
      </c>
      <c r="J24" s="17"/>
      <c r="K24" s="17"/>
      <c r="L24" s="17">
        <v>420000</v>
      </c>
      <c r="M24" s="17"/>
      <c r="N24" s="17"/>
      <c r="O24" s="17"/>
      <c r="P24" s="23"/>
      <c r="Q24" s="17"/>
      <c r="R24" s="17"/>
      <c r="S24" s="17"/>
      <c r="T24" s="17"/>
      <c r="U24" s="17"/>
      <c r="V24" s="17"/>
      <c r="W24" s="17"/>
    </row>
    <row r="25" ht="18.75" customHeight="1" spans="1:23">
      <c r="A25" s="57" t="s">
        <v>57</v>
      </c>
      <c r="B25" s="9" t="s">
        <v>196</v>
      </c>
      <c r="C25" s="10" t="s">
        <v>197</v>
      </c>
      <c r="D25" s="9" t="s">
        <v>83</v>
      </c>
      <c r="E25" s="9" t="s">
        <v>84</v>
      </c>
      <c r="F25" s="9" t="s">
        <v>200</v>
      </c>
      <c r="G25" s="9" t="s">
        <v>201</v>
      </c>
      <c r="H25" s="17">
        <v>130000</v>
      </c>
      <c r="I25" s="60">
        <v>130000</v>
      </c>
      <c r="J25" s="17"/>
      <c r="K25" s="17"/>
      <c r="L25" s="17">
        <v>130000</v>
      </c>
      <c r="M25" s="17"/>
      <c r="N25" s="17"/>
      <c r="O25" s="17"/>
      <c r="P25" s="23"/>
      <c r="Q25" s="17"/>
      <c r="R25" s="17"/>
      <c r="S25" s="17"/>
      <c r="T25" s="17"/>
      <c r="U25" s="17"/>
      <c r="V25" s="17"/>
      <c r="W25" s="17"/>
    </row>
    <row r="26" ht="18.75" customHeight="1" spans="1:23">
      <c r="A26" s="57" t="s">
        <v>57</v>
      </c>
      <c r="B26" s="9" t="s">
        <v>196</v>
      </c>
      <c r="C26" s="10" t="s">
        <v>197</v>
      </c>
      <c r="D26" s="9" t="s">
        <v>83</v>
      </c>
      <c r="E26" s="9" t="s">
        <v>84</v>
      </c>
      <c r="F26" s="9" t="s">
        <v>202</v>
      </c>
      <c r="G26" s="9" t="s">
        <v>203</v>
      </c>
      <c r="H26" s="17">
        <v>480000</v>
      </c>
      <c r="I26" s="60">
        <v>480000</v>
      </c>
      <c r="J26" s="17"/>
      <c r="K26" s="17"/>
      <c r="L26" s="17">
        <v>480000</v>
      </c>
      <c r="M26" s="17"/>
      <c r="N26" s="17"/>
      <c r="O26" s="17"/>
      <c r="P26" s="23"/>
      <c r="Q26" s="17"/>
      <c r="R26" s="17"/>
      <c r="S26" s="17"/>
      <c r="T26" s="17"/>
      <c r="U26" s="17"/>
      <c r="V26" s="17"/>
      <c r="W26" s="17"/>
    </row>
    <row r="27" ht="18.75" customHeight="1" spans="1:23">
      <c r="A27" s="57" t="s">
        <v>57</v>
      </c>
      <c r="B27" s="9" t="s">
        <v>196</v>
      </c>
      <c r="C27" s="10" t="s">
        <v>197</v>
      </c>
      <c r="D27" s="9" t="s">
        <v>83</v>
      </c>
      <c r="E27" s="9" t="s">
        <v>84</v>
      </c>
      <c r="F27" s="9" t="s">
        <v>204</v>
      </c>
      <c r="G27" s="9" t="s">
        <v>205</v>
      </c>
      <c r="H27" s="17">
        <v>100000</v>
      </c>
      <c r="I27" s="60">
        <v>100000</v>
      </c>
      <c r="J27" s="17"/>
      <c r="K27" s="17"/>
      <c r="L27" s="17">
        <v>100000</v>
      </c>
      <c r="M27" s="17"/>
      <c r="N27" s="17"/>
      <c r="O27" s="17"/>
      <c r="P27" s="23"/>
      <c r="Q27" s="17"/>
      <c r="R27" s="17"/>
      <c r="S27" s="17"/>
      <c r="T27" s="17"/>
      <c r="U27" s="17"/>
      <c r="V27" s="17"/>
      <c r="W27" s="17"/>
    </row>
    <row r="28" ht="18.75" customHeight="1" spans="1:23">
      <c r="A28" s="57" t="s">
        <v>57</v>
      </c>
      <c r="B28" s="9" t="s">
        <v>196</v>
      </c>
      <c r="C28" s="10" t="s">
        <v>197</v>
      </c>
      <c r="D28" s="9" t="s">
        <v>83</v>
      </c>
      <c r="E28" s="9" t="s">
        <v>84</v>
      </c>
      <c r="F28" s="9" t="s">
        <v>206</v>
      </c>
      <c r="G28" s="9" t="s">
        <v>207</v>
      </c>
      <c r="H28" s="17">
        <v>150000</v>
      </c>
      <c r="I28" s="60">
        <v>150000</v>
      </c>
      <c r="J28" s="17"/>
      <c r="K28" s="17"/>
      <c r="L28" s="17">
        <v>150000</v>
      </c>
      <c r="M28" s="17"/>
      <c r="N28" s="17"/>
      <c r="O28" s="17"/>
      <c r="P28" s="23"/>
      <c r="Q28" s="17"/>
      <c r="R28" s="17"/>
      <c r="S28" s="17"/>
      <c r="T28" s="17"/>
      <c r="U28" s="17"/>
      <c r="V28" s="17"/>
      <c r="W28" s="17"/>
    </row>
    <row r="29" ht="18.75" customHeight="1" spans="1:23">
      <c r="A29" s="57" t="s">
        <v>57</v>
      </c>
      <c r="B29" s="9" t="s">
        <v>196</v>
      </c>
      <c r="C29" s="10" t="s">
        <v>197</v>
      </c>
      <c r="D29" s="9" t="s">
        <v>83</v>
      </c>
      <c r="E29" s="9" t="s">
        <v>84</v>
      </c>
      <c r="F29" s="9" t="s">
        <v>208</v>
      </c>
      <c r="G29" s="9" t="s">
        <v>209</v>
      </c>
      <c r="H29" s="17">
        <v>90000</v>
      </c>
      <c r="I29" s="60">
        <v>90000</v>
      </c>
      <c r="J29" s="17"/>
      <c r="K29" s="17"/>
      <c r="L29" s="17">
        <v>90000</v>
      </c>
      <c r="M29" s="17"/>
      <c r="N29" s="17"/>
      <c r="O29" s="17"/>
      <c r="P29" s="23"/>
      <c r="Q29" s="17"/>
      <c r="R29" s="17"/>
      <c r="S29" s="17"/>
      <c r="T29" s="17"/>
      <c r="U29" s="17"/>
      <c r="V29" s="17"/>
      <c r="W29" s="17"/>
    </row>
    <row r="30" ht="18.75" customHeight="1" spans="1:23">
      <c r="A30" s="57" t="s">
        <v>57</v>
      </c>
      <c r="B30" s="9" t="s">
        <v>196</v>
      </c>
      <c r="C30" s="10" t="s">
        <v>197</v>
      </c>
      <c r="D30" s="9" t="s">
        <v>83</v>
      </c>
      <c r="E30" s="9" t="s">
        <v>84</v>
      </c>
      <c r="F30" s="9" t="s">
        <v>210</v>
      </c>
      <c r="G30" s="9" t="s">
        <v>211</v>
      </c>
      <c r="H30" s="17">
        <v>30000</v>
      </c>
      <c r="I30" s="60">
        <v>30000</v>
      </c>
      <c r="J30" s="17"/>
      <c r="K30" s="17"/>
      <c r="L30" s="17">
        <v>30000</v>
      </c>
      <c r="M30" s="17"/>
      <c r="N30" s="17"/>
      <c r="O30" s="17"/>
      <c r="P30" s="23"/>
      <c r="Q30" s="17"/>
      <c r="R30" s="17"/>
      <c r="S30" s="17"/>
      <c r="T30" s="17"/>
      <c r="U30" s="17"/>
      <c r="V30" s="17"/>
      <c r="W30" s="17"/>
    </row>
    <row r="31" ht="18.75" customHeight="1" spans="1:23">
      <c r="A31" s="57" t="s">
        <v>57</v>
      </c>
      <c r="B31" s="9" t="s">
        <v>196</v>
      </c>
      <c r="C31" s="10" t="s">
        <v>197</v>
      </c>
      <c r="D31" s="9" t="s">
        <v>83</v>
      </c>
      <c r="E31" s="9" t="s">
        <v>84</v>
      </c>
      <c r="F31" s="9" t="s">
        <v>212</v>
      </c>
      <c r="G31" s="9" t="s">
        <v>213</v>
      </c>
      <c r="H31" s="17">
        <v>10000</v>
      </c>
      <c r="I31" s="60">
        <v>10000</v>
      </c>
      <c r="J31" s="17"/>
      <c r="K31" s="17"/>
      <c r="L31" s="17">
        <v>10000</v>
      </c>
      <c r="M31" s="17"/>
      <c r="N31" s="17"/>
      <c r="O31" s="17"/>
      <c r="P31" s="23"/>
      <c r="Q31" s="17"/>
      <c r="R31" s="17"/>
      <c r="S31" s="17"/>
      <c r="T31" s="17"/>
      <c r="U31" s="17"/>
      <c r="V31" s="17"/>
      <c r="W31" s="17"/>
    </row>
    <row r="32" ht="18.75" customHeight="1" spans="1:23">
      <c r="A32" s="57" t="s">
        <v>57</v>
      </c>
      <c r="B32" s="9" t="s">
        <v>196</v>
      </c>
      <c r="C32" s="10" t="s">
        <v>197</v>
      </c>
      <c r="D32" s="9" t="s">
        <v>83</v>
      </c>
      <c r="E32" s="9" t="s">
        <v>84</v>
      </c>
      <c r="F32" s="9" t="s">
        <v>214</v>
      </c>
      <c r="G32" s="9" t="s">
        <v>215</v>
      </c>
      <c r="H32" s="17">
        <v>167900</v>
      </c>
      <c r="I32" s="60">
        <v>167900</v>
      </c>
      <c r="J32" s="17"/>
      <c r="K32" s="17"/>
      <c r="L32" s="17">
        <v>167900</v>
      </c>
      <c r="M32" s="17"/>
      <c r="N32" s="17"/>
      <c r="O32" s="17"/>
      <c r="P32" s="23"/>
      <c r="Q32" s="17"/>
      <c r="R32" s="17"/>
      <c r="S32" s="17"/>
      <c r="T32" s="17"/>
      <c r="U32" s="17"/>
      <c r="V32" s="17"/>
      <c r="W32" s="17"/>
    </row>
    <row r="33" ht="18.75" customHeight="1" spans="1:23">
      <c r="A33" s="57" t="s">
        <v>57</v>
      </c>
      <c r="B33" s="9" t="s">
        <v>196</v>
      </c>
      <c r="C33" s="10" t="s">
        <v>197</v>
      </c>
      <c r="D33" s="9" t="s">
        <v>83</v>
      </c>
      <c r="E33" s="9" t="s">
        <v>84</v>
      </c>
      <c r="F33" s="9" t="s">
        <v>216</v>
      </c>
      <c r="G33" s="9" t="s">
        <v>217</v>
      </c>
      <c r="H33" s="17">
        <v>156800</v>
      </c>
      <c r="I33" s="60">
        <v>156800</v>
      </c>
      <c r="J33" s="17"/>
      <c r="K33" s="17"/>
      <c r="L33" s="17">
        <v>156800</v>
      </c>
      <c r="M33" s="17"/>
      <c r="N33" s="17"/>
      <c r="O33" s="17"/>
      <c r="P33" s="23"/>
      <c r="Q33" s="17"/>
      <c r="R33" s="17"/>
      <c r="S33" s="17"/>
      <c r="T33" s="17"/>
      <c r="U33" s="17"/>
      <c r="V33" s="17"/>
      <c r="W33" s="17"/>
    </row>
    <row r="34" ht="18.75" customHeight="1" spans="1:23">
      <c r="A34" s="57" t="s">
        <v>57</v>
      </c>
      <c r="B34" s="9" t="s">
        <v>196</v>
      </c>
      <c r="C34" s="10" t="s">
        <v>197</v>
      </c>
      <c r="D34" s="9" t="s">
        <v>83</v>
      </c>
      <c r="E34" s="9" t="s">
        <v>84</v>
      </c>
      <c r="F34" s="9" t="s">
        <v>218</v>
      </c>
      <c r="G34" s="9" t="s">
        <v>219</v>
      </c>
      <c r="H34" s="17">
        <v>47700</v>
      </c>
      <c r="I34" s="60">
        <v>47700</v>
      </c>
      <c r="J34" s="17"/>
      <c r="K34" s="17"/>
      <c r="L34" s="17">
        <v>47700</v>
      </c>
      <c r="M34" s="17"/>
      <c r="N34" s="17"/>
      <c r="O34" s="17"/>
      <c r="P34" s="23"/>
      <c r="Q34" s="17"/>
      <c r="R34" s="17"/>
      <c r="S34" s="17"/>
      <c r="T34" s="17"/>
      <c r="U34" s="17"/>
      <c r="V34" s="17"/>
      <c r="W34" s="17"/>
    </row>
    <row r="35" ht="18.75" customHeight="1" spans="1:23">
      <c r="A35" s="57" t="s">
        <v>57</v>
      </c>
      <c r="B35" s="9" t="s">
        <v>196</v>
      </c>
      <c r="C35" s="10" t="s">
        <v>197</v>
      </c>
      <c r="D35" s="9" t="s">
        <v>97</v>
      </c>
      <c r="E35" s="9" t="s">
        <v>98</v>
      </c>
      <c r="F35" s="9" t="s">
        <v>218</v>
      </c>
      <c r="G35" s="9" t="s">
        <v>219</v>
      </c>
      <c r="H35" s="17">
        <v>44400</v>
      </c>
      <c r="I35" s="60">
        <v>44400</v>
      </c>
      <c r="J35" s="17"/>
      <c r="K35" s="17"/>
      <c r="L35" s="17">
        <v>44400</v>
      </c>
      <c r="M35" s="17"/>
      <c r="N35" s="17"/>
      <c r="O35" s="17"/>
      <c r="P35" s="23"/>
      <c r="Q35" s="17"/>
      <c r="R35" s="17"/>
      <c r="S35" s="17"/>
      <c r="T35" s="17"/>
      <c r="U35" s="17"/>
      <c r="V35" s="17"/>
      <c r="W35" s="17"/>
    </row>
    <row r="36" ht="18.75" customHeight="1" spans="1:23">
      <c r="A36" s="57" t="s">
        <v>57</v>
      </c>
      <c r="B36" s="9" t="s">
        <v>220</v>
      </c>
      <c r="C36" s="10" t="s">
        <v>221</v>
      </c>
      <c r="D36" s="9" t="s">
        <v>99</v>
      </c>
      <c r="E36" s="9" t="s">
        <v>100</v>
      </c>
      <c r="F36" s="9" t="s">
        <v>222</v>
      </c>
      <c r="G36" s="9" t="s">
        <v>223</v>
      </c>
      <c r="H36" s="17">
        <v>2880</v>
      </c>
      <c r="I36" s="60">
        <v>2880</v>
      </c>
      <c r="J36" s="17"/>
      <c r="K36" s="17"/>
      <c r="L36" s="17">
        <v>2880</v>
      </c>
      <c r="M36" s="17"/>
      <c r="N36" s="17"/>
      <c r="O36" s="17"/>
      <c r="P36" s="23"/>
      <c r="Q36" s="17"/>
      <c r="R36" s="17"/>
      <c r="S36" s="17"/>
      <c r="T36" s="17"/>
      <c r="U36" s="17"/>
      <c r="V36" s="17"/>
      <c r="W36" s="17"/>
    </row>
    <row r="37" ht="18.75" customHeight="1" spans="1:23">
      <c r="A37" s="57" t="s">
        <v>57</v>
      </c>
      <c r="B37" s="9" t="s">
        <v>224</v>
      </c>
      <c r="C37" s="10" t="s">
        <v>225</v>
      </c>
      <c r="D37" s="9" t="s">
        <v>83</v>
      </c>
      <c r="E37" s="9" t="s">
        <v>84</v>
      </c>
      <c r="F37" s="9" t="s">
        <v>175</v>
      </c>
      <c r="G37" s="9" t="s">
        <v>176</v>
      </c>
      <c r="H37" s="17">
        <v>3433788</v>
      </c>
      <c r="I37" s="60">
        <v>3433788</v>
      </c>
      <c r="J37" s="17"/>
      <c r="K37" s="17"/>
      <c r="L37" s="17">
        <v>3433788</v>
      </c>
      <c r="M37" s="17"/>
      <c r="N37" s="17"/>
      <c r="O37" s="17"/>
      <c r="P37" s="23"/>
      <c r="Q37" s="17"/>
      <c r="R37" s="17"/>
      <c r="S37" s="17"/>
      <c r="T37" s="17"/>
      <c r="U37" s="17"/>
      <c r="V37" s="17"/>
      <c r="W37" s="17"/>
    </row>
    <row r="38" ht="18.75" customHeight="1" spans="1:23">
      <c r="A38" s="57" t="s">
        <v>57</v>
      </c>
      <c r="B38" s="9" t="s">
        <v>226</v>
      </c>
      <c r="C38" s="10" t="s">
        <v>227</v>
      </c>
      <c r="D38" s="9" t="s">
        <v>85</v>
      </c>
      <c r="E38" s="9" t="s">
        <v>86</v>
      </c>
      <c r="F38" s="9" t="s">
        <v>222</v>
      </c>
      <c r="G38" s="9" t="s">
        <v>223</v>
      </c>
      <c r="H38" s="17">
        <v>11937600</v>
      </c>
      <c r="I38" s="60">
        <v>11937600</v>
      </c>
      <c r="J38" s="17"/>
      <c r="K38" s="17"/>
      <c r="L38" s="17">
        <v>11937600</v>
      </c>
      <c r="M38" s="17"/>
      <c r="N38" s="17"/>
      <c r="O38" s="17"/>
      <c r="P38" s="23"/>
      <c r="Q38" s="17"/>
      <c r="R38" s="17"/>
      <c r="S38" s="17"/>
      <c r="T38" s="17"/>
      <c r="U38" s="17"/>
      <c r="V38" s="17"/>
      <c r="W38" s="17"/>
    </row>
    <row r="39" ht="18.75" customHeight="1" spans="1:23">
      <c r="A39" s="57" t="s">
        <v>57</v>
      </c>
      <c r="B39" s="9" t="s">
        <v>228</v>
      </c>
      <c r="C39" s="10" t="s">
        <v>229</v>
      </c>
      <c r="D39" s="9" t="s">
        <v>83</v>
      </c>
      <c r="E39" s="9" t="s">
        <v>84</v>
      </c>
      <c r="F39" s="9" t="s">
        <v>173</v>
      </c>
      <c r="G39" s="9" t="s">
        <v>174</v>
      </c>
      <c r="H39" s="17">
        <v>1669920</v>
      </c>
      <c r="I39" s="60">
        <v>1669920</v>
      </c>
      <c r="J39" s="17"/>
      <c r="K39" s="17"/>
      <c r="L39" s="17">
        <v>1669920</v>
      </c>
      <c r="M39" s="17"/>
      <c r="N39" s="17"/>
      <c r="O39" s="17"/>
      <c r="P39" s="23"/>
      <c r="Q39" s="17"/>
      <c r="R39" s="17"/>
      <c r="S39" s="17"/>
      <c r="T39" s="17"/>
      <c r="U39" s="17"/>
      <c r="V39" s="17"/>
      <c r="W39" s="17"/>
    </row>
    <row r="40" ht="18.75" customHeight="1" spans="1:23">
      <c r="A40" s="57" t="s">
        <v>57</v>
      </c>
      <c r="B40" s="9" t="s">
        <v>230</v>
      </c>
      <c r="C40" s="10" t="s">
        <v>231</v>
      </c>
      <c r="D40" s="9" t="s">
        <v>97</v>
      </c>
      <c r="E40" s="9" t="s">
        <v>98</v>
      </c>
      <c r="F40" s="9" t="s">
        <v>232</v>
      </c>
      <c r="G40" s="9" t="s">
        <v>233</v>
      </c>
      <c r="H40" s="17">
        <v>1065600</v>
      </c>
      <c r="I40" s="59">
        <v>1065600</v>
      </c>
      <c r="J40" s="17"/>
      <c r="K40" s="17"/>
      <c r="L40" s="17">
        <v>1065600</v>
      </c>
      <c r="M40" s="17"/>
      <c r="N40" s="17"/>
      <c r="O40" s="17"/>
      <c r="P40" s="23"/>
      <c r="Q40" s="17"/>
      <c r="R40" s="17"/>
      <c r="S40" s="17"/>
      <c r="T40" s="17"/>
      <c r="U40" s="17"/>
      <c r="V40" s="17"/>
      <c r="W40" s="17"/>
    </row>
    <row r="41" ht="18.75" customHeight="1" spans="1:23">
      <c r="A41" s="57" t="s">
        <v>57</v>
      </c>
      <c r="B41" s="9" t="s">
        <v>234</v>
      </c>
      <c r="C41" s="10" t="s">
        <v>235</v>
      </c>
      <c r="D41" s="9" t="s">
        <v>107</v>
      </c>
      <c r="E41" s="9" t="s">
        <v>108</v>
      </c>
      <c r="F41" s="9" t="s">
        <v>232</v>
      </c>
      <c r="G41" s="9" t="s">
        <v>233</v>
      </c>
      <c r="H41" s="17">
        <v>132108</v>
      </c>
      <c r="I41" s="59">
        <v>132108</v>
      </c>
      <c r="J41" s="17"/>
      <c r="K41" s="17"/>
      <c r="L41" s="17">
        <v>132108</v>
      </c>
      <c r="M41" s="17"/>
      <c r="N41" s="17"/>
      <c r="O41" s="17"/>
      <c r="P41" s="23"/>
      <c r="Q41" s="17"/>
      <c r="R41" s="17"/>
      <c r="S41" s="17"/>
      <c r="T41" s="17"/>
      <c r="U41" s="17"/>
      <c r="V41" s="17"/>
      <c r="W41" s="17"/>
    </row>
    <row r="42" ht="18.75" customHeight="1" spans="1:23">
      <c r="A42" s="57" t="s">
        <v>57</v>
      </c>
      <c r="B42" s="9" t="s">
        <v>236</v>
      </c>
      <c r="C42" s="10" t="s">
        <v>237</v>
      </c>
      <c r="D42" s="9" t="s">
        <v>103</v>
      </c>
      <c r="E42" s="9" t="s">
        <v>104</v>
      </c>
      <c r="F42" s="9" t="s">
        <v>238</v>
      </c>
      <c r="G42" s="9" t="s">
        <v>239</v>
      </c>
      <c r="H42" s="17">
        <v>2200000</v>
      </c>
      <c r="I42" s="60">
        <v>2200000</v>
      </c>
      <c r="J42" s="17"/>
      <c r="K42" s="17"/>
      <c r="L42" s="17">
        <v>2200000</v>
      </c>
      <c r="M42" s="17"/>
      <c r="N42" s="17"/>
      <c r="O42" s="17"/>
      <c r="P42" s="23"/>
      <c r="Q42" s="17"/>
      <c r="R42" s="17"/>
      <c r="S42" s="17"/>
      <c r="T42" s="17"/>
      <c r="U42" s="17"/>
      <c r="V42" s="17"/>
      <c r="W42" s="17"/>
    </row>
    <row r="43" ht="18.75" customHeight="1" spans="1:23">
      <c r="A43" s="57" t="s">
        <v>57</v>
      </c>
      <c r="B43" s="9" t="s">
        <v>240</v>
      </c>
      <c r="C43" s="10" t="s">
        <v>148</v>
      </c>
      <c r="D43" s="9" t="s">
        <v>83</v>
      </c>
      <c r="E43" s="9" t="s">
        <v>84</v>
      </c>
      <c r="F43" s="9" t="s">
        <v>241</v>
      </c>
      <c r="G43" s="9" t="s">
        <v>148</v>
      </c>
      <c r="H43" s="17">
        <v>60000</v>
      </c>
      <c r="I43" s="60">
        <v>60000</v>
      </c>
      <c r="J43" s="17"/>
      <c r="K43" s="17"/>
      <c r="L43" s="17">
        <v>60000</v>
      </c>
      <c r="M43" s="17"/>
      <c r="N43" s="17"/>
      <c r="O43" s="17"/>
      <c r="P43" s="23"/>
      <c r="Q43" s="17"/>
      <c r="R43" s="17"/>
      <c r="S43" s="17"/>
      <c r="T43" s="17"/>
      <c r="U43" s="17"/>
      <c r="V43" s="17"/>
      <c r="W43" s="17"/>
    </row>
    <row r="44" ht="18.75" customHeight="1" spans="1:23">
      <c r="A44" s="57" t="s">
        <v>60</v>
      </c>
      <c r="B44" s="9" t="s">
        <v>242</v>
      </c>
      <c r="C44" s="10" t="s">
        <v>170</v>
      </c>
      <c r="D44" s="9" t="s">
        <v>83</v>
      </c>
      <c r="E44" s="9" t="s">
        <v>84</v>
      </c>
      <c r="F44" s="9" t="s">
        <v>171</v>
      </c>
      <c r="G44" s="9" t="s">
        <v>172</v>
      </c>
      <c r="H44" s="17">
        <v>667812</v>
      </c>
      <c r="I44" s="60">
        <v>667812</v>
      </c>
      <c r="J44" s="17"/>
      <c r="K44" s="17"/>
      <c r="L44" s="17">
        <v>667812</v>
      </c>
      <c r="M44" s="17"/>
      <c r="N44" s="17"/>
      <c r="O44" s="17"/>
      <c r="P44" s="23"/>
      <c r="Q44" s="17"/>
      <c r="R44" s="17"/>
      <c r="S44" s="17"/>
      <c r="T44" s="17"/>
      <c r="U44" s="17"/>
      <c r="V44" s="17"/>
      <c r="W44" s="17"/>
    </row>
    <row r="45" ht="18.75" customHeight="1" spans="1:23">
      <c r="A45" s="57" t="s">
        <v>60</v>
      </c>
      <c r="B45" s="9" t="s">
        <v>242</v>
      </c>
      <c r="C45" s="10" t="s">
        <v>170</v>
      </c>
      <c r="D45" s="9" t="s">
        <v>83</v>
      </c>
      <c r="E45" s="9" t="s">
        <v>84</v>
      </c>
      <c r="F45" s="9" t="s">
        <v>173</v>
      </c>
      <c r="G45" s="9" t="s">
        <v>174</v>
      </c>
      <c r="H45" s="17">
        <v>1314252</v>
      </c>
      <c r="I45" s="60">
        <v>1314252</v>
      </c>
      <c r="J45" s="17"/>
      <c r="K45" s="17"/>
      <c r="L45" s="17">
        <v>1314252</v>
      </c>
      <c r="M45" s="17"/>
      <c r="N45" s="17"/>
      <c r="O45" s="17"/>
      <c r="P45" s="23"/>
      <c r="Q45" s="17"/>
      <c r="R45" s="17"/>
      <c r="S45" s="17"/>
      <c r="T45" s="17"/>
      <c r="U45" s="17"/>
      <c r="V45" s="17"/>
      <c r="W45" s="17"/>
    </row>
    <row r="46" ht="18.75" customHeight="1" spans="1:23">
      <c r="A46" s="57" t="s">
        <v>60</v>
      </c>
      <c r="B46" s="9" t="s">
        <v>242</v>
      </c>
      <c r="C46" s="10" t="s">
        <v>170</v>
      </c>
      <c r="D46" s="9" t="s">
        <v>83</v>
      </c>
      <c r="E46" s="9" t="s">
        <v>84</v>
      </c>
      <c r="F46" s="9" t="s">
        <v>175</v>
      </c>
      <c r="G46" s="9" t="s">
        <v>176</v>
      </c>
      <c r="H46" s="17">
        <v>55651</v>
      </c>
      <c r="I46" s="60">
        <v>55651</v>
      </c>
      <c r="J46" s="17"/>
      <c r="K46" s="17"/>
      <c r="L46" s="17">
        <v>55651</v>
      </c>
      <c r="M46" s="17"/>
      <c r="N46" s="17"/>
      <c r="O46" s="17"/>
      <c r="P46" s="23"/>
      <c r="Q46" s="17"/>
      <c r="R46" s="17"/>
      <c r="S46" s="17"/>
      <c r="T46" s="17"/>
      <c r="U46" s="17"/>
      <c r="V46" s="17"/>
      <c r="W46" s="17"/>
    </row>
    <row r="47" ht="18.75" customHeight="1" spans="1:23">
      <c r="A47" s="57" t="s">
        <v>60</v>
      </c>
      <c r="B47" s="9" t="s">
        <v>243</v>
      </c>
      <c r="C47" s="10" t="s">
        <v>178</v>
      </c>
      <c r="D47" s="9" t="s">
        <v>101</v>
      </c>
      <c r="E47" s="9" t="s">
        <v>102</v>
      </c>
      <c r="F47" s="9" t="s">
        <v>181</v>
      </c>
      <c r="G47" s="9" t="s">
        <v>182</v>
      </c>
      <c r="H47" s="17">
        <v>313880.8</v>
      </c>
      <c r="I47" s="60">
        <v>313880.8</v>
      </c>
      <c r="J47" s="17"/>
      <c r="K47" s="17"/>
      <c r="L47" s="17">
        <v>313880.8</v>
      </c>
      <c r="M47" s="17"/>
      <c r="N47" s="17"/>
      <c r="O47" s="17"/>
      <c r="P47" s="23"/>
      <c r="Q47" s="17"/>
      <c r="R47" s="17"/>
      <c r="S47" s="17"/>
      <c r="T47" s="17"/>
      <c r="U47" s="17"/>
      <c r="V47" s="17"/>
      <c r="W47" s="17"/>
    </row>
    <row r="48" ht="18.75" customHeight="1" spans="1:23">
      <c r="A48" s="57" t="s">
        <v>60</v>
      </c>
      <c r="B48" s="9" t="s">
        <v>243</v>
      </c>
      <c r="C48" s="10" t="s">
        <v>178</v>
      </c>
      <c r="D48" s="9" t="s">
        <v>113</v>
      </c>
      <c r="E48" s="9" t="s">
        <v>114</v>
      </c>
      <c r="F48" s="9" t="s">
        <v>183</v>
      </c>
      <c r="G48" s="9" t="s">
        <v>184</v>
      </c>
      <c r="H48" s="17">
        <v>162825.67</v>
      </c>
      <c r="I48" s="60">
        <v>162825.67</v>
      </c>
      <c r="J48" s="17"/>
      <c r="K48" s="17"/>
      <c r="L48" s="17">
        <v>162825.67</v>
      </c>
      <c r="M48" s="17"/>
      <c r="N48" s="17"/>
      <c r="O48" s="17"/>
      <c r="P48" s="23"/>
      <c r="Q48" s="17"/>
      <c r="R48" s="17"/>
      <c r="S48" s="17"/>
      <c r="T48" s="17"/>
      <c r="U48" s="17"/>
      <c r="V48" s="17"/>
      <c r="W48" s="17"/>
    </row>
    <row r="49" ht="18.75" customHeight="1" spans="1:23">
      <c r="A49" s="57" t="s">
        <v>60</v>
      </c>
      <c r="B49" s="9" t="s">
        <v>243</v>
      </c>
      <c r="C49" s="10" t="s">
        <v>178</v>
      </c>
      <c r="D49" s="9" t="s">
        <v>115</v>
      </c>
      <c r="E49" s="9" t="s">
        <v>116</v>
      </c>
      <c r="F49" s="9" t="s">
        <v>185</v>
      </c>
      <c r="G49" s="9" t="s">
        <v>186</v>
      </c>
      <c r="H49" s="17">
        <v>94734.25</v>
      </c>
      <c r="I49" s="60">
        <v>94734.25</v>
      </c>
      <c r="J49" s="17"/>
      <c r="K49" s="17"/>
      <c r="L49" s="17">
        <v>94734.25</v>
      </c>
      <c r="M49" s="17"/>
      <c r="N49" s="17"/>
      <c r="O49" s="17"/>
      <c r="P49" s="23"/>
      <c r="Q49" s="17"/>
      <c r="R49" s="17"/>
      <c r="S49" s="17"/>
      <c r="T49" s="17"/>
      <c r="U49" s="17"/>
      <c r="V49" s="17"/>
      <c r="W49" s="17"/>
    </row>
    <row r="50" ht="18.75" customHeight="1" spans="1:23">
      <c r="A50" s="57" t="s">
        <v>60</v>
      </c>
      <c r="B50" s="9" t="s">
        <v>243</v>
      </c>
      <c r="C50" s="10" t="s">
        <v>178</v>
      </c>
      <c r="D50" s="9" t="s">
        <v>117</v>
      </c>
      <c r="E50" s="9" t="s">
        <v>118</v>
      </c>
      <c r="F50" s="9" t="s">
        <v>179</v>
      </c>
      <c r="G50" s="9" t="s">
        <v>180</v>
      </c>
      <c r="H50" s="17">
        <v>7454.67</v>
      </c>
      <c r="I50" s="60">
        <v>7454.67</v>
      </c>
      <c r="J50" s="17"/>
      <c r="K50" s="17"/>
      <c r="L50" s="17">
        <v>7454.67</v>
      </c>
      <c r="M50" s="17"/>
      <c r="N50" s="17"/>
      <c r="O50" s="17"/>
      <c r="P50" s="23"/>
      <c r="Q50" s="17"/>
      <c r="R50" s="17"/>
      <c r="S50" s="17"/>
      <c r="T50" s="17"/>
      <c r="U50" s="17"/>
      <c r="V50" s="17"/>
      <c r="W50" s="17"/>
    </row>
    <row r="51" ht="18.75" customHeight="1" spans="1:23">
      <c r="A51" s="57" t="s">
        <v>60</v>
      </c>
      <c r="B51" s="9" t="s">
        <v>243</v>
      </c>
      <c r="C51" s="10" t="s">
        <v>178</v>
      </c>
      <c r="D51" s="9" t="s">
        <v>117</v>
      </c>
      <c r="E51" s="9" t="s">
        <v>118</v>
      </c>
      <c r="F51" s="9" t="s">
        <v>179</v>
      </c>
      <c r="G51" s="9" t="s">
        <v>180</v>
      </c>
      <c r="H51" s="17">
        <v>6707</v>
      </c>
      <c r="I51" s="60">
        <v>6707</v>
      </c>
      <c r="J51" s="17"/>
      <c r="K51" s="17"/>
      <c r="L51" s="17">
        <v>6707</v>
      </c>
      <c r="M51" s="17"/>
      <c r="N51" s="17"/>
      <c r="O51" s="17"/>
      <c r="P51" s="23"/>
      <c r="Q51" s="17"/>
      <c r="R51" s="17"/>
      <c r="S51" s="17"/>
      <c r="T51" s="17"/>
      <c r="U51" s="17"/>
      <c r="V51" s="17"/>
      <c r="W51" s="17"/>
    </row>
    <row r="52" ht="18.75" customHeight="1" spans="1:23">
      <c r="A52" s="57" t="s">
        <v>60</v>
      </c>
      <c r="B52" s="9" t="s">
        <v>244</v>
      </c>
      <c r="C52" s="10" t="s">
        <v>124</v>
      </c>
      <c r="D52" s="9" t="s">
        <v>123</v>
      </c>
      <c r="E52" s="9" t="s">
        <v>124</v>
      </c>
      <c r="F52" s="9" t="s">
        <v>188</v>
      </c>
      <c r="G52" s="9" t="s">
        <v>124</v>
      </c>
      <c r="H52" s="17">
        <v>302712</v>
      </c>
      <c r="I52" s="60">
        <v>302712</v>
      </c>
      <c r="J52" s="17"/>
      <c r="K52" s="17"/>
      <c r="L52" s="17">
        <v>302712</v>
      </c>
      <c r="M52" s="17"/>
      <c r="N52" s="17"/>
      <c r="O52" s="17"/>
      <c r="P52" s="23"/>
      <c r="Q52" s="17"/>
      <c r="R52" s="17"/>
      <c r="S52" s="17"/>
      <c r="T52" s="17"/>
      <c r="U52" s="17"/>
      <c r="V52" s="17"/>
      <c r="W52" s="17"/>
    </row>
    <row r="53" ht="18.75" customHeight="1" spans="1:23">
      <c r="A53" s="57" t="s">
        <v>60</v>
      </c>
      <c r="B53" s="9" t="s">
        <v>245</v>
      </c>
      <c r="C53" s="10" t="s">
        <v>190</v>
      </c>
      <c r="D53" s="9" t="s">
        <v>83</v>
      </c>
      <c r="E53" s="9" t="s">
        <v>84</v>
      </c>
      <c r="F53" s="9" t="s">
        <v>191</v>
      </c>
      <c r="G53" s="9" t="s">
        <v>192</v>
      </c>
      <c r="H53" s="17">
        <v>135000</v>
      </c>
      <c r="I53" s="60">
        <v>135000</v>
      </c>
      <c r="J53" s="17"/>
      <c r="K53" s="17"/>
      <c r="L53" s="17">
        <v>135000</v>
      </c>
      <c r="M53" s="17"/>
      <c r="N53" s="17"/>
      <c r="O53" s="17"/>
      <c r="P53" s="23"/>
      <c r="Q53" s="17"/>
      <c r="R53" s="17"/>
      <c r="S53" s="17"/>
      <c r="T53" s="17"/>
      <c r="U53" s="17"/>
      <c r="V53" s="17"/>
      <c r="W53" s="17"/>
    </row>
    <row r="54" ht="18.75" customHeight="1" spans="1:23">
      <c r="A54" s="57" t="s">
        <v>60</v>
      </c>
      <c r="B54" s="9" t="s">
        <v>246</v>
      </c>
      <c r="C54" s="10" t="s">
        <v>197</v>
      </c>
      <c r="D54" s="9" t="s">
        <v>83</v>
      </c>
      <c r="E54" s="9" t="s">
        <v>84</v>
      </c>
      <c r="F54" s="9" t="s">
        <v>198</v>
      </c>
      <c r="G54" s="9" t="s">
        <v>199</v>
      </c>
      <c r="H54" s="17">
        <v>40000</v>
      </c>
      <c r="I54" s="60">
        <v>40000</v>
      </c>
      <c r="J54" s="17"/>
      <c r="K54" s="17"/>
      <c r="L54" s="17">
        <v>40000</v>
      </c>
      <c r="M54" s="17"/>
      <c r="N54" s="17"/>
      <c r="O54" s="17"/>
      <c r="P54" s="23"/>
      <c r="Q54" s="17"/>
      <c r="R54" s="17"/>
      <c r="S54" s="17"/>
      <c r="T54" s="17"/>
      <c r="U54" s="17"/>
      <c r="V54" s="17"/>
      <c r="W54" s="17"/>
    </row>
    <row r="55" ht="18.75" customHeight="1" spans="1:23">
      <c r="A55" s="57" t="s">
        <v>60</v>
      </c>
      <c r="B55" s="9" t="s">
        <v>246</v>
      </c>
      <c r="C55" s="10" t="s">
        <v>197</v>
      </c>
      <c r="D55" s="9" t="s">
        <v>83</v>
      </c>
      <c r="E55" s="9" t="s">
        <v>84</v>
      </c>
      <c r="F55" s="9" t="s">
        <v>200</v>
      </c>
      <c r="G55" s="9" t="s">
        <v>201</v>
      </c>
      <c r="H55" s="17">
        <v>20000</v>
      </c>
      <c r="I55" s="60">
        <v>20000</v>
      </c>
      <c r="J55" s="17"/>
      <c r="K55" s="17"/>
      <c r="L55" s="17">
        <v>20000</v>
      </c>
      <c r="M55" s="17"/>
      <c r="N55" s="17"/>
      <c r="O55" s="17"/>
      <c r="P55" s="23"/>
      <c r="Q55" s="17"/>
      <c r="R55" s="17"/>
      <c r="S55" s="17"/>
      <c r="T55" s="17"/>
      <c r="U55" s="17"/>
      <c r="V55" s="17"/>
      <c r="W55" s="17"/>
    </row>
    <row r="56" ht="18.75" customHeight="1" spans="1:23">
      <c r="A56" s="57" t="s">
        <v>60</v>
      </c>
      <c r="B56" s="9" t="s">
        <v>246</v>
      </c>
      <c r="C56" s="10" t="s">
        <v>197</v>
      </c>
      <c r="D56" s="9" t="s">
        <v>83</v>
      </c>
      <c r="E56" s="9" t="s">
        <v>84</v>
      </c>
      <c r="F56" s="9" t="s">
        <v>202</v>
      </c>
      <c r="G56" s="9" t="s">
        <v>203</v>
      </c>
      <c r="H56" s="17">
        <v>20000</v>
      </c>
      <c r="I56" s="60">
        <v>20000</v>
      </c>
      <c r="J56" s="17"/>
      <c r="K56" s="17"/>
      <c r="L56" s="17">
        <v>20000</v>
      </c>
      <c r="M56" s="17"/>
      <c r="N56" s="17"/>
      <c r="O56" s="17"/>
      <c r="P56" s="23"/>
      <c r="Q56" s="17"/>
      <c r="R56" s="17"/>
      <c r="S56" s="17"/>
      <c r="T56" s="17"/>
      <c r="U56" s="17"/>
      <c r="V56" s="17"/>
      <c r="W56" s="17"/>
    </row>
    <row r="57" ht="18.75" customHeight="1" spans="1:23">
      <c r="A57" s="57" t="s">
        <v>60</v>
      </c>
      <c r="B57" s="9" t="s">
        <v>246</v>
      </c>
      <c r="C57" s="10" t="s">
        <v>197</v>
      </c>
      <c r="D57" s="9" t="s">
        <v>83</v>
      </c>
      <c r="E57" s="9" t="s">
        <v>84</v>
      </c>
      <c r="F57" s="9" t="s">
        <v>204</v>
      </c>
      <c r="G57" s="9" t="s">
        <v>205</v>
      </c>
      <c r="H57" s="17">
        <v>14000</v>
      </c>
      <c r="I57" s="60">
        <v>14000</v>
      </c>
      <c r="J57" s="17"/>
      <c r="K57" s="17"/>
      <c r="L57" s="17">
        <v>14000</v>
      </c>
      <c r="M57" s="17"/>
      <c r="N57" s="17"/>
      <c r="O57" s="17"/>
      <c r="P57" s="23"/>
      <c r="Q57" s="17"/>
      <c r="R57" s="17"/>
      <c r="S57" s="17"/>
      <c r="T57" s="17"/>
      <c r="U57" s="17"/>
      <c r="V57" s="17"/>
      <c r="W57" s="17"/>
    </row>
    <row r="58" ht="18.75" customHeight="1" spans="1:23">
      <c r="A58" s="57" t="s">
        <v>60</v>
      </c>
      <c r="B58" s="9" t="s">
        <v>246</v>
      </c>
      <c r="C58" s="10" t="s">
        <v>197</v>
      </c>
      <c r="D58" s="9" t="s">
        <v>83</v>
      </c>
      <c r="E58" s="9" t="s">
        <v>84</v>
      </c>
      <c r="F58" s="9" t="s">
        <v>208</v>
      </c>
      <c r="G58" s="9" t="s">
        <v>209</v>
      </c>
      <c r="H58" s="17">
        <v>17000</v>
      </c>
      <c r="I58" s="60">
        <v>17000</v>
      </c>
      <c r="J58" s="17"/>
      <c r="K58" s="17"/>
      <c r="L58" s="17">
        <v>17000</v>
      </c>
      <c r="M58" s="17"/>
      <c r="N58" s="17"/>
      <c r="O58" s="17"/>
      <c r="P58" s="23"/>
      <c r="Q58" s="17"/>
      <c r="R58" s="17"/>
      <c r="S58" s="17"/>
      <c r="T58" s="17"/>
      <c r="U58" s="17"/>
      <c r="V58" s="17"/>
      <c r="W58" s="17"/>
    </row>
    <row r="59" ht="18.75" customHeight="1" spans="1:23">
      <c r="A59" s="57" t="s">
        <v>60</v>
      </c>
      <c r="B59" s="9" t="s">
        <v>246</v>
      </c>
      <c r="C59" s="10" t="s">
        <v>197</v>
      </c>
      <c r="D59" s="9" t="s">
        <v>83</v>
      </c>
      <c r="E59" s="9" t="s">
        <v>84</v>
      </c>
      <c r="F59" s="9" t="s">
        <v>212</v>
      </c>
      <c r="G59" s="9" t="s">
        <v>213</v>
      </c>
      <c r="H59" s="17">
        <v>3000</v>
      </c>
      <c r="I59" s="60">
        <v>3000</v>
      </c>
      <c r="J59" s="17"/>
      <c r="K59" s="17"/>
      <c r="L59" s="17">
        <v>3000</v>
      </c>
      <c r="M59" s="17"/>
      <c r="N59" s="17"/>
      <c r="O59" s="17"/>
      <c r="P59" s="23"/>
      <c r="Q59" s="17"/>
      <c r="R59" s="17"/>
      <c r="S59" s="17"/>
      <c r="T59" s="17"/>
      <c r="U59" s="17"/>
      <c r="V59" s="17"/>
      <c r="W59" s="17"/>
    </row>
    <row r="60" ht="18.75" customHeight="1" spans="1:23">
      <c r="A60" s="57" t="s">
        <v>60</v>
      </c>
      <c r="B60" s="9" t="s">
        <v>246</v>
      </c>
      <c r="C60" s="10" t="s">
        <v>197</v>
      </c>
      <c r="D60" s="9" t="s">
        <v>83</v>
      </c>
      <c r="E60" s="9" t="s">
        <v>84</v>
      </c>
      <c r="F60" s="9" t="s">
        <v>216</v>
      </c>
      <c r="G60" s="9" t="s">
        <v>217</v>
      </c>
      <c r="H60" s="17">
        <v>12000</v>
      </c>
      <c r="I60" s="60">
        <v>12000</v>
      </c>
      <c r="J60" s="17"/>
      <c r="K60" s="17"/>
      <c r="L60" s="17">
        <v>12000</v>
      </c>
      <c r="M60" s="17"/>
      <c r="N60" s="17"/>
      <c r="O60" s="17"/>
      <c r="P60" s="23"/>
      <c r="Q60" s="17"/>
      <c r="R60" s="17"/>
      <c r="S60" s="17"/>
      <c r="T60" s="17"/>
      <c r="U60" s="17"/>
      <c r="V60" s="17"/>
      <c r="W60" s="17"/>
    </row>
    <row r="61" ht="18.75" customHeight="1" spans="1:23">
      <c r="A61" s="57" t="s">
        <v>60</v>
      </c>
      <c r="B61" s="9" t="s">
        <v>246</v>
      </c>
      <c r="C61" s="10" t="s">
        <v>197</v>
      </c>
      <c r="D61" s="9" t="s">
        <v>83</v>
      </c>
      <c r="E61" s="9" t="s">
        <v>84</v>
      </c>
      <c r="F61" s="9" t="s">
        <v>218</v>
      </c>
      <c r="G61" s="9" t="s">
        <v>219</v>
      </c>
      <c r="H61" s="17">
        <v>10000</v>
      </c>
      <c r="I61" s="60">
        <v>10000</v>
      </c>
      <c r="J61" s="17"/>
      <c r="K61" s="17"/>
      <c r="L61" s="17">
        <v>10000</v>
      </c>
      <c r="M61" s="17"/>
      <c r="N61" s="17"/>
      <c r="O61" s="17"/>
      <c r="P61" s="23"/>
      <c r="Q61" s="17"/>
      <c r="R61" s="17"/>
      <c r="S61" s="17"/>
      <c r="T61" s="17"/>
      <c r="U61" s="17"/>
      <c r="V61" s="17"/>
      <c r="W61" s="17"/>
    </row>
    <row r="62" ht="18.75" customHeight="1" spans="1:23">
      <c r="A62" s="57" t="s">
        <v>60</v>
      </c>
      <c r="B62" s="9" t="s">
        <v>246</v>
      </c>
      <c r="C62" s="10" t="s">
        <v>197</v>
      </c>
      <c r="D62" s="9" t="s">
        <v>97</v>
      </c>
      <c r="E62" s="9" t="s">
        <v>98</v>
      </c>
      <c r="F62" s="9" t="s">
        <v>218</v>
      </c>
      <c r="G62" s="9" t="s">
        <v>219</v>
      </c>
      <c r="H62" s="17">
        <v>2400</v>
      </c>
      <c r="I62" s="60">
        <v>2400</v>
      </c>
      <c r="J62" s="17"/>
      <c r="K62" s="17"/>
      <c r="L62" s="17">
        <v>2400</v>
      </c>
      <c r="M62" s="17"/>
      <c r="N62" s="17"/>
      <c r="O62" s="17"/>
      <c r="P62" s="23"/>
      <c r="Q62" s="17"/>
      <c r="R62" s="17"/>
      <c r="S62" s="17"/>
      <c r="T62" s="17"/>
      <c r="U62" s="17"/>
      <c r="V62" s="17"/>
      <c r="W62" s="17"/>
    </row>
    <row r="63" ht="18.75" customHeight="1" spans="1:23">
      <c r="A63" s="57" t="s">
        <v>60</v>
      </c>
      <c r="B63" s="9" t="s">
        <v>247</v>
      </c>
      <c r="C63" s="10" t="s">
        <v>225</v>
      </c>
      <c r="D63" s="9" t="s">
        <v>83</v>
      </c>
      <c r="E63" s="9" t="s">
        <v>84</v>
      </c>
      <c r="F63" s="9" t="s">
        <v>175</v>
      </c>
      <c r="G63" s="9" t="s">
        <v>176</v>
      </c>
      <c r="H63" s="17">
        <v>269880</v>
      </c>
      <c r="I63" s="60">
        <v>269880</v>
      </c>
      <c r="J63" s="17"/>
      <c r="K63" s="17"/>
      <c r="L63" s="17">
        <v>269880</v>
      </c>
      <c r="M63" s="17"/>
      <c r="N63" s="17"/>
      <c r="O63" s="17"/>
      <c r="P63" s="23"/>
      <c r="Q63" s="17"/>
      <c r="R63" s="17"/>
      <c r="S63" s="17"/>
      <c r="T63" s="17"/>
      <c r="U63" s="17"/>
      <c r="V63" s="17"/>
      <c r="W63" s="17"/>
    </row>
    <row r="64" ht="18.75" customHeight="1" spans="1:23">
      <c r="A64" s="57" t="s">
        <v>60</v>
      </c>
      <c r="B64" s="9" t="s">
        <v>248</v>
      </c>
      <c r="C64" s="10" t="s">
        <v>227</v>
      </c>
      <c r="D64" s="9" t="s">
        <v>89</v>
      </c>
      <c r="E64" s="9" t="s">
        <v>90</v>
      </c>
      <c r="F64" s="9" t="s">
        <v>222</v>
      </c>
      <c r="G64" s="9" t="s">
        <v>223</v>
      </c>
      <c r="H64" s="17">
        <v>3876000</v>
      </c>
      <c r="I64" s="60">
        <v>3876000</v>
      </c>
      <c r="J64" s="17"/>
      <c r="K64" s="17"/>
      <c r="L64" s="17">
        <v>3876000</v>
      </c>
      <c r="M64" s="17"/>
      <c r="N64" s="17"/>
      <c r="O64" s="17"/>
      <c r="P64" s="23"/>
      <c r="Q64" s="17"/>
      <c r="R64" s="17"/>
      <c r="S64" s="17"/>
      <c r="T64" s="17"/>
      <c r="U64" s="17"/>
      <c r="V64" s="17"/>
      <c r="W64" s="17"/>
    </row>
    <row r="65" ht="18.75" customHeight="1" spans="1:23">
      <c r="A65" s="57" t="s">
        <v>60</v>
      </c>
      <c r="B65" s="9" t="s">
        <v>249</v>
      </c>
      <c r="C65" s="10" t="s">
        <v>231</v>
      </c>
      <c r="D65" s="9" t="s">
        <v>97</v>
      </c>
      <c r="E65" s="9" t="s">
        <v>98</v>
      </c>
      <c r="F65" s="9" t="s">
        <v>232</v>
      </c>
      <c r="G65" s="9" t="s">
        <v>233</v>
      </c>
      <c r="H65" s="17">
        <v>57600</v>
      </c>
      <c r="I65" s="59">
        <v>57600</v>
      </c>
      <c r="J65" s="17"/>
      <c r="K65" s="17"/>
      <c r="L65" s="17">
        <v>57600</v>
      </c>
      <c r="M65" s="17"/>
      <c r="N65" s="17"/>
      <c r="O65" s="17"/>
      <c r="P65" s="23"/>
      <c r="Q65" s="17"/>
      <c r="R65" s="17"/>
      <c r="S65" s="17"/>
      <c r="T65" s="17"/>
      <c r="U65" s="17"/>
      <c r="V65" s="17"/>
      <c r="W65" s="17"/>
    </row>
    <row r="66" ht="18.75" customHeight="1" spans="1:23">
      <c r="A66" s="57" t="s">
        <v>60</v>
      </c>
      <c r="B66" s="9" t="s">
        <v>250</v>
      </c>
      <c r="C66" s="10" t="s">
        <v>235</v>
      </c>
      <c r="D66" s="9" t="s">
        <v>107</v>
      </c>
      <c r="E66" s="9" t="s">
        <v>108</v>
      </c>
      <c r="F66" s="9" t="s">
        <v>232</v>
      </c>
      <c r="G66" s="9" t="s">
        <v>233</v>
      </c>
      <c r="H66" s="17">
        <v>8316</v>
      </c>
      <c r="I66" s="59">
        <v>8316</v>
      </c>
      <c r="J66" s="17"/>
      <c r="K66" s="17"/>
      <c r="L66" s="17">
        <v>8316</v>
      </c>
      <c r="M66" s="17"/>
      <c r="N66" s="17"/>
      <c r="O66" s="17"/>
      <c r="P66" s="23"/>
      <c r="Q66" s="17"/>
      <c r="R66" s="17"/>
      <c r="S66" s="17"/>
      <c r="T66" s="17"/>
      <c r="U66" s="17"/>
      <c r="V66" s="17"/>
      <c r="W66" s="17"/>
    </row>
    <row r="67" ht="18.75" customHeight="1" spans="1:23">
      <c r="A67" s="57" t="s">
        <v>60</v>
      </c>
      <c r="B67" s="9" t="s">
        <v>251</v>
      </c>
      <c r="C67" s="10" t="s">
        <v>148</v>
      </c>
      <c r="D67" s="9" t="s">
        <v>83</v>
      </c>
      <c r="E67" s="9" t="s">
        <v>84</v>
      </c>
      <c r="F67" s="9" t="s">
        <v>241</v>
      </c>
      <c r="G67" s="9" t="s">
        <v>148</v>
      </c>
      <c r="H67" s="17">
        <v>5000</v>
      </c>
      <c r="I67" s="60">
        <v>5000</v>
      </c>
      <c r="J67" s="17"/>
      <c r="K67" s="17"/>
      <c r="L67" s="17">
        <v>5000</v>
      </c>
      <c r="M67" s="17"/>
      <c r="N67" s="17"/>
      <c r="O67" s="17"/>
      <c r="P67" s="23"/>
      <c r="Q67" s="17"/>
      <c r="R67" s="17"/>
      <c r="S67" s="17"/>
      <c r="T67" s="17"/>
      <c r="U67" s="17"/>
      <c r="V67" s="17"/>
      <c r="W67" s="17"/>
    </row>
    <row r="68" ht="18.75" customHeight="1" spans="1:23">
      <c r="A68" s="57" t="s">
        <v>60</v>
      </c>
      <c r="B68" s="9" t="s">
        <v>252</v>
      </c>
      <c r="C68" s="10" t="s">
        <v>194</v>
      </c>
      <c r="D68" s="9" t="s">
        <v>83</v>
      </c>
      <c r="E68" s="9" t="s">
        <v>84</v>
      </c>
      <c r="F68" s="9" t="s">
        <v>195</v>
      </c>
      <c r="G68" s="9" t="s">
        <v>194</v>
      </c>
      <c r="H68" s="17">
        <v>9000</v>
      </c>
      <c r="I68" s="60">
        <v>9000</v>
      </c>
      <c r="J68" s="17"/>
      <c r="K68" s="17"/>
      <c r="L68" s="17">
        <v>9000</v>
      </c>
      <c r="M68" s="17"/>
      <c r="N68" s="17"/>
      <c r="O68" s="17"/>
      <c r="P68" s="23"/>
      <c r="Q68" s="17"/>
      <c r="R68" s="17"/>
      <c r="S68" s="17"/>
      <c r="T68" s="17"/>
      <c r="U68" s="17"/>
      <c r="V68" s="17"/>
      <c r="W68" s="17"/>
    </row>
    <row r="69" ht="18.75" customHeight="1" spans="1:23">
      <c r="A69" s="57" t="s">
        <v>60</v>
      </c>
      <c r="B69" s="9" t="s">
        <v>253</v>
      </c>
      <c r="C69" s="10" t="s">
        <v>254</v>
      </c>
      <c r="D69" s="9" t="s">
        <v>83</v>
      </c>
      <c r="E69" s="9" t="s">
        <v>84</v>
      </c>
      <c r="F69" s="9" t="s">
        <v>173</v>
      </c>
      <c r="G69" s="9" t="s">
        <v>174</v>
      </c>
      <c r="H69" s="17">
        <v>127800</v>
      </c>
      <c r="I69" s="60">
        <v>127800</v>
      </c>
      <c r="J69" s="17"/>
      <c r="K69" s="17"/>
      <c r="L69" s="17">
        <v>127800</v>
      </c>
      <c r="M69" s="17"/>
      <c r="N69" s="17"/>
      <c r="O69" s="17"/>
      <c r="P69" s="23"/>
      <c r="Q69" s="17"/>
      <c r="R69" s="17"/>
      <c r="S69" s="17"/>
      <c r="T69" s="17"/>
      <c r="U69" s="17"/>
      <c r="V69" s="17"/>
      <c r="W69" s="17"/>
    </row>
    <row r="70" ht="18.75" customHeight="1" spans="1:23">
      <c r="A70" s="12" t="s">
        <v>33</v>
      </c>
      <c r="B70" s="12"/>
      <c r="C70" s="12"/>
      <c r="D70" s="12"/>
      <c r="E70" s="12"/>
      <c r="F70" s="12"/>
      <c r="G70" s="12"/>
      <c r="H70" s="17">
        <v>70982521.38</v>
      </c>
      <c r="I70" s="17">
        <v>70982521.38</v>
      </c>
      <c r="J70" s="17"/>
      <c r="K70" s="17"/>
      <c r="L70" s="17">
        <v>70982521.38</v>
      </c>
      <c r="M70" s="17"/>
      <c r="N70" s="17"/>
      <c r="O70" s="17"/>
      <c r="P70" s="17"/>
      <c r="Q70" s="17"/>
      <c r="R70" s="17"/>
      <c r="S70" s="17"/>
      <c r="T70" s="17"/>
      <c r="U70" s="17"/>
      <c r="V70" s="17"/>
      <c r="W70" s="17"/>
    </row>
  </sheetData>
  <mergeCells count="30">
    <mergeCell ref="A3:W3"/>
    <mergeCell ref="A4:G4"/>
    <mergeCell ref="I5:W5"/>
    <mergeCell ref="I6:M6"/>
    <mergeCell ref="N6:P6"/>
    <mergeCell ref="R6:W6"/>
    <mergeCell ref="A70:G70"/>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3"/>
  <sheetViews>
    <sheetView showZeros="0" workbookViewId="0">
      <pane ySplit="1" topLeftCell="A128" activePane="bottomLeft" state="frozen"/>
      <selection/>
      <selection pane="bottomLeft" activeCell="B22" sqref="B22"/>
    </sheetView>
  </sheetViews>
  <sheetFormatPr defaultColWidth="8.85" defaultRowHeight="15" customHeight="1"/>
  <cols>
    <col min="1" max="8" width="28.575" customWidth="1"/>
    <col min="9" max="23" width="14.2833333333333" customWidth="1"/>
  </cols>
  <sheetData>
    <row r="1" ht="18.75" customHeight="1" spans="1:23">
      <c r="A1" s="2"/>
      <c r="B1" s="2"/>
      <c r="C1" s="2"/>
      <c r="D1" s="2"/>
      <c r="E1" s="2"/>
      <c r="F1" s="2"/>
      <c r="G1" s="2"/>
      <c r="H1" s="2"/>
      <c r="I1" s="2"/>
      <c r="J1" s="2"/>
      <c r="K1" s="2"/>
      <c r="L1" s="2"/>
      <c r="M1" s="2"/>
      <c r="N1" s="3"/>
      <c r="O1" s="3"/>
      <c r="P1" s="3"/>
      <c r="Q1" s="3"/>
      <c r="R1" s="3"/>
      <c r="S1" s="3"/>
      <c r="T1" s="3"/>
      <c r="U1" s="3"/>
      <c r="V1" s="3"/>
      <c r="W1" s="3" t="s">
        <v>255</v>
      </c>
    </row>
    <row r="2" ht="45" customHeight="1" spans="1:23">
      <c r="A2" s="4" t="s">
        <v>256</v>
      </c>
      <c r="B2" s="4"/>
      <c r="C2" s="4"/>
      <c r="D2" s="4"/>
      <c r="E2" s="4"/>
      <c r="F2" s="4"/>
      <c r="G2" s="4"/>
      <c r="H2" s="4"/>
      <c r="I2" s="4"/>
      <c r="J2" s="4"/>
      <c r="K2" s="4"/>
      <c r="L2" s="4"/>
      <c r="M2" s="4"/>
      <c r="N2" s="51"/>
      <c r="O2" s="51"/>
      <c r="P2" s="51"/>
      <c r="Q2" s="51"/>
      <c r="R2" s="51"/>
      <c r="S2" s="51"/>
      <c r="T2" s="51"/>
      <c r="U2" s="51"/>
      <c r="V2" s="51"/>
      <c r="W2" s="51"/>
    </row>
    <row r="3" ht="18.75" customHeight="1" spans="1:23">
      <c r="A3" s="5" t="s">
        <v>2</v>
      </c>
      <c r="B3" s="5"/>
      <c r="C3" s="5"/>
      <c r="D3" s="5"/>
      <c r="E3" s="5"/>
      <c r="F3" s="5"/>
      <c r="G3" s="5"/>
      <c r="H3" s="5"/>
      <c r="I3" s="52"/>
      <c r="J3" s="52"/>
      <c r="K3" s="52"/>
      <c r="L3" s="52"/>
      <c r="M3" s="52"/>
      <c r="N3" s="6"/>
      <c r="O3" s="6"/>
      <c r="P3" s="6"/>
      <c r="Q3" s="6"/>
      <c r="R3" s="6"/>
      <c r="S3" s="6"/>
      <c r="T3" s="6"/>
      <c r="U3" s="6"/>
      <c r="V3" s="6"/>
      <c r="W3" s="6" t="s">
        <v>30</v>
      </c>
    </row>
    <row r="4" ht="18.75" customHeight="1" spans="1:23">
      <c r="A4" s="13" t="s">
        <v>257</v>
      </c>
      <c r="B4" s="13" t="s">
        <v>154</v>
      </c>
      <c r="C4" s="13" t="s">
        <v>155</v>
      </c>
      <c r="D4" s="13" t="s">
        <v>258</v>
      </c>
      <c r="E4" s="13" t="s">
        <v>156</v>
      </c>
      <c r="F4" s="13" t="s">
        <v>157</v>
      </c>
      <c r="G4" s="13" t="s">
        <v>259</v>
      </c>
      <c r="H4" s="13" t="s">
        <v>159</v>
      </c>
      <c r="I4" s="45" t="s">
        <v>33</v>
      </c>
      <c r="J4" s="45" t="s">
        <v>260</v>
      </c>
      <c r="K4" s="13"/>
      <c r="L4" s="13"/>
      <c r="M4" s="13"/>
      <c r="N4" s="13" t="s">
        <v>161</v>
      </c>
      <c r="O4" s="13"/>
      <c r="P4" s="13"/>
      <c r="Q4" s="13" t="s">
        <v>39</v>
      </c>
      <c r="R4" s="13" t="s">
        <v>66</v>
      </c>
      <c r="S4" s="13"/>
      <c r="T4" s="13"/>
      <c r="U4" s="13"/>
      <c r="V4" s="13"/>
      <c r="W4" s="13"/>
    </row>
    <row r="5" ht="18.75" customHeight="1" spans="1:23">
      <c r="A5" s="13"/>
      <c r="B5" s="13"/>
      <c r="C5" s="13"/>
      <c r="D5" s="13"/>
      <c r="E5" s="13"/>
      <c r="F5" s="13"/>
      <c r="G5" s="13"/>
      <c r="H5" s="13"/>
      <c r="I5" s="45" t="s">
        <v>162</v>
      </c>
      <c r="J5" s="45" t="s">
        <v>36</v>
      </c>
      <c r="K5" s="13"/>
      <c r="L5" s="13" t="s">
        <v>37</v>
      </c>
      <c r="M5" s="13" t="s">
        <v>38</v>
      </c>
      <c r="N5" s="13" t="s">
        <v>36</v>
      </c>
      <c r="O5" s="13" t="s">
        <v>37</v>
      </c>
      <c r="P5" s="13" t="s">
        <v>38</v>
      </c>
      <c r="Q5" s="13" t="s">
        <v>39</v>
      </c>
      <c r="R5" s="13" t="s">
        <v>35</v>
      </c>
      <c r="S5" s="13" t="s">
        <v>42</v>
      </c>
      <c r="T5" s="13" t="s">
        <v>43</v>
      </c>
      <c r="U5" s="13" t="s">
        <v>44</v>
      </c>
      <c r="V5" s="13" t="s">
        <v>45</v>
      </c>
      <c r="W5" s="13" t="s">
        <v>46</v>
      </c>
    </row>
    <row r="6" ht="18.75" customHeight="1" spans="1:23">
      <c r="A6" s="13"/>
      <c r="B6" s="13"/>
      <c r="C6" s="13"/>
      <c r="D6" s="13"/>
      <c r="E6" s="13"/>
      <c r="F6" s="13"/>
      <c r="G6" s="13"/>
      <c r="H6" s="13"/>
      <c r="I6" s="45"/>
      <c r="J6" s="45" t="s">
        <v>36</v>
      </c>
      <c r="K6" s="13"/>
      <c r="L6" s="13" t="s">
        <v>37</v>
      </c>
      <c r="M6" s="13" t="s">
        <v>38</v>
      </c>
      <c r="N6" s="13" t="s">
        <v>36</v>
      </c>
      <c r="O6" s="13" t="s">
        <v>37</v>
      </c>
      <c r="P6" s="13" t="s">
        <v>38</v>
      </c>
      <c r="Q6" s="13"/>
      <c r="R6" s="13" t="s">
        <v>35</v>
      </c>
      <c r="S6" s="13" t="s">
        <v>42</v>
      </c>
      <c r="T6" s="13" t="s">
        <v>43</v>
      </c>
      <c r="U6" s="13" t="s">
        <v>44</v>
      </c>
      <c r="V6" s="13" t="s">
        <v>45</v>
      </c>
      <c r="W6" s="13" t="s">
        <v>46</v>
      </c>
    </row>
    <row r="7" ht="22.65" customHeight="1" spans="1:23">
      <c r="A7" s="13"/>
      <c r="B7" s="13"/>
      <c r="C7" s="13"/>
      <c r="D7" s="13"/>
      <c r="E7" s="13"/>
      <c r="F7" s="13"/>
      <c r="G7" s="13"/>
      <c r="H7" s="13"/>
      <c r="I7" s="45"/>
      <c r="J7" s="45" t="s">
        <v>35</v>
      </c>
      <c r="K7" s="13" t="s">
        <v>261</v>
      </c>
      <c r="L7" s="13"/>
      <c r="M7" s="13"/>
      <c r="N7" s="13"/>
      <c r="O7" s="13"/>
      <c r="P7" s="13"/>
      <c r="Q7" s="13"/>
      <c r="R7" s="13"/>
      <c r="S7" s="13"/>
      <c r="T7" s="13"/>
      <c r="U7" s="13"/>
      <c r="V7" s="13"/>
      <c r="W7" s="13"/>
    </row>
    <row r="8" ht="18.75" customHeight="1" spans="1:23">
      <c r="A8" s="14" t="s">
        <v>47</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9"/>
      <c r="B9" s="9"/>
      <c r="C9" s="10" t="s">
        <v>262</v>
      </c>
      <c r="D9" s="9"/>
      <c r="E9" s="9"/>
      <c r="F9" s="9"/>
      <c r="G9" s="9"/>
      <c r="H9" s="9"/>
      <c r="I9" s="11">
        <v>5000000</v>
      </c>
      <c r="J9" s="11"/>
      <c r="K9" s="11"/>
      <c r="L9" s="11"/>
      <c r="M9" s="11"/>
      <c r="N9" s="11"/>
      <c r="O9" s="11"/>
      <c r="P9" s="11"/>
      <c r="Q9" s="11"/>
      <c r="R9" s="11">
        <v>5000000</v>
      </c>
      <c r="S9" s="11"/>
      <c r="T9" s="11"/>
      <c r="U9" s="11"/>
      <c r="V9" s="11"/>
      <c r="W9" s="11">
        <v>5000000</v>
      </c>
    </row>
    <row r="10" ht="18.75" customHeight="1" spans="1:23">
      <c r="A10" s="9" t="s">
        <v>263</v>
      </c>
      <c r="B10" s="9" t="s">
        <v>264</v>
      </c>
      <c r="C10" s="10" t="s">
        <v>262</v>
      </c>
      <c r="D10" s="9" t="s">
        <v>57</v>
      </c>
      <c r="E10" s="9" t="s">
        <v>91</v>
      </c>
      <c r="F10" s="9" t="s">
        <v>92</v>
      </c>
      <c r="G10" s="9" t="s">
        <v>198</v>
      </c>
      <c r="H10" s="9" t="s">
        <v>199</v>
      </c>
      <c r="I10" s="11">
        <v>400000</v>
      </c>
      <c r="J10" s="11"/>
      <c r="K10" s="11"/>
      <c r="L10" s="11"/>
      <c r="M10" s="11"/>
      <c r="N10" s="11"/>
      <c r="O10" s="11"/>
      <c r="P10" s="11"/>
      <c r="Q10" s="11"/>
      <c r="R10" s="11">
        <v>400000</v>
      </c>
      <c r="S10" s="11"/>
      <c r="T10" s="11"/>
      <c r="U10" s="11"/>
      <c r="V10" s="11"/>
      <c r="W10" s="11">
        <v>400000</v>
      </c>
    </row>
    <row r="11" ht="18.75" customHeight="1" spans="1:23">
      <c r="A11" s="9" t="s">
        <v>263</v>
      </c>
      <c r="B11" s="9" t="s">
        <v>264</v>
      </c>
      <c r="C11" s="10" t="s">
        <v>262</v>
      </c>
      <c r="D11" s="9" t="s">
        <v>57</v>
      </c>
      <c r="E11" s="9" t="s">
        <v>91</v>
      </c>
      <c r="F11" s="9" t="s">
        <v>92</v>
      </c>
      <c r="G11" s="9" t="s">
        <v>265</v>
      </c>
      <c r="H11" s="9" t="s">
        <v>266</v>
      </c>
      <c r="I11" s="11">
        <v>1750000</v>
      </c>
      <c r="J11" s="11"/>
      <c r="K11" s="11"/>
      <c r="L11" s="11"/>
      <c r="M11" s="11"/>
      <c r="N11" s="11"/>
      <c r="O11" s="11"/>
      <c r="P11" s="23"/>
      <c r="Q11" s="11"/>
      <c r="R11" s="11">
        <v>1750000</v>
      </c>
      <c r="S11" s="11"/>
      <c r="T11" s="11"/>
      <c r="U11" s="11"/>
      <c r="V11" s="11"/>
      <c r="W11" s="11">
        <v>1750000</v>
      </c>
    </row>
    <row r="12" ht="18.75" customHeight="1" spans="1:23">
      <c r="A12" s="9" t="s">
        <v>263</v>
      </c>
      <c r="B12" s="9" t="s">
        <v>264</v>
      </c>
      <c r="C12" s="10" t="s">
        <v>262</v>
      </c>
      <c r="D12" s="9" t="s">
        <v>57</v>
      </c>
      <c r="E12" s="9" t="s">
        <v>91</v>
      </c>
      <c r="F12" s="9" t="s">
        <v>92</v>
      </c>
      <c r="G12" s="9" t="s">
        <v>267</v>
      </c>
      <c r="H12" s="9" t="s">
        <v>268</v>
      </c>
      <c r="I12" s="11">
        <v>1300000</v>
      </c>
      <c r="J12" s="11"/>
      <c r="K12" s="11"/>
      <c r="L12" s="11"/>
      <c r="M12" s="11"/>
      <c r="N12" s="11"/>
      <c r="O12" s="11"/>
      <c r="P12" s="23"/>
      <c r="Q12" s="11"/>
      <c r="R12" s="11">
        <v>1300000</v>
      </c>
      <c r="S12" s="11"/>
      <c r="T12" s="11"/>
      <c r="U12" s="11"/>
      <c r="V12" s="11"/>
      <c r="W12" s="11">
        <v>1300000</v>
      </c>
    </row>
    <row r="13" ht="18.75" customHeight="1" spans="1:23">
      <c r="A13" s="9" t="s">
        <v>263</v>
      </c>
      <c r="B13" s="9" t="s">
        <v>264</v>
      </c>
      <c r="C13" s="10" t="s">
        <v>262</v>
      </c>
      <c r="D13" s="9" t="s">
        <v>57</v>
      </c>
      <c r="E13" s="9" t="s">
        <v>91</v>
      </c>
      <c r="F13" s="9" t="s">
        <v>92</v>
      </c>
      <c r="G13" s="9" t="s">
        <v>214</v>
      </c>
      <c r="H13" s="9" t="s">
        <v>215</v>
      </c>
      <c r="I13" s="11">
        <v>950000</v>
      </c>
      <c r="J13" s="11"/>
      <c r="K13" s="11"/>
      <c r="L13" s="11"/>
      <c r="M13" s="11"/>
      <c r="N13" s="11"/>
      <c r="O13" s="11"/>
      <c r="P13" s="23"/>
      <c r="Q13" s="11"/>
      <c r="R13" s="11">
        <v>950000</v>
      </c>
      <c r="S13" s="11"/>
      <c r="T13" s="11"/>
      <c r="U13" s="11"/>
      <c r="V13" s="11"/>
      <c r="W13" s="11">
        <v>950000</v>
      </c>
    </row>
    <row r="14" ht="18.75" customHeight="1" spans="1:23">
      <c r="A14" s="9" t="s">
        <v>263</v>
      </c>
      <c r="B14" s="9" t="s">
        <v>264</v>
      </c>
      <c r="C14" s="10" t="s">
        <v>262</v>
      </c>
      <c r="D14" s="9" t="s">
        <v>57</v>
      </c>
      <c r="E14" s="9" t="s">
        <v>91</v>
      </c>
      <c r="F14" s="9" t="s">
        <v>92</v>
      </c>
      <c r="G14" s="9" t="s">
        <v>218</v>
      </c>
      <c r="H14" s="9" t="s">
        <v>219</v>
      </c>
      <c r="I14" s="11">
        <v>500000</v>
      </c>
      <c r="J14" s="11"/>
      <c r="K14" s="11"/>
      <c r="L14" s="11"/>
      <c r="M14" s="11"/>
      <c r="N14" s="11"/>
      <c r="O14" s="11"/>
      <c r="P14" s="23"/>
      <c r="Q14" s="11"/>
      <c r="R14" s="11">
        <v>500000</v>
      </c>
      <c r="S14" s="11"/>
      <c r="T14" s="11"/>
      <c r="U14" s="11"/>
      <c r="V14" s="11"/>
      <c r="W14" s="11">
        <v>500000</v>
      </c>
    </row>
    <row r="15" ht="18.75" customHeight="1" spans="1:23">
      <c r="A15" s="9" t="s">
        <v>263</v>
      </c>
      <c r="B15" s="9" t="s">
        <v>264</v>
      </c>
      <c r="C15" s="10" t="s">
        <v>262</v>
      </c>
      <c r="D15" s="9" t="s">
        <v>57</v>
      </c>
      <c r="E15" s="9" t="s">
        <v>91</v>
      </c>
      <c r="F15" s="9" t="s">
        <v>92</v>
      </c>
      <c r="G15" s="9" t="s">
        <v>232</v>
      </c>
      <c r="H15" s="9" t="s">
        <v>233</v>
      </c>
      <c r="I15" s="11">
        <v>100000</v>
      </c>
      <c r="J15" s="11"/>
      <c r="K15" s="11"/>
      <c r="L15" s="11"/>
      <c r="M15" s="11"/>
      <c r="N15" s="11"/>
      <c r="O15" s="11"/>
      <c r="P15" s="23"/>
      <c r="Q15" s="11"/>
      <c r="R15" s="11">
        <v>100000</v>
      </c>
      <c r="S15" s="11"/>
      <c r="T15" s="11"/>
      <c r="U15" s="11"/>
      <c r="V15" s="11"/>
      <c r="W15" s="11">
        <v>100000</v>
      </c>
    </row>
    <row r="16" ht="18.75" customHeight="1" spans="1:23">
      <c r="A16" s="23"/>
      <c r="B16" s="23"/>
      <c r="C16" s="10" t="s">
        <v>269</v>
      </c>
      <c r="D16" s="23"/>
      <c r="E16" s="23"/>
      <c r="F16" s="23"/>
      <c r="G16" s="23"/>
      <c r="H16" s="23"/>
      <c r="I16" s="11">
        <v>400000</v>
      </c>
      <c r="J16" s="11">
        <v>400000</v>
      </c>
      <c r="K16" s="11">
        <v>400000</v>
      </c>
      <c r="L16" s="11"/>
      <c r="M16" s="11"/>
      <c r="N16" s="11"/>
      <c r="O16" s="11"/>
      <c r="P16" s="23"/>
      <c r="Q16" s="11"/>
      <c r="R16" s="11"/>
      <c r="S16" s="11"/>
      <c r="T16" s="11"/>
      <c r="U16" s="11"/>
      <c r="V16" s="11"/>
      <c r="W16" s="11"/>
    </row>
    <row r="17" ht="18.75" customHeight="1" spans="1:23">
      <c r="A17" s="9" t="s">
        <v>263</v>
      </c>
      <c r="B17" s="9" t="s">
        <v>270</v>
      </c>
      <c r="C17" s="10" t="s">
        <v>269</v>
      </c>
      <c r="D17" s="9" t="s">
        <v>57</v>
      </c>
      <c r="E17" s="9" t="s">
        <v>85</v>
      </c>
      <c r="F17" s="9" t="s">
        <v>86</v>
      </c>
      <c r="G17" s="9" t="s">
        <v>198</v>
      </c>
      <c r="H17" s="9" t="s">
        <v>199</v>
      </c>
      <c r="I17" s="11">
        <v>15000</v>
      </c>
      <c r="J17" s="53">
        <v>15000</v>
      </c>
      <c r="K17" s="11">
        <v>15000</v>
      </c>
      <c r="L17" s="11"/>
      <c r="M17" s="11"/>
      <c r="N17" s="11"/>
      <c r="O17" s="11"/>
      <c r="P17" s="23"/>
      <c r="Q17" s="11"/>
      <c r="R17" s="11"/>
      <c r="S17" s="11"/>
      <c r="T17" s="11"/>
      <c r="U17" s="11"/>
      <c r="V17" s="11"/>
      <c r="W17" s="11"/>
    </row>
    <row r="18" ht="18.75" customHeight="1" spans="1:23">
      <c r="A18" s="9" t="s">
        <v>263</v>
      </c>
      <c r="B18" s="9" t="s">
        <v>270</v>
      </c>
      <c r="C18" s="10" t="s">
        <v>269</v>
      </c>
      <c r="D18" s="9" t="s">
        <v>57</v>
      </c>
      <c r="E18" s="9" t="s">
        <v>85</v>
      </c>
      <c r="F18" s="9" t="s">
        <v>86</v>
      </c>
      <c r="G18" s="9" t="s">
        <v>200</v>
      </c>
      <c r="H18" s="9" t="s">
        <v>201</v>
      </c>
      <c r="I18" s="11">
        <v>10000</v>
      </c>
      <c r="J18" s="53">
        <v>10000</v>
      </c>
      <c r="K18" s="11">
        <v>10000</v>
      </c>
      <c r="L18" s="11"/>
      <c r="M18" s="11"/>
      <c r="N18" s="11"/>
      <c r="O18" s="11"/>
      <c r="P18" s="23"/>
      <c r="Q18" s="11"/>
      <c r="R18" s="11"/>
      <c r="S18" s="11"/>
      <c r="T18" s="11"/>
      <c r="U18" s="11"/>
      <c r="V18" s="11"/>
      <c r="W18" s="11"/>
    </row>
    <row r="19" ht="18.75" customHeight="1" spans="1:23">
      <c r="A19" s="9" t="s">
        <v>263</v>
      </c>
      <c r="B19" s="9" t="s">
        <v>270</v>
      </c>
      <c r="C19" s="10" t="s">
        <v>269</v>
      </c>
      <c r="D19" s="9" t="s">
        <v>57</v>
      </c>
      <c r="E19" s="9" t="s">
        <v>85</v>
      </c>
      <c r="F19" s="9" t="s">
        <v>86</v>
      </c>
      <c r="G19" s="9" t="s">
        <v>202</v>
      </c>
      <c r="H19" s="9" t="s">
        <v>203</v>
      </c>
      <c r="I19" s="11">
        <v>25000</v>
      </c>
      <c r="J19" s="53">
        <v>25000</v>
      </c>
      <c r="K19" s="11">
        <v>25000</v>
      </c>
      <c r="L19" s="11"/>
      <c r="M19" s="11"/>
      <c r="N19" s="11"/>
      <c r="O19" s="11"/>
      <c r="P19" s="23"/>
      <c r="Q19" s="11"/>
      <c r="R19" s="11"/>
      <c r="S19" s="11"/>
      <c r="T19" s="11"/>
      <c r="U19" s="11"/>
      <c r="V19" s="11"/>
      <c r="W19" s="11"/>
    </row>
    <row r="20" ht="18.75" customHeight="1" spans="1:23">
      <c r="A20" s="9" t="s">
        <v>263</v>
      </c>
      <c r="B20" s="9" t="s">
        <v>270</v>
      </c>
      <c r="C20" s="10" t="s">
        <v>269</v>
      </c>
      <c r="D20" s="9" t="s">
        <v>57</v>
      </c>
      <c r="E20" s="9" t="s">
        <v>85</v>
      </c>
      <c r="F20" s="9" t="s">
        <v>86</v>
      </c>
      <c r="G20" s="9" t="s">
        <v>265</v>
      </c>
      <c r="H20" s="9" t="s">
        <v>266</v>
      </c>
      <c r="I20" s="11">
        <v>50000</v>
      </c>
      <c r="J20" s="53">
        <v>50000</v>
      </c>
      <c r="K20" s="11">
        <v>50000</v>
      </c>
      <c r="L20" s="11"/>
      <c r="M20" s="11"/>
      <c r="N20" s="11"/>
      <c r="O20" s="11"/>
      <c r="P20" s="23"/>
      <c r="Q20" s="11"/>
      <c r="R20" s="11"/>
      <c r="S20" s="11"/>
      <c r="T20" s="11"/>
      <c r="U20" s="11"/>
      <c r="V20" s="11"/>
      <c r="W20" s="11"/>
    </row>
    <row r="21" ht="18.75" customHeight="1" spans="1:23">
      <c r="A21" s="9" t="s">
        <v>263</v>
      </c>
      <c r="B21" s="9" t="s">
        <v>270</v>
      </c>
      <c r="C21" s="10" t="s">
        <v>269</v>
      </c>
      <c r="D21" s="9" t="s">
        <v>57</v>
      </c>
      <c r="E21" s="9" t="s">
        <v>85</v>
      </c>
      <c r="F21" s="9" t="s">
        <v>86</v>
      </c>
      <c r="G21" s="9" t="s">
        <v>267</v>
      </c>
      <c r="H21" s="9" t="s">
        <v>268</v>
      </c>
      <c r="I21" s="11">
        <v>150000</v>
      </c>
      <c r="J21" s="53">
        <v>150000</v>
      </c>
      <c r="K21" s="11">
        <v>150000</v>
      </c>
      <c r="L21" s="11"/>
      <c r="M21" s="11"/>
      <c r="N21" s="11"/>
      <c r="O21" s="11"/>
      <c r="P21" s="23"/>
      <c r="Q21" s="11"/>
      <c r="R21" s="11"/>
      <c r="S21" s="11"/>
      <c r="T21" s="11"/>
      <c r="U21" s="11"/>
      <c r="V21" s="11"/>
      <c r="W21" s="11"/>
    </row>
    <row r="22" ht="18.75" customHeight="1" spans="1:23">
      <c r="A22" s="9" t="s">
        <v>263</v>
      </c>
      <c r="B22" s="9" t="s">
        <v>270</v>
      </c>
      <c r="C22" s="10" t="s">
        <v>269</v>
      </c>
      <c r="D22" s="9" t="s">
        <v>57</v>
      </c>
      <c r="E22" s="9" t="s">
        <v>85</v>
      </c>
      <c r="F22" s="9" t="s">
        <v>86</v>
      </c>
      <c r="G22" s="9" t="s">
        <v>271</v>
      </c>
      <c r="H22" s="9" t="s">
        <v>272</v>
      </c>
      <c r="I22" s="11">
        <v>150000</v>
      </c>
      <c r="J22" s="54">
        <v>150000</v>
      </c>
      <c r="K22" s="11">
        <v>150000</v>
      </c>
      <c r="L22" s="11"/>
      <c r="M22" s="11"/>
      <c r="N22" s="11"/>
      <c r="O22" s="11"/>
      <c r="P22" s="23"/>
      <c r="Q22" s="11"/>
      <c r="R22" s="11"/>
      <c r="S22" s="11"/>
      <c r="T22" s="11"/>
      <c r="U22" s="11"/>
      <c r="V22" s="11"/>
      <c r="W22" s="11"/>
    </row>
    <row r="23" ht="18.75" customHeight="1" spans="1:23">
      <c r="A23" s="23"/>
      <c r="B23" s="23"/>
      <c r="C23" s="10" t="s">
        <v>273</v>
      </c>
      <c r="D23" s="23"/>
      <c r="E23" s="23"/>
      <c r="F23" s="23"/>
      <c r="G23" s="23"/>
      <c r="H23" s="23"/>
      <c r="I23" s="11">
        <v>1500000</v>
      </c>
      <c r="J23" s="54">
        <v>1500000</v>
      </c>
      <c r="K23" s="11">
        <v>1500000</v>
      </c>
      <c r="L23" s="11"/>
      <c r="M23" s="11"/>
      <c r="N23" s="11"/>
      <c r="O23" s="11"/>
      <c r="P23" s="23"/>
      <c r="Q23" s="11"/>
      <c r="R23" s="11"/>
      <c r="S23" s="11"/>
      <c r="T23" s="11"/>
      <c r="U23" s="11"/>
      <c r="V23" s="11"/>
      <c r="W23" s="11"/>
    </row>
    <row r="24" ht="18.75" customHeight="1" spans="1:23">
      <c r="A24" s="9" t="s">
        <v>263</v>
      </c>
      <c r="B24" s="9" t="s">
        <v>274</v>
      </c>
      <c r="C24" s="10" t="s">
        <v>273</v>
      </c>
      <c r="D24" s="9" t="s">
        <v>57</v>
      </c>
      <c r="E24" s="9" t="s">
        <v>91</v>
      </c>
      <c r="F24" s="9" t="s">
        <v>92</v>
      </c>
      <c r="G24" s="9" t="s">
        <v>275</v>
      </c>
      <c r="H24" s="9" t="s">
        <v>276</v>
      </c>
      <c r="I24" s="11">
        <v>1500000</v>
      </c>
      <c r="J24" s="54">
        <v>1500000</v>
      </c>
      <c r="K24" s="11">
        <v>1500000</v>
      </c>
      <c r="L24" s="11"/>
      <c r="M24" s="11"/>
      <c r="N24" s="11"/>
      <c r="O24" s="11"/>
      <c r="P24" s="23"/>
      <c r="Q24" s="11"/>
      <c r="R24" s="11"/>
      <c r="S24" s="11"/>
      <c r="T24" s="11"/>
      <c r="U24" s="11"/>
      <c r="V24" s="11"/>
      <c r="W24" s="11"/>
    </row>
    <row r="25" ht="18.75" customHeight="1" spans="1:23">
      <c r="A25" s="23"/>
      <c r="B25" s="23"/>
      <c r="C25" s="10" t="s">
        <v>277</v>
      </c>
      <c r="D25" s="23"/>
      <c r="E25" s="23"/>
      <c r="F25" s="23"/>
      <c r="G25" s="23"/>
      <c r="H25" s="23"/>
      <c r="I25" s="11">
        <v>1000000</v>
      </c>
      <c r="J25" s="54">
        <v>1000000</v>
      </c>
      <c r="K25" s="11">
        <v>1000000</v>
      </c>
      <c r="L25" s="11"/>
      <c r="M25" s="11"/>
      <c r="N25" s="11"/>
      <c r="O25" s="11"/>
      <c r="P25" s="23"/>
      <c r="Q25" s="11"/>
      <c r="R25" s="11"/>
      <c r="S25" s="11"/>
      <c r="T25" s="11"/>
      <c r="U25" s="11"/>
      <c r="V25" s="11"/>
      <c r="W25" s="11"/>
    </row>
    <row r="26" ht="18.75" customHeight="1" spans="1:23">
      <c r="A26" s="9" t="s">
        <v>263</v>
      </c>
      <c r="B26" s="9" t="s">
        <v>278</v>
      </c>
      <c r="C26" s="10" t="s">
        <v>277</v>
      </c>
      <c r="D26" s="9" t="s">
        <v>57</v>
      </c>
      <c r="E26" s="9" t="s">
        <v>91</v>
      </c>
      <c r="F26" s="9" t="s">
        <v>92</v>
      </c>
      <c r="G26" s="9" t="s">
        <v>208</v>
      </c>
      <c r="H26" s="9" t="s">
        <v>209</v>
      </c>
      <c r="I26" s="11">
        <v>1000000</v>
      </c>
      <c r="J26" s="53">
        <v>1000000</v>
      </c>
      <c r="K26" s="11">
        <v>1000000</v>
      </c>
      <c r="L26" s="11"/>
      <c r="M26" s="11"/>
      <c r="N26" s="11"/>
      <c r="O26" s="11"/>
      <c r="P26" s="23"/>
      <c r="Q26" s="11"/>
      <c r="R26" s="11"/>
      <c r="S26" s="11"/>
      <c r="T26" s="11"/>
      <c r="U26" s="11"/>
      <c r="V26" s="11"/>
      <c r="W26" s="11"/>
    </row>
    <row r="27" ht="18.75" customHeight="1" spans="1:23">
      <c r="A27" s="23"/>
      <c r="B27" s="23"/>
      <c r="C27" s="10" t="s">
        <v>279</v>
      </c>
      <c r="D27" s="23"/>
      <c r="E27" s="23"/>
      <c r="F27" s="23"/>
      <c r="G27" s="23"/>
      <c r="H27" s="23"/>
      <c r="I27" s="11">
        <v>5530000</v>
      </c>
      <c r="J27" s="54">
        <v>5530000</v>
      </c>
      <c r="K27" s="11">
        <v>5530000</v>
      </c>
      <c r="L27" s="11"/>
      <c r="M27" s="11"/>
      <c r="N27" s="11"/>
      <c r="O27" s="11"/>
      <c r="P27" s="23"/>
      <c r="Q27" s="11"/>
      <c r="R27" s="11"/>
      <c r="S27" s="11"/>
      <c r="T27" s="11"/>
      <c r="U27" s="11"/>
      <c r="V27" s="11"/>
      <c r="W27" s="11"/>
    </row>
    <row r="28" ht="18.75" customHeight="1" spans="1:23">
      <c r="A28" s="9" t="s">
        <v>263</v>
      </c>
      <c r="B28" s="9" t="s">
        <v>280</v>
      </c>
      <c r="C28" s="10" t="s">
        <v>279</v>
      </c>
      <c r="D28" s="9" t="s">
        <v>57</v>
      </c>
      <c r="E28" s="9" t="s">
        <v>91</v>
      </c>
      <c r="F28" s="9" t="s">
        <v>92</v>
      </c>
      <c r="G28" s="9" t="s">
        <v>275</v>
      </c>
      <c r="H28" s="9" t="s">
        <v>276</v>
      </c>
      <c r="I28" s="11">
        <v>5530000</v>
      </c>
      <c r="J28" s="54">
        <v>5530000</v>
      </c>
      <c r="K28" s="11">
        <v>5530000</v>
      </c>
      <c r="L28" s="11"/>
      <c r="M28" s="11"/>
      <c r="N28" s="11"/>
      <c r="O28" s="11"/>
      <c r="P28" s="23"/>
      <c r="Q28" s="11"/>
      <c r="R28" s="11"/>
      <c r="S28" s="11"/>
      <c r="T28" s="11"/>
      <c r="U28" s="11"/>
      <c r="V28" s="11"/>
      <c r="W28" s="11"/>
    </row>
    <row r="29" ht="18.75" customHeight="1" spans="1:23">
      <c r="A29" s="23"/>
      <c r="B29" s="23"/>
      <c r="C29" s="10" t="s">
        <v>281</v>
      </c>
      <c r="D29" s="23"/>
      <c r="E29" s="23"/>
      <c r="F29" s="23"/>
      <c r="G29" s="23"/>
      <c r="H29" s="23"/>
      <c r="I29" s="11">
        <v>9280000</v>
      </c>
      <c r="J29" s="54">
        <v>9280000</v>
      </c>
      <c r="K29" s="11">
        <v>9280000</v>
      </c>
      <c r="L29" s="11"/>
      <c r="M29" s="11"/>
      <c r="N29" s="11"/>
      <c r="O29" s="11"/>
      <c r="P29" s="23"/>
      <c r="Q29" s="11"/>
      <c r="R29" s="11"/>
      <c r="S29" s="11"/>
      <c r="T29" s="11"/>
      <c r="U29" s="11"/>
      <c r="V29" s="11"/>
      <c r="W29" s="11"/>
    </row>
    <row r="30" ht="18.75" customHeight="1" spans="1:23">
      <c r="A30" s="9" t="s">
        <v>263</v>
      </c>
      <c r="B30" s="9" t="s">
        <v>282</v>
      </c>
      <c r="C30" s="10" t="s">
        <v>281</v>
      </c>
      <c r="D30" s="9" t="s">
        <v>57</v>
      </c>
      <c r="E30" s="9" t="s">
        <v>87</v>
      </c>
      <c r="F30" s="9" t="s">
        <v>88</v>
      </c>
      <c r="G30" s="9" t="s">
        <v>208</v>
      </c>
      <c r="H30" s="9" t="s">
        <v>209</v>
      </c>
      <c r="I30" s="11">
        <v>2000000</v>
      </c>
      <c r="J30" s="53">
        <v>2000000</v>
      </c>
      <c r="K30" s="11">
        <v>2000000</v>
      </c>
      <c r="L30" s="11"/>
      <c r="M30" s="11"/>
      <c r="N30" s="11"/>
      <c r="O30" s="11"/>
      <c r="P30" s="23"/>
      <c r="Q30" s="11"/>
      <c r="R30" s="11"/>
      <c r="S30" s="11"/>
      <c r="T30" s="11"/>
      <c r="U30" s="11"/>
      <c r="V30" s="11"/>
      <c r="W30" s="11"/>
    </row>
    <row r="31" ht="18.75" customHeight="1" spans="1:23">
      <c r="A31" s="9" t="s">
        <v>263</v>
      </c>
      <c r="B31" s="9" t="s">
        <v>282</v>
      </c>
      <c r="C31" s="10" t="s">
        <v>281</v>
      </c>
      <c r="D31" s="9" t="s">
        <v>57</v>
      </c>
      <c r="E31" s="9" t="s">
        <v>87</v>
      </c>
      <c r="F31" s="9" t="s">
        <v>88</v>
      </c>
      <c r="G31" s="9" t="s">
        <v>265</v>
      </c>
      <c r="H31" s="9" t="s">
        <v>266</v>
      </c>
      <c r="I31" s="11">
        <v>2000000</v>
      </c>
      <c r="J31" s="53">
        <v>2000000</v>
      </c>
      <c r="K31" s="11">
        <v>2000000</v>
      </c>
      <c r="L31" s="11"/>
      <c r="M31" s="11"/>
      <c r="N31" s="11"/>
      <c r="O31" s="11"/>
      <c r="P31" s="23"/>
      <c r="Q31" s="11"/>
      <c r="R31" s="11"/>
      <c r="S31" s="11"/>
      <c r="T31" s="11"/>
      <c r="U31" s="11"/>
      <c r="V31" s="11"/>
      <c r="W31" s="11"/>
    </row>
    <row r="32" ht="18.75" customHeight="1" spans="1:23">
      <c r="A32" s="9" t="s">
        <v>263</v>
      </c>
      <c r="B32" s="9" t="s">
        <v>282</v>
      </c>
      <c r="C32" s="10" t="s">
        <v>281</v>
      </c>
      <c r="D32" s="9" t="s">
        <v>57</v>
      </c>
      <c r="E32" s="9" t="s">
        <v>87</v>
      </c>
      <c r="F32" s="9" t="s">
        <v>88</v>
      </c>
      <c r="G32" s="9" t="s">
        <v>283</v>
      </c>
      <c r="H32" s="9" t="s">
        <v>284</v>
      </c>
      <c r="I32" s="11">
        <v>5280000</v>
      </c>
      <c r="J32" s="54">
        <v>5280000</v>
      </c>
      <c r="K32" s="11">
        <v>5280000</v>
      </c>
      <c r="L32" s="11"/>
      <c r="M32" s="11"/>
      <c r="N32" s="11"/>
      <c r="O32" s="11"/>
      <c r="P32" s="23"/>
      <c r="Q32" s="11"/>
      <c r="R32" s="11"/>
      <c r="S32" s="11"/>
      <c r="T32" s="11"/>
      <c r="U32" s="11"/>
      <c r="V32" s="11"/>
      <c r="W32" s="11"/>
    </row>
    <row r="33" ht="18.75" customHeight="1" spans="1:23">
      <c r="A33" s="23"/>
      <c r="B33" s="23"/>
      <c r="C33" s="10" t="s">
        <v>285</v>
      </c>
      <c r="D33" s="23"/>
      <c r="E33" s="23"/>
      <c r="F33" s="23"/>
      <c r="G33" s="23"/>
      <c r="H33" s="23"/>
      <c r="I33" s="11">
        <v>1860000</v>
      </c>
      <c r="J33" s="54">
        <v>1860000</v>
      </c>
      <c r="K33" s="11">
        <v>1860000</v>
      </c>
      <c r="L33" s="11"/>
      <c r="M33" s="11"/>
      <c r="N33" s="11"/>
      <c r="O33" s="11"/>
      <c r="P33" s="23"/>
      <c r="Q33" s="11"/>
      <c r="R33" s="11"/>
      <c r="S33" s="11"/>
      <c r="T33" s="11"/>
      <c r="U33" s="11"/>
      <c r="V33" s="11"/>
      <c r="W33" s="11"/>
    </row>
    <row r="34" ht="18.75" customHeight="1" spans="1:23">
      <c r="A34" s="9" t="s">
        <v>263</v>
      </c>
      <c r="B34" s="9" t="s">
        <v>286</v>
      </c>
      <c r="C34" s="10" t="s">
        <v>285</v>
      </c>
      <c r="D34" s="9" t="s">
        <v>57</v>
      </c>
      <c r="E34" s="9" t="s">
        <v>91</v>
      </c>
      <c r="F34" s="9" t="s">
        <v>92</v>
      </c>
      <c r="G34" s="9" t="s">
        <v>275</v>
      </c>
      <c r="H34" s="9" t="s">
        <v>276</v>
      </c>
      <c r="I34" s="11">
        <v>1860000</v>
      </c>
      <c r="J34" s="54">
        <v>1860000</v>
      </c>
      <c r="K34" s="11">
        <v>1860000</v>
      </c>
      <c r="L34" s="11"/>
      <c r="M34" s="11"/>
      <c r="N34" s="11"/>
      <c r="O34" s="11"/>
      <c r="P34" s="23"/>
      <c r="Q34" s="11"/>
      <c r="R34" s="11"/>
      <c r="S34" s="11"/>
      <c r="T34" s="11"/>
      <c r="U34" s="11"/>
      <c r="V34" s="11"/>
      <c r="W34" s="11"/>
    </row>
    <row r="35" ht="18.75" customHeight="1" spans="1:23">
      <c r="A35" s="23"/>
      <c r="B35" s="23"/>
      <c r="C35" s="10" t="s">
        <v>287</v>
      </c>
      <c r="D35" s="23"/>
      <c r="E35" s="23"/>
      <c r="F35" s="23"/>
      <c r="G35" s="23"/>
      <c r="H35" s="23"/>
      <c r="I35" s="11">
        <v>1008000</v>
      </c>
      <c r="J35" s="54">
        <v>1008000</v>
      </c>
      <c r="K35" s="11">
        <v>1008000</v>
      </c>
      <c r="L35" s="11"/>
      <c r="M35" s="11"/>
      <c r="N35" s="11"/>
      <c r="O35" s="11"/>
      <c r="P35" s="23"/>
      <c r="Q35" s="11"/>
      <c r="R35" s="11"/>
      <c r="S35" s="11"/>
      <c r="T35" s="11"/>
      <c r="U35" s="11"/>
      <c r="V35" s="11"/>
      <c r="W35" s="11"/>
    </row>
    <row r="36" ht="18.75" customHeight="1" spans="1:23">
      <c r="A36" s="9" t="s">
        <v>263</v>
      </c>
      <c r="B36" s="9" t="s">
        <v>288</v>
      </c>
      <c r="C36" s="10" t="s">
        <v>287</v>
      </c>
      <c r="D36" s="9" t="s">
        <v>57</v>
      </c>
      <c r="E36" s="9" t="s">
        <v>85</v>
      </c>
      <c r="F36" s="9" t="s">
        <v>86</v>
      </c>
      <c r="G36" s="9" t="s">
        <v>200</v>
      </c>
      <c r="H36" s="9" t="s">
        <v>201</v>
      </c>
      <c r="I36" s="11">
        <v>48000</v>
      </c>
      <c r="J36" s="53">
        <v>48000</v>
      </c>
      <c r="K36" s="11">
        <v>48000</v>
      </c>
      <c r="L36" s="11"/>
      <c r="M36" s="11"/>
      <c r="N36" s="11"/>
      <c r="O36" s="11"/>
      <c r="P36" s="23"/>
      <c r="Q36" s="11"/>
      <c r="R36" s="11"/>
      <c r="S36" s="11"/>
      <c r="T36" s="11"/>
      <c r="U36" s="11"/>
      <c r="V36" s="11"/>
      <c r="W36" s="11"/>
    </row>
    <row r="37" ht="18.75" customHeight="1" spans="1:23">
      <c r="A37" s="9" t="s">
        <v>263</v>
      </c>
      <c r="B37" s="9" t="s">
        <v>288</v>
      </c>
      <c r="C37" s="10" t="s">
        <v>287</v>
      </c>
      <c r="D37" s="9" t="s">
        <v>57</v>
      </c>
      <c r="E37" s="9" t="s">
        <v>85</v>
      </c>
      <c r="F37" s="9" t="s">
        <v>86</v>
      </c>
      <c r="G37" s="9" t="s">
        <v>202</v>
      </c>
      <c r="H37" s="9" t="s">
        <v>203</v>
      </c>
      <c r="I37" s="11">
        <v>140000</v>
      </c>
      <c r="J37" s="53">
        <v>140000</v>
      </c>
      <c r="K37" s="11">
        <v>140000</v>
      </c>
      <c r="L37" s="11"/>
      <c r="M37" s="11"/>
      <c r="N37" s="11"/>
      <c r="O37" s="11"/>
      <c r="P37" s="23"/>
      <c r="Q37" s="11"/>
      <c r="R37" s="11"/>
      <c r="S37" s="11"/>
      <c r="T37" s="11"/>
      <c r="U37" s="11"/>
      <c r="V37" s="11"/>
      <c r="W37" s="11"/>
    </row>
    <row r="38" ht="18.75" customHeight="1" spans="1:23">
      <c r="A38" s="9" t="s">
        <v>263</v>
      </c>
      <c r="B38" s="9" t="s">
        <v>288</v>
      </c>
      <c r="C38" s="10" t="s">
        <v>287</v>
      </c>
      <c r="D38" s="9" t="s">
        <v>57</v>
      </c>
      <c r="E38" s="9" t="s">
        <v>85</v>
      </c>
      <c r="F38" s="9" t="s">
        <v>86</v>
      </c>
      <c r="G38" s="9" t="s">
        <v>208</v>
      </c>
      <c r="H38" s="9" t="s">
        <v>209</v>
      </c>
      <c r="I38" s="11">
        <v>100000</v>
      </c>
      <c r="J38" s="53">
        <v>100000</v>
      </c>
      <c r="K38" s="11">
        <v>100000</v>
      </c>
      <c r="L38" s="11"/>
      <c r="M38" s="11"/>
      <c r="N38" s="11"/>
      <c r="O38" s="11"/>
      <c r="P38" s="23"/>
      <c r="Q38" s="11"/>
      <c r="R38" s="11"/>
      <c r="S38" s="11"/>
      <c r="T38" s="11"/>
      <c r="U38" s="11"/>
      <c r="V38" s="11"/>
      <c r="W38" s="11"/>
    </row>
    <row r="39" ht="18.75" customHeight="1" spans="1:23">
      <c r="A39" s="9" t="s">
        <v>263</v>
      </c>
      <c r="B39" s="9" t="s">
        <v>288</v>
      </c>
      <c r="C39" s="10" t="s">
        <v>287</v>
      </c>
      <c r="D39" s="9" t="s">
        <v>57</v>
      </c>
      <c r="E39" s="9" t="s">
        <v>85</v>
      </c>
      <c r="F39" s="9" t="s">
        <v>86</v>
      </c>
      <c r="G39" s="9" t="s">
        <v>232</v>
      </c>
      <c r="H39" s="9" t="s">
        <v>233</v>
      </c>
      <c r="I39" s="11">
        <v>720000</v>
      </c>
      <c r="J39" s="54">
        <v>720000</v>
      </c>
      <c r="K39" s="11">
        <v>720000</v>
      </c>
      <c r="L39" s="11"/>
      <c r="M39" s="11"/>
      <c r="N39" s="11"/>
      <c r="O39" s="11"/>
      <c r="P39" s="23"/>
      <c r="Q39" s="11"/>
      <c r="R39" s="11"/>
      <c r="S39" s="11"/>
      <c r="T39" s="11"/>
      <c r="U39" s="11"/>
      <c r="V39" s="11"/>
      <c r="W39" s="11"/>
    </row>
    <row r="40" ht="18.75" customHeight="1" spans="1:23">
      <c r="A40" s="23"/>
      <c r="B40" s="23"/>
      <c r="C40" s="10" t="s">
        <v>289</v>
      </c>
      <c r="D40" s="23"/>
      <c r="E40" s="23"/>
      <c r="F40" s="23"/>
      <c r="G40" s="23"/>
      <c r="H40" s="23"/>
      <c r="I40" s="11">
        <v>300000</v>
      </c>
      <c r="J40" s="54">
        <v>300000</v>
      </c>
      <c r="K40" s="11">
        <v>300000</v>
      </c>
      <c r="L40" s="11"/>
      <c r="M40" s="11"/>
      <c r="N40" s="11"/>
      <c r="O40" s="11"/>
      <c r="P40" s="23"/>
      <c r="Q40" s="11"/>
      <c r="R40" s="11"/>
      <c r="S40" s="11"/>
      <c r="T40" s="11"/>
      <c r="U40" s="11"/>
      <c r="V40" s="11"/>
      <c r="W40" s="11"/>
    </row>
    <row r="41" ht="18.75" customHeight="1" spans="1:23">
      <c r="A41" s="9" t="s">
        <v>263</v>
      </c>
      <c r="B41" s="9" t="s">
        <v>290</v>
      </c>
      <c r="C41" s="10" t="s">
        <v>289</v>
      </c>
      <c r="D41" s="9" t="s">
        <v>57</v>
      </c>
      <c r="E41" s="9" t="s">
        <v>85</v>
      </c>
      <c r="F41" s="9" t="s">
        <v>86</v>
      </c>
      <c r="G41" s="9" t="s">
        <v>232</v>
      </c>
      <c r="H41" s="9" t="s">
        <v>233</v>
      </c>
      <c r="I41" s="11">
        <v>300000</v>
      </c>
      <c r="J41" s="54">
        <v>300000</v>
      </c>
      <c r="K41" s="11">
        <v>300000</v>
      </c>
      <c r="L41" s="11"/>
      <c r="M41" s="11"/>
      <c r="N41" s="11"/>
      <c r="O41" s="11"/>
      <c r="P41" s="23"/>
      <c r="Q41" s="11"/>
      <c r="R41" s="11"/>
      <c r="S41" s="11"/>
      <c r="T41" s="11"/>
      <c r="U41" s="11"/>
      <c r="V41" s="11"/>
      <c r="W41" s="11"/>
    </row>
    <row r="42" ht="18.75" customHeight="1" spans="1:23">
      <c r="A42" s="23"/>
      <c r="B42" s="23"/>
      <c r="C42" s="10" t="s">
        <v>291</v>
      </c>
      <c r="D42" s="23"/>
      <c r="E42" s="23"/>
      <c r="F42" s="23"/>
      <c r="G42" s="23"/>
      <c r="H42" s="23"/>
      <c r="I42" s="11">
        <v>1786000</v>
      </c>
      <c r="J42" s="54">
        <v>1786000</v>
      </c>
      <c r="K42" s="11">
        <v>1786000</v>
      </c>
      <c r="L42" s="11"/>
      <c r="M42" s="11"/>
      <c r="N42" s="11"/>
      <c r="O42" s="11"/>
      <c r="P42" s="23"/>
      <c r="Q42" s="11"/>
      <c r="R42" s="11"/>
      <c r="S42" s="11"/>
      <c r="T42" s="11"/>
      <c r="U42" s="11"/>
      <c r="V42" s="11"/>
      <c r="W42" s="11"/>
    </row>
    <row r="43" ht="18.75" customHeight="1" spans="1:23">
      <c r="A43" s="9" t="s">
        <v>263</v>
      </c>
      <c r="B43" s="9" t="s">
        <v>292</v>
      </c>
      <c r="C43" s="10" t="s">
        <v>291</v>
      </c>
      <c r="D43" s="9" t="s">
        <v>57</v>
      </c>
      <c r="E43" s="9" t="s">
        <v>91</v>
      </c>
      <c r="F43" s="9" t="s">
        <v>92</v>
      </c>
      <c r="G43" s="9" t="s">
        <v>198</v>
      </c>
      <c r="H43" s="9" t="s">
        <v>199</v>
      </c>
      <c r="I43" s="11">
        <v>590000</v>
      </c>
      <c r="J43" s="53">
        <v>590000</v>
      </c>
      <c r="K43" s="11">
        <v>590000</v>
      </c>
      <c r="L43" s="11"/>
      <c r="M43" s="11"/>
      <c r="N43" s="11"/>
      <c r="O43" s="11"/>
      <c r="P43" s="23"/>
      <c r="Q43" s="11"/>
      <c r="R43" s="11"/>
      <c r="S43" s="11"/>
      <c r="T43" s="11"/>
      <c r="U43" s="11"/>
      <c r="V43" s="11"/>
      <c r="W43" s="11"/>
    </row>
    <row r="44" ht="18.75" customHeight="1" spans="1:23">
      <c r="A44" s="9" t="s">
        <v>263</v>
      </c>
      <c r="B44" s="9" t="s">
        <v>292</v>
      </c>
      <c r="C44" s="10" t="s">
        <v>291</v>
      </c>
      <c r="D44" s="9" t="s">
        <v>57</v>
      </c>
      <c r="E44" s="9" t="s">
        <v>91</v>
      </c>
      <c r="F44" s="9" t="s">
        <v>92</v>
      </c>
      <c r="G44" s="9" t="s">
        <v>206</v>
      </c>
      <c r="H44" s="9" t="s">
        <v>207</v>
      </c>
      <c r="I44" s="11">
        <v>150000</v>
      </c>
      <c r="J44" s="53">
        <v>150000</v>
      </c>
      <c r="K44" s="11">
        <v>150000</v>
      </c>
      <c r="L44" s="11"/>
      <c r="M44" s="11"/>
      <c r="N44" s="11"/>
      <c r="O44" s="11"/>
      <c r="P44" s="23"/>
      <c r="Q44" s="11"/>
      <c r="R44" s="11"/>
      <c r="S44" s="11"/>
      <c r="T44" s="11"/>
      <c r="U44" s="11"/>
      <c r="V44" s="11"/>
      <c r="W44" s="11"/>
    </row>
    <row r="45" ht="18.75" customHeight="1" spans="1:23">
      <c r="A45" s="9" t="s">
        <v>263</v>
      </c>
      <c r="B45" s="9" t="s">
        <v>292</v>
      </c>
      <c r="C45" s="10" t="s">
        <v>291</v>
      </c>
      <c r="D45" s="9" t="s">
        <v>57</v>
      </c>
      <c r="E45" s="9" t="s">
        <v>91</v>
      </c>
      <c r="F45" s="9" t="s">
        <v>92</v>
      </c>
      <c r="G45" s="9" t="s">
        <v>293</v>
      </c>
      <c r="H45" s="9" t="s">
        <v>294</v>
      </c>
      <c r="I45" s="11">
        <v>120000</v>
      </c>
      <c r="J45" s="53">
        <v>120000</v>
      </c>
      <c r="K45" s="11">
        <v>120000</v>
      </c>
      <c r="L45" s="11"/>
      <c r="M45" s="11"/>
      <c r="N45" s="11"/>
      <c r="O45" s="11"/>
      <c r="P45" s="23"/>
      <c r="Q45" s="11"/>
      <c r="R45" s="11"/>
      <c r="S45" s="11"/>
      <c r="T45" s="11"/>
      <c r="U45" s="11"/>
      <c r="V45" s="11"/>
      <c r="W45" s="11"/>
    </row>
    <row r="46" ht="18.75" customHeight="1" spans="1:23">
      <c r="A46" s="9" t="s">
        <v>263</v>
      </c>
      <c r="B46" s="9" t="s">
        <v>292</v>
      </c>
      <c r="C46" s="10" t="s">
        <v>291</v>
      </c>
      <c r="D46" s="9" t="s">
        <v>57</v>
      </c>
      <c r="E46" s="9" t="s">
        <v>91</v>
      </c>
      <c r="F46" s="9" t="s">
        <v>92</v>
      </c>
      <c r="G46" s="9" t="s">
        <v>214</v>
      </c>
      <c r="H46" s="9" t="s">
        <v>215</v>
      </c>
      <c r="I46" s="11">
        <v>500000</v>
      </c>
      <c r="J46" s="53">
        <v>500000</v>
      </c>
      <c r="K46" s="11">
        <v>500000</v>
      </c>
      <c r="L46" s="11"/>
      <c r="M46" s="11"/>
      <c r="N46" s="11"/>
      <c r="O46" s="11"/>
      <c r="P46" s="23"/>
      <c r="Q46" s="11"/>
      <c r="R46" s="11"/>
      <c r="S46" s="11"/>
      <c r="T46" s="11"/>
      <c r="U46" s="11"/>
      <c r="V46" s="11"/>
      <c r="W46" s="11"/>
    </row>
    <row r="47" ht="18.75" customHeight="1" spans="1:23">
      <c r="A47" s="9" t="s">
        <v>263</v>
      </c>
      <c r="B47" s="9" t="s">
        <v>292</v>
      </c>
      <c r="C47" s="10" t="s">
        <v>291</v>
      </c>
      <c r="D47" s="9" t="s">
        <v>57</v>
      </c>
      <c r="E47" s="9" t="s">
        <v>91</v>
      </c>
      <c r="F47" s="9" t="s">
        <v>92</v>
      </c>
      <c r="G47" s="9" t="s">
        <v>218</v>
      </c>
      <c r="H47" s="9" t="s">
        <v>219</v>
      </c>
      <c r="I47" s="11">
        <v>176000</v>
      </c>
      <c r="J47" s="53">
        <v>176000</v>
      </c>
      <c r="K47" s="11">
        <v>176000</v>
      </c>
      <c r="L47" s="11"/>
      <c r="M47" s="11"/>
      <c r="N47" s="11"/>
      <c r="O47" s="11"/>
      <c r="P47" s="23"/>
      <c r="Q47" s="11"/>
      <c r="R47" s="11"/>
      <c r="S47" s="11"/>
      <c r="T47" s="11"/>
      <c r="U47" s="11"/>
      <c r="V47" s="11"/>
      <c r="W47" s="11"/>
    </row>
    <row r="48" ht="18.75" customHeight="1" spans="1:23">
      <c r="A48" s="9" t="s">
        <v>263</v>
      </c>
      <c r="B48" s="9" t="s">
        <v>292</v>
      </c>
      <c r="C48" s="10" t="s">
        <v>291</v>
      </c>
      <c r="D48" s="9" t="s">
        <v>57</v>
      </c>
      <c r="E48" s="9" t="s">
        <v>91</v>
      </c>
      <c r="F48" s="9" t="s">
        <v>92</v>
      </c>
      <c r="G48" s="9" t="s">
        <v>271</v>
      </c>
      <c r="H48" s="9" t="s">
        <v>272</v>
      </c>
      <c r="I48" s="11">
        <v>250000</v>
      </c>
      <c r="J48" s="54">
        <v>250000</v>
      </c>
      <c r="K48" s="11">
        <v>250000</v>
      </c>
      <c r="L48" s="11"/>
      <c r="M48" s="11"/>
      <c r="N48" s="11"/>
      <c r="O48" s="11"/>
      <c r="P48" s="23"/>
      <c r="Q48" s="11"/>
      <c r="R48" s="11"/>
      <c r="S48" s="11"/>
      <c r="T48" s="11"/>
      <c r="U48" s="11"/>
      <c r="V48" s="11"/>
      <c r="W48" s="11"/>
    </row>
    <row r="49" ht="18.75" customHeight="1" spans="1:23">
      <c r="A49" s="23"/>
      <c r="B49" s="23"/>
      <c r="C49" s="10" t="s">
        <v>295</v>
      </c>
      <c r="D49" s="23"/>
      <c r="E49" s="23"/>
      <c r="F49" s="23"/>
      <c r="G49" s="23"/>
      <c r="H49" s="23"/>
      <c r="I49" s="11">
        <v>1870000</v>
      </c>
      <c r="J49" s="54">
        <v>1870000</v>
      </c>
      <c r="K49" s="11">
        <v>1870000</v>
      </c>
      <c r="L49" s="11"/>
      <c r="M49" s="11"/>
      <c r="N49" s="11"/>
      <c r="O49" s="11"/>
      <c r="P49" s="23"/>
      <c r="Q49" s="11"/>
      <c r="R49" s="11"/>
      <c r="S49" s="11"/>
      <c r="T49" s="11"/>
      <c r="U49" s="11"/>
      <c r="V49" s="11"/>
      <c r="W49" s="11"/>
    </row>
    <row r="50" ht="18.75" customHeight="1" spans="1:23">
      <c r="A50" s="9" t="s">
        <v>263</v>
      </c>
      <c r="B50" s="9" t="s">
        <v>296</v>
      </c>
      <c r="C50" s="10" t="s">
        <v>295</v>
      </c>
      <c r="D50" s="9" t="s">
        <v>57</v>
      </c>
      <c r="E50" s="9" t="s">
        <v>91</v>
      </c>
      <c r="F50" s="9" t="s">
        <v>92</v>
      </c>
      <c r="G50" s="9" t="s">
        <v>275</v>
      </c>
      <c r="H50" s="9" t="s">
        <v>276</v>
      </c>
      <c r="I50" s="11">
        <v>1370000</v>
      </c>
      <c r="J50" s="54">
        <v>1370000</v>
      </c>
      <c r="K50" s="11">
        <v>1370000</v>
      </c>
      <c r="L50" s="11"/>
      <c r="M50" s="11"/>
      <c r="N50" s="11"/>
      <c r="O50" s="11"/>
      <c r="P50" s="23"/>
      <c r="Q50" s="11"/>
      <c r="R50" s="11"/>
      <c r="S50" s="11"/>
      <c r="T50" s="11"/>
      <c r="U50" s="11"/>
      <c r="V50" s="11"/>
      <c r="W50" s="11"/>
    </row>
    <row r="51" ht="18.75" customHeight="1" spans="1:23">
      <c r="A51" s="9" t="s">
        <v>263</v>
      </c>
      <c r="B51" s="9" t="s">
        <v>296</v>
      </c>
      <c r="C51" s="10" t="s">
        <v>295</v>
      </c>
      <c r="D51" s="9" t="s">
        <v>57</v>
      </c>
      <c r="E51" s="9" t="s">
        <v>91</v>
      </c>
      <c r="F51" s="9" t="s">
        <v>92</v>
      </c>
      <c r="G51" s="9" t="s">
        <v>275</v>
      </c>
      <c r="H51" s="9" t="s">
        <v>276</v>
      </c>
      <c r="I51" s="11">
        <v>500000</v>
      </c>
      <c r="J51" s="54">
        <v>500000</v>
      </c>
      <c r="K51" s="11">
        <v>500000</v>
      </c>
      <c r="L51" s="11"/>
      <c r="M51" s="11"/>
      <c r="N51" s="11"/>
      <c r="O51" s="11"/>
      <c r="P51" s="23"/>
      <c r="Q51" s="11"/>
      <c r="R51" s="11"/>
      <c r="S51" s="11"/>
      <c r="T51" s="11"/>
      <c r="U51" s="11"/>
      <c r="V51" s="11"/>
      <c r="W51" s="11"/>
    </row>
    <row r="52" ht="18.75" customHeight="1" spans="1:23">
      <c r="A52" s="23"/>
      <c r="B52" s="23"/>
      <c r="C52" s="10" t="s">
        <v>297</v>
      </c>
      <c r="D52" s="23"/>
      <c r="E52" s="23"/>
      <c r="F52" s="23"/>
      <c r="G52" s="23"/>
      <c r="H52" s="23"/>
      <c r="I52" s="11">
        <v>300000</v>
      </c>
      <c r="J52" s="54">
        <v>300000</v>
      </c>
      <c r="K52" s="11">
        <v>300000</v>
      </c>
      <c r="L52" s="11"/>
      <c r="M52" s="11"/>
      <c r="N52" s="11"/>
      <c r="O52" s="11"/>
      <c r="P52" s="23"/>
      <c r="Q52" s="11"/>
      <c r="R52" s="11"/>
      <c r="S52" s="11"/>
      <c r="T52" s="11"/>
      <c r="U52" s="11"/>
      <c r="V52" s="11"/>
      <c r="W52" s="11"/>
    </row>
    <row r="53" ht="18.75" customHeight="1" spans="1:23">
      <c r="A53" s="9" t="s">
        <v>263</v>
      </c>
      <c r="B53" s="9" t="s">
        <v>298</v>
      </c>
      <c r="C53" s="10" t="s">
        <v>297</v>
      </c>
      <c r="D53" s="9" t="s">
        <v>57</v>
      </c>
      <c r="E53" s="9" t="s">
        <v>79</v>
      </c>
      <c r="F53" s="9" t="s">
        <v>80</v>
      </c>
      <c r="G53" s="9" t="s">
        <v>200</v>
      </c>
      <c r="H53" s="9" t="s">
        <v>201</v>
      </c>
      <c r="I53" s="11">
        <v>15000</v>
      </c>
      <c r="J53" s="53">
        <v>15000</v>
      </c>
      <c r="K53" s="11">
        <v>15000</v>
      </c>
      <c r="L53" s="11"/>
      <c r="M53" s="11"/>
      <c r="N53" s="11"/>
      <c r="O53" s="11"/>
      <c r="P53" s="23"/>
      <c r="Q53" s="11"/>
      <c r="R53" s="11"/>
      <c r="S53" s="11"/>
      <c r="T53" s="11"/>
      <c r="U53" s="11"/>
      <c r="V53" s="11"/>
      <c r="W53" s="11"/>
    </row>
    <row r="54" ht="18.75" customHeight="1" spans="1:23">
      <c r="A54" s="9" t="s">
        <v>263</v>
      </c>
      <c r="B54" s="9" t="s">
        <v>298</v>
      </c>
      <c r="C54" s="10" t="s">
        <v>297</v>
      </c>
      <c r="D54" s="9" t="s">
        <v>57</v>
      </c>
      <c r="E54" s="9" t="s">
        <v>79</v>
      </c>
      <c r="F54" s="9" t="s">
        <v>80</v>
      </c>
      <c r="G54" s="9" t="s">
        <v>208</v>
      </c>
      <c r="H54" s="9" t="s">
        <v>209</v>
      </c>
      <c r="I54" s="11">
        <v>142500</v>
      </c>
      <c r="J54" s="53">
        <v>142500</v>
      </c>
      <c r="K54" s="11">
        <v>142500</v>
      </c>
      <c r="L54" s="11"/>
      <c r="M54" s="11"/>
      <c r="N54" s="11"/>
      <c r="O54" s="11"/>
      <c r="P54" s="23"/>
      <c r="Q54" s="11"/>
      <c r="R54" s="11"/>
      <c r="S54" s="11"/>
      <c r="T54" s="11"/>
      <c r="U54" s="11"/>
      <c r="V54" s="11"/>
      <c r="W54" s="11"/>
    </row>
    <row r="55" ht="18.75" customHeight="1" spans="1:23">
      <c r="A55" s="9" t="s">
        <v>263</v>
      </c>
      <c r="B55" s="9" t="s">
        <v>298</v>
      </c>
      <c r="C55" s="10" t="s">
        <v>297</v>
      </c>
      <c r="D55" s="9" t="s">
        <v>57</v>
      </c>
      <c r="E55" s="9" t="s">
        <v>79</v>
      </c>
      <c r="F55" s="9" t="s">
        <v>80</v>
      </c>
      <c r="G55" s="9" t="s">
        <v>208</v>
      </c>
      <c r="H55" s="9" t="s">
        <v>209</v>
      </c>
      <c r="I55" s="11">
        <v>142500</v>
      </c>
      <c r="J55" s="53">
        <v>142500</v>
      </c>
      <c r="K55" s="11">
        <v>142500</v>
      </c>
      <c r="L55" s="11"/>
      <c r="M55" s="11"/>
      <c r="N55" s="11"/>
      <c r="O55" s="11"/>
      <c r="P55" s="23"/>
      <c r="Q55" s="11"/>
      <c r="R55" s="11"/>
      <c r="S55" s="11"/>
      <c r="T55" s="11"/>
      <c r="U55" s="11"/>
      <c r="V55" s="11"/>
      <c r="W55" s="11"/>
    </row>
    <row r="56" ht="18.75" customHeight="1" spans="1:23">
      <c r="A56" s="23"/>
      <c r="B56" s="23"/>
      <c r="C56" s="10" t="s">
        <v>299</v>
      </c>
      <c r="D56" s="23"/>
      <c r="E56" s="23"/>
      <c r="F56" s="23"/>
      <c r="G56" s="23"/>
      <c r="H56" s="23"/>
      <c r="I56" s="11">
        <v>120000</v>
      </c>
      <c r="J56" s="54">
        <v>120000</v>
      </c>
      <c r="K56" s="11">
        <v>120000</v>
      </c>
      <c r="L56" s="11"/>
      <c r="M56" s="11"/>
      <c r="N56" s="11"/>
      <c r="O56" s="11"/>
      <c r="P56" s="23"/>
      <c r="Q56" s="11"/>
      <c r="R56" s="11"/>
      <c r="S56" s="11"/>
      <c r="T56" s="11"/>
      <c r="U56" s="11"/>
      <c r="V56" s="11"/>
      <c r="W56" s="11"/>
    </row>
    <row r="57" ht="18.75" customHeight="1" spans="1:23">
      <c r="A57" s="9" t="s">
        <v>263</v>
      </c>
      <c r="B57" s="9" t="s">
        <v>300</v>
      </c>
      <c r="C57" s="10" t="s">
        <v>299</v>
      </c>
      <c r="D57" s="9" t="s">
        <v>57</v>
      </c>
      <c r="E57" s="9" t="s">
        <v>85</v>
      </c>
      <c r="F57" s="9" t="s">
        <v>86</v>
      </c>
      <c r="G57" s="9" t="s">
        <v>293</v>
      </c>
      <c r="H57" s="9" t="s">
        <v>294</v>
      </c>
      <c r="I57" s="11">
        <v>120000</v>
      </c>
      <c r="J57" s="53">
        <v>120000</v>
      </c>
      <c r="K57" s="11">
        <v>120000</v>
      </c>
      <c r="L57" s="11"/>
      <c r="M57" s="11"/>
      <c r="N57" s="11"/>
      <c r="O57" s="11"/>
      <c r="P57" s="23"/>
      <c r="Q57" s="11"/>
      <c r="R57" s="11"/>
      <c r="S57" s="11"/>
      <c r="T57" s="11"/>
      <c r="U57" s="11"/>
      <c r="V57" s="11"/>
      <c r="W57" s="11"/>
    </row>
    <row r="58" ht="18.75" customHeight="1" spans="1:23">
      <c r="A58" s="23"/>
      <c r="B58" s="23"/>
      <c r="C58" s="10" t="s">
        <v>301</v>
      </c>
      <c r="D58" s="23"/>
      <c r="E58" s="23"/>
      <c r="F58" s="23"/>
      <c r="G58" s="23"/>
      <c r="H58" s="23"/>
      <c r="I58" s="11">
        <v>20000</v>
      </c>
      <c r="J58" s="54"/>
      <c r="K58" s="11"/>
      <c r="L58" s="11"/>
      <c r="M58" s="11"/>
      <c r="N58" s="11"/>
      <c r="O58" s="11"/>
      <c r="P58" s="23"/>
      <c r="Q58" s="11"/>
      <c r="R58" s="11">
        <v>20000</v>
      </c>
      <c r="S58" s="11"/>
      <c r="T58" s="11"/>
      <c r="U58" s="11"/>
      <c r="V58" s="11"/>
      <c r="W58" s="11">
        <v>20000</v>
      </c>
    </row>
    <row r="59" ht="18.75" customHeight="1" spans="1:23">
      <c r="A59" s="9" t="s">
        <v>302</v>
      </c>
      <c r="B59" s="9" t="s">
        <v>303</v>
      </c>
      <c r="C59" s="10" t="s">
        <v>301</v>
      </c>
      <c r="D59" s="9" t="s">
        <v>57</v>
      </c>
      <c r="E59" s="9" t="s">
        <v>83</v>
      </c>
      <c r="F59" s="9" t="s">
        <v>84</v>
      </c>
      <c r="G59" s="9" t="s">
        <v>218</v>
      </c>
      <c r="H59" s="9" t="s">
        <v>219</v>
      </c>
      <c r="I59" s="11">
        <v>20000</v>
      </c>
      <c r="J59" s="54"/>
      <c r="K59" s="11"/>
      <c r="L59" s="11"/>
      <c r="M59" s="11"/>
      <c r="N59" s="11"/>
      <c r="O59" s="11"/>
      <c r="P59" s="23"/>
      <c r="Q59" s="11"/>
      <c r="R59" s="11">
        <v>20000</v>
      </c>
      <c r="S59" s="11"/>
      <c r="T59" s="11"/>
      <c r="U59" s="11"/>
      <c r="V59" s="11"/>
      <c r="W59" s="11">
        <v>20000</v>
      </c>
    </row>
    <row r="60" ht="18.75" customHeight="1" spans="1:23">
      <c r="A60" s="23"/>
      <c r="B60" s="23"/>
      <c r="C60" s="10" t="s">
        <v>304</v>
      </c>
      <c r="D60" s="23"/>
      <c r="E60" s="23"/>
      <c r="F60" s="23"/>
      <c r="G60" s="23"/>
      <c r="H60" s="23"/>
      <c r="I60" s="11">
        <v>200000</v>
      </c>
      <c r="J60" s="54">
        <v>200000</v>
      </c>
      <c r="K60" s="11">
        <v>200000</v>
      </c>
      <c r="L60" s="11"/>
      <c r="M60" s="11"/>
      <c r="N60" s="11"/>
      <c r="O60" s="11"/>
      <c r="P60" s="23"/>
      <c r="Q60" s="11"/>
      <c r="R60" s="11"/>
      <c r="S60" s="11"/>
      <c r="T60" s="11"/>
      <c r="U60" s="11"/>
      <c r="V60" s="11"/>
      <c r="W60" s="11"/>
    </row>
    <row r="61" ht="18.75" customHeight="1" spans="1:23">
      <c r="A61" s="9" t="s">
        <v>263</v>
      </c>
      <c r="B61" s="9" t="s">
        <v>305</v>
      </c>
      <c r="C61" s="10" t="s">
        <v>304</v>
      </c>
      <c r="D61" s="9" t="s">
        <v>60</v>
      </c>
      <c r="E61" s="9" t="s">
        <v>89</v>
      </c>
      <c r="F61" s="9" t="s">
        <v>90</v>
      </c>
      <c r="G61" s="9" t="s">
        <v>306</v>
      </c>
      <c r="H61" s="9" t="s">
        <v>307</v>
      </c>
      <c r="I61" s="11">
        <v>200000</v>
      </c>
      <c r="J61" s="54">
        <v>200000</v>
      </c>
      <c r="K61" s="11">
        <v>200000</v>
      </c>
      <c r="L61" s="11"/>
      <c r="M61" s="11"/>
      <c r="N61" s="11"/>
      <c r="O61" s="11"/>
      <c r="P61" s="23"/>
      <c r="Q61" s="11"/>
      <c r="R61" s="11"/>
      <c r="S61" s="11"/>
      <c r="T61" s="11"/>
      <c r="U61" s="11"/>
      <c r="V61" s="11"/>
      <c r="W61" s="11"/>
    </row>
    <row r="62" ht="18.75" customHeight="1" spans="1:23">
      <c r="A62" s="23"/>
      <c r="B62" s="23"/>
      <c r="C62" s="10" t="s">
        <v>308</v>
      </c>
      <c r="D62" s="23"/>
      <c r="E62" s="23"/>
      <c r="F62" s="23"/>
      <c r="G62" s="23"/>
      <c r="H62" s="23"/>
      <c r="I62" s="11">
        <v>190000</v>
      </c>
      <c r="J62" s="54">
        <v>190000</v>
      </c>
      <c r="K62" s="11">
        <v>190000</v>
      </c>
      <c r="L62" s="11"/>
      <c r="M62" s="11"/>
      <c r="N62" s="11"/>
      <c r="O62" s="11"/>
      <c r="P62" s="23"/>
      <c r="Q62" s="11"/>
      <c r="R62" s="11"/>
      <c r="S62" s="11"/>
      <c r="T62" s="11"/>
      <c r="U62" s="11"/>
      <c r="V62" s="11"/>
      <c r="W62" s="11"/>
    </row>
    <row r="63" ht="18.75" customHeight="1" spans="1:23">
      <c r="A63" s="9" t="s">
        <v>263</v>
      </c>
      <c r="B63" s="9" t="s">
        <v>309</v>
      </c>
      <c r="C63" s="10" t="s">
        <v>308</v>
      </c>
      <c r="D63" s="9" t="s">
        <v>60</v>
      </c>
      <c r="E63" s="9" t="s">
        <v>89</v>
      </c>
      <c r="F63" s="9" t="s">
        <v>90</v>
      </c>
      <c r="G63" s="9" t="s">
        <v>306</v>
      </c>
      <c r="H63" s="9" t="s">
        <v>307</v>
      </c>
      <c r="I63" s="11">
        <v>190000</v>
      </c>
      <c r="J63" s="54">
        <v>190000</v>
      </c>
      <c r="K63" s="11">
        <v>190000</v>
      </c>
      <c r="L63" s="11"/>
      <c r="M63" s="11"/>
      <c r="N63" s="11"/>
      <c r="O63" s="11"/>
      <c r="P63" s="23"/>
      <c r="Q63" s="11"/>
      <c r="R63" s="11"/>
      <c r="S63" s="11"/>
      <c r="T63" s="11"/>
      <c r="U63" s="11"/>
      <c r="V63" s="11"/>
      <c r="W63" s="11"/>
    </row>
    <row r="64" ht="18.75" customHeight="1" spans="1:23">
      <c r="A64" s="23"/>
      <c r="B64" s="23"/>
      <c r="C64" s="10" t="s">
        <v>310</v>
      </c>
      <c r="D64" s="23"/>
      <c r="E64" s="23"/>
      <c r="F64" s="23"/>
      <c r="G64" s="23"/>
      <c r="H64" s="23"/>
      <c r="I64" s="11">
        <v>190000</v>
      </c>
      <c r="J64" s="54">
        <v>190000</v>
      </c>
      <c r="K64" s="11">
        <v>190000</v>
      </c>
      <c r="L64" s="11"/>
      <c r="M64" s="11"/>
      <c r="N64" s="11"/>
      <c r="O64" s="11"/>
      <c r="P64" s="23"/>
      <c r="Q64" s="11"/>
      <c r="R64" s="11"/>
      <c r="S64" s="11"/>
      <c r="T64" s="11"/>
      <c r="U64" s="11"/>
      <c r="V64" s="11"/>
      <c r="W64" s="11"/>
    </row>
    <row r="65" ht="18.75" customHeight="1" spans="1:23">
      <c r="A65" s="9" t="s">
        <v>263</v>
      </c>
      <c r="B65" s="9" t="s">
        <v>311</v>
      </c>
      <c r="C65" s="10" t="s">
        <v>310</v>
      </c>
      <c r="D65" s="9" t="s">
        <v>60</v>
      </c>
      <c r="E65" s="9" t="s">
        <v>89</v>
      </c>
      <c r="F65" s="9" t="s">
        <v>90</v>
      </c>
      <c r="G65" s="9" t="s">
        <v>306</v>
      </c>
      <c r="H65" s="9" t="s">
        <v>307</v>
      </c>
      <c r="I65" s="11">
        <v>190000</v>
      </c>
      <c r="J65" s="54">
        <v>190000</v>
      </c>
      <c r="K65" s="11">
        <v>190000</v>
      </c>
      <c r="L65" s="11"/>
      <c r="M65" s="11"/>
      <c r="N65" s="11"/>
      <c r="O65" s="11"/>
      <c r="P65" s="23"/>
      <c r="Q65" s="11"/>
      <c r="R65" s="11"/>
      <c r="S65" s="11"/>
      <c r="T65" s="11"/>
      <c r="U65" s="11"/>
      <c r="V65" s="11"/>
      <c r="W65" s="11"/>
    </row>
    <row r="66" ht="18.75" customHeight="1" spans="1:23">
      <c r="A66" s="23"/>
      <c r="B66" s="23"/>
      <c r="C66" s="10" t="s">
        <v>312</v>
      </c>
      <c r="D66" s="23"/>
      <c r="E66" s="23"/>
      <c r="F66" s="23"/>
      <c r="G66" s="23"/>
      <c r="H66" s="23"/>
      <c r="I66" s="11">
        <v>1000000</v>
      </c>
      <c r="J66" s="54">
        <v>1000000</v>
      </c>
      <c r="K66" s="11">
        <v>1000000</v>
      </c>
      <c r="L66" s="11"/>
      <c r="M66" s="11"/>
      <c r="N66" s="11"/>
      <c r="O66" s="11"/>
      <c r="P66" s="23"/>
      <c r="Q66" s="11"/>
      <c r="R66" s="11"/>
      <c r="S66" s="11"/>
      <c r="T66" s="11"/>
      <c r="U66" s="11"/>
      <c r="V66" s="11"/>
      <c r="W66" s="11"/>
    </row>
    <row r="67" ht="18.75" customHeight="1" spans="1:23">
      <c r="A67" s="9" t="s">
        <v>263</v>
      </c>
      <c r="B67" s="9" t="s">
        <v>313</v>
      </c>
      <c r="C67" s="10" t="s">
        <v>312</v>
      </c>
      <c r="D67" s="9" t="s">
        <v>60</v>
      </c>
      <c r="E67" s="9" t="s">
        <v>85</v>
      </c>
      <c r="F67" s="9" t="s">
        <v>86</v>
      </c>
      <c r="G67" s="9" t="s">
        <v>198</v>
      </c>
      <c r="H67" s="9" t="s">
        <v>199</v>
      </c>
      <c r="I67" s="11">
        <v>50000</v>
      </c>
      <c r="J67" s="53">
        <v>50000</v>
      </c>
      <c r="K67" s="11">
        <v>50000</v>
      </c>
      <c r="L67" s="11"/>
      <c r="M67" s="11"/>
      <c r="N67" s="11"/>
      <c r="O67" s="11"/>
      <c r="P67" s="23"/>
      <c r="Q67" s="11"/>
      <c r="R67" s="11"/>
      <c r="S67" s="11"/>
      <c r="T67" s="11"/>
      <c r="U67" s="11"/>
      <c r="V67" s="11"/>
      <c r="W67" s="11"/>
    </row>
    <row r="68" ht="18.75" customHeight="1" spans="1:23">
      <c r="A68" s="9" t="s">
        <v>263</v>
      </c>
      <c r="B68" s="9" t="s">
        <v>313</v>
      </c>
      <c r="C68" s="10" t="s">
        <v>312</v>
      </c>
      <c r="D68" s="9" t="s">
        <v>60</v>
      </c>
      <c r="E68" s="9" t="s">
        <v>85</v>
      </c>
      <c r="F68" s="9" t="s">
        <v>86</v>
      </c>
      <c r="G68" s="9" t="s">
        <v>314</v>
      </c>
      <c r="H68" s="9" t="s">
        <v>315</v>
      </c>
      <c r="I68" s="11">
        <v>580000</v>
      </c>
      <c r="J68" s="53">
        <v>580000</v>
      </c>
      <c r="K68" s="11">
        <v>580000</v>
      </c>
      <c r="L68" s="11"/>
      <c r="M68" s="11"/>
      <c r="N68" s="11"/>
      <c r="O68" s="11"/>
      <c r="P68" s="23"/>
      <c r="Q68" s="11"/>
      <c r="R68" s="11"/>
      <c r="S68" s="11"/>
      <c r="T68" s="11"/>
      <c r="U68" s="11"/>
      <c r="V68" s="11"/>
      <c r="W68" s="11"/>
    </row>
    <row r="69" ht="18.75" customHeight="1" spans="1:23">
      <c r="A69" s="9" t="s">
        <v>263</v>
      </c>
      <c r="B69" s="9" t="s">
        <v>313</v>
      </c>
      <c r="C69" s="10" t="s">
        <v>312</v>
      </c>
      <c r="D69" s="9" t="s">
        <v>60</v>
      </c>
      <c r="E69" s="9" t="s">
        <v>85</v>
      </c>
      <c r="F69" s="9" t="s">
        <v>86</v>
      </c>
      <c r="G69" s="9" t="s">
        <v>200</v>
      </c>
      <c r="H69" s="9" t="s">
        <v>201</v>
      </c>
      <c r="I69" s="11">
        <v>20000</v>
      </c>
      <c r="J69" s="53">
        <v>20000</v>
      </c>
      <c r="K69" s="11">
        <v>20000</v>
      </c>
      <c r="L69" s="11"/>
      <c r="M69" s="11"/>
      <c r="N69" s="11"/>
      <c r="O69" s="11"/>
      <c r="P69" s="23"/>
      <c r="Q69" s="11"/>
      <c r="R69" s="11"/>
      <c r="S69" s="11"/>
      <c r="T69" s="11"/>
      <c r="U69" s="11"/>
      <c r="V69" s="11"/>
      <c r="W69" s="11"/>
    </row>
    <row r="70" ht="18.75" customHeight="1" spans="1:23">
      <c r="A70" s="9" t="s">
        <v>263</v>
      </c>
      <c r="B70" s="9" t="s">
        <v>313</v>
      </c>
      <c r="C70" s="10" t="s">
        <v>312</v>
      </c>
      <c r="D70" s="9" t="s">
        <v>60</v>
      </c>
      <c r="E70" s="9" t="s">
        <v>85</v>
      </c>
      <c r="F70" s="9" t="s">
        <v>86</v>
      </c>
      <c r="G70" s="9" t="s">
        <v>202</v>
      </c>
      <c r="H70" s="9" t="s">
        <v>203</v>
      </c>
      <c r="I70" s="11">
        <v>20000</v>
      </c>
      <c r="J70" s="53">
        <v>20000</v>
      </c>
      <c r="K70" s="11">
        <v>20000</v>
      </c>
      <c r="L70" s="11"/>
      <c r="M70" s="11"/>
      <c r="N70" s="11"/>
      <c r="O70" s="11"/>
      <c r="P70" s="23"/>
      <c r="Q70" s="11"/>
      <c r="R70" s="11"/>
      <c r="S70" s="11"/>
      <c r="T70" s="11"/>
      <c r="U70" s="11"/>
      <c r="V70" s="11"/>
      <c r="W70" s="11"/>
    </row>
    <row r="71" ht="18.75" customHeight="1" spans="1:23">
      <c r="A71" s="9" t="s">
        <v>263</v>
      </c>
      <c r="B71" s="9" t="s">
        <v>313</v>
      </c>
      <c r="C71" s="10" t="s">
        <v>312</v>
      </c>
      <c r="D71" s="9" t="s">
        <v>60</v>
      </c>
      <c r="E71" s="9" t="s">
        <v>85</v>
      </c>
      <c r="F71" s="9" t="s">
        <v>86</v>
      </c>
      <c r="G71" s="9" t="s">
        <v>204</v>
      </c>
      <c r="H71" s="9" t="s">
        <v>205</v>
      </c>
      <c r="I71" s="11">
        <v>70000</v>
      </c>
      <c r="J71" s="53">
        <v>70000</v>
      </c>
      <c r="K71" s="11">
        <v>70000</v>
      </c>
      <c r="L71" s="11"/>
      <c r="M71" s="11"/>
      <c r="N71" s="11"/>
      <c r="O71" s="11"/>
      <c r="P71" s="23"/>
      <c r="Q71" s="11"/>
      <c r="R71" s="11"/>
      <c r="S71" s="11"/>
      <c r="T71" s="11"/>
      <c r="U71" s="11"/>
      <c r="V71" s="11"/>
      <c r="W71" s="11"/>
    </row>
    <row r="72" ht="18.75" customHeight="1" spans="1:23">
      <c r="A72" s="9" t="s">
        <v>263</v>
      </c>
      <c r="B72" s="9" t="s">
        <v>313</v>
      </c>
      <c r="C72" s="10" t="s">
        <v>312</v>
      </c>
      <c r="D72" s="9" t="s">
        <v>60</v>
      </c>
      <c r="E72" s="9" t="s">
        <v>85</v>
      </c>
      <c r="F72" s="9" t="s">
        <v>86</v>
      </c>
      <c r="G72" s="9" t="s">
        <v>208</v>
      </c>
      <c r="H72" s="9" t="s">
        <v>209</v>
      </c>
      <c r="I72" s="11">
        <v>30000</v>
      </c>
      <c r="J72" s="53">
        <v>30000</v>
      </c>
      <c r="K72" s="11">
        <v>30000</v>
      </c>
      <c r="L72" s="11"/>
      <c r="M72" s="11"/>
      <c r="N72" s="11"/>
      <c r="O72" s="11"/>
      <c r="P72" s="23"/>
      <c r="Q72" s="11"/>
      <c r="R72" s="11"/>
      <c r="S72" s="11"/>
      <c r="T72" s="11"/>
      <c r="U72" s="11"/>
      <c r="V72" s="11"/>
      <c r="W72" s="11"/>
    </row>
    <row r="73" ht="18.75" customHeight="1" spans="1:23">
      <c r="A73" s="9" t="s">
        <v>263</v>
      </c>
      <c r="B73" s="9" t="s">
        <v>313</v>
      </c>
      <c r="C73" s="10" t="s">
        <v>312</v>
      </c>
      <c r="D73" s="9" t="s">
        <v>60</v>
      </c>
      <c r="E73" s="9" t="s">
        <v>85</v>
      </c>
      <c r="F73" s="9" t="s">
        <v>86</v>
      </c>
      <c r="G73" s="9" t="s">
        <v>293</v>
      </c>
      <c r="H73" s="9" t="s">
        <v>294</v>
      </c>
      <c r="I73" s="11">
        <v>20000</v>
      </c>
      <c r="J73" s="53">
        <v>20000</v>
      </c>
      <c r="K73" s="11">
        <v>20000</v>
      </c>
      <c r="L73" s="11"/>
      <c r="M73" s="11"/>
      <c r="N73" s="11"/>
      <c r="O73" s="11"/>
      <c r="P73" s="23"/>
      <c r="Q73" s="11"/>
      <c r="R73" s="11"/>
      <c r="S73" s="11"/>
      <c r="T73" s="11"/>
      <c r="U73" s="11"/>
      <c r="V73" s="11"/>
      <c r="W73" s="11"/>
    </row>
    <row r="74" ht="18.75" customHeight="1" spans="1:23">
      <c r="A74" s="9" t="s">
        <v>263</v>
      </c>
      <c r="B74" s="9" t="s">
        <v>313</v>
      </c>
      <c r="C74" s="10" t="s">
        <v>312</v>
      </c>
      <c r="D74" s="9" t="s">
        <v>60</v>
      </c>
      <c r="E74" s="9" t="s">
        <v>85</v>
      </c>
      <c r="F74" s="9" t="s">
        <v>86</v>
      </c>
      <c r="G74" s="9" t="s">
        <v>267</v>
      </c>
      <c r="H74" s="9" t="s">
        <v>268</v>
      </c>
      <c r="I74" s="11">
        <v>20000</v>
      </c>
      <c r="J74" s="53">
        <v>20000</v>
      </c>
      <c r="K74" s="11">
        <v>20000</v>
      </c>
      <c r="L74" s="11"/>
      <c r="M74" s="11"/>
      <c r="N74" s="11"/>
      <c r="O74" s="11"/>
      <c r="P74" s="23"/>
      <c r="Q74" s="11"/>
      <c r="R74" s="11"/>
      <c r="S74" s="11"/>
      <c r="T74" s="11"/>
      <c r="U74" s="11"/>
      <c r="V74" s="11"/>
      <c r="W74" s="11"/>
    </row>
    <row r="75" ht="18.75" customHeight="1" spans="1:23">
      <c r="A75" s="9" t="s">
        <v>263</v>
      </c>
      <c r="B75" s="9" t="s">
        <v>313</v>
      </c>
      <c r="C75" s="10" t="s">
        <v>312</v>
      </c>
      <c r="D75" s="9" t="s">
        <v>60</v>
      </c>
      <c r="E75" s="9" t="s">
        <v>85</v>
      </c>
      <c r="F75" s="9" t="s">
        <v>86</v>
      </c>
      <c r="G75" s="9" t="s">
        <v>316</v>
      </c>
      <c r="H75" s="9" t="s">
        <v>317</v>
      </c>
      <c r="I75" s="11">
        <v>50000</v>
      </c>
      <c r="J75" s="53">
        <v>50000</v>
      </c>
      <c r="K75" s="11">
        <v>50000</v>
      </c>
      <c r="L75" s="11"/>
      <c r="M75" s="11"/>
      <c r="N75" s="11"/>
      <c r="O75" s="11"/>
      <c r="P75" s="23"/>
      <c r="Q75" s="11"/>
      <c r="R75" s="11"/>
      <c r="S75" s="11"/>
      <c r="T75" s="11"/>
      <c r="U75" s="11"/>
      <c r="V75" s="11"/>
      <c r="W75" s="11"/>
    </row>
    <row r="76" ht="18.75" customHeight="1" spans="1:23">
      <c r="A76" s="9" t="s">
        <v>263</v>
      </c>
      <c r="B76" s="9" t="s">
        <v>313</v>
      </c>
      <c r="C76" s="10" t="s">
        <v>312</v>
      </c>
      <c r="D76" s="9" t="s">
        <v>60</v>
      </c>
      <c r="E76" s="9" t="s">
        <v>85</v>
      </c>
      <c r="F76" s="9" t="s">
        <v>86</v>
      </c>
      <c r="G76" s="9" t="s">
        <v>191</v>
      </c>
      <c r="H76" s="9" t="s">
        <v>192</v>
      </c>
      <c r="I76" s="11">
        <v>10000</v>
      </c>
      <c r="J76" s="53">
        <v>10000</v>
      </c>
      <c r="K76" s="11">
        <v>10000</v>
      </c>
      <c r="L76" s="11"/>
      <c r="M76" s="11"/>
      <c r="N76" s="11"/>
      <c r="O76" s="11"/>
      <c r="P76" s="23"/>
      <c r="Q76" s="11"/>
      <c r="R76" s="11"/>
      <c r="S76" s="11"/>
      <c r="T76" s="11"/>
      <c r="U76" s="11"/>
      <c r="V76" s="11"/>
      <c r="W76" s="11"/>
    </row>
    <row r="77" ht="18.75" customHeight="1" spans="1:23">
      <c r="A77" s="9" t="s">
        <v>263</v>
      </c>
      <c r="B77" s="9" t="s">
        <v>313</v>
      </c>
      <c r="C77" s="10" t="s">
        <v>312</v>
      </c>
      <c r="D77" s="9" t="s">
        <v>60</v>
      </c>
      <c r="E77" s="9" t="s">
        <v>85</v>
      </c>
      <c r="F77" s="9" t="s">
        <v>86</v>
      </c>
      <c r="G77" s="9" t="s">
        <v>218</v>
      </c>
      <c r="H77" s="9" t="s">
        <v>219</v>
      </c>
      <c r="I77" s="11">
        <v>50000</v>
      </c>
      <c r="J77" s="53">
        <v>50000</v>
      </c>
      <c r="K77" s="11">
        <v>50000</v>
      </c>
      <c r="L77" s="11"/>
      <c r="M77" s="11"/>
      <c r="N77" s="11"/>
      <c r="O77" s="11"/>
      <c r="P77" s="23"/>
      <c r="Q77" s="11"/>
      <c r="R77" s="11"/>
      <c r="S77" s="11"/>
      <c r="T77" s="11"/>
      <c r="U77" s="11"/>
      <c r="V77" s="11"/>
      <c r="W77" s="11"/>
    </row>
    <row r="78" ht="18.75" customHeight="1" spans="1:23">
      <c r="A78" s="9" t="s">
        <v>263</v>
      </c>
      <c r="B78" s="9" t="s">
        <v>313</v>
      </c>
      <c r="C78" s="10" t="s">
        <v>312</v>
      </c>
      <c r="D78" s="9" t="s">
        <v>60</v>
      </c>
      <c r="E78" s="9" t="s">
        <v>85</v>
      </c>
      <c r="F78" s="9" t="s">
        <v>86</v>
      </c>
      <c r="G78" s="9" t="s">
        <v>271</v>
      </c>
      <c r="H78" s="9" t="s">
        <v>272</v>
      </c>
      <c r="I78" s="11">
        <v>80000</v>
      </c>
      <c r="J78" s="54">
        <v>80000</v>
      </c>
      <c r="K78" s="11">
        <v>80000</v>
      </c>
      <c r="L78" s="11"/>
      <c r="M78" s="11"/>
      <c r="N78" s="11"/>
      <c r="O78" s="11"/>
      <c r="P78" s="23"/>
      <c r="Q78" s="11"/>
      <c r="R78" s="11"/>
      <c r="S78" s="11"/>
      <c r="T78" s="11"/>
      <c r="U78" s="11"/>
      <c r="V78" s="11"/>
      <c r="W78" s="11"/>
    </row>
    <row r="79" ht="18.75" customHeight="1" spans="1:23">
      <c r="A79" s="23"/>
      <c r="B79" s="23"/>
      <c r="C79" s="10" t="s">
        <v>318</v>
      </c>
      <c r="D79" s="23"/>
      <c r="E79" s="23"/>
      <c r="F79" s="23"/>
      <c r="G79" s="23"/>
      <c r="H79" s="23"/>
      <c r="I79" s="11">
        <v>3000000</v>
      </c>
      <c r="J79" s="54">
        <v>3000000</v>
      </c>
      <c r="K79" s="11">
        <v>3000000</v>
      </c>
      <c r="L79" s="11"/>
      <c r="M79" s="11"/>
      <c r="N79" s="11"/>
      <c r="O79" s="11"/>
      <c r="P79" s="23"/>
      <c r="Q79" s="11"/>
      <c r="R79" s="11"/>
      <c r="S79" s="11"/>
      <c r="T79" s="11"/>
      <c r="U79" s="11"/>
      <c r="V79" s="11"/>
      <c r="W79" s="11"/>
    </row>
    <row r="80" ht="18.75" customHeight="1" spans="1:23">
      <c r="A80" s="9" t="s">
        <v>263</v>
      </c>
      <c r="B80" s="9" t="s">
        <v>319</v>
      </c>
      <c r="C80" s="10" t="s">
        <v>318</v>
      </c>
      <c r="D80" s="9" t="s">
        <v>60</v>
      </c>
      <c r="E80" s="9" t="s">
        <v>89</v>
      </c>
      <c r="F80" s="9" t="s">
        <v>90</v>
      </c>
      <c r="G80" s="9" t="s">
        <v>198</v>
      </c>
      <c r="H80" s="9" t="s">
        <v>199</v>
      </c>
      <c r="I80" s="11">
        <v>30000</v>
      </c>
      <c r="J80" s="53">
        <v>30000</v>
      </c>
      <c r="K80" s="11">
        <v>30000</v>
      </c>
      <c r="L80" s="11"/>
      <c r="M80" s="11"/>
      <c r="N80" s="11"/>
      <c r="O80" s="11"/>
      <c r="P80" s="23"/>
      <c r="Q80" s="11"/>
      <c r="R80" s="11"/>
      <c r="S80" s="11"/>
      <c r="T80" s="11"/>
      <c r="U80" s="11"/>
      <c r="V80" s="11"/>
      <c r="W80" s="11"/>
    </row>
    <row r="81" ht="18.75" customHeight="1" spans="1:23">
      <c r="A81" s="9" t="s">
        <v>263</v>
      </c>
      <c r="B81" s="9" t="s">
        <v>319</v>
      </c>
      <c r="C81" s="10" t="s">
        <v>318</v>
      </c>
      <c r="D81" s="9" t="s">
        <v>60</v>
      </c>
      <c r="E81" s="9" t="s">
        <v>89</v>
      </c>
      <c r="F81" s="9" t="s">
        <v>90</v>
      </c>
      <c r="G81" s="9" t="s">
        <v>314</v>
      </c>
      <c r="H81" s="9" t="s">
        <v>315</v>
      </c>
      <c r="I81" s="11">
        <v>190000</v>
      </c>
      <c r="J81" s="53">
        <v>190000</v>
      </c>
      <c r="K81" s="11">
        <v>190000</v>
      </c>
      <c r="L81" s="11"/>
      <c r="M81" s="11"/>
      <c r="N81" s="11"/>
      <c r="O81" s="11"/>
      <c r="P81" s="23"/>
      <c r="Q81" s="11"/>
      <c r="R81" s="11"/>
      <c r="S81" s="11"/>
      <c r="T81" s="11"/>
      <c r="U81" s="11"/>
      <c r="V81" s="11"/>
      <c r="W81" s="11"/>
    </row>
    <row r="82" ht="18.75" customHeight="1" spans="1:23">
      <c r="A82" s="9" t="s">
        <v>263</v>
      </c>
      <c r="B82" s="9" t="s">
        <v>319</v>
      </c>
      <c r="C82" s="10" t="s">
        <v>318</v>
      </c>
      <c r="D82" s="9" t="s">
        <v>60</v>
      </c>
      <c r="E82" s="9" t="s">
        <v>89</v>
      </c>
      <c r="F82" s="9" t="s">
        <v>90</v>
      </c>
      <c r="G82" s="9" t="s">
        <v>204</v>
      </c>
      <c r="H82" s="9" t="s">
        <v>205</v>
      </c>
      <c r="I82" s="11">
        <v>720000</v>
      </c>
      <c r="J82" s="53">
        <v>720000</v>
      </c>
      <c r="K82" s="11">
        <v>720000</v>
      </c>
      <c r="L82" s="11"/>
      <c r="M82" s="11"/>
      <c r="N82" s="11"/>
      <c r="O82" s="11"/>
      <c r="P82" s="23"/>
      <c r="Q82" s="11"/>
      <c r="R82" s="11"/>
      <c r="S82" s="11"/>
      <c r="T82" s="11"/>
      <c r="U82" s="11"/>
      <c r="V82" s="11"/>
      <c r="W82" s="11"/>
    </row>
    <row r="83" ht="18.75" customHeight="1" spans="1:23">
      <c r="A83" s="9" t="s">
        <v>263</v>
      </c>
      <c r="B83" s="9" t="s">
        <v>319</v>
      </c>
      <c r="C83" s="10" t="s">
        <v>318</v>
      </c>
      <c r="D83" s="9" t="s">
        <v>60</v>
      </c>
      <c r="E83" s="9" t="s">
        <v>89</v>
      </c>
      <c r="F83" s="9" t="s">
        <v>90</v>
      </c>
      <c r="G83" s="9" t="s">
        <v>206</v>
      </c>
      <c r="H83" s="9" t="s">
        <v>207</v>
      </c>
      <c r="I83" s="11">
        <v>450000</v>
      </c>
      <c r="J83" s="53">
        <v>450000</v>
      </c>
      <c r="K83" s="11">
        <v>450000</v>
      </c>
      <c r="L83" s="11"/>
      <c r="M83" s="11"/>
      <c r="N83" s="11"/>
      <c r="O83" s="11"/>
      <c r="P83" s="23"/>
      <c r="Q83" s="11"/>
      <c r="R83" s="11"/>
      <c r="S83" s="11"/>
      <c r="T83" s="11"/>
      <c r="U83" s="11"/>
      <c r="V83" s="11"/>
      <c r="W83" s="11"/>
    </row>
    <row r="84" ht="18.75" customHeight="1" spans="1:23">
      <c r="A84" s="9" t="s">
        <v>263</v>
      </c>
      <c r="B84" s="9" t="s">
        <v>319</v>
      </c>
      <c r="C84" s="10" t="s">
        <v>318</v>
      </c>
      <c r="D84" s="9" t="s">
        <v>60</v>
      </c>
      <c r="E84" s="9" t="s">
        <v>89</v>
      </c>
      <c r="F84" s="9" t="s">
        <v>90</v>
      </c>
      <c r="G84" s="9" t="s">
        <v>208</v>
      </c>
      <c r="H84" s="9" t="s">
        <v>209</v>
      </c>
      <c r="I84" s="11">
        <v>130000</v>
      </c>
      <c r="J84" s="53">
        <v>130000</v>
      </c>
      <c r="K84" s="11">
        <v>130000</v>
      </c>
      <c r="L84" s="11"/>
      <c r="M84" s="11"/>
      <c r="N84" s="11"/>
      <c r="O84" s="11"/>
      <c r="P84" s="23"/>
      <c r="Q84" s="11"/>
      <c r="R84" s="11"/>
      <c r="S84" s="11"/>
      <c r="T84" s="11"/>
      <c r="U84" s="11"/>
      <c r="V84" s="11"/>
      <c r="W84" s="11"/>
    </row>
    <row r="85" ht="18.75" customHeight="1" spans="1:23">
      <c r="A85" s="9" t="s">
        <v>263</v>
      </c>
      <c r="B85" s="9" t="s">
        <v>319</v>
      </c>
      <c r="C85" s="10" t="s">
        <v>318</v>
      </c>
      <c r="D85" s="9" t="s">
        <v>60</v>
      </c>
      <c r="E85" s="9" t="s">
        <v>89</v>
      </c>
      <c r="F85" s="9" t="s">
        <v>90</v>
      </c>
      <c r="G85" s="9" t="s">
        <v>293</v>
      </c>
      <c r="H85" s="9" t="s">
        <v>294</v>
      </c>
      <c r="I85" s="11">
        <v>100000</v>
      </c>
      <c r="J85" s="53">
        <v>100000</v>
      </c>
      <c r="K85" s="11">
        <v>100000</v>
      </c>
      <c r="L85" s="11"/>
      <c r="M85" s="11"/>
      <c r="N85" s="11"/>
      <c r="O85" s="11"/>
      <c r="P85" s="23"/>
      <c r="Q85" s="11"/>
      <c r="R85" s="11"/>
      <c r="S85" s="11"/>
      <c r="T85" s="11"/>
      <c r="U85" s="11"/>
      <c r="V85" s="11"/>
      <c r="W85" s="11"/>
    </row>
    <row r="86" ht="18.75" customHeight="1" spans="1:23">
      <c r="A86" s="9" t="s">
        <v>263</v>
      </c>
      <c r="B86" s="9" t="s">
        <v>319</v>
      </c>
      <c r="C86" s="10" t="s">
        <v>318</v>
      </c>
      <c r="D86" s="9" t="s">
        <v>60</v>
      </c>
      <c r="E86" s="9" t="s">
        <v>89</v>
      </c>
      <c r="F86" s="9" t="s">
        <v>90</v>
      </c>
      <c r="G86" s="9" t="s">
        <v>267</v>
      </c>
      <c r="H86" s="9" t="s">
        <v>268</v>
      </c>
      <c r="I86" s="11">
        <v>180000</v>
      </c>
      <c r="J86" s="53">
        <v>180000</v>
      </c>
      <c r="K86" s="11">
        <v>180000</v>
      </c>
      <c r="L86" s="11"/>
      <c r="M86" s="11"/>
      <c r="N86" s="11"/>
      <c r="O86" s="11"/>
      <c r="P86" s="23"/>
      <c r="Q86" s="11"/>
      <c r="R86" s="11"/>
      <c r="S86" s="11"/>
      <c r="T86" s="11"/>
      <c r="U86" s="11"/>
      <c r="V86" s="11"/>
      <c r="W86" s="11"/>
    </row>
    <row r="87" ht="18.75" customHeight="1" spans="1:23">
      <c r="A87" s="9" t="s">
        <v>263</v>
      </c>
      <c r="B87" s="9" t="s">
        <v>319</v>
      </c>
      <c r="C87" s="10" t="s">
        <v>318</v>
      </c>
      <c r="D87" s="9" t="s">
        <v>60</v>
      </c>
      <c r="E87" s="9" t="s">
        <v>89</v>
      </c>
      <c r="F87" s="9" t="s">
        <v>90</v>
      </c>
      <c r="G87" s="9" t="s">
        <v>214</v>
      </c>
      <c r="H87" s="9" t="s">
        <v>215</v>
      </c>
      <c r="I87" s="11">
        <v>50000</v>
      </c>
      <c r="J87" s="53">
        <v>50000</v>
      </c>
      <c r="K87" s="11">
        <v>50000</v>
      </c>
      <c r="L87" s="11"/>
      <c r="M87" s="11"/>
      <c r="N87" s="11"/>
      <c r="O87" s="11"/>
      <c r="P87" s="23"/>
      <c r="Q87" s="11"/>
      <c r="R87" s="11"/>
      <c r="S87" s="11"/>
      <c r="T87" s="11"/>
      <c r="U87" s="11"/>
      <c r="V87" s="11"/>
      <c r="W87" s="11"/>
    </row>
    <row r="88" ht="18.75" customHeight="1" spans="1:23">
      <c r="A88" s="9" t="s">
        <v>263</v>
      </c>
      <c r="B88" s="9" t="s">
        <v>319</v>
      </c>
      <c r="C88" s="10" t="s">
        <v>318</v>
      </c>
      <c r="D88" s="9" t="s">
        <v>60</v>
      </c>
      <c r="E88" s="9" t="s">
        <v>89</v>
      </c>
      <c r="F88" s="9" t="s">
        <v>90</v>
      </c>
      <c r="G88" s="9" t="s">
        <v>316</v>
      </c>
      <c r="H88" s="9" t="s">
        <v>317</v>
      </c>
      <c r="I88" s="11">
        <v>690000</v>
      </c>
      <c r="J88" s="53">
        <v>690000</v>
      </c>
      <c r="K88" s="11">
        <v>690000</v>
      </c>
      <c r="L88" s="11"/>
      <c r="M88" s="11"/>
      <c r="N88" s="11"/>
      <c r="O88" s="11"/>
      <c r="P88" s="23"/>
      <c r="Q88" s="11"/>
      <c r="R88" s="11"/>
      <c r="S88" s="11"/>
      <c r="T88" s="11"/>
      <c r="U88" s="11"/>
      <c r="V88" s="11"/>
      <c r="W88" s="11"/>
    </row>
    <row r="89" ht="18.75" customHeight="1" spans="1:23">
      <c r="A89" s="9" t="s">
        <v>263</v>
      </c>
      <c r="B89" s="9" t="s">
        <v>319</v>
      </c>
      <c r="C89" s="10" t="s">
        <v>318</v>
      </c>
      <c r="D89" s="9" t="s">
        <v>60</v>
      </c>
      <c r="E89" s="9" t="s">
        <v>89</v>
      </c>
      <c r="F89" s="9" t="s">
        <v>90</v>
      </c>
      <c r="G89" s="9" t="s">
        <v>191</v>
      </c>
      <c r="H89" s="9" t="s">
        <v>192</v>
      </c>
      <c r="I89" s="11">
        <v>30000</v>
      </c>
      <c r="J89" s="53">
        <v>30000</v>
      </c>
      <c r="K89" s="11">
        <v>30000</v>
      </c>
      <c r="L89" s="11"/>
      <c r="M89" s="11"/>
      <c r="N89" s="11"/>
      <c r="O89" s="11"/>
      <c r="P89" s="23"/>
      <c r="Q89" s="11"/>
      <c r="R89" s="11"/>
      <c r="S89" s="11"/>
      <c r="T89" s="11"/>
      <c r="U89" s="11"/>
      <c r="V89" s="11"/>
      <c r="W89" s="11"/>
    </row>
    <row r="90" ht="18.75" customHeight="1" spans="1:23">
      <c r="A90" s="9" t="s">
        <v>263</v>
      </c>
      <c r="B90" s="9" t="s">
        <v>319</v>
      </c>
      <c r="C90" s="10" t="s">
        <v>318</v>
      </c>
      <c r="D90" s="9" t="s">
        <v>60</v>
      </c>
      <c r="E90" s="9" t="s">
        <v>89</v>
      </c>
      <c r="F90" s="9" t="s">
        <v>90</v>
      </c>
      <c r="G90" s="9" t="s">
        <v>218</v>
      </c>
      <c r="H90" s="9" t="s">
        <v>219</v>
      </c>
      <c r="I90" s="11">
        <v>80000</v>
      </c>
      <c r="J90" s="53">
        <v>80000</v>
      </c>
      <c r="K90" s="11">
        <v>80000</v>
      </c>
      <c r="L90" s="11"/>
      <c r="M90" s="11"/>
      <c r="N90" s="11"/>
      <c r="O90" s="11"/>
      <c r="P90" s="23"/>
      <c r="Q90" s="11"/>
      <c r="R90" s="11"/>
      <c r="S90" s="11"/>
      <c r="T90" s="11"/>
      <c r="U90" s="11"/>
      <c r="V90" s="11"/>
      <c r="W90" s="11"/>
    </row>
    <row r="91" ht="18.75" customHeight="1" spans="1:23">
      <c r="A91" s="9" t="s">
        <v>263</v>
      </c>
      <c r="B91" s="9" t="s">
        <v>319</v>
      </c>
      <c r="C91" s="10" t="s">
        <v>318</v>
      </c>
      <c r="D91" s="9" t="s">
        <v>60</v>
      </c>
      <c r="E91" s="9" t="s">
        <v>89</v>
      </c>
      <c r="F91" s="9" t="s">
        <v>90</v>
      </c>
      <c r="G91" s="9" t="s">
        <v>320</v>
      </c>
      <c r="H91" s="9" t="s">
        <v>321</v>
      </c>
      <c r="I91" s="11">
        <v>350000</v>
      </c>
      <c r="J91" s="54">
        <v>350000</v>
      </c>
      <c r="K91" s="11">
        <v>350000</v>
      </c>
      <c r="L91" s="11"/>
      <c r="M91" s="11"/>
      <c r="N91" s="11"/>
      <c r="O91" s="11"/>
      <c r="P91" s="23"/>
      <c r="Q91" s="11"/>
      <c r="R91" s="11"/>
      <c r="S91" s="11"/>
      <c r="T91" s="11"/>
      <c r="U91" s="11"/>
      <c r="V91" s="11"/>
      <c r="W91" s="11"/>
    </row>
    <row r="92" ht="18.75" customHeight="1" spans="1:23">
      <c r="A92" s="23"/>
      <c r="B92" s="23"/>
      <c r="C92" s="10" t="s">
        <v>322</v>
      </c>
      <c r="D92" s="23"/>
      <c r="E92" s="23"/>
      <c r="F92" s="23"/>
      <c r="G92" s="23"/>
      <c r="H92" s="23"/>
      <c r="I92" s="11">
        <v>3288700</v>
      </c>
      <c r="J92" s="54">
        <v>3288700</v>
      </c>
      <c r="K92" s="11">
        <v>3288700</v>
      </c>
      <c r="L92" s="11"/>
      <c r="M92" s="11"/>
      <c r="N92" s="11"/>
      <c r="O92" s="11"/>
      <c r="P92" s="23"/>
      <c r="Q92" s="11"/>
      <c r="R92" s="11"/>
      <c r="S92" s="11"/>
      <c r="T92" s="11"/>
      <c r="U92" s="11"/>
      <c r="V92" s="11"/>
      <c r="W92" s="11"/>
    </row>
    <row r="93" ht="18.75" customHeight="1" spans="1:23">
      <c r="A93" s="9" t="s">
        <v>263</v>
      </c>
      <c r="B93" s="9" t="s">
        <v>323</v>
      </c>
      <c r="C93" s="10" t="s">
        <v>322</v>
      </c>
      <c r="D93" s="9" t="s">
        <v>60</v>
      </c>
      <c r="E93" s="9" t="s">
        <v>89</v>
      </c>
      <c r="F93" s="9" t="s">
        <v>90</v>
      </c>
      <c r="G93" s="9" t="s">
        <v>306</v>
      </c>
      <c r="H93" s="9" t="s">
        <v>307</v>
      </c>
      <c r="I93" s="11">
        <v>3288700</v>
      </c>
      <c r="J93" s="54">
        <v>3288700</v>
      </c>
      <c r="K93" s="11">
        <v>3288700</v>
      </c>
      <c r="L93" s="11"/>
      <c r="M93" s="11"/>
      <c r="N93" s="11"/>
      <c r="O93" s="11"/>
      <c r="P93" s="23"/>
      <c r="Q93" s="11"/>
      <c r="R93" s="11"/>
      <c r="S93" s="11"/>
      <c r="T93" s="11"/>
      <c r="U93" s="11"/>
      <c r="V93" s="11"/>
      <c r="W93" s="11"/>
    </row>
    <row r="94" ht="18.75" customHeight="1" spans="1:23">
      <c r="A94" s="23"/>
      <c r="B94" s="23"/>
      <c r="C94" s="10" t="s">
        <v>324</v>
      </c>
      <c r="D94" s="23"/>
      <c r="E94" s="23"/>
      <c r="F94" s="23"/>
      <c r="G94" s="23"/>
      <c r="H94" s="23"/>
      <c r="I94" s="11">
        <v>2000000</v>
      </c>
      <c r="J94" s="54">
        <v>2000000</v>
      </c>
      <c r="K94" s="11">
        <v>2000000</v>
      </c>
      <c r="L94" s="11"/>
      <c r="M94" s="11"/>
      <c r="N94" s="11"/>
      <c r="O94" s="11"/>
      <c r="P94" s="23"/>
      <c r="Q94" s="11"/>
      <c r="R94" s="11"/>
      <c r="S94" s="11"/>
      <c r="T94" s="11"/>
      <c r="U94" s="11"/>
      <c r="V94" s="11"/>
      <c r="W94" s="11"/>
    </row>
    <row r="95" ht="18.75" customHeight="1" spans="1:23">
      <c r="A95" s="9" t="s">
        <v>302</v>
      </c>
      <c r="B95" s="9" t="s">
        <v>325</v>
      </c>
      <c r="C95" s="10" t="s">
        <v>324</v>
      </c>
      <c r="D95" s="9" t="s">
        <v>60</v>
      </c>
      <c r="E95" s="9" t="s">
        <v>89</v>
      </c>
      <c r="F95" s="9" t="s">
        <v>90</v>
      </c>
      <c r="G95" s="9" t="s">
        <v>198</v>
      </c>
      <c r="H95" s="9" t="s">
        <v>199</v>
      </c>
      <c r="I95" s="11">
        <v>40000</v>
      </c>
      <c r="J95" s="53">
        <v>40000</v>
      </c>
      <c r="K95" s="11">
        <v>40000</v>
      </c>
      <c r="L95" s="11"/>
      <c r="M95" s="11"/>
      <c r="N95" s="11"/>
      <c r="O95" s="11"/>
      <c r="P95" s="23"/>
      <c r="Q95" s="11"/>
      <c r="R95" s="11"/>
      <c r="S95" s="11"/>
      <c r="T95" s="11"/>
      <c r="U95" s="11"/>
      <c r="V95" s="11"/>
      <c r="W95" s="11"/>
    </row>
    <row r="96" ht="18.75" customHeight="1" spans="1:23">
      <c r="A96" s="9" t="s">
        <v>302</v>
      </c>
      <c r="B96" s="9" t="s">
        <v>325</v>
      </c>
      <c r="C96" s="10" t="s">
        <v>324</v>
      </c>
      <c r="D96" s="9" t="s">
        <v>60</v>
      </c>
      <c r="E96" s="9" t="s">
        <v>89</v>
      </c>
      <c r="F96" s="9" t="s">
        <v>90</v>
      </c>
      <c r="G96" s="9" t="s">
        <v>314</v>
      </c>
      <c r="H96" s="9" t="s">
        <v>315</v>
      </c>
      <c r="I96" s="11">
        <v>100000</v>
      </c>
      <c r="J96" s="53">
        <v>100000</v>
      </c>
      <c r="K96" s="11">
        <v>100000</v>
      </c>
      <c r="L96" s="11"/>
      <c r="M96" s="11"/>
      <c r="N96" s="11"/>
      <c r="O96" s="11"/>
      <c r="P96" s="23"/>
      <c r="Q96" s="11"/>
      <c r="R96" s="11"/>
      <c r="S96" s="11"/>
      <c r="T96" s="11"/>
      <c r="U96" s="11"/>
      <c r="V96" s="11"/>
      <c r="W96" s="11"/>
    </row>
    <row r="97" ht="18.75" customHeight="1" spans="1:23">
      <c r="A97" s="9" t="s">
        <v>302</v>
      </c>
      <c r="B97" s="9" t="s">
        <v>325</v>
      </c>
      <c r="C97" s="10" t="s">
        <v>324</v>
      </c>
      <c r="D97" s="9" t="s">
        <v>60</v>
      </c>
      <c r="E97" s="9" t="s">
        <v>89</v>
      </c>
      <c r="F97" s="9" t="s">
        <v>90</v>
      </c>
      <c r="G97" s="9" t="s">
        <v>200</v>
      </c>
      <c r="H97" s="9" t="s">
        <v>201</v>
      </c>
      <c r="I97" s="11">
        <v>20000</v>
      </c>
      <c r="J97" s="53">
        <v>20000</v>
      </c>
      <c r="K97" s="11">
        <v>20000</v>
      </c>
      <c r="L97" s="11"/>
      <c r="M97" s="11"/>
      <c r="N97" s="11"/>
      <c r="O97" s="11"/>
      <c r="P97" s="23"/>
      <c r="Q97" s="11"/>
      <c r="R97" s="11"/>
      <c r="S97" s="11"/>
      <c r="T97" s="11"/>
      <c r="U97" s="11"/>
      <c r="V97" s="11"/>
      <c r="W97" s="11"/>
    </row>
    <row r="98" ht="18.75" customHeight="1" spans="1:23">
      <c r="A98" s="9" t="s">
        <v>302</v>
      </c>
      <c r="B98" s="9" t="s">
        <v>325</v>
      </c>
      <c r="C98" s="10" t="s">
        <v>324</v>
      </c>
      <c r="D98" s="9" t="s">
        <v>60</v>
      </c>
      <c r="E98" s="9" t="s">
        <v>89</v>
      </c>
      <c r="F98" s="9" t="s">
        <v>90</v>
      </c>
      <c r="G98" s="9" t="s">
        <v>202</v>
      </c>
      <c r="H98" s="9" t="s">
        <v>203</v>
      </c>
      <c r="I98" s="11">
        <v>30000</v>
      </c>
      <c r="J98" s="53">
        <v>30000</v>
      </c>
      <c r="K98" s="11">
        <v>30000</v>
      </c>
      <c r="L98" s="11"/>
      <c r="M98" s="11"/>
      <c r="N98" s="11"/>
      <c r="O98" s="11"/>
      <c r="P98" s="23"/>
      <c r="Q98" s="11"/>
      <c r="R98" s="11"/>
      <c r="S98" s="11"/>
      <c r="T98" s="11"/>
      <c r="U98" s="11"/>
      <c r="V98" s="11"/>
      <c r="W98" s="11"/>
    </row>
    <row r="99" ht="18.75" customHeight="1" spans="1:23">
      <c r="A99" s="9" t="s">
        <v>302</v>
      </c>
      <c r="B99" s="9" t="s">
        <v>325</v>
      </c>
      <c r="C99" s="10" t="s">
        <v>324</v>
      </c>
      <c r="D99" s="9" t="s">
        <v>60</v>
      </c>
      <c r="E99" s="9" t="s">
        <v>89</v>
      </c>
      <c r="F99" s="9" t="s">
        <v>90</v>
      </c>
      <c r="G99" s="9" t="s">
        <v>204</v>
      </c>
      <c r="H99" s="9" t="s">
        <v>205</v>
      </c>
      <c r="I99" s="11">
        <v>50000</v>
      </c>
      <c r="J99" s="53">
        <v>50000</v>
      </c>
      <c r="K99" s="11">
        <v>50000</v>
      </c>
      <c r="L99" s="11"/>
      <c r="M99" s="11"/>
      <c r="N99" s="11"/>
      <c r="O99" s="11"/>
      <c r="P99" s="23"/>
      <c r="Q99" s="11"/>
      <c r="R99" s="11"/>
      <c r="S99" s="11"/>
      <c r="T99" s="11"/>
      <c r="U99" s="11"/>
      <c r="V99" s="11"/>
      <c r="W99" s="11"/>
    </row>
    <row r="100" ht="18.75" customHeight="1" spans="1:23">
      <c r="A100" s="9" t="s">
        <v>302</v>
      </c>
      <c r="B100" s="9" t="s">
        <v>325</v>
      </c>
      <c r="C100" s="10" t="s">
        <v>324</v>
      </c>
      <c r="D100" s="9" t="s">
        <v>60</v>
      </c>
      <c r="E100" s="9" t="s">
        <v>89</v>
      </c>
      <c r="F100" s="9" t="s">
        <v>90</v>
      </c>
      <c r="G100" s="9" t="s">
        <v>206</v>
      </c>
      <c r="H100" s="9" t="s">
        <v>207</v>
      </c>
      <c r="I100" s="11">
        <v>95600</v>
      </c>
      <c r="J100" s="53">
        <v>95600</v>
      </c>
      <c r="K100" s="11">
        <v>95600</v>
      </c>
      <c r="L100" s="11"/>
      <c r="M100" s="11"/>
      <c r="N100" s="11"/>
      <c r="O100" s="11"/>
      <c r="P100" s="23"/>
      <c r="Q100" s="11"/>
      <c r="R100" s="11"/>
      <c r="S100" s="11"/>
      <c r="T100" s="11"/>
      <c r="U100" s="11"/>
      <c r="V100" s="11"/>
      <c r="W100" s="11"/>
    </row>
    <row r="101" ht="18.75" customHeight="1" spans="1:23">
      <c r="A101" s="9" t="s">
        <v>302</v>
      </c>
      <c r="B101" s="9" t="s">
        <v>325</v>
      </c>
      <c r="C101" s="10" t="s">
        <v>324</v>
      </c>
      <c r="D101" s="9" t="s">
        <v>60</v>
      </c>
      <c r="E101" s="9" t="s">
        <v>89</v>
      </c>
      <c r="F101" s="9" t="s">
        <v>90</v>
      </c>
      <c r="G101" s="9" t="s">
        <v>326</v>
      </c>
      <c r="H101" s="9" t="s">
        <v>327</v>
      </c>
      <c r="I101" s="11">
        <v>20000</v>
      </c>
      <c r="J101" s="53">
        <v>20000</v>
      </c>
      <c r="K101" s="11">
        <v>20000</v>
      </c>
      <c r="L101" s="11"/>
      <c r="M101" s="11"/>
      <c r="N101" s="11"/>
      <c r="O101" s="11"/>
      <c r="P101" s="23"/>
      <c r="Q101" s="11"/>
      <c r="R101" s="11"/>
      <c r="S101" s="11"/>
      <c r="T101" s="11"/>
      <c r="U101" s="11"/>
      <c r="V101" s="11"/>
      <c r="W101" s="11"/>
    </row>
    <row r="102" ht="18.75" customHeight="1" spans="1:23">
      <c r="A102" s="9" t="s">
        <v>302</v>
      </c>
      <c r="B102" s="9" t="s">
        <v>325</v>
      </c>
      <c r="C102" s="10" t="s">
        <v>324</v>
      </c>
      <c r="D102" s="9" t="s">
        <v>60</v>
      </c>
      <c r="E102" s="9" t="s">
        <v>89</v>
      </c>
      <c r="F102" s="9" t="s">
        <v>90</v>
      </c>
      <c r="G102" s="9" t="s">
        <v>208</v>
      </c>
      <c r="H102" s="9" t="s">
        <v>209</v>
      </c>
      <c r="I102" s="11">
        <v>290000</v>
      </c>
      <c r="J102" s="53">
        <v>290000</v>
      </c>
      <c r="K102" s="11">
        <v>290000</v>
      </c>
      <c r="L102" s="11"/>
      <c r="M102" s="11"/>
      <c r="N102" s="11"/>
      <c r="O102" s="11"/>
      <c r="P102" s="23"/>
      <c r="Q102" s="11"/>
      <c r="R102" s="11"/>
      <c r="S102" s="11"/>
      <c r="T102" s="11"/>
      <c r="U102" s="11"/>
      <c r="V102" s="11"/>
      <c r="W102" s="11"/>
    </row>
    <row r="103" ht="18.75" customHeight="1" spans="1:23">
      <c r="A103" s="9" t="s">
        <v>302</v>
      </c>
      <c r="B103" s="9" t="s">
        <v>325</v>
      </c>
      <c r="C103" s="10" t="s">
        <v>324</v>
      </c>
      <c r="D103" s="9" t="s">
        <v>60</v>
      </c>
      <c r="E103" s="9" t="s">
        <v>89</v>
      </c>
      <c r="F103" s="9" t="s">
        <v>90</v>
      </c>
      <c r="G103" s="9" t="s">
        <v>293</v>
      </c>
      <c r="H103" s="9" t="s">
        <v>294</v>
      </c>
      <c r="I103" s="11">
        <v>150000</v>
      </c>
      <c r="J103" s="53">
        <v>150000</v>
      </c>
      <c r="K103" s="11">
        <v>150000</v>
      </c>
      <c r="L103" s="11"/>
      <c r="M103" s="11"/>
      <c r="N103" s="11"/>
      <c r="O103" s="11"/>
      <c r="P103" s="23"/>
      <c r="Q103" s="11"/>
      <c r="R103" s="11"/>
      <c r="S103" s="11"/>
      <c r="T103" s="11"/>
      <c r="U103" s="11"/>
      <c r="V103" s="11"/>
      <c r="W103" s="11"/>
    </row>
    <row r="104" ht="18.75" customHeight="1" spans="1:23">
      <c r="A104" s="9" t="s">
        <v>302</v>
      </c>
      <c r="B104" s="9" t="s">
        <v>325</v>
      </c>
      <c r="C104" s="10" t="s">
        <v>324</v>
      </c>
      <c r="D104" s="9" t="s">
        <v>60</v>
      </c>
      <c r="E104" s="9" t="s">
        <v>89</v>
      </c>
      <c r="F104" s="9" t="s">
        <v>90</v>
      </c>
      <c r="G104" s="9" t="s">
        <v>265</v>
      </c>
      <c r="H104" s="9" t="s">
        <v>266</v>
      </c>
      <c r="I104" s="11">
        <v>200000</v>
      </c>
      <c r="J104" s="53">
        <v>200000</v>
      </c>
      <c r="K104" s="11">
        <v>200000</v>
      </c>
      <c r="L104" s="11"/>
      <c r="M104" s="11"/>
      <c r="N104" s="11"/>
      <c r="O104" s="11"/>
      <c r="P104" s="23"/>
      <c r="Q104" s="11"/>
      <c r="R104" s="11"/>
      <c r="S104" s="11"/>
      <c r="T104" s="11"/>
      <c r="U104" s="11"/>
      <c r="V104" s="11"/>
      <c r="W104" s="11"/>
    </row>
    <row r="105" ht="18.75" customHeight="1" spans="1:23">
      <c r="A105" s="9" t="s">
        <v>302</v>
      </c>
      <c r="B105" s="9" t="s">
        <v>325</v>
      </c>
      <c r="C105" s="10" t="s">
        <v>324</v>
      </c>
      <c r="D105" s="9" t="s">
        <v>60</v>
      </c>
      <c r="E105" s="9" t="s">
        <v>89</v>
      </c>
      <c r="F105" s="9" t="s">
        <v>90</v>
      </c>
      <c r="G105" s="9" t="s">
        <v>267</v>
      </c>
      <c r="H105" s="9" t="s">
        <v>268</v>
      </c>
      <c r="I105" s="11">
        <v>68000</v>
      </c>
      <c r="J105" s="53">
        <v>68000</v>
      </c>
      <c r="K105" s="11">
        <v>68000</v>
      </c>
      <c r="L105" s="11"/>
      <c r="M105" s="11"/>
      <c r="N105" s="11"/>
      <c r="O105" s="11"/>
      <c r="P105" s="23"/>
      <c r="Q105" s="11"/>
      <c r="R105" s="11"/>
      <c r="S105" s="11"/>
      <c r="T105" s="11"/>
      <c r="U105" s="11"/>
      <c r="V105" s="11"/>
      <c r="W105" s="11"/>
    </row>
    <row r="106" ht="18.75" customHeight="1" spans="1:23">
      <c r="A106" s="9" t="s">
        <v>302</v>
      </c>
      <c r="B106" s="9" t="s">
        <v>325</v>
      </c>
      <c r="C106" s="10" t="s">
        <v>324</v>
      </c>
      <c r="D106" s="9" t="s">
        <v>60</v>
      </c>
      <c r="E106" s="9" t="s">
        <v>89</v>
      </c>
      <c r="F106" s="9" t="s">
        <v>90</v>
      </c>
      <c r="G106" s="9" t="s">
        <v>214</v>
      </c>
      <c r="H106" s="9" t="s">
        <v>215</v>
      </c>
      <c r="I106" s="11">
        <v>60000</v>
      </c>
      <c r="J106" s="53">
        <v>60000</v>
      </c>
      <c r="K106" s="11">
        <v>60000</v>
      </c>
      <c r="L106" s="11"/>
      <c r="M106" s="11"/>
      <c r="N106" s="11"/>
      <c r="O106" s="11"/>
      <c r="P106" s="23"/>
      <c r="Q106" s="11"/>
      <c r="R106" s="11"/>
      <c r="S106" s="11"/>
      <c r="T106" s="11"/>
      <c r="U106" s="11"/>
      <c r="V106" s="11"/>
      <c r="W106" s="11"/>
    </row>
    <row r="107" ht="18.75" customHeight="1" spans="1:23">
      <c r="A107" s="9" t="s">
        <v>302</v>
      </c>
      <c r="B107" s="9" t="s">
        <v>325</v>
      </c>
      <c r="C107" s="10" t="s">
        <v>324</v>
      </c>
      <c r="D107" s="9" t="s">
        <v>60</v>
      </c>
      <c r="E107" s="9" t="s">
        <v>89</v>
      </c>
      <c r="F107" s="9" t="s">
        <v>90</v>
      </c>
      <c r="G107" s="9" t="s">
        <v>316</v>
      </c>
      <c r="H107" s="9" t="s">
        <v>317</v>
      </c>
      <c r="I107" s="11">
        <v>555000</v>
      </c>
      <c r="J107" s="53">
        <v>555000</v>
      </c>
      <c r="K107" s="11">
        <v>555000</v>
      </c>
      <c r="L107" s="11"/>
      <c r="M107" s="11"/>
      <c r="N107" s="11"/>
      <c r="O107" s="11"/>
      <c r="P107" s="23"/>
      <c r="Q107" s="11"/>
      <c r="R107" s="11"/>
      <c r="S107" s="11"/>
      <c r="T107" s="11"/>
      <c r="U107" s="11"/>
      <c r="V107" s="11"/>
      <c r="W107" s="11"/>
    </row>
    <row r="108" ht="18.75" customHeight="1" spans="1:23">
      <c r="A108" s="9" t="s">
        <v>302</v>
      </c>
      <c r="B108" s="9" t="s">
        <v>325</v>
      </c>
      <c r="C108" s="10" t="s">
        <v>324</v>
      </c>
      <c r="D108" s="9" t="s">
        <v>60</v>
      </c>
      <c r="E108" s="9" t="s">
        <v>89</v>
      </c>
      <c r="F108" s="9" t="s">
        <v>90</v>
      </c>
      <c r="G108" s="9" t="s">
        <v>191</v>
      </c>
      <c r="H108" s="9" t="s">
        <v>192</v>
      </c>
      <c r="I108" s="11">
        <v>30000</v>
      </c>
      <c r="J108" s="53">
        <v>30000</v>
      </c>
      <c r="K108" s="11">
        <v>30000</v>
      </c>
      <c r="L108" s="11"/>
      <c r="M108" s="11"/>
      <c r="N108" s="11"/>
      <c r="O108" s="11"/>
      <c r="P108" s="23"/>
      <c r="Q108" s="11"/>
      <c r="R108" s="11"/>
      <c r="S108" s="11"/>
      <c r="T108" s="11"/>
      <c r="U108" s="11"/>
      <c r="V108" s="11"/>
      <c r="W108" s="11"/>
    </row>
    <row r="109" ht="18.75" customHeight="1" spans="1:23">
      <c r="A109" s="9" t="s">
        <v>302</v>
      </c>
      <c r="B109" s="9" t="s">
        <v>325</v>
      </c>
      <c r="C109" s="10" t="s">
        <v>324</v>
      </c>
      <c r="D109" s="9" t="s">
        <v>60</v>
      </c>
      <c r="E109" s="9" t="s">
        <v>89</v>
      </c>
      <c r="F109" s="9" t="s">
        <v>90</v>
      </c>
      <c r="G109" s="9" t="s">
        <v>218</v>
      </c>
      <c r="H109" s="9" t="s">
        <v>219</v>
      </c>
      <c r="I109" s="11">
        <v>141400</v>
      </c>
      <c r="J109" s="53">
        <v>141400</v>
      </c>
      <c r="K109" s="11">
        <v>141400</v>
      </c>
      <c r="L109" s="11"/>
      <c r="M109" s="11"/>
      <c r="N109" s="11"/>
      <c r="O109" s="11"/>
      <c r="P109" s="23"/>
      <c r="Q109" s="11"/>
      <c r="R109" s="11"/>
      <c r="S109" s="11"/>
      <c r="T109" s="11"/>
      <c r="U109" s="11"/>
      <c r="V109" s="11"/>
      <c r="W109" s="11"/>
    </row>
    <row r="110" ht="18.75" customHeight="1" spans="1:23">
      <c r="A110" s="9" t="s">
        <v>302</v>
      </c>
      <c r="B110" s="9" t="s">
        <v>325</v>
      </c>
      <c r="C110" s="10" t="s">
        <v>324</v>
      </c>
      <c r="D110" s="9" t="s">
        <v>60</v>
      </c>
      <c r="E110" s="9" t="s">
        <v>89</v>
      </c>
      <c r="F110" s="9" t="s">
        <v>90</v>
      </c>
      <c r="G110" s="9" t="s">
        <v>320</v>
      </c>
      <c r="H110" s="9" t="s">
        <v>321</v>
      </c>
      <c r="I110" s="11">
        <v>150000</v>
      </c>
      <c r="J110" s="54">
        <v>150000</v>
      </c>
      <c r="K110" s="11">
        <v>150000</v>
      </c>
      <c r="L110" s="11"/>
      <c r="M110" s="11"/>
      <c r="N110" s="11"/>
      <c r="O110" s="11"/>
      <c r="P110" s="23"/>
      <c r="Q110" s="11"/>
      <c r="R110" s="11"/>
      <c r="S110" s="11"/>
      <c r="T110" s="11"/>
      <c r="U110" s="11"/>
      <c r="V110" s="11"/>
      <c r="W110" s="11"/>
    </row>
    <row r="111" ht="18.75" customHeight="1" spans="1:23">
      <c r="A111" s="23"/>
      <c r="B111" s="23"/>
      <c r="C111" s="10" t="s">
        <v>301</v>
      </c>
      <c r="D111" s="23"/>
      <c r="E111" s="23"/>
      <c r="F111" s="23"/>
      <c r="G111" s="23"/>
      <c r="H111" s="23"/>
      <c r="I111" s="11">
        <v>5000</v>
      </c>
      <c r="J111" s="11"/>
      <c r="K111" s="11"/>
      <c r="L111" s="11"/>
      <c r="M111" s="11"/>
      <c r="N111" s="11"/>
      <c r="O111" s="11"/>
      <c r="P111" s="23"/>
      <c r="Q111" s="11"/>
      <c r="R111" s="11">
        <v>5000</v>
      </c>
      <c r="S111" s="11"/>
      <c r="T111" s="11"/>
      <c r="U111" s="11"/>
      <c r="V111" s="11"/>
      <c r="W111" s="11">
        <v>5000</v>
      </c>
    </row>
    <row r="112" ht="18.75" customHeight="1" spans="1:23">
      <c r="A112" s="9" t="s">
        <v>263</v>
      </c>
      <c r="B112" s="9" t="s">
        <v>328</v>
      </c>
      <c r="C112" s="10" t="s">
        <v>301</v>
      </c>
      <c r="D112" s="9" t="s">
        <v>60</v>
      </c>
      <c r="E112" s="9" t="s">
        <v>83</v>
      </c>
      <c r="F112" s="9" t="s">
        <v>84</v>
      </c>
      <c r="G112" s="9" t="s">
        <v>218</v>
      </c>
      <c r="H112" s="9" t="s">
        <v>219</v>
      </c>
      <c r="I112" s="11">
        <v>5000</v>
      </c>
      <c r="J112" s="11"/>
      <c r="K112" s="11"/>
      <c r="L112" s="11"/>
      <c r="M112" s="11"/>
      <c r="N112" s="11"/>
      <c r="O112" s="11"/>
      <c r="P112" s="23"/>
      <c r="Q112" s="11"/>
      <c r="R112" s="11">
        <v>5000</v>
      </c>
      <c r="S112" s="11"/>
      <c r="T112" s="11"/>
      <c r="U112" s="11"/>
      <c r="V112" s="11"/>
      <c r="W112" s="11">
        <v>5000</v>
      </c>
    </row>
    <row r="113" ht="18.75" customHeight="1" spans="1:23">
      <c r="A113" s="12" t="s">
        <v>33</v>
      </c>
      <c r="B113" s="12"/>
      <c r="C113" s="12"/>
      <c r="D113" s="12"/>
      <c r="E113" s="12"/>
      <c r="F113" s="12"/>
      <c r="G113" s="12"/>
      <c r="H113" s="12"/>
      <c r="I113" s="11">
        <v>39847700</v>
      </c>
      <c r="J113" s="11">
        <v>34822700</v>
      </c>
      <c r="K113" s="11">
        <v>34822700</v>
      </c>
      <c r="L113" s="11"/>
      <c r="M113" s="11"/>
      <c r="N113" s="11"/>
      <c r="O113" s="11"/>
      <c r="P113" s="11"/>
      <c r="Q113" s="11"/>
      <c r="R113" s="11">
        <v>5025000</v>
      </c>
      <c r="S113" s="11"/>
      <c r="T113" s="11"/>
      <c r="U113" s="11"/>
      <c r="V113" s="11"/>
      <c r="W113" s="11">
        <v>5025000</v>
      </c>
    </row>
  </sheetData>
  <mergeCells count="28">
    <mergeCell ref="A2:W2"/>
    <mergeCell ref="A3:H3"/>
    <mergeCell ref="J4:M4"/>
    <mergeCell ref="N4:P4"/>
    <mergeCell ref="R4:W4"/>
    <mergeCell ref="A113:H1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3"/>
  <sheetViews>
    <sheetView showZeros="0" workbookViewId="0">
      <pane ySplit="1" topLeftCell="A146" activePane="bottomLeft" state="frozen"/>
      <selection/>
      <selection pane="bottomLeft" activeCell="B7" sqref="B7"/>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329</v>
      </c>
      <c r="B1" s="20"/>
      <c r="C1" s="20"/>
      <c r="D1" s="20"/>
      <c r="E1" s="20"/>
      <c r="F1" s="20"/>
      <c r="G1" s="20"/>
      <c r="H1" s="20"/>
      <c r="I1" s="20"/>
      <c r="J1" s="20"/>
    </row>
    <row r="2" ht="45" customHeight="1" spans="1:10">
      <c r="A2" s="30" t="s">
        <v>330</v>
      </c>
      <c r="B2" s="30"/>
      <c r="C2" s="30"/>
      <c r="D2" s="30"/>
      <c r="E2" s="30"/>
      <c r="F2" s="30"/>
      <c r="G2" s="30"/>
      <c r="H2" s="30"/>
      <c r="I2" s="30"/>
      <c r="J2" s="30"/>
    </row>
    <row r="3" ht="20.25" customHeight="1" spans="1:10">
      <c r="A3" s="19" t="s">
        <v>2</v>
      </c>
      <c r="B3" s="19"/>
      <c r="C3" s="19"/>
      <c r="D3" s="19"/>
      <c r="E3" s="19"/>
      <c r="F3" s="19"/>
      <c r="G3" s="19"/>
      <c r="H3" s="19"/>
      <c r="I3" s="19"/>
      <c r="J3" s="19"/>
    </row>
    <row r="4" ht="20.25" customHeight="1" spans="1:10">
      <c r="A4" s="31" t="s">
        <v>331</v>
      </c>
      <c r="B4" s="31" t="s">
        <v>332</v>
      </c>
      <c r="C4" s="31" t="s">
        <v>333</v>
      </c>
      <c r="D4" s="31" t="s">
        <v>334</v>
      </c>
      <c r="E4" s="31" t="s">
        <v>335</v>
      </c>
      <c r="F4" s="31" t="s">
        <v>336</v>
      </c>
      <c r="G4" s="31" t="s">
        <v>337</v>
      </c>
      <c r="H4" s="31" t="s">
        <v>338</v>
      </c>
      <c r="I4" s="31" t="s">
        <v>339</v>
      </c>
      <c r="J4" s="31" t="s">
        <v>340</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t="s">
        <v>57</v>
      </c>
      <c r="B7" s="23"/>
      <c r="C7" s="23"/>
      <c r="E7" s="37"/>
      <c r="F7" s="37"/>
      <c r="G7" s="37"/>
      <c r="H7" s="37"/>
      <c r="I7" s="37"/>
      <c r="J7" s="37"/>
    </row>
    <row r="8" ht="101.25" spans="1:10">
      <c r="A8" s="48" t="s">
        <v>291</v>
      </c>
      <c r="B8" s="23" t="s">
        <v>341</v>
      </c>
      <c r="C8" s="24"/>
      <c r="D8" s="24"/>
      <c r="E8" s="37"/>
      <c r="F8" s="37"/>
      <c r="G8" s="37"/>
      <c r="H8" s="37"/>
      <c r="I8" s="37"/>
      <c r="J8" s="37"/>
    </row>
    <row r="9" ht="13.5" spans="1:10">
      <c r="A9" s="23"/>
      <c r="B9" s="23"/>
      <c r="C9" s="23" t="s">
        <v>342</v>
      </c>
      <c r="D9" s="49" t="s">
        <v>343</v>
      </c>
      <c r="E9" s="50" t="s">
        <v>344</v>
      </c>
      <c r="F9" s="38" t="s">
        <v>345</v>
      </c>
      <c r="G9" s="24" t="s">
        <v>346</v>
      </c>
      <c r="H9" s="38" t="s">
        <v>347</v>
      </c>
      <c r="I9" s="38" t="s">
        <v>348</v>
      </c>
      <c r="J9" s="50" t="s">
        <v>344</v>
      </c>
    </row>
    <row r="10" ht="13.5" spans="1:10">
      <c r="A10" s="23"/>
      <c r="B10" s="23"/>
      <c r="C10" s="23" t="s">
        <v>342</v>
      </c>
      <c r="D10" s="49" t="s">
        <v>349</v>
      </c>
      <c r="E10" s="50" t="s">
        <v>350</v>
      </c>
      <c r="F10" s="38" t="s">
        <v>351</v>
      </c>
      <c r="G10" s="24" t="s">
        <v>352</v>
      </c>
      <c r="H10" s="38" t="s">
        <v>353</v>
      </c>
      <c r="I10" s="38" t="s">
        <v>348</v>
      </c>
      <c r="J10" s="50" t="s">
        <v>354</v>
      </c>
    </row>
    <row r="11" ht="33.75" spans="1:10">
      <c r="A11" s="23"/>
      <c r="B11" s="23"/>
      <c r="C11" s="23" t="s">
        <v>342</v>
      </c>
      <c r="D11" s="49" t="s">
        <v>349</v>
      </c>
      <c r="E11" s="50" t="s">
        <v>355</v>
      </c>
      <c r="F11" s="38" t="s">
        <v>356</v>
      </c>
      <c r="G11" s="24" t="s">
        <v>357</v>
      </c>
      <c r="H11" s="38" t="s">
        <v>353</v>
      </c>
      <c r="I11" s="38" t="s">
        <v>348</v>
      </c>
      <c r="J11" s="50" t="s">
        <v>358</v>
      </c>
    </row>
    <row r="12" ht="45" spans="1:10">
      <c r="A12" s="23"/>
      <c r="B12" s="23"/>
      <c r="C12" s="23" t="s">
        <v>359</v>
      </c>
      <c r="D12" s="49" t="s">
        <v>360</v>
      </c>
      <c r="E12" s="50" t="s">
        <v>361</v>
      </c>
      <c r="F12" s="38" t="s">
        <v>356</v>
      </c>
      <c r="G12" s="24" t="s">
        <v>362</v>
      </c>
      <c r="H12" s="38" t="s">
        <v>353</v>
      </c>
      <c r="I12" s="38" t="s">
        <v>348</v>
      </c>
      <c r="J12" s="50" t="s">
        <v>363</v>
      </c>
    </row>
    <row r="13" ht="13.5" spans="1:10">
      <c r="A13" s="23"/>
      <c r="B13" s="23"/>
      <c r="C13" s="23" t="s">
        <v>364</v>
      </c>
      <c r="D13" s="49" t="s">
        <v>365</v>
      </c>
      <c r="E13" s="50" t="s">
        <v>366</v>
      </c>
      <c r="F13" s="38" t="s">
        <v>356</v>
      </c>
      <c r="G13" s="24" t="s">
        <v>367</v>
      </c>
      <c r="H13" s="38" t="s">
        <v>353</v>
      </c>
      <c r="I13" s="38" t="s">
        <v>348</v>
      </c>
      <c r="J13" s="50" t="s">
        <v>368</v>
      </c>
    </row>
    <row r="14" ht="33.75" spans="1:10">
      <c r="A14" s="48" t="s">
        <v>287</v>
      </c>
      <c r="B14" s="23" t="s">
        <v>369</v>
      </c>
      <c r="C14" s="23"/>
      <c r="D14" s="23"/>
      <c r="E14" s="23"/>
      <c r="F14" s="23"/>
      <c r="G14" s="23"/>
      <c r="H14" s="23"/>
      <c r="I14" s="23"/>
      <c r="J14" s="23"/>
    </row>
    <row r="15" ht="22.5" spans="1:10">
      <c r="A15" s="23"/>
      <c r="B15" s="23"/>
      <c r="C15" s="23" t="s">
        <v>342</v>
      </c>
      <c r="D15" s="49" t="s">
        <v>343</v>
      </c>
      <c r="E15" s="50" t="s">
        <v>370</v>
      </c>
      <c r="F15" s="38" t="s">
        <v>356</v>
      </c>
      <c r="G15" s="24" t="s">
        <v>371</v>
      </c>
      <c r="H15" s="38" t="s">
        <v>372</v>
      </c>
      <c r="I15" s="38" t="s">
        <v>348</v>
      </c>
      <c r="J15" s="50" t="s">
        <v>373</v>
      </c>
    </row>
    <row r="16" ht="13.5" spans="1:10">
      <c r="A16" s="23"/>
      <c r="B16" s="23"/>
      <c r="C16" s="23" t="s">
        <v>342</v>
      </c>
      <c r="D16" s="49" t="s">
        <v>343</v>
      </c>
      <c r="E16" s="50" t="s">
        <v>374</v>
      </c>
      <c r="F16" s="38" t="s">
        <v>356</v>
      </c>
      <c r="G16" s="24" t="s">
        <v>48</v>
      </c>
      <c r="H16" s="38" t="s">
        <v>375</v>
      </c>
      <c r="I16" s="38" t="s">
        <v>348</v>
      </c>
      <c r="J16" s="50" t="s">
        <v>376</v>
      </c>
    </row>
    <row r="17" ht="13.5" spans="1:10">
      <c r="A17" s="23"/>
      <c r="B17" s="23"/>
      <c r="C17" s="23" t="s">
        <v>342</v>
      </c>
      <c r="D17" s="49" t="s">
        <v>343</v>
      </c>
      <c r="E17" s="50" t="s">
        <v>377</v>
      </c>
      <c r="F17" s="38" t="s">
        <v>356</v>
      </c>
      <c r="G17" s="24" t="s">
        <v>378</v>
      </c>
      <c r="H17" s="38" t="s">
        <v>372</v>
      </c>
      <c r="I17" s="38" t="s">
        <v>348</v>
      </c>
      <c r="J17" s="50" t="s">
        <v>379</v>
      </c>
    </row>
    <row r="18" ht="13.5" spans="1:10">
      <c r="A18" s="23"/>
      <c r="B18" s="23"/>
      <c r="C18" s="23" t="s">
        <v>359</v>
      </c>
      <c r="D18" s="49" t="s">
        <v>360</v>
      </c>
      <c r="E18" s="50" t="s">
        <v>380</v>
      </c>
      <c r="F18" s="38" t="s">
        <v>345</v>
      </c>
      <c r="G18" s="24" t="s">
        <v>352</v>
      </c>
      <c r="H18" s="38" t="s">
        <v>381</v>
      </c>
      <c r="I18" s="38" t="s">
        <v>348</v>
      </c>
      <c r="J18" s="50" t="s">
        <v>382</v>
      </c>
    </row>
    <row r="19" ht="13.5" spans="1:10">
      <c r="A19" s="23"/>
      <c r="B19" s="23"/>
      <c r="C19" s="23" t="s">
        <v>364</v>
      </c>
      <c r="D19" s="49" t="s">
        <v>365</v>
      </c>
      <c r="E19" s="50" t="s">
        <v>383</v>
      </c>
      <c r="F19" s="38" t="s">
        <v>356</v>
      </c>
      <c r="G19" s="24" t="s">
        <v>367</v>
      </c>
      <c r="H19" s="38" t="s">
        <v>353</v>
      </c>
      <c r="I19" s="38" t="s">
        <v>348</v>
      </c>
      <c r="J19" s="50" t="s">
        <v>384</v>
      </c>
    </row>
    <row r="20" ht="45" spans="1:10">
      <c r="A20" s="48" t="s">
        <v>281</v>
      </c>
      <c r="B20" s="23" t="s">
        <v>385</v>
      </c>
      <c r="C20" s="23"/>
      <c r="D20" s="23"/>
      <c r="E20" s="23"/>
      <c r="F20" s="23"/>
      <c r="G20" s="23"/>
      <c r="H20" s="23"/>
      <c r="I20" s="23"/>
      <c r="J20" s="23"/>
    </row>
    <row r="21" ht="13.5" spans="1:10">
      <c r="A21" s="23"/>
      <c r="B21" s="23"/>
      <c r="C21" s="23" t="s">
        <v>342</v>
      </c>
      <c r="D21" s="49" t="s">
        <v>343</v>
      </c>
      <c r="E21" s="50" t="s">
        <v>386</v>
      </c>
      <c r="F21" s="38" t="s">
        <v>356</v>
      </c>
      <c r="G21" s="24" t="s">
        <v>54</v>
      </c>
      <c r="H21" s="38" t="s">
        <v>387</v>
      </c>
      <c r="I21" s="38" t="s">
        <v>348</v>
      </c>
      <c r="J21" s="50" t="s">
        <v>386</v>
      </c>
    </row>
    <row r="22" ht="13.5" spans="1:10">
      <c r="A22" s="23"/>
      <c r="B22" s="23"/>
      <c r="C22" s="23" t="s">
        <v>342</v>
      </c>
      <c r="D22" s="49" t="s">
        <v>349</v>
      </c>
      <c r="E22" s="50" t="s">
        <v>388</v>
      </c>
      <c r="F22" s="38" t="s">
        <v>345</v>
      </c>
      <c r="G22" s="24" t="s">
        <v>357</v>
      </c>
      <c r="H22" s="38" t="s">
        <v>353</v>
      </c>
      <c r="I22" s="38" t="s">
        <v>348</v>
      </c>
      <c r="J22" s="50" t="s">
        <v>389</v>
      </c>
    </row>
    <row r="23" ht="13.5" spans="1:10">
      <c r="A23" s="23"/>
      <c r="B23" s="23"/>
      <c r="C23" s="23" t="s">
        <v>359</v>
      </c>
      <c r="D23" s="49" t="s">
        <v>360</v>
      </c>
      <c r="E23" s="50" t="s">
        <v>390</v>
      </c>
      <c r="F23" s="38" t="s">
        <v>356</v>
      </c>
      <c r="G23" s="24" t="s">
        <v>391</v>
      </c>
      <c r="H23" s="38" t="s">
        <v>392</v>
      </c>
      <c r="I23" s="38" t="s">
        <v>348</v>
      </c>
      <c r="J23" s="50" t="s">
        <v>393</v>
      </c>
    </row>
    <row r="24" ht="13.5" spans="1:10">
      <c r="A24" s="23"/>
      <c r="B24" s="23"/>
      <c r="C24" s="23" t="s">
        <v>359</v>
      </c>
      <c r="D24" s="49" t="s">
        <v>394</v>
      </c>
      <c r="E24" s="50" t="s">
        <v>395</v>
      </c>
      <c r="F24" s="38" t="s">
        <v>356</v>
      </c>
      <c r="G24" s="24" t="s">
        <v>396</v>
      </c>
      <c r="H24" s="38" t="s">
        <v>387</v>
      </c>
      <c r="I24" s="38" t="s">
        <v>348</v>
      </c>
      <c r="J24" s="50" t="s">
        <v>397</v>
      </c>
    </row>
    <row r="25" ht="33.75" spans="1:10">
      <c r="A25" s="23"/>
      <c r="B25" s="23"/>
      <c r="C25" s="23" t="s">
        <v>364</v>
      </c>
      <c r="D25" s="49" t="s">
        <v>365</v>
      </c>
      <c r="E25" s="50" t="s">
        <v>398</v>
      </c>
      <c r="F25" s="38" t="s">
        <v>356</v>
      </c>
      <c r="G25" s="24" t="s">
        <v>367</v>
      </c>
      <c r="H25" s="38" t="s">
        <v>353</v>
      </c>
      <c r="I25" s="38" t="s">
        <v>348</v>
      </c>
      <c r="J25" s="50" t="s">
        <v>399</v>
      </c>
    </row>
    <row r="26" ht="56.25" spans="1:10">
      <c r="A26" s="48" t="s">
        <v>285</v>
      </c>
      <c r="B26" s="23" t="s">
        <v>400</v>
      </c>
      <c r="C26" s="23"/>
      <c r="D26" s="23"/>
      <c r="E26" s="23"/>
      <c r="F26" s="23"/>
      <c r="G26" s="23"/>
      <c r="H26" s="23"/>
      <c r="I26" s="23"/>
      <c r="J26" s="23"/>
    </row>
    <row r="27" ht="13.5" spans="1:10">
      <c r="A27" s="23"/>
      <c r="B27" s="23"/>
      <c r="C27" s="23" t="s">
        <v>342</v>
      </c>
      <c r="D27" s="49" t="s">
        <v>343</v>
      </c>
      <c r="E27" s="50" t="s">
        <v>401</v>
      </c>
      <c r="F27" s="38" t="s">
        <v>345</v>
      </c>
      <c r="G27" s="24" t="s">
        <v>402</v>
      </c>
      <c r="H27" s="38" t="s">
        <v>403</v>
      </c>
      <c r="I27" s="38" t="s">
        <v>348</v>
      </c>
      <c r="J27" s="50" t="s">
        <v>404</v>
      </c>
    </row>
    <row r="28" ht="13.5" spans="1:10">
      <c r="A28" s="23"/>
      <c r="B28" s="23"/>
      <c r="C28" s="23" t="s">
        <v>342</v>
      </c>
      <c r="D28" s="49" t="s">
        <v>349</v>
      </c>
      <c r="E28" s="50" t="s">
        <v>350</v>
      </c>
      <c r="F28" s="38" t="s">
        <v>351</v>
      </c>
      <c r="G28" s="24" t="s">
        <v>352</v>
      </c>
      <c r="H28" s="38" t="s">
        <v>353</v>
      </c>
      <c r="I28" s="38" t="s">
        <v>348</v>
      </c>
      <c r="J28" s="50" t="s">
        <v>354</v>
      </c>
    </row>
    <row r="29" ht="22.5" spans="1:10">
      <c r="A29" s="23"/>
      <c r="B29" s="23"/>
      <c r="C29" s="23" t="s">
        <v>342</v>
      </c>
      <c r="D29" s="49" t="s">
        <v>405</v>
      </c>
      <c r="E29" s="50" t="s">
        <v>406</v>
      </c>
      <c r="F29" s="38" t="s">
        <v>351</v>
      </c>
      <c r="G29" s="24" t="s">
        <v>407</v>
      </c>
      <c r="H29" s="38" t="s">
        <v>353</v>
      </c>
      <c r="I29" s="38" t="s">
        <v>348</v>
      </c>
      <c r="J29" s="50" t="s">
        <v>408</v>
      </c>
    </row>
    <row r="30" ht="45" spans="1:10">
      <c r="A30" s="23"/>
      <c r="B30" s="23"/>
      <c r="C30" s="23" t="s">
        <v>359</v>
      </c>
      <c r="D30" s="49" t="s">
        <v>360</v>
      </c>
      <c r="E30" s="50" t="s">
        <v>361</v>
      </c>
      <c r="F30" s="38" t="s">
        <v>356</v>
      </c>
      <c r="G30" s="24" t="s">
        <v>357</v>
      </c>
      <c r="H30" s="38" t="s">
        <v>353</v>
      </c>
      <c r="I30" s="38" t="s">
        <v>348</v>
      </c>
      <c r="J30" s="50" t="s">
        <v>363</v>
      </c>
    </row>
    <row r="31" ht="56.25" spans="1:10">
      <c r="A31" s="23"/>
      <c r="B31" s="23"/>
      <c r="C31" s="23" t="s">
        <v>364</v>
      </c>
      <c r="D31" s="49" t="s">
        <v>365</v>
      </c>
      <c r="E31" s="50" t="s">
        <v>409</v>
      </c>
      <c r="F31" s="38" t="s">
        <v>356</v>
      </c>
      <c r="G31" s="24" t="s">
        <v>362</v>
      </c>
      <c r="H31" s="38" t="s">
        <v>353</v>
      </c>
      <c r="I31" s="38" t="s">
        <v>348</v>
      </c>
      <c r="J31" s="50" t="s">
        <v>410</v>
      </c>
    </row>
    <row r="32" ht="67.5" spans="1:10">
      <c r="A32" s="48" t="s">
        <v>269</v>
      </c>
      <c r="B32" s="23" t="s">
        <v>411</v>
      </c>
      <c r="C32" s="23"/>
      <c r="D32" s="23"/>
      <c r="E32" s="23"/>
      <c r="F32" s="23"/>
      <c r="G32" s="23"/>
      <c r="H32" s="23"/>
      <c r="I32" s="23"/>
      <c r="J32" s="23"/>
    </row>
    <row r="33" ht="13.5" spans="1:10">
      <c r="A33" s="23"/>
      <c r="B33" s="23"/>
      <c r="C33" s="23" t="s">
        <v>342</v>
      </c>
      <c r="D33" s="49" t="s">
        <v>343</v>
      </c>
      <c r="E33" s="50" t="s">
        <v>412</v>
      </c>
      <c r="F33" s="38" t="s">
        <v>356</v>
      </c>
      <c r="G33" s="24" t="s">
        <v>413</v>
      </c>
      <c r="H33" s="38" t="s">
        <v>372</v>
      </c>
      <c r="I33" s="38" t="s">
        <v>348</v>
      </c>
      <c r="J33" s="50" t="s">
        <v>414</v>
      </c>
    </row>
    <row r="34" ht="13.5" spans="1:10">
      <c r="A34" s="23"/>
      <c r="B34" s="23"/>
      <c r="C34" s="23" t="s">
        <v>342</v>
      </c>
      <c r="D34" s="49" t="s">
        <v>343</v>
      </c>
      <c r="E34" s="50" t="s">
        <v>415</v>
      </c>
      <c r="F34" s="38" t="s">
        <v>356</v>
      </c>
      <c r="G34" s="24" t="s">
        <v>416</v>
      </c>
      <c r="H34" s="38" t="s">
        <v>353</v>
      </c>
      <c r="I34" s="38" t="s">
        <v>348</v>
      </c>
      <c r="J34" s="50" t="s">
        <v>417</v>
      </c>
    </row>
    <row r="35" ht="13.5" spans="1:10">
      <c r="A35" s="23"/>
      <c r="B35" s="23"/>
      <c r="C35" s="23" t="s">
        <v>359</v>
      </c>
      <c r="D35" s="49" t="s">
        <v>418</v>
      </c>
      <c r="E35" s="50" t="s">
        <v>419</v>
      </c>
      <c r="F35" s="38" t="s">
        <v>345</v>
      </c>
      <c r="G35" s="24" t="s">
        <v>420</v>
      </c>
      <c r="H35" s="38"/>
      <c r="I35" s="38" t="s">
        <v>421</v>
      </c>
      <c r="J35" s="50" t="s">
        <v>422</v>
      </c>
    </row>
    <row r="36" ht="13.5" spans="1:10">
      <c r="A36" s="23"/>
      <c r="B36" s="23"/>
      <c r="C36" s="23" t="s">
        <v>359</v>
      </c>
      <c r="D36" s="49" t="s">
        <v>360</v>
      </c>
      <c r="E36" s="50" t="s">
        <v>423</v>
      </c>
      <c r="F36" s="38" t="s">
        <v>345</v>
      </c>
      <c r="G36" s="24" t="s">
        <v>420</v>
      </c>
      <c r="H36" s="38"/>
      <c r="I36" s="38" t="s">
        <v>421</v>
      </c>
      <c r="J36" s="50" t="s">
        <v>424</v>
      </c>
    </row>
    <row r="37" ht="13.5" spans="1:10">
      <c r="A37" s="23"/>
      <c r="B37" s="23"/>
      <c r="C37" s="23" t="s">
        <v>364</v>
      </c>
      <c r="D37" s="49" t="s">
        <v>365</v>
      </c>
      <c r="E37" s="50" t="s">
        <v>425</v>
      </c>
      <c r="F37" s="38" t="s">
        <v>356</v>
      </c>
      <c r="G37" s="24" t="s">
        <v>367</v>
      </c>
      <c r="H37" s="38" t="s">
        <v>353</v>
      </c>
      <c r="I37" s="38" t="s">
        <v>348</v>
      </c>
      <c r="J37" s="50" t="s">
        <v>426</v>
      </c>
    </row>
    <row r="38" ht="67.5" spans="1:10">
      <c r="A38" s="48" t="s">
        <v>273</v>
      </c>
      <c r="B38" s="23" t="s">
        <v>427</v>
      </c>
      <c r="C38" s="23"/>
      <c r="D38" s="23"/>
      <c r="E38" s="23"/>
      <c r="F38" s="23"/>
      <c r="G38" s="23"/>
      <c r="H38" s="23"/>
      <c r="I38" s="23"/>
      <c r="J38" s="23"/>
    </row>
    <row r="39" ht="22.5" spans="1:10">
      <c r="A39" s="23"/>
      <c r="B39" s="23"/>
      <c r="C39" s="23" t="s">
        <v>342</v>
      </c>
      <c r="D39" s="49" t="s">
        <v>343</v>
      </c>
      <c r="E39" s="50" t="s">
        <v>428</v>
      </c>
      <c r="F39" s="38" t="s">
        <v>345</v>
      </c>
      <c r="G39" s="24" t="s">
        <v>429</v>
      </c>
      <c r="H39" s="38" t="s">
        <v>430</v>
      </c>
      <c r="I39" s="38" t="s">
        <v>348</v>
      </c>
      <c r="J39" s="50" t="s">
        <v>431</v>
      </c>
    </row>
    <row r="40" ht="13.5" spans="1:10">
      <c r="A40" s="23"/>
      <c r="B40" s="23"/>
      <c r="C40" s="23" t="s">
        <v>342</v>
      </c>
      <c r="D40" s="49" t="s">
        <v>349</v>
      </c>
      <c r="E40" s="50" t="s">
        <v>350</v>
      </c>
      <c r="F40" s="38" t="s">
        <v>356</v>
      </c>
      <c r="G40" s="24" t="s">
        <v>432</v>
      </c>
      <c r="H40" s="38" t="s">
        <v>353</v>
      </c>
      <c r="I40" s="38" t="s">
        <v>348</v>
      </c>
      <c r="J40" s="50" t="s">
        <v>354</v>
      </c>
    </row>
    <row r="41" ht="13.5" spans="1:10">
      <c r="A41" s="23"/>
      <c r="B41" s="23"/>
      <c r="C41" s="23" t="s">
        <v>359</v>
      </c>
      <c r="D41" s="49" t="s">
        <v>360</v>
      </c>
      <c r="E41" s="50" t="s">
        <v>433</v>
      </c>
      <c r="F41" s="38" t="s">
        <v>356</v>
      </c>
      <c r="G41" s="24" t="s">
        <v>367</v>
      </c>
      <c r="H41" s="38" t="s">
        <v>353</v>
      </c>
      <c r="I41" s="38" t="s">
        <v>348</v>
      </c>
      <c r="J41" s="50" t="s">
        <v>434</v>
      </c>
    </row>
    <row r="42" ht="22.5" spans="1:10">
      <c r="A42" s="23"/>
      <c r="B42" s="23"/>
      <c r="C42" s="23" t="s">
        <v>359</v>
      </c>
      <c r="D42" s="49" t="s">
        <v>394</v>
      </c>
      <c r="E42" s="50" t="s">
        <v>435</v>
      </c>
      <c r="F42" s="38" t="s">
        <v>356</v>
      </c>
      <c r="G42" s="24" t="s">
        <v>413</v>
      </c>
      <c r="H42" s="38" t="s">
        <v>387</v>
      </c>
      <c r="I42" s="38" t="s">
        <v>348</v>
      </c>
      <c r="J42" s="50" t="s">
        <v>436</v>
      </c>
    </row>
    <row r="43" ht="22.5" spans="1:10">
      <c r="A43" s="23"/>
      <c r="B43" s="23"/>
      <c r="C43" s="23" t="s">
        <v>364</v>
      </c>
      <c r="D43" s="49" t="s">
        <v>365</v>
      </c>
      <c r="E43" s="50" t="s">
        <v>409</v>
      </c>
      <c r="F43" s="38" t="s">
        <v>356</v>
      </c>
      <c r="G43" s="24" t="s">
        <v>367</v>
      </c>
      <c r="H43" s="38" t="s">
        <v>353</v>
      </c>
      <c r="I43" s="38" t="s">
        <v>348</v>
      </c>
      <c r="J43" s="50" t="s">
        <v>437</v>
      </c>
    </row>
    <row r="44" ht="90" spans="1:10">
      <c r="A44" s="48" t="s">
        <v>297</v>
      </c>
      <c r="B44" s="23" t="s">
        <v>438</v>
      </c>
      <c r="C44" s="23"/>
      <c r="D44" s="23"/>
      <c r="E44" s="23"/>
      <c r="F44" s="23"/>
      <c r="G44" s="23"/>
      <c r="H44" s="23"/>
      <c r="I44" s="23"/>
      <c r="J44" s="23"/>
    </row>
    <row r="45" ht="22.5" spans="1:10">
      <c r="A45" s="23"/>
      <c r="B45" s="23"/>
      <c r="C45" s="23" t="s">
        <v>342</v>
      </c>
      <c r="D45" s="49" t="s">
        <v>349</v>
      </c>
      <c r="E45" s="50" t="s">
        <v>439</v>
      </c>
      <c r="F45" s="38" t="s">
        <v>345</v>
      </c>
      <c r="G45" s="24" t="s">
        <v>439</v>
      </c>
      <c r="H45" s="38"/>
      <c r="I45" s="38" t="s">
        <v>421</v>
      </c>
      <c r="J45" s="50" t="s">
        <v>440</v>
      </c>
    </row>
    <row r="46" ht="13.5" spans="1:10">
      <c r="A46" s="23"/>
      <c r="B46" s="23"/>
      <c r="C46" s="23" t="s">
        <v>342</v>
      </c>
      <c r="D46" s="49" t="s">
        <v>441</v>
      </c>
      <c r="E46" s="50" t="s">
        <v>442</v>
      </c>
      <c r="F46" s="38" t="s">
        <v>351</v>
      </c>
      <c r="G46" s="24" t="s">
        <v>74</v>
      </c>
      <c r="H46" s="38" t="s">
        <v>443</v>
      </c>
      <c r="I46" s="38" t="s">
        <v>348</v>
      </c>
      <c r="J46" s="50" t="s">
        <v>444</v>
      </c>
    </row>
    <row r="47" ht="13.5" spans="1:10">
      <c r="A47" s="23"/>
      <c r="B47" s="23"/>
      <c r="C47" s="23" t="s">
        <v>359</v>
      </c>
      <c r="D47" s="49" t="s">
        <v>360</v>
      </c>
      <c r="E47" s="50" t="s">
        <v>445</v>
      </c>
      <c r="F47" s="38" t="s">
        <v>345</v>
      </c>
      <c r="G47" s="24" t="s">
        <v>446</v>
      </c>
      <c r="H47" s="38"/>
      <c r="I47" s="38" t="s">
        <v>421</v>
      </c>
      <c r="J47" s="50" t="s">
        <v>447</v>
      </c>
    </row>
    <row r="48" ht="22.5" spans="1:10">
      <c r="A48" s="23"/>
      <c r="B48" s="23"/>
      <c r="C48" s="23" t="s">
        <v>359</v>
      </c>
      <c r="D48" s="49" t="s">
        <v>394</v>
      </c>
      <c r="E48" s="50" t="s">
        <v>448</v>
      </c>
      <c r="F48" s="38" t="s">
        <v>345</v>
      </c>
      <c r="G48" s="24" t="s">
        <v>449</v>
      </c>
      <c r="H48" s="38"/>
      <c r="I48" s="38" t="s">
        <v>421</v>
      </c>
      <c r="J48" s="50" t="s">
        <v>450</v>
      </c>
    </row>
    <row r="49" ht="13.5" spans="1:10">
      <c r="A49" s="23"/>
      <c r="B49" s="23"/>
      <c r="C49" s="23" t="s">
        <v>364</v>
      </c>
      <c r="D49" s="49" t="s">
        <v>365</v>
      </c>
      <c r="E49" s="50" t="s">
        <v>451</v>
      </c>
      <c r="F49" s="38" t="s">
        <v>356</v>
      </c>
      <c r="G49" s="24" t="s">
        <v>362</v>
      </c>
      <c r="H49" s="38" t="s">
        <v>353</v>
      </c>
      <c r="I49" s="38" t="s">
        <v>348</v>
      </c>
      <c r="J49" s="50" t="s">
        <v>452</v>
      </c>
    </row>
    <row r="50" ht="67.5" spans="1:10">
      <c r="A50" s="48" t="s">
        <v>277</v>
      </c>
      <c r="B50" s="23" t="s">
        <v>453</v>
      </c>
      <c r="C50" s="23"/>
      <c r="D50" s="23"/>
      <c r="E50" s="23"/>
      <c r="F50" s="23"/>
      <c r="G50" s="23"/>
      <c r="H50" s="23"/>
      <c r="I50" s="23"/>
      <c r="J50" s="23"/>
    </row>
    <row r="51" ht="13.5" spans="1:10">
      <c r="A51" s="23"/>
      <c r="B51" s="23"/>
      <c r="C51" s="23" t="s">
        <v>342</v>
      </c>
      <c r="D51" s="49" t="s">
        <v>343</v>
      </c>
      <c r="E51" s="50" t="s">
        <v>454</v>
      </c>
      <c r="F51" s="38" t="s">
        <v>356</v>
      </c>
      <c r="G51" s="24" t="s">
        <v>396</v>
      </c>
      <c r="H51" s="38" t="s">
        <v>455</v>
      </c>
      <c r="I51" s="38" t="s">
        <v>348</v>
      </c>
      <c r="J51" s="50" t="s">
        <v>456</v>
      </c>
    </row>
    <row r="52" ht="13.5" spans="1:10">
      <c r="A52" s="23"/>
      <c r="B52" s="23"/>
      <c r="C52" s="23" t="s">
        <v>342</v>
      </c>
      <c r="D52" s="49" t="s">
        <v>349</v>
      </c>
      <c r="E52" s="50" t="s">
        <v>350</v>
      </c>
      <c r="F52" s="38" t="s">
        <v>351</v>
      </c>
      <c r="G52" s="24" t="s">
        <v>352</v>
      </c>
      <c r="H52" s="38" t="s">
        <v>353</v>
      </c>
      <c r="I52" s="38" t="s">
        <v>348</v>
      </c>
      <c r="J52" s="50" t="s">
        <v>354</v>
      </c>
    </row>
    <row r="53" ht="33.75" spans="1:10">
      <c r="A53" s="23"/>
      <c r="B53" s="23"/>
      <c r="C53" s="23" t="s">
        <v>342</v>
      </c>
      <c r="D53" s="49" t="s">
        <v>349</v>
      </c>
      <c r="E53" s="50" t="s">
        <v>355</v>
      </c>
      <c r="F53" s="38" t="s">
        <v>356</v>
      </c>
      <c r="G53" s="24" t="s">
        <v>357</v>
      </c>
      <c r="H53" s="38" t="s">
        <v>353</v>
      </c>
      <c r="I53" s="38" t="s">
        <v>348</v>
      </c>
      <c r="J53" s="50" t="s">
        <v>358</v>
      </c>
    </row>
    <row r="54" ht="45" spans="1:10">
      <c r="A54" s="23"/>
      <c r="B54" s="23"/>
      <c r="C54" s="23" t="s">
        <v>359</v>
      </c>
      <c r="D54" s="49" t="s">
        <v>360</v>
      </c>
      <c r="E54" s="50" t="s">
        <v>361</v>
      </c>
      <c r="F54" s="38" t="s">
        <v>356</v>
      </c>
      <c r="G54" s="24" t="s">
        <v>357</v>
      </c>
      <c r="H54" s="38" t="s">
        <v>353</v>
      </c>
      <c r="I54" s="38" t="s">
        <v>348</v>
      </c>
      <c r="J54" s="50" t="s">
        <v>363</v>
      </c>
    </row>
    <row r="55" ht="22.5" spans="1:10">
      <c r="A55" s="23"/>
      <c r="B55" s="23"/>
      <c r="C55" s="23" t="s">
        <v>359</v>
      </c>
      <c r="D55" s="49" t="s">
        <v>394</v>
      </c>
      <c r="E55" s="50" t="s">
        <v>435</v>
      </c>
      <c r="F55" s="38" t="s">
        <v>356</v>
      </c>
      <c r="G55" s="24" t="s">
        <v>396</v>
      </c>
      <c r="H55" s="38" t="s">
        <v>387</v>
      </c>
      <c r="I55" s="38" t="s">
        <v>348</v>
      </c>
      <c r="J55" s="50" t="s">
        <v>436</v>
      </c>
    </row>
    <row r="56" ht="56.25" spans="1:10">
      <c r="A56" s="23"/>
      <c r="B56" s="23"/>
      <c r="C56" s="23" t="s">
        <v>364</v>
      </c>
      <c r="D56" s="49" t="s">
        <v>365</v>
      </c>
      <c r="E56" s="50" t="s">
        <v>409</v>
      </c>
      <c r="F56" s="38" t="s">
        <v>356</v>
      </c>
      <c r="G56" s="24" t="s">
        <v>362</v>
      </c>
      <c r="H56" s="38" t="s">
        <v>353</v>
      </c>
      <c r="I56" s="38" t="s">
        <v>348</v>
      </c>
      <c r="J56" s="50" t="s">
        <v>410</v>
      </c>
    </row>
    <row r="57" ht="56.25" spans="1:10">
      <c r="A57" s="48" t="s">
        <v>262</v>
      </c>
      <c r="B57" s="23" t="s">
        <v>457</v>
      </c>
      <c r="C57" s="23"/>
      <c r="D57" s="23"/>
      <c r="E57" s="23"/>
      <c r="F57" s="23"/>
      <c r="G57" s="23"/>
      <c r="H57" s="23"/>
      <c r="I57" s="23"/>
      <c r="J57" s="23"/>
    </row>
    <row r="58" ht="13.5" spans="1:10">
      <c r="A58" s="23"/>
      <c r="B58" s="23"/>
      <c r="C58" s="23" t="s">
        <v>342</v>
      </c>
      <c r="D58" s="49" t="s">
        <v>343</v>
      </c>
      <c r="E58" s="50" t="s">
        <v>458</v>
      </c>
      <c r="F58" s="38" t="s">
        <v>356</v>
      </c>
      <c r="G58" s="24" t="s">
        <v>459</v>
      </c>
      <c r="H58" s="38" t="s">
        <v>460</v>
      </c>
      <c r="I58" s="38" t="s">
        <v>348</v>
      </c>
      <c r="J58" s="50" t="s">
        <v>461</v>
      </c>
    </row>
    <row r="59" ht="13.5" spans="1:10">
      <c r="A59" s="23"/>
      <c r="B59" s="23"/>
      <c r="C59" s="23" t="s">
        <v>342</v>
      </c>
      <c r="D59" s="49" t="s">
        <v>343</v>
      </c>
      <c r="E59" s="50" t="s">
        <v>462</v>
      </c>
      <c r="F59" s="38" t="s">
        <v>356</v>
      </c>
      <c r="G59" s="24" t="s">
        <v>463</v>
      </c>
      <c r="H59" s="38" t="s">
        <v>353</v>
      </c>
      <c r="I59" s="38" t="s">
        <v>421</v>
      </c>
      <c r="J59" s="50" t="s">
        <v>464</v>
      </c>
    </row>
    <row r="60" ht="13.5" spans="1:10">
      <c r="A60" s="23"/>
      <c r="B60" s="23"/>
      <c r="C60" s="23" t="s">
        <v>342</v>
      </c>
      <c r="D60" s="49" t="s">
        <v>349</v>
      </c>
      <c r="E60" s="50" t="s">
        <v>462</v>
      </c>
      <c r="F60" s="38" t="s">
        <v>356</v>
      </c>
      <c r="G60" s="24" t="s">
        <v>465</v>
      </c>
      <c r="H60" s="38" t="s">
        <v>353</v>
      </c>
      <c r="I60" s="38" t="s">
        <v>421</v>
      </c>
      <c r="J60" s="50" t="s">
        <v>466</v>
      </c>
    </row>
    <row r="61" ht="13.5" spans="1:10">
      <c r="A61" s="23"/>
      <c r="B61" s="23"/>
      <c r="C61" s="23" t="s">
        <v>359</v>
      </c>
      <c r="D61" s="49" t="s">
        <v>394</v>
      </c>
      <c r="E61" s="50" t="s">
        <v>467</v>
      </c>
      <c r="F61" s="38" t="s">
        <v>345</v>
      </c>
      <c r="G61" s="24" t="s">
        <v>468</v>
      </c>
      <c r="H61" s="38" t="s">
        <v>353</v>
      </c>
      <c r="I61" s="38" t="s">
        <v>348</v>
      </c>
      <c r="J61" s="50" t="s">
        <v>469</v>
      </c>
    </row>
    <row r="62" ht="13.5" spans="1:10">
      <c r="A62" s="23"/>
      <c r="B62" s="23"/>
      <c r="C62" s="23" t="s">
        <v>364</v>
      </c>
      <c r="D62" s="49" t="s">
        <v>365</v>
      </c>
      <c r="E62" s="50" t="s">
        <v>470</v>
      </c>
      <c r="F62" s="38" t="s">
        <v>356</v>
      </c>
      <c r="G62" s="24" t="s">
        <v>367</v>
      </c>
      <c r="H62" s="38" t="s">
        <v>353</v>
      </c>
      <c r="I62" s="38" t="s">
        <v>348</v>
      </c>
      <c r="J62" s="50" t="s">
        <v>471</v>
      </c>
    </row>
    <row r="63" ht="45" spans="1:10">
      <c r="A63" s="48" t="s">
        <v>299</v>
      </c>
      <c r="B63" s="23" t="s">
        <v>472</v>
      </c>
      <c r="C63" s="23"/>
      <c r="D63" s="23"/>
      <c r="E63" s="23"/>
      <c r="F63" s="23"/>
      <c r="G63" s="23"/>
      <c r="H63" s="23"/>
      <c r="I63" s="23"/>
      <c r="J63" s="23"/>
    </row>
    <row r="64" ht="13.5" spans="1:10">
      <c r="A64" s="23"/>
      <c r="B64" s="23"/>
      <c r="C64" s="23" t="s">
        <v>342</v>
      </c>
      <c r="D64" s="49" t="s">
        <v>343</v>
      </c>
      <c r="E64" s="50" t="s">
        <v>473</v>
      </c>
      <c r="F64" s="38" t="s">
        <v>356</v>
      </c>
      <c r="G64" s="24" t="s">
        <v>474</v>
      </c>
      <c r="H64" s="38" t="s">
        <v>403</v>
      </c>
      <c r="I64" s="38" t="s">
        <v>348</v>
      </c>
      <c r="J64" s="50" t="s">
        <v>475</v>
      </c>
    </row>
    <row r="65" ht="13.5" spans="1:10">
      <c r="A65" s="23"/>
      <c r="B65" s="23"/>
      <c r="C65" s="23" t="s">
        <v>342</v>
      </c>
      <c r="D65" s="49" t="s">
        <v>343</v>
      </c>
      <c r="E65" s="50" t="s">
        <v>476</v>
      </c>
      <c r="F65" s="38" t="s">
        <v>356</v>
      </c>
      <c r="G65" s="24" t="s">
        <v>47</v>
      </c>
      <c r="H65" s="38" t="s">
        <v>387</v>
      </c>
      <c r="I65" s="38" t="s">
        <v>348</v>
      </c>
      <c r="J65" s="50" t="s">
        <v>477</v>
      </c>
    </row>
    <row r="66" ht="22.5" spans="1:10">
      <c r="A66" s="23"/>
      <c r="B66" s="23"/>
      <c r="C66" s="23" t="s">
        <v>342</v>
      </c>
      <c r="D66" s="49" t="s">
        <v>405</v>
      </c>
      <c r="E66" s="50" t="s">
        <v>478</v>
      </c>
      <c r="F66" s="38" t="s">
        <v>356</v>
      </c>
      <c r="G66" s="24" t="s">
        <v>479</v>
      </c>
      <c r="H66" s="38" t="s">
        <v>480</v>
      </c>
      <c r="I66" s="38" t="s">
        <v>348</v>
      </c>
      <c r="J66" s="50" t="s">
        <v>481</v>
      </c>
    </row>
    <row r="67" ht="13.5" spans="1:10">
      <c r="A67" s="23"/>
      <c r="B67" s="23"/>
      <c r="C67" s="23" t="s">
        <v>359</v>
      </c>
      <c r="D67" s="49" t="s">
        <v>360</v>
      </c>
      <c r="E67" s="50" t="s">
        <v>482</v>
      </c>
      <c r="F67" s="38" t="s">
        <v>345</v>
      </c>
      <c r="G67" s="24" t="s">
        <v>483</v>
      </c>
      <c r="H67" s="38"/>
      <c r="I67" s="38" t="s">
        <v>421</v>
      </c>
      <c r="J67" s="50" t="s">
        <v>484</v>
      </c>
    </row>
    <row r="68" ht="13.5" spans="1:10">
      <c r="A68" s="23"/>
      <c r="B68" s="23"/>
      <c r="C68" s="23" t="s">
        <v>364</v>
      </c>
      <c r="D68" s="49" t="s">
        <v>365</v>
      </c>
      <c r="E68" s="50" t="s">
        <v>485</v>
      </c>
      <c r="F68" s="38" t="s">
        <v>356</v>
      </c>
      <c r="G68" s="24" t="s">
        <v>362</v>
      </c>
      <c r="H68" s="38" t="s">
        <v>353</v>
      </c>
      <c r="I68" s="38" t="s">
        <v>348</v>
      </c>
      <c r="J68" s="50" t="s">
        <v>486</v>
      </c>
    </row>
    <row r="69" ht="157.5" spans="1:10">
      <c r="A69" s="48" t="s">
        <v>295</v>
      </c>
      <c r="B69" s="23" t="s">
        <v>487</v>
      </c>
      <c r="C69" s="23"/>
      <c r="D69" s="23"/>
      <c r="E69" s="23"/>
      <c r="F69" s="23"/>
      <c r="G69" s="23"/>
      <c r="H69" s="23"/>
      <c r="I69" s="23"/>
      <c r="J69" s="23"/>
    </row>
    <row r="70" ht="13.5" spans="1:10">
      <c r="A70" s="23"/>
      <c r="B70" s="23"/>
      <c r="C70" s="23" t="s">
        <v>342</v>
      </c>
      <c r="D70" s="49" t="s">
        <v>343</v>
      </c>
      <c r="E70" s="50" t="s">
        <v>488</v>
      </c>
      <c r="F70" s="38" t="s">
        <v>345</v>
      </c>
      <c r="G70" s="24" t="s">
        <v>489</v>
      </c>
      <c r="H70" s="38" t="s">
        <v>403</v>
      </c>
      <c r="I70" s="38" t="s">
        <v>348</v>
      </c>
      <c r="J70" s="50" t="s">
        <v>490</v>
      </c>
    </row>
    <row r="71" ht="13.5" spans="1:10">
      <c r="A71" s="23"/>
      <c r="B71" s="23"/>
      <c r="C71" s="23" t="s">
        <v>342</v>
      </c>
      <c r="D71" s="49" t="s">
        <v>343</v>
      </c>
      <c r="E71" s="50" t="s">
        <v>491</v>
      </c>
      <c r="F71" s="38" t="s">
        <v>345</v>
      </c>
      <c r="G71" s="24" t="s">
        <v>492</v>
      </c>
      <c r="H71" s="38" t="s">
        <v>403</v>
      </c>
      <c r="I71" s="38" t="s">
        <v>348</v>
      </c>
      <c r="J71" s="50" t="s">
        <v>491</v>
      </c>
    </row>
    <row r="72" ht="13.5" spans="1:10">
      <c r="A72" s="23"/>
      <c r="B72" s="23"/>
      <c r="C72" s="23" t="s">
        <v>359</v>
      </c>
      <c r="D72" s="49" t="s">
        <v>360</v>
      </c>
      <c r="E72" s="50" t="s">
        <v>433</v>
      </c>
      <c r="F72" s="38" t="s">
        <v>356</v>
      </c>
      <c r="G72" s="24" t="s">
        <v>362</v>
      </c>
      <c r="H72" s="38" t="s">
        <v>353</v>
      </c>
      <c r="I72" s="38" t="s">
        <v>348</v>
      </c>
      <c r="J72" s="50" t="s">
        <v>493</v>
      </c>
    </row>
    <row r="73" ht="13.5" spans="1:10">
      <c r="A73" s="23"/>
      <c r="B73" s="23"/>
      <c r="C73" s="23" t="s">
        <v>359</v>
      </c>
      <c r="D73" s="49" t="s">
        <v>394</v>
      </c>
      <c r="E73" s="50" t="s">
        <v>435</v>
      </c>
      <c r="F73" s="38" t="s">
        <v>356</v>
      </c>
      <c r="G73" s="24" t="s">
        <v>396</v>
      </c>
      <c r="H73" s="38" t="s">
        <v>387</v>
      </c>
      <c r="I73" s="38" t="s">
        <v>348</v>
      </c>
      <c r="J73" s="50" t="s">
        <v>494</v>
      </c>
    </row>
    <row r="74" ht="13.5" spans="1:10">
      <c r="A74" s="23"/>
      <c r="B74" s="23"/>
      <c r="C74" s="23" t="s">
        <v>364</v>
      </c>
      <c r="D74" s="49" t="s">
        <v>365</v>
      </c>
      <c r="E74" s="50" t="s">
        <v>495</v>
      </c>
      <c r="F74" s="38" t="s">
        <v>356</v>
      </c>
      <c r="G74" s="24" t="s">
        <v>367</v>
      </c>
      <c r="H74" s="38" t="s">
        <v>353</v>
      </c>
      <c r="I74" s="38" t="s">
        <v>348</v>
      </c>
      <c r="J74" s="50" t="s">
        <v>496</v>
      </c>
    </row>
    <row r="75" ht="13.5" spans="1:10">
      <c r="A75" s="48" t="s">
        <v>301</v>
      </c>
      <c r="B75" s="23" t="s">
        <v>497</v>
      </c>
      <c r="C75" s="23"/>
      <c r="D75" s="23"/>
      <c r="E75" s="23"/>
      <c r="F75" s="23"/>
      <c r="G75" s="23"/>
      <c r="H75" s="23"/>
      <c r="I75" s="23"/>
      <c r="J75" s="23"/>
    </row>
    <row r="76" ht="22.5" spans="1:10">
      <c r="A76" s="23"/>
      <c r="B76" s="23"/>
      <c r="C76" s="23" t="s">
        <v>342</v>
      </c>
      <c r="D76" s="49" t="s">
        <v>343</v>
      </c>
      <c r="E76" s="50" t="s">
        <v>458</v>
      </c>
      <c r="F76" s="38" t="s">
        <v>356</v>
      </c>
      <c r="G76" s="24" t="s">
        <v>459</v>
      </c>
      <c r="H76" s="38" t="s">
        <v>347</v>
      </c>
      <c r="I76" s="38" t="s">
        <v>348</v>
      </c>
      <c r="J76" s="50" t="s">
        <v>498</v>
      </c>
    </row>
    <row r="77" ht="13.5" spans="1:10">
      <c r="A77" s="23"/>
      <c r="B77" s="23"/>
      <c r="C77" s="23" t="s">
        <v>342</v>
      </c>
      <c r="D77" s="49" t="s">
        <v>343</v>
      </c>
      <c r="E77" s="50" t="s">
        <v>462</v>
      </c>
      <c r="F77" s="38" t="s">
        <v>356</v>
      </c>
      <c r="G77" s="24" t="s">
        <v>463</v>
      </c>
      <c r="H77" s="38" t="s">
        <v>460</v>
      </c>
      <c r="I77" s="38" t="s">
        <v>348</v>
      </c>
      <c r="J77" s="50" t="s">
        <v>461</v>
      </c>
    </row>
    <row r="78" ht="13.5" spans="1:10">
      <c r="A78" s="23"/>
      <c r="B78" s="23"/>
      <c r="C78" s="23" t="s">
        <v>342</v>
      </c>
      <c r="D78" s="49" t="s">
        <v>349</v>
      </c>
      <c r="E78" s="50" t="s">
        <v>499</v>
      </c>
      <c r="F78" s="38" t="s">
        <v>356</v>
      </c>
      <c r="G78" s="24" t="s">
        <v>465</v>
      </c>
      <c r="H78" s="38" t="s">
        <v>353</v>
      </c>
      <c r="I78" s="38" t="s">
        <v>348</v>
      </c>
      <c r="J78" s="50" t="s">
        <v>466</v>
      </c>
    </row>
    <row r="79" ht="13.5" spans="1:10">
      <c r="A79" s="23"/>
      <c r="B79" s="23"/>
      <c r="C79" s="23" t="s">
        <v>359</v>
      </c>
      <c r="D79" s="49" t="s">
        <v>394</v>
      </c>
      <c r="E79" s="50" t="s">
        <v>467</v>
      </c>
      <c r="F79" s="38" t="s">
        <v>345</v>
      </c>
      <c r="G79" s="24" t="s">
        <v>468</v>
      </c>
      <c r="H79" s="38" t="s">
        <v>353</v>
      </c>
      <c r="I79" s="38" t="s">
        <v>421</v>
      </c>
      <c r="J79" s="50" t="s">
        <v>469</v>
      </c>
    </row>
    <row r="80" ht="13.5" spans="1:10">
      <c r="A80" s="23"/>
      <c r="B80" s="23"/>
      <c r="C80" s="23" t="s">
        <v>364</v>
      </c>
      <c r="D80" s="49" t="s">
        <v>365</v>
      </c>
      <c r="E80" s="50" t="s">
        <v>470</v>
      </c>
      <c r="F80" s="38" t="s">
        <v>356</v>
      </c>
      <c r="G80" s="24" t="s">
        <v>362</v>
      </c>
      <c r="H80" s="38" t="s">
        <v>353</v>
      </c>
      <c r="I80" s="38" t="s">
        <v>348</v>
      </c>
      <c r="J80" s="50" t="s">
        <v>471</v>
      </c>
    </row>
    <row r="81" ht="67.5" spans="1:10">
      <c r="A81" s="48" t="s">
        <v>289</v>
      </c>
      <c r="B81" s="23" t="s">
        <v>500</v>
      </c>
      <c r="C81" s="23"/>
      <c r="D81" s="23"/>
      <c r="E81" s="23"/>
      <c r="F81" s="23"/>
      <c r="G81" s="23"/>
      <c r="H81" s="23"/>
      <c r="I81" s="23"/>
      <c r="J81" s="23"/>
    </row>
    <row r="82" ht="13.5" spans="1:10">
      <c r="A82" s="23"/>
      <c r="B82" s="23"/>
      <c r="C82" s="23" t="s">
        <v>342</v>
      </c>
      <c r="D82" s="49" t="s">
        <v>343</v>
      </c>
      <c r="E82" s="50" t="s">
        <v>501</v>
      </c>
      <c r="F82" s="38" t="s">
        <v>356</v>
      </c>
      <c r="G82" s="24" t="s">
        <v>378</v>
      </c>
      <c r="H82" s="38" t="s">
        <v>372</v>
      </c>
      <c r="I82" s="38" t="s">
        <v>348</v>
      </c>
      <c r="J82" s="50" t="s">
        <v>502</v>
      </c>
    </row>
    <row r="83" ht="13.5" spans="1:10">
      <c r="A83" s="23"/>
      <c r="B83" s="23"/>
      <c r="C83" s="23" t="s">
        <v>342</v>
      </c>
      <c r="D83" s="49" t="s">
        <v>343</v>
      </c>
      <c r="E83" s="50" t="s">
        <v>374</v>
      </c>
      <c r="F83" s="38" t="s">
        <v>356</v>
      </c>
      <c r="G83" s="24" t="s">
        <v>50</v>
      </c>
      <c r="H83" s="38" t="s">
        <v>375</v>
      </c>
      <c r="I83" s="38" t="s">
        <v>348</v>
      </c>
      <c r="J83" s="50" t="s">
        <v>503</v>
      </c>
    </row>
    <row r="84" ht="13.5" spans="1:10">
      <c r="A84" s="23"/>
      <c r="B84" s="23"/>
      <c r="C84" s="23" t="s">
        <v>342</v>
      </c>
      <c r="D84" s="49" t="s">
        <v>343</v>
      </c>
      <c r="E84" s="50" t="s">
        <v>504</v>
      </c>
      <c r="F84" s="38" t="s">
        <v>356</v>
      </c>
      <c r="G84" s="24" t="s">
        <v>48</v>
      </c>
      <c r="H84" s="38" t="s">
        <v>375</v>
      </c>
      <c r="I84" s="38" t="s">
        <v>348</v>
      </c>
      <c r="J84" s="50" t="s">
        <v>505</v>
      </c>
    </row>
    <row r="85" ht="13.5" spans="1:10">
      <c r="A85" s="23"/>
      <c r="B85" s="23"/>
      <c r="C85" s="23" t="s">
        <v>359</v>
      </c>
      <c r="D85" s="49" t="s">
        <v>360</v>
      </c>
      <c r="E85" s="50" t="s">
        <v>506</v>
      </c>
      <c r="F85" s="38" t="s">
        <v>356</v>
      </c>
      <c r="G85" s="24" t="s">
        <v>507</v>
      </c>
      <c r="H85" s="38" t="s">
        <v>375</v>
      </c>
      <c r="I85" s="38" t="s">
        <v>348</v>
      </c>
      <c r="J85" s="50" t="s">
        <v>508</v>
      </c>
    </row>
    <row r="86" ht="13.5" spans="1:10">
      <c r="A86" s="23"/>
      <c r="B86" s="23"/>
      <c r="C86" s="23" t="s">
        <v>364</v>
      </c>
      <c r="D86" s="49" t="s">
        <v>365</v>
      </c>
      <c r="E86" s="50" t="s">
        <v>509</v>
      </c>
      <c r="F86" s="38" t="s">
        <v>356</v>
      </c>
      <c r="G86" s="24" t="s">
        <v>367</v>
      </c>
      <c r="H86" s="38" t="s">
        <v>353</v>
      </c>
      <c r="I86" s="38" t="s">
        <v>348</v>
      </c>
      <c r="J86" s="50" t="s">
        <v>509</v>
      </c>
    </row>
    <row r="87" ht="45" spans="1:10">
      <c r="A87" s="48" t="s">
        <v>279</v>
      </c>
      <c r="B87" s="23" t="s">
        <v>510</v>
      </c>
      <c r="C87" s="23"/>
      <c r="D87" s="23"/>
      <c r="E87" s="23"/>
      <c r="F87" s="23"/>
      <c r="G87" s="23"/>
      <c r="H87" s="23"/>
      <c r="I87" s="23"/>
      <c r="J87" s="23"/>
    </row>
    <row r="88" ht="13.5" spans="1:10">
      <c r="A88" s="23"/>
      <c r="B88" s="23"/>
      <c r="C88" s="23" t="s">
        <v>342</v>
      </c>
      <c r="D88" s="49" t="s">
        <v>343</v>
      </c>
      <c r="E88" s="50" t="s">
        <v>511</v>
      </c>
      <c r="F88" s="38" t="s">
        <v>345</v>
      </c>
      <c r="G88" s="24" t="s">
        <v>74</v>
      </c>
      <c r="H88" s="38" t="s">
        <v>403</v>
      </c>
      <c r="I88" s="38" t="s">
        <v>348</v>
      </c>
      <c r="J88" s="50" t="s">
        <v>512</v>
      </c>
    </row>
    <row r="89" ht="13.5" spans="1:10">
      <c r="A89" s="23"/>
      <c r="B89" s="23"/>
      <c r="C89" s="23" t="s">
        <v>342</v>
      </c>
      <c r="D89" s="49" t="s">
        <v>343</v>
      </c>
      <c r="E89" s="50" t="s">
        <v>513</v>
      </c>
      <c r="F89" s="38" t="s">
        <v>345</v>
      </c>
      <c r="G89" s="24" t="s">
        <v>49</v>
      </c>
      <c r="H89" s="38" t="s">
        <v>455</v>
      </c>
      <c r="I89" s="38" t="s">
        <v>348</v>
      </c>
      <c r="J89" s="50" t="s">
        <v>514</v>
      </c>
    </row>
    <row r="90" ht="13.5" spans="1:10">
      <c r="A90" s="23"/>
      <c r="B90" s="23"/>
      <c r="C90" s="23" t="s">
        <v>342</v>
      </c>
      <c r="D90" s="49" t="s">
        <v>349</v>
      </c>
      <c r="E90" s="50" t="s">
        <v>350</v>
      </c>
      <c r="F90" s="38" t="s">
        <v>351</v>
      </c>
      <c r="G90" s="24" t="s">
        <v>352</v>
      </c>
      <c r="H90" s="38" t="s">
        <v>353</v>
      </c>
      <c r="I90" s="38" t="s">
        <v>348</v>
      </c>
      <c r="J90" s="50" t="s">
        <v>354</v>
      </c>
    </row>
    <row r="91" ht="33.75" spans="1:10">
      <c r="A91" s="23"/>
      <c r="B91" s="23"/>
      <c r="C91" s="23" t="s">
        <v>342</v>
      </c>
      <c r="D91" s="49" t="s">
        <v>349</v>
      </c>
      <c r="E91" s="50" t="s">
        <v>355</v>
      </c>
      <c r="F91" s="38" t="s">
        <v>356</v>
      </c>
      <c r="G91" s="24" t="s">
        <v>357</v>
      </c>
      <c r="H91" s="38" t="s">
        <v>353</v>
      </c>
      <c r="I91" s="38" t="s">
        <v>348</v>
      </c>
      <c r="J91" s="50" t="s">
        <v>358</v>
      </c>
    </row>
    <row r="92" ht="33.75" spans="1:10">
      <c r="A92" s="23"/>
      <c r="B92" s="23"/>
      <c r="C92" s="23" t="s">
        <v>359</v>
      </c>
      <c r="D92" s="49" t="s">
        <v>360</v>
      </c>
      <c r="E92" s="50" t="s">
        <v>433</v>
      </c>
      <c r="F92" s="38" t="s">
        <v>356</v>
      </c>
      <c r="G92" s="24" t="s">
        <v>362</v>
      </c>
      <c r="H92" s="38" t="s">
        <v>353</v>
      </c>
      <c r="I92" s="38" t="s">
        <v>348</v>
      </c>
      <c r="J92" s="50" t="s">
        <v>515</v>
      </c>
    </row>
    <row r="93" ht="45" spans="1:10">
      <c r="A93" s="23"/>
      <c r="B93" s="23"/>
      <c r="C93" s="23" t="s">
        <v>359</v>
      </c>
      <c r="D93" s="49" t="s">
        <v>360</v>
      </c>
      <c r="E93" s="50" t="s">
        <v>361</v>
      </c>
      <c r="F93" s="38" t="s">
        <v>356</v>
      </c>
      <c r="G93" s="24" t="s">
        <v>357</v>
      </c>
      <c r="H93" s="38" t="s">
        <v>353</v>
      </c>
      <c r="I93" s="38" t="s">
        <v>348</v>
      </c>
      <c r="J93" s="50" t="s">
        <v>363</v>
      </c>
    </row>
    <row r="94" ht="56.25" spans="1:10">
      <c r="A94" s="23"/>
      <c r="B94" s="23"/>
      <c r="C94" s="23" t="s">
        <v>364</v>
      </c>
      <c r="D94" s="49" t="s">
        <v>365</v>
      </c>
      <c r="E94" s="50" t="s">
        <v>409</v>
      </c>
      <c r="F94" s="38" t="s">
        <v>356</v>
      </c>
      <c r="G94" s="24" t="s">
        <v>362</v>
      </c>
      <c r="H94" s="38" t="s">
        <v>353</v>
      </c>
      <c r="I94" s="38" t="s">
        <v>348</v>
      </c>
      <c r="J94" s="50" t="s">
        <v>410</v>
      </c>
    </row>
    <row r="95" ht="13.5" spans="1:10">
      <c r="A95" s="23" t="s">
        <v>60</v>
      </c>
      <c r="B95" s="23"/>
      <c r="C95" s="23"/>
      <c r="D95" s="23"/>
      <c r="E95" s="23"/>
      <c r="F95" s="23"/>
      <c r="G95" s="23"/>
      <c r="H95" s="23"/>
      <c r="I95" s="23"/>
      <c r="J95" s="23"/>
    </row>
    <row r="96" ht="56.25" spans="1:10">
      <c r="A96" s="48" t="s">
        <v>308</v>
      </c>
      <c r="B96" s="23" t="s">
        <v>516</v>
      </c>
      <c r="C96" s="23"/>
      <c r="D96" s="23"/>
      <c r="E96" s="23"/>
      <c r="F96" s="23"/>
      <c r="G96" s="23"/>
      <c r="H96" s="23"/>
      <c r="I96" s="23"/>
      <c r="J96" s="23"/>
    </row>
    <row r="97" ht="22.5" spans="1:10">
      <c r="A97" s="23"/>
      <c r="B97" s="23"/>
      <c r="C97" s="23" t="s">
        <v>342</v>
      </c>
      <c r="D97" s="49" t="s">
        <v>343</v>
      </c>
      <c r="E97" s="50" t="s">
        <v>517</v>
      </c>
      <c r="F97" s="38" t="s">
        <v>345</v>
      </c>
      <c r="G97" s="24" t="s">
        <v>518</v>
      </c>
      <c r="H97" s="38" t="s">
        <v>353</v>
      </c>
      <c r="I97" s="38" t="s">
        <v>421</v>
      </c>
      <c r="J97" s="50" t="s">
        <v>519</v>
      </c>
    </row>
    <row r="98" ht="13.5" spans="1:10">
      <c r="A98" s="23"/>
      <c r="B98" s="23"/>
      <c r="C98" s="23" t="s">
        <v>342</v>
      </c>
      <c r="D98" s="49" t="s">
        <v>441</v>
      </c>
      <c r="E98" s="50" t="s">
        <v>442</v>
      </c>
      <c r="F98" s="38" t="s">
        <v>351</v>
      </c>
      <c r="G98" s="24" t="s">
        <v>520</v>
      </c>
      <c r="H98" s="38" t="s">
        <v>443</v>
      </c>
      <c r="I98" s="38" t="s">
        <v>421</v>
      </c>
      <c r="J98" s="50" t="s">
        <v>521</v>
      </c>
    </row>
    <row r="99" ht="13.5" spans="1:10">
      <c r="A99" s="23"/>
      <c r="B99" s="23"/>
      <c r="C99" s="23" t="s">
        <v>359</v>
      </c>
      <c r="D99" s="49" t="s">
        <v>360</v>
      </c>
      <c r="E99" s="50" t="s">
        <v>517</v>
      </c>
      <c r="F99" s="38" t="s">
        <v>345</v>
      </c>
      <c r="G99" s="24" t="s">
        <v>483</v>
      </c>
      <c r="H99" s="38" t="s">
        <v>353</v>
      </c>
      <c r="I99" s="38" t="s">
        <v>421</v>
      </c>
      <c r="J99" s="50" t="s">
        <v>522</v>
      </c>
    </row>
    <row r="100" ht="22.5" spans="1:10">
      <c r="A100" s="23"/>
      <c r="B100" s="23"/>
      <c r="C100" s="23" t="s">
        <v>359</v>
      </c>
      <c r="D100" s="49" t="s">
        <v>360</v>
      </c>
      <c r="E100" s="50" t="s">
        <v>523</v>
      </c>
      <c r="F100" s="38" t="s">
        <v>345</v>
      </c>
      <c r="G100" s="24" t="s">
        <v>524</v>
      </c>
      <c r="H100" s="38" t="s">
        <v>353</v>
      </c>
      <c r="I100" s="38" t="s">
        <v>421</v>
      </c>
      <c r="J100" s="50" t="s">
        <v>519</v>
      </c>
    </row>
    <row r="101" ht="13.5" spans="1:10">
      <c r="A101" s="23"/>
      <c r="B101" s="23"/>
      <c r="C101" s="23" t="s">
        <v>364</v>
      </c>
      <c r="D101" s="49" t="s">
        <v>365</v>
      </c>
      <c r="E101" s="50" t="s">
        <v>525</v>
      </c>
      <c r="F101" s="38" t="s">
        <v>356</v>
      </c>
      <c r="G101" s="24" t="s">
        <v>367</v>
      </c>
      <c r="H101" s="38" t="s">
        <v>353</v>
      </c>
      <c r="I101" s="38" t="s">
        <v>421</v>
      </c>
      <c r="J101" s="50" t="s">
        <v>522</v>
      </c>
    </row>
    <row r="102" ht="33.75" spans="1:10">
      <c r="A102" s="48" t="s">
        <v>324</v>
      </c>
      <c r="B102" s="23" t="s">
        <v>526</v>
      </c>
      <c r="C102" s="23"/>
      <c r="D102" s="23"/>
      <c r="E102" s="23"/>
      <c r="F102" s="23"/>
      <c r="G102" s="23"/>
      <c r="H102" s="23"/>
      <c r="I102" s="23"/>
      <c r="J102" s="23"/>
    </row>
    <row r="103" ht="22.5" spans="1:10">
      <c r="A103" s="23"/>
      <c r="B103" s="23"/>
      <c r="C103" s="23" t="s">
        <v>342</v>
      </c>
      <c r="D103" s="49" t="s">
        <v>343</v>
      </c>
      <c r="E103" s="50" t="s">
        <v>527</v>
      </c>
      <c r="F103" s="38" t="s">
        <v>356</v>
      </c>
      <c r="G103" s="24" t="s">
        <v>528</v>
      </c>
      <c r="H103" s="38" t="s">
        <v>375</v>
      </c>
      <c r="I103" s="38" t="s">
        <v>421</v>
      </c>
      <c r="J103" s="50" t="s">
        <v>519</v>
      </c>
    </row>
    <row r="104" ht="22.5" spans="1:10">
      <c r="A104" s="23"/>
      <c r="B104" s="23"/>
      <c r="C104" s="23" t="s">
        <v>342</v>
      </c>
      <c r="D104" s="49" t="s">
        <v>343</v>
      </c>
      <c r="E104" s="50" t="s">
        <v>529</v>
      </c>
      <c r="F104" s="38" t="s">
        <v>356</v>
      </c>
      <c r="G104" s="24" t="s">
        <v>528</v>
      </c>
      <c r="H104" s="38" t="s">
        <v>460</v>
      </c>
      <c r="I104" s="38" t="s">
        <v>421</v>
      </c>
      <c r="J104" s="50" t="s">
        <v>519</v>
      </c>
    </row>
    <row r="105" ht="22.5" spans="1:10">
      <c r="A105" s="23"/>
      <c r="B105" s="23"/>
      <c r="C105" s="23" t="s">
        <v>342</v>
      </c>
      <c r="D105" s="49" t="s">
        <v>343</v>
      </c>
      <c r="E105" s="50" t="s">
        <v>530</v>
      </c>
      <c r="F105" s="38" t="s">
        <v>356</v>
      </c>
      <c r="G105" s="24" t="s">
        <v>357</v>
      </c>
      <c r="H105" s="38" t="s">
        <v>353</v>
      </c>
      <c r="I105" s="38" t="s">
        <v>421</v>
      </c>
      <c r="J105" s="50" t="s">
        <v>519</v>
      </c>
    </row>
    <row r="106" ht="22.5" spans="1:10">
      <c r="A106" s="23"/>
      <c r="B106" s="23"/>
      <c r="C106" s="23" t="s">
        <v>342</v>
      </c>
      <c r="D106" s="49" t="s">
        <v>405</v>
      </c>
      <c r="E106" s="50" t="s">
        <v>531</v>
      </c>
      <c r="F106" s="38" t="s">
        <v>356</v>
      </c>
      <c r="G106" s="24" t="s">
        <v>357</v>
      </c>
      <c r="H106" s="38" t="s">
        <v>353</v>
      </c>
      <c r="I106" s="38" t="s">
        <v>348</v>
      </c>
      <c r="J106" s="50" t="s">
        <v>519</v>
      </c>
    </row>
    <row r="107" ht="13.5" spans="1:10">
      <c r="A107" s="23"/>
      <c r="B107" s="23"/>
      <c r="C107" s="23" t="s">
        <v>342</v>
      </c>
      <c r="D107" s="49" t="s">
        <v>405</v>
      </c>
      <c r="E107" s="50" t="s">
        <v>532</v>
      </c>
      <c r="F107" s="38" t="s">
        <v>356</v>
      </c>
      <c r="G107" s="24" t="s">
        <v>357</v>
      </c>
      <c r="H107" s="38" t="s">
        <v>353</v>
      </c>
      <c r="I107" s="38" t="s">
        <v>348</v>
      </c>
      <c r="J107" s="50" t="s">
        <v>533</v>
      </c>
    </row>
    <row r="108" ht="13.5" spans="1:10">
      <c r="A108" s="23"/>
      <c r="B108" s="23"/>
      <c r="C108" s="23" t="s">
        <v>359</v>
      </c>
      <c r="D108" s="49" t="s">
        <v>418</v>
      </c>
      <c r="E108" s="50" t="s">
        <v>534</v>
      </c>
      <c r="F108" s="38" t="s">
        <v>356</v>
      </c>
      <c r="G108" s="24" t="s">
        <v>535</v>
      </c>
      <c r="H108" s="38" t="s">
        <v>443</v>
      </c>
      <c r="I108" s="38" t="s">
        <v>421</v>
      </c>
      <c r="J108" s="50" t="s">
        <v>536</v>
      </c>
    </row>
    <row r="109" ht="22.5" spans="1:10">
      <c r="A109" s="23"/>
      <c r="B109" s="23"/>
      <c r="C109" s="23" t="s">
        <v>359</v>
      </c>
      <c r="D109" s="49" t="s">
        <v>360</v>
      </c>
      <c r="E109" s="50" t="s">
        <v>537</v>
      </c>
      <c r="F109" s="38" t="s">
        <v>356</v>
      </c>
      <c r="G109" s="24" t="s">
        <v>538</v>
      </c>
      <c r="H109" s="38" t="s">
        <v>353</v>
      </c>
      <c r="I109" s="38" t="s">
        <v>421</v>
      </c>
      <c r="J109" s="50" t="s">
        <v>539</v>
      </c>
    </row>
    <row r="110" ht="22.5" spans="1:10">
      <c r="A110" s="23"/>
      <c r="B110" s="23"/>
      <c r="C110" s="23" t="s">
        <v>364</v>
      </c>
      <c r="D110" s="49" t="s">
        <v>365</v>
      </c>
      <c r="E110" s="50" t="s">
        <v>540</v>
      </c>
      <c r="F110" s="38" t="s">
        <v>356</v>
      </c>
      <c r="G110" s="24" t="s">
        <v>367</v>
      </c>
      <c r="H110" s="38" t="s">
        <v>353</v>
      </c>
      <c r="I110" s="38" t="s">
        <v>421</v>
      </c>
      <c r="J110" s="50" t="s">
        <v>541</v>
      </c>
    </row>
    <row r="111" ht="22.5" spans="1:10">
      <c r="A111" s="23"/>
      <c r="B111" s="23"/>
      <c r="C111" s="23" t="s">
        <v>364</v>
      </c>
      <c r="D111" s="49" t="s">
        <v>365</v>
      </c>
      <c r="E111" s="50" t="s">
        <v>542</v>
      </c>
      <c r="F111" s="38" t="s">
        <v>351</v>
      </c>
      <c r="G111" s="24" t="s">
        <v>357</v>
      </c>
      <c r="H111" s="38" t="s">
        <v>353</v>
      </c>
      <c r="I111" s="38" t="s">
        <v>421</v>
      </c>
      <c r="J111" s="50" t="s">
        <v>543</v>
      </c>
    </row>
    <row r="112" ht="33.75" spans="1:10">
      <c r="A112" s="48" t="s">
        <v>318</v>
      </c>
      <c r="B112" s="23" t="s">
        <v>544</v>
      </c>
      <c r="C112" s="23"/>
      <c r="D112" s="23"/>
      <c r="E112" s="23"/>
      <c r="F112" s="23"/>
      <c r="G112" s="23"/>
      <c r="H112" s="23"/>
      <c r="I112" s="23"/>
      <c r="J112" s="23"/>
    </row>
    <row r="113" ht="22.5" spans="1:10">
      <c r="A113" s="23"/>
      <c r="B113" s="23"/>
      <c r="C113" s="23" t="s">
        <v>342</v>
      </c>
      <c r="D113" s="49" t="s">
        <v>343</v>
      </c>
      <c r="E113" s="50" t="s">
        <v>545</v>
      </c>
      <c r="F113" s="38" t="s">
        <v>356</v>
      </c>
      <c r="G113" s="24" t="s">
        <v>528</v>
      </c>
      <c r="H113" s="38" t="s">
        <v>375</v>
      </c>
      <c r="I113" s="38" t="s">
        <v>348</v>
      </c>
      <c r="J113" s="50" t="s">
        <v>519</v>
      </c>
    </row>
    <row r="114" ht="22.5" spans="1:10">
      <c r="A114" s="23"/>
      <c r="B114" s="23"/>
      <c r="C114" s="23" t="s">
        <v>342</v>
      </c>
      <c r="D114" s="49" t="s">
        <v>343</v>
      </c>
      <c r="E114" s="50" t="s">
        <v>546</v>
      </c>
      <c r="F114" s="38" t="s">
        <v>356</v>
      </c>
      <c r="G114" s="24" t="s">
        <v>528</v>
      </c>
      <c r="H114" s="38" t="s">
        <v>353</v>
      </c>
      <c r="I114" s="38" t="s">
        <v>348</v>
      </c>
      <c r="J114" s="50" t="s">
        <v>519</v>
      </c>
    </row>
    <row r="115" ht="22.5" spans="1:10">
      <c r="A115" s="23"/>
      <c r="B115" s="23"/>
      <c r="C115" s="23" t="s">
        <v>342</v>
      </c>
      <c r="D115" s="49" t="s">
        <v>349</v>
      </c>
      <c r="E115" s="50" t="s">
        <v>531</v>
      </c>
      <c r="F115" s="38" t="s">
        <v>356</v>
      </c>
      <c r="G115" s="24" t="s">
        <v>357</v>
      </c>
      <c r="H115" s="38" t="s">
        <v>353</v>
      </c>
      <c r="I115" s="38" t="s">
        <v>348</v>
      </c>
      <c r="J115" s="50" t="s">
        <v>519</v>
      </c>
    </row>
    <row r="116" ht="13.5" spans="1:10">
      <c r="A116" s="23"/>
      <c r="B116" s="23"/>
      <c r="C116" s="23" t="s">
        <v>342</v>
      </c>
      <c r="D116" s="49" t="s">
        <v>349</v>
      </c>
      <c r="E116" s="50" t="s">
        <v>547</v>
      </c>
      <c r="F116" s="38" t="s">
        <v>356</v>
      </c>
      <c r="G116" s="24" t="s">
        <v>357</v>
      </c>
      <c r="H116" s="38" t="s">
        <v>353</v>
      </c>
      <c r="I116" s="38" t="s">
        <v>348</v>
      </c>
      <c r="J116" s="50" t="s">
        <v>548</v>
      </c>
    </row>
    <row r="117" ht="22.5" spans="1:10">
      <c r="A117" s="23"/>
      <c r="B117" s="23"/>
      <c r="C117" s="23" t="s">
        <v>359</v>
      </c>
      <c r="D117" s="49" t="s">
        <v>360</v>
      </c>
      <c r="E117" s="50" t="s">
        <v>549</v>
      </c>
      <c r="F117" s="38" t="s">
        <v>345</v>
      </c>
      <c r="G117" s="24" t="s">
        <v>352</v>
      </c>
      <c r="H117" s="38" t="s">
        <v>353</v>
      </c>
      <c r="I117" s="38" t="s">
        <v>348</v>
      </c>
      <c r="J117" s="50" t="s">
        <v>550</v>
      </c>
    </row>
    <row r="118" ht="22.5" spans="1:10">
      <c r="A118" s="23"/>
      <c r="B118" s="23"/>
      <c r="C118" s="23" t="s">
        <v>359</v>
      </c>
      <c r="D118" s="49" t="s">
        <v>360</v>
      </c>
      <c r="E118" s="50" t="s">
        <v>551</v>
      </c>
      <c r="F118" s="38" t="s">
        <v>345</v>
      </c>
      <c r="G118" s="24" t="s">
        <v>352</v>
      </c>
      <c r="H118" s="38" t="s">
        <v>353</v>
      </c>
      <c r="I118" s="38" t="s">
        <v>348</v>
      </c>
      <c r="J118" s="50" t="s">
        <v>543</v>
      </c>
    </row>
    <row r="119" ht="22.5" spans="1:10">
      <c r="A119" s="23"/>
      <c r="B119" s="23"/>
      <c r="C119" s="23" t="s">
        <v>364</v>
      </c>
      <c r="D119" s="49" t="s">
        <v>365</v>
      </c>
      <c r="E119" s="50" t="s">
        <v>540</v>
      </c>
      <c r="F119" s="38" t="s">
        <v>356</v>
      </c>
      <c r="G119" s="24" t="s">
        <v>367</v>
      </c>
      <c r="H119" s="38" t="s">
        <v>353</v>
      </c>
      <c r="I119" s="38" t="s">
        <v>348</v>
      </c>
      <c r="J119" s="50" t="s">
        <v>552</v>
      </c>
    </row>
    <row r="120" ht="22.5" spans="1:10">
      <c r="A120" s="23"/>
      <c r="B120" s="23"/>
      <c r="C120" s="23" t="s">
        <v>364</v>
      </c>
      <c r="D120" s="49" t="s">
        <v>365</v>
      </c>
      <c r="E120" s="50" t="s">
        <v>525</v>
      </c>
      <c r="F120" s="38" t="s">
        <v>356</v>
      </c>
      <c r="G120" s="24" t="s">
        <v>367</v>
      </c>
      <c r="H120" s="38" t="s">
        <v>353</v>
      </c>
      <c r="I120" s="38" t="s">
        <v>348</v>
      </c>
      <c r="J120" s="50" t="s">
        <v>552</v>
      </c>
    </row>
    <row r="121" ht="22.5" spans="1:10">
      <c r="A121" s="48" t="s">
        <v>301</v>
      </c>
      <c r="B121" s="23" t="s">
        <v>553</v>
      </c>
      <c r="C121" s="23"/>
      <c r="D121" s="23"/>
      <c r="E121" s="23"/>
      <c r="F121" s="23"/>
      <c r="G121" s="23"/>
      <c r="H121" s="23"/>
      <c r="I121" s="23"/>
      <c r="J121" s="23"/>
    </row>
    <row r="122" ht="22.5" spans="1:10">
      <c r="A122" s="23"/>
      <c r="B122" s="23"/>
      <c r="C122" s="23" t="s">
        <v>342</v>
      </c>
      <c r="D122" s="49" t="s">
        <v>343</v>
      </c>
      <c r="E122" s="50" t="s">
        <v>458</v>
      </c>
      <c r="F122" s="38" t="s">
        <v>356</v>
      </c>
      <c r="G122" s="24" t="s">
        <v>459</v>
      </c>
      <c r="H122" s="38" t="s">
        <v>353</v>
      </c>
      <c r="I122" s="38" t="s">
        <v>348</v>
      </c>
      <c r="J122" s="50" t="s">
        <v>498</v>
      </c>
    </row>
    <row r="123" ht="22.5" spans="1:10">
      <c r="A123" s="23"/>
      <c r="B123" s="23"/>
      <c r="C123" s="23" t="s">
        <v>342</v>
      </c>
      <c r="D123" s="49" t="s">
        <v>343</v>
      </c>
      <c r="E123" s="50" t="s">
        <v>554</v>
      </c>
      <c r="F123" s="38" t="s">
        <v>345</v>
      </c>
      <c r="G123" s="24" t="s">
        <v>555</v>
      </c>
      <c r="H123" s="38" t="s">
        <v>347</v>
      </c>
      <c r="I123" s="38" t="s">
        <v>421</v>
      </c>
      <c r="J123" s="50" t="s">
        <v>556</v>
      </c>
    </row>
    <row r="124" ht="22.5" spans="1:10">
      <c r="A124" s="23"/>
      <c r="B124" s="23"/>
      <c r="C124" s="23" t="s">
        <v>342</v>
      </c>
      <c r="D124" s="49" t="s">
        <v>349</v>
      </c>
      <c r="E124" s="50" t="s">
        <v>557</v>
      </c>
      <c r="F124" s="38" t="s">
        <v>356</v>
      </c>
      <c r="G124" s="24" t="s">
        <v>465</v>
      </c>
      <c r="H124" s="38" t="s">
        <v>353</v>
      </c>
      <c r="I124" s="38" t="s">
        <v>421</v>
      </c>
      <c r="J124" s="50" t="s">
        <v>558</v>
      </c>
    </row>
    <row r="125" ht="22.5" spans="1:10">
      <c r="A125" s="23"/>
      <c r="B125" s="23"/>
      <c r="C125" s="23" t="s">
        <v>359</v>
      </c>
      <c r="D125" s="49" t="s">
        <v>394</v>
      </c>
      <c r="E125" s="50" t="s">
        <v>467</v>
      </c>
      <c r="F125" s="38" t="s">
        <v>345</v>
      </c>
      <c r="G125" s="24" t="s">
        <v>468</v>
      </c>
      <c r="H125" s="38" t="s">
        <v>353</v>
      </c>
      <c r="I125" s="38" t="s">
        <v>421</v>
      </c>
      <c r="J125" s="50" t="s">
        <v>498</v>
      </c>
    </row>
    <row r="126" ht="22.5" spans="1:10">
      <c r="A126" s="23"/>
      <c r="B126" s="23"/>
      <c r="C126" s="23" t="s">
        <v>364</v>
      </c>
      <c r="D126" s="49" t="s">
        <v>365</v>
      </c>
      <c r="E126" s="50" t="s">
        <v>470</v>
      </c>
      <c r="F126" s="38" t="s">
        <v>356</v>
      </c>
      <c r="G126" s="24" t="s">
        <v>559</v>
      </c>
      <c r="H126" s="38" t="s">
        <v>353</v>
      </c>
      <c r="I126" s="38" t="s">
        <v>348</v>
      </c>
      <c r="J126" s="50" t="s">
        <v>558</v>
      </c>
    </row>
    <row r="127" ht="33.75" spans="1:10">
      <c r="A127" s="48" t="s">
        <v>310</v>
      </c>
      <c r="B127" s="23" t="s">
        <v>526</v>
      </c>
      <c r="C127" s="23"/>
      <c r="D127" s="23"/>
      <c r="E127" s="23"/>
      <c r="F127" s="23"/>
      <c r="G127" s="23"/>
      <c r="H127" s="23"/>
      <c r="I127" s="23"/>
      <c r="J127" s="23"/>
    </row>
    <row r="128" ht="22.5" spans="1:10">
      <c r="A128" s="23"/>
      <c r="B128" s="23"/>
      <c r="C128" s="23" t="s">
        <v>342</v>
      </c>
      <c r="D128" s="49" t="s">
        <v>343</v>
      </c>
      <c r="E128" s="50" t="s">
        <v>527</v>
      </c>
      <c r="F128" s="38" t="s">
        <v>356</v>
      </c>
      <c r="G128" s="24" t="s">
        <v>528</v>
      </c>
      <c r="H128" s="38" t="s">
        <v>375</v>
      </c>
      <c r="I128" s="38" t="s">
        <v>421</v>
      </c>
      <c r="J128" s="50" t="s">
        <v>519</v>
      </c>
    </row>
    <row r="129" ht="22.5" spans="1:10">
      <c r="A129" s="23"/>
      <c r="B129" s="23"/>
      <c r="C129" s="23" t="s">
        <v>342</v>
      </c>
      <c r="D129" s="49" t="s">
        <v>343</v>
      </c>
      <c r="E129" s="50" t="s">
        <v>545</v>
      </c>
      <c r="F129" s="38" t="s">
        <v>356</v>
      </c>
      <c r="G129" s="24" t="s">
        <v>528</v>
      </c>
      <c r="H129" s="38" t="s">
        <v>375</v>
      </c>
      <c r="I129" s="38" t="s">
        <v>421</v>
      </c>
      <c r="J129" s="50" t="s">
        <v>560</v>
      </c>
    </row>
    <row r="130" ht="13.5" spans="1:10">
      <c r="A130" s="23"/>
      <c r="B130" s="23"/>
      <c r="C130" s="23" t="s">
        <v>342</v>
      </c>
      <c r="D130" s="49" t="s">
        <v>405</v>
      </c>
      <c r="E130" s="50" t="s">
        <v>561</v>
      </c>
      <c r="F130" s="38" t="s">
        <v>356</v>
      </c>
      <c r="G130" s="24" t="s">
        <v>357</v>
      </c>
      <c r="H130" s="38" t="s">
        <v>353</v>
      </c>
      <c r="I130" s="38" t="s">
        <v>348</v>
      </c>
      <c r="J130" s="50" t="s">
        <v>562</v>
      </c>
    </row>
    <row r="131" ht="22.5" spans="1:10">
      <c r="A131" s="23"/>
      <c r="B131" s="23"/>
      <c r="C131" s="23" t="s">
        <v>359</v>
      </c>
      <c r="D131" s="49" t="s">
        <v>360</v>
      </c>
      <c r="E131" s="50" t="s">
        <v>563</v>
      </c>
      <c r="F131" s="38" t="s">
        <v>356</v>
      </c>
      <c r="G131" s="24" t="s">
        <v>538</v>
      </c>
      <c r="H131" s="38" t="s">
        <v>353</v>
      </c>
      <c r="I131" s="38" t="s">
        <v>421</v>
      </c>
      <c r="J131" s="50" t="s">
        <v>539</v>
      </c>
    </row>
    <row r="132" ht="22.5" spans="1:10">
      <c r="A132" s="23"/>
      <c r="B132" s="23"/>
      <c r="C132" s="23" t="s">
        <v>359</v>
      </c>
      <c r="D132" s="49" t="s">
        <v>564</v>
      </c>
      <c r="E132" s="50" t="s">
        <v>551</v>
      </c>
      <c r="F132" s="38" t="s">
        <v>351</v>
      </c>
      <c r="G132" s="24" t="s">
        <v>357</v>
      </c>
      <c r="H132" s="38" t="s">
        <v>353</v>
      </c>
      <c r="I132" s="38" t="s">
        <v>421</v>
      </c>
      <c r="J132" s="50" t="s">
        <v>543</v>
      </c>
    </row>
    <row r="133" ht="22.5" spans="1:10">
      <c r="A133" s="23"/>
      <c r="B133" s="23"/>
      <c r="C133" s="23" t="s">
        <v>364</v>
      </c>
      <c r="D133" s="49" t="s">
        <v>365</v>
      </c>
      <c r="E133" s="50" t="s">
        <v>540</v>
      </c>
      <c r="F133" s="38" t="s">
        <v>356</v>
      </c>
      <c r="G133" s="24" t="s">
        <v>367</v>
      </c>
      <c r="H133" s="38" t="s">
        <v>353</v>
      </c>
      <c r="I133" s="38" t="s">
        <v>421</v>
      </c>
      <c r="J133" s="50" t="s">
        <v>541</v>
      </c>
    </row>
    <row r="134" ht="33.75" spans="1:10">
      <c r="A134" s="23"/>
      <c r="B134" s="23"/>
      <c r="C134" s="23" t="s">
        <v>364</v>
      </c>
      <c r="D134" s="49" t="s">
        <v>365</v>
      </c>
      <c r="E134" s="50" t="s">
        <v>565</v>
      </c>
      <c r="F134" s="38" t="s">
        <v>345</v>
      </c>
      <c r="G134" s="24" t="s">
        <v>357</v>
      </c>
      <c r="H134" s="38" t="s">
        <v>353</v>
      </c>
      <c r="I134" s="38" t="s">
        <v>421</v>
      </c>
      <c r="J134" s="50" t="s">
        <v>566</v>
      </c>
    </row>
    <row r="135" ht="56.25" spans="1:10">
      <c r="A135" s="48" t="s">
        <v>322</v>
      </c>
      <c r="B135" s="23" t="s">
        <v>516</v>
      </c>
      <c r="C135" s="23"/>
      <c r="D135" s="23"/>
      <c r="E135" s="23"/>
      <c r="F135" s="23"/>
      <c r="G135" s="23"/>
      <c r="H135" s="23"/>
      <c r="I135" s="23"/>
      <c r="J135" s="23"/>
    </row>
    <row r="136" ht="22.5" spans="1:10">
      <c r="A136" s="23"/>
      <c r="B136" s="23"/>
      <c r="C136" s="23" t="s">
        <v>342</v>
      </c>
      <c r="D136" s="49" t="s">
        <v>343</v>
      </c>
      <c r="E136" s="50" t="s">
        <v>545</v>
      </c>
      <c r="F136" s="38" t="s">
        <v>356</v>
      </c>
      <c r="G136" s="24" t="s">
        <v>528</v>
      </c>
      <c r="H136" s="38" t="s">
        <v>375</v>
      </c>
      <c r="I136" s="38" t="s">
        <v>348</v>
      </c>
      <c r="J136" s="50" t="s">
        <v>519</v>
      </c>
    </row>
    <row r="137" ht="22.5" spans="1:10">
      <c r="A137" s="23"/>
      <c r="B137" s="23"/>
      <c r="C137" s="23" t="s">
        <v>342</v>
      </c>
      <c r="D137" s="49" t="s">
        <v>343</v>
      </c>
      <c r="E137" s="50" t="s">
        <v>546</v>
      </c>
      <c r="F137" s="38" t="s">
        <v>356</v>
      </c>
      <c r="G137" s="24" t="s">
        <v>357</v>
      </c>
      <c r="H137" s="38" t="s">
        <v>353</v>
      </c>
      <c r="I137" s="38" t="s">
        <v>348</v>
      </c>
      <c r="J137" s="50" t="s">
        <v>519</v>
      </c>
    </row>
    <row r="138" ht="22.5" spans="1:10">
      <c r="A138" s="23"/>
      <c r="B138" s="23"/>
      <c r="C138" s="23" t="s">
        <v>342</v>
      </c>
      <c r="D138" s="49" t="s">
        <v>349</v>
      </c>
      <c r="E138" s="50" t="s">
        <v>531</v>
      </c>
      <c r="F138" s="38" t="s">
        <v>356</v>
      </c>
      <c r="G138" s="24" t="s">
        <v>357</v>
      </c>
      <c r="H138" s="38" t="s">
        <v>353</v>
      </c>
      <c r="I138" s="38" t="s">
        <v>348</v>
      </c>
      <c r="J138" s="50" t="s">
        <v>519</v>
      </c>
    </row>
    <row r="139" ht="22.5" spans="1:10">
      <c r="A139" s="23"/>
      <c r="B139" s="23"/>
      <c r="C139" s="23" t="s">
        <v>359</v>
      </c>
      <c r="D139" s="49" t="s">
        <v>360</v>
      </c>
      <c r="E139" s="50" t="s">
        <v>537</v>
      </c>
      <c r="F139" s="38" t="s">
        <v>356</v>
      </c>
      <c r="G139" s="24" t="s">
        <v>567</v>
      </c>
      <c r="H139" s="38" t="s">
        <v>353</v>
      </c>
      <c r="I139" s="38" t="s">
        <v>348</v>
      </c>
      <c r="J139" s="50" t="s">
        <v>519</v>
      </c>
    </row>
    <row r="140" ht="22.5" spans="1:10">
      <c r="A140" s="23"/>
      <c r="B140" s="23"/>
      <c r="C140" s="23" t="s">
        <v>364</v>
      </c>
      <c r="D140" s="49" t="s">
        <v>365</v>
      </c>
      <c r="E140" s="50" t="s">
        <v>540</v>
      </c>
      <c r="F140" s="38" t="s">
        <v>356</v>
      </c>
      <c r="G140" s="24" t="s">
        <v>367</v>
      </c>
      <c r="H140" s="38" t="s">
        <v>353</v>
      </c>
      <c r="I140" s="38" t="s">
        <v>348</v>
      </c>
      <c r="J140" s="50" t="s">
        <v>552</v>
      </c>
    </row>
    <row r="141" ht="56.25" spans="1:10">
      <c r="A141" s="48" t="s">
        <v>304</v>
      </c>
      <c r="B141" s="23" t="s">
        <v>516</v>
      </c>
      <c r="C141" s="23"/>
      <c r="D141" s="23"/>
      <c r="E141" s="23"/>
      <c r="F141" s="23"/>
      <c r="G141" s="23"/>
      <c r="H141" s="23"/>
      <c r="I141" s="23"/>
      <c r="J141" s="23"/>
    </row>
    <row r="142" ht="22.5" spans="1:10">
      <c r="A142" s="23"/>
      <c r="B142" s="23"/>
      <c r="C142" s="23" t="s">
        <v>342</v>
      </c>
      <c r="D142" s="49" t="s">
        <v>343</v>
      </c>
      <c r="E142" s="50" t="s">
        <v>517</v>
      </c>
      <c r="F142" s="38" t="s">
        <v>345</v>
      </c>
      <c r="G142" s="24" t="s">
        <v>568</v>
      </c>
      <c r="H142" s="38" t="s">
        <v>353</v>
      </c>
      <c r="I142" s="38" t="s">
        <v>421</v>
      </c>
      <c r="J142" s="50" t="s">
        <v>519</v>
      </c>
    </row>
    <row r="143" ht="22.5" spans="1:10">
      <c r="A143" s="23"/>
      <c r="B143" s="23"/>
      <c r="C143" s="23" t="s">
        <v>342</v>
      </c>
      <c r="D143" s="49" t="s">
        <v>441</v>
      </c>
      <c r="E143" s="50" t="s">
        <v>442</v>
      </c>
      <c r="F143" s="38" t="s">
        <v>345</v>
      </c>
      <c r="G143" s="24" t="s">
        <v>569</v>
      </c>
      <c r="H143" s="38" t="s">
        <v>353</v>
      </c>
      <c r="I143" s="38" t="s">
        <v>421</v>
      </c>
      <c r="J143" s="50" t="s">
        <v>519</v>
      </c>
    </row>
    <row r="144" ht="13.5" spans="1:10">
      <c r="A144" s="23"/>
      <c r="B144" s="23"/>
      <c r="C144" s="23" t="s">
        <v>342</v>
      </c>
      <c r="D144" s="49" t="s">
        <v>441</v>
      </c>
      <c r="E144" s="50" t="s">
        <v>570</v>
      </c>
      <c r="F144" s="38" t="s">
        <v>351</v>
      </c>
      <c r="G144" s="24" t="s">
        <v>396</v>
      </c>
      <c r="H144" s="38" t="s">
        <v>443</v>
      </c>
      <c r="I144" s="38" t="s">
        <v>348</v>
      </c>
      <c r="J144" s="50" t="s">
        <v>571</v>
      </c>
    </row>
    <row r="145" ht="13.5" spans="1:10">
      <c r="A145" s="23"/>
      <c r="B145" s="23"/>
      <c r="C145" s="23" t="s">
        <v>359</v>
      </c>
      <c r="D145" s="49" t="s">
        <v>418</v>
      </c>
      <c r="E145" s="50" t="s">
        <v>569</v>
      </c>
      <c r="F145" s="38" t="s">
        <v>345</v>
      </c>
      <c r="G145" s="24" t="s">
        <v>483</v>
      </c>
      <c r="H145" s="38" t="s">
        <v>353</v>
      </c>
      <c r="I145" s="38" t="s">
        <v>421</v>
      </c>
      <c r="J145" s="50" t="s">
        <v>572</v>
      </c>
    </row>
    <row r="146" ht="13.5" spans="1:10">
      <c r="A146" s="23"/>
      <c r="B146" s="23"/>
      <c r="C146" s="23" t="s">
        <v>359</v>
      </c>
      <c r="D146" s="49" t="s">
        <v>360</v>
      </c>
      <c r="E146" s="50" t="s">
        <v>573</v>
      </c>
      <c r="F146" s="38" t="s">
        <v>345</v>
      </c>
      <c r="G146" s="24" t="s">
        <v>524</v>
      </c>
      <c r="H146" s="38" t="s">
        <v>353</v>
      </c>
      <c r="I146" s="38" t="s">
        <v>421</v>
      </c>
      <c r="J146" s="50" t="s">
        <v>572</v>
      </c>
    </row>
    <row r="147" ht="22.5" spans="1:10">
      <c r="A147" s="23"/>
      <c r="B147" s="23"/>
      <c r="C147" s="23" t="s">
        <v>364</v>
      </c>
      <c r="D147" s="49" t="s">
        <v>365</v>
      </c>
      <c r="E147" s="50" t="s">
        <v>525</v>
      </c>
      <c r="F147" s="38" t="s">
        <v>356</v>
      </c>
      <c r="G147" s="24" t="s">
        <v>367</v>
      </c>
      <c r="H147" s="38" t="s">
        <v>353</v>
      </c>
      <c r="I147" s="38" t="s">
        <v>421</v>
      </c>
      <c r="J147" s="50" t="s">
        <v>552</v>
      </c>
    </row>
    <row r="148" ht="33.75" spans="1:10">
      <c r="A148" s="48" t="s">
        <v>312</v>
      </c>
      <c r="B148" s="23" t="s">
        <v>574</v>
      </c>
      <c r="C148" s="23"/>
      <c r="D148" s="23"/>
      <c r="E148" s="23"/>
      <c r="F148" s="23"/>
      <c r="G148" s="23"/>
      <c r="H148" s="23"/>
      <c r="I148" s="23"/>
      <c r="J148" s="23"/>
    </row>
    <row r="149" ht="45" spans="1:10">
      <c r="A149" s="23"/>
      <c r="B149" s="23"/>
      <c r="C149" s="23" t="s">
        <v>342</v>
      </c>
      <c r="D149" s="49" t="s">
        <v>343</v>
      </c>
      <c r="E149" s="50" t="s">
        <v>575</v>
      </c>
      <c r="F149" s="38" t="s">
        <v>356</v>
      </c>
      <c r="G149" s="24" t="s">
        <v>367</v>
      </c>
      <c r="H149" s="38" t="s">
        <v>353</v>
      </c>
      <c r="I149" s="38" t="s">
        <v>348</v>
      </c>
      <c r="J149" s="50" t="s">
        <v>576</v>
      </c>
    </row>
    <row r="150" ht="13.5" spans="1:10">
      <c r="A150" s="23"/>
      <c r="B150" s="23"/>
      <c r="C150" s="23" t="s">
        <v>342</v>
      </c>
      <c r="D150" s="49" t="s">
        <v>405</v>
      </c>
      <c r="E150" s="50" t="s">
        <v>577</v>
      </c>
      <c r="F150" s="38" t="s">
        <v>345</v>
      </c>
      <c r="G150" s="24" t="s">
        <v>432</v>
      </c>
      <c r="H150" s="38" t="s">
        <v>387</v>
      </c>
      <c r="I150" s="38" t="s">
        <v>348</v>
      </c>
      <c r="J150" s="50" t="s">
        <v>578</v>
      </c>
    </row>
    <row r="151" ht="13.5" spans="1:10">
      <c r="A151" s="23"/>
      <c r="B151" s="23"/>
      <c r="C151" s="23" t="s">
        <v>342</v>
      </c>
      <c r="D151" s="49" t="s">
        <v>441</v>
      </c>
      <c r="E151" s="50" t="s">
        <v>442</v>
      </c>
      <c r="F151" s="38" t="s">
        <v>345</v>
      </c>
      <c r="G151" s="24" t="s">
        <v>357</v>
      </c>
      <c r="H151" s="38" t="s">
        <v>443</v>
      </c>
      <c r="I151" s="38" t="s">
        <v>348</v>
      </c>
      <c r="J151" s="50" t="s">
        <v>578</v>
      </c>
    </row>
    <row r="152" ht="13.5" spans="1:10">
      <c r="A152" s="23"/>
      <c r="B152" s="23"/>
      <c r="C152" s="23" t="s">
        <v>359</v>
      </c>
      <c r="D152" s="49" t="s">
        <v>360</v>
      </c>
      <c r="E152" s="50" t="s">
        <v>579</v>
      </c>
      <c r="F152" s="38" t="s">
        <v>356</v>
      </c>
      <c r="G152" s="24" t="s">
        <v>367</v>
      </c>
      <c r="H152" s="38" t="s">
        <v>353</v>
      </c>
      <c r="I152" s="38" t="s">
        <v>421</v>
      </c>
      <c r="J152" s="50" t="s">
        <v>580</v>
      </c>
    </row>
    <row r="153" ht="13.5" spans="1:10">
      <c r="A153" s="23"/>
      <c r="B153" s="23"/>
      <c r="C153" s="23" t="s">
        <v>364</v>
      </c>
      <c r="D153" s="49" t="s">
        <v>365</v>
      </c>
      <c r="E153" s="50" t="s">
        <v>540</v>
      </c>
      <c r="F153" s="38" t="s">
        <v>356</v>
      </c>
      <c r="G153" s="24" t="s">
        <v>367</v>
      </c>
      <c r="H153" s="38" t="s">
        <v>353</v>
      </c>
      <c r="I153" s="38" t="s">
        <v>421</v>
      </c>
      <c r="J153" s="50" t="s">
        <v>581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Feel ヾ</cp:lastModifiedBy>
  <dcterms:created xsi:type="dcterms:W3CDTF">2025-04-21T09:01:00Z</dcterms:created>
  <dcterms:modified xsi:type="dcterms:W3CDTF">2025-04-24T01:59:48Z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8DF5255502194BC0BDC8A646D0CECBAE_13</vt:lpwstr>
  </property>
  <property fmtid="{D5CDD505-2E9C-101B-9397-08002B2CF9AE}" pid="3" name="KSOProductBuildVer">
    <vt:lpwstr>2052-12.1.0.20305</vt:lpwstr>
  </property>
</Properties>
</file>