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部门基本支出预算表04!$A$9:$W$112</definedName>
    <definedName name="_xlnm._FilterDatabase" localSheetId="7" hidden="1">'部门项目支出预算表05-1'!$A$9:$W$69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<sst xmlns="http://schemas.openxmlformats.org/spreadsheetml/2006/main" count="2497" uniqueCount="620">
  <si>
    <t>预算01-1表</t>
  </si>
  <si>
    <t>2025年部门财务收支预算总表</t>
  </si>
  <si>
    <t>单位名称：玉溪市江川区九溪镇人民政府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</si>
  <si>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</si>
  <si>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</si>
  <si>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</si>
  <si>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</si>
  <si>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</si>
  <si>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</si>
  <si>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</si>
  <si>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</si>
  <si>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</si>
  <si>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</si>
  <si>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</si>
  <si>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</si>
  <si>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</si>
  <si>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</si>
  <si>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</si>
  <si>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</si>
  <si>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</si>
  <si>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</si>
  <si>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</si>
  <si>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</si>
  <si>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</si>
  <si>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</si>
  <si>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</si>
  <si>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</si>
  <si>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</si>
  <si>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</si>
  <si>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</si>
  <si>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</si>
  <si>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</si>
  <si>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</si>
  <si>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</si>
  <si>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</si>
  <si>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</si>
  <si>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</si>
  <si>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</si>
  <si>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</si>
  <si>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</si>
  <si>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</si>
  <si>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</si>
  <si>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</si>
  <si>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</si>
  <si>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</si>
  <si>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</si>
  <si>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</si>
  <si>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</si>
  <si>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</si>
  <si>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</si>
  <si>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</si>
  <si>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</si>
  <si>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</si>
  <si>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</si>
  <si>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</si>
  <si>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</si>
  <si>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573</t>
  </si>
  <si>
    <t>九溪镇</t>
  </si>
  <si>
    <t>573001</t>
  </si>
  <si>
    <t>玉溪市江川区九溪镇人民政府</t>
  </si>
  <si>
    <t>573016</t>
  </si>
  <si>
    <t>玉溪市江川区九溪镇人民政府综合行政执法队</t>
  </si>
  <si>
    <t>573018</t>
  </si>
  <si>
    <t>玉溪市江川区九溪镇人民政府农业农村发展服务中心</t>
  </si>
  <si>
    <t>573017</t>
  </si>
  <si>
    <t>玉溪市江川区九溪镇人民政府党群服务中心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</si>
  <si>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</si>
  <si>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</si>
  <si>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</si>
  <si>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</si>
  <si>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</si>
  <si>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</si>
  <si>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</si>
  <si>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</si>
  <si>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</si>
  <si>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</si>
  <si>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</si>
  <si>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</si>
  <si>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</si>
  <si>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</si>
  <si>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</si>
  <si>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</si>
  <si>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</si>
  <si>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</si>
  <si>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</si>
  <si>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</si>
  <si>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20103</t>
  </si>
  <si>
    <t>政府办公厅（室）及相关机构事务</t>
  </si>
  <si>
    <t>2010301</t>
  </si>
  <si>
    <t>行政运行</t>
  </si>
  <si>
    <t>20131</t>
  </si>
  <si>
    <t>党委办公厅（室）及相关机构事务</t>
  </si>
  <si>
    <t>2013150</t>
  </si>
  <si>
    <t>事业运行</t>
  </si>
  <si>
    <t>20132</t>
  </si>
  <si>
    <t>组织事务</t>
  </si>
  <si>
    <t>2013202</t>
  </si>
  <si>
    <t>一般行政管理事务</t>
  </si>
  <si>
    <t>20136</t>
  </si>
  <si>
    <t>其他共产党事务支出</t>
  </si>
  <si>
    <t>2013699</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</si>
  <si>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</si>
  <si>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</si>
  <si>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</si>
  <si>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</si>
  <si>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</si>
  <si>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</si>
  <si>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</si>
  <si>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</si>
  <si>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</si>
  <si>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</si>
  <si>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</si>
  <si>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</si>
  <si>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</si>
  <si>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</si>
  <si>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</si>
  <si>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</si>
  <si>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</si>
  <si>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</si>
  <si>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</si>
  <si>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</si>
  <si>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</si>
  <si>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</si>
  <si>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</si>
  <si>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</si>
  <si>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</si>
  <si>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</si>
  <si>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</si>
  <si>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</si>
  <si>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</si>
  <si>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</si>
  <si>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</si>
  <si>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</si>
  <si>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</si>
  <si>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</si>
  <si>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</si>
  <si>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</si>
  <si>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</si>
  <si>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</si>
  <si>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</si>
  <si>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</si>
  <si>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2120199</t>
  </si>
  <si>
    <t>其他城乡社区管理事务支出</t>
  </si>
  <si>
    <t>21202</t>
  </si>
  <si>
    <t>城乡社区规划与管理</t>
  </si>
  <si>
    <t>2120201</t>
  </si>
  <si>
    <t>213</t>
  </si>
  <si>
    <t>农林水支出</t>
  </si>
  <si>
    <t>21301</t>
  </si>
  <si>
    <t>农业农村</t>
  </si>
  <si>
    <t>2130104</t>
  </si>
  <si>
    <t>21303</t>
  </si>
  <si>
    <t>水利</t>
  </si>
  <si>
    <t>2130311</t>
  </si>
  <si>
    <t>水资源节约管理与保护</t>
  </si>
  <si>
    <t>21307</t>
  </si>
  <si>
    <t>农村综合改革</t>
  </si>
  <si>
    <t>2130701</t>
  </si>
  <si>
    <t>对村级公益事业建设的补助</t>
  </si>
  <si>
    <t>2130706</t>
  </si>
  <si>
    <t>对村集体经济组织的补助</t>
  </si>
  <si>
    <t>221</t>
  </si>
  <si>
    <t>住房保障支出</t>
  </si>
  <si>
    <t>22102</t>
  </si>
  <si>
    <t>住房改革支出</t>
  </si>
  <si>
    <t>2210201</t>
  </si>
  <si>
    <t>住房公积金</t>
  </si>
  <si>
    <t>229</t>
  </si>
  <si>
    <t>22999</t>
  </si>
  <si>
    <t>2299999</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</si>
  <si>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</si>
  <si>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</si>
  <si>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</si>
  <si>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</si>
  <si>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</si>
  <si>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</si>
  <si>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</si>
  <si>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</si>
  <si>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</si>
  <si>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</si>
  <si>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</si>
  <si>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</si>
  <si>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</si>
  <si>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</si>
  <si>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</si>
  <si>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</si>
  <si>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</si>
  <si>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</si>
  <si>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</si>
  <si>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</si>
  <si>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</si>
  <si>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</si>
  <si>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</si>
  <si>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</si>
  <si>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</si>
  <si>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</si>
  <si>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</si>
  <si>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</si>
  <si>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</si>
  <si>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</si>
  <si>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</si>
  <si>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</si>
  <si>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</si>
  <si>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</si>
  <si>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</si>
  <si>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</si>
  <si>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</si>
  <si>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</si>
  <si>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</si>
  <si>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</si>
  <si>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</si>
  <si>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</si>
  <si>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</si>
  <si>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</si>
  <si>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530421210000000016308</t>
  </si>
  <si>
    <t>行政人员支出工资</t>
  </si>
  <si>
    <t>30101</t>
  </si>
  <si>
    <t>基本工资</t>
  </si>
  <si>
    <t>30102</t>
  </si>
  <si>
    <t>津贴补贴</t>
  </si>
  <si>
    <t>30103</t>
  </si>
  <si>
    <t>奖金</t>
  </si>
  <si>
    <t>530421210000000016310</t>
  </si>
  <si>
    <t>社会保障缴费</t>
  </si>
  <si>
    <t>30112</t>
  </si>
  <si>
    <t>其他社会保障缴费</t>
  </si>
  <si>
    <t>30108</t>
  </si>
  <si>
    <t>机关事业单位基本养老保险缴费</t>
  </si>
  <si>
    <t>30110</t>
  </si>
  <si>
    <t>职工基本医疗保险缴费</t>
  </si>
  <si>
    <t>30111</t>
  </si>
  <si>
    <t>公务员医疗补助缴费</t>
  </si>
  <si>
    <t>530421210000000016311</t>
  </si>
  <si>
    <t>30113</t>
  </si>
  <si>
    <t>530421210000000016314</t>
  </si>
  <si>
    <t>公车购置及运维费</t>
  </si>
  <si>
    <t>30231</t>
  </si>
  <si>
    <t>公务用车运行维护费</t>
  </si>
  <si>
    <t>530421210000000016315</t>
  </si>
  <si>
    <t>行政人员公务交通补贴</t>
  </si>
  <si>
    <t>30239</t>
  </si>
  <si>
    <t>其他交通费用</t>
  </si>
  <si>
    <t>530421210000000016316</t>
  </si>
  <si>
    <t>工会经费</t>
  </si>
  <si>
    <t>30228</t>
  </si>
  <si>
    <t>530421210000000016317</t>
  </si>
  <si>
    <t>一般公用经费</t>
  </si>
  <si>
    <t>30201</t>
  </si>
  <si>
    <t>办公费</t>
  </si>
  <si>
    <t>30205</t>
  </si>
  <si>
    <t>水费</t>
  </si>
  <si>
    <t>30206</t>
  </si>
  <si>
    <t>电费</t>
  </si>
  <si>
    <t>30211</t>
  </si>
  <si>
    <t>差旅费</t>
  </si>
  <si>
    <t>30227</t>
  </si>
  <si>
    <t>委托业务费</t>
  </si>
  <si>
    <t>30299</t>
  </si>
  <si>
    <t>其他商品和服务支出</t>
  </si>
  <si>
    <t>530421221100000570862</t>
  </si>
  <si>
    <t>30217</t>
  </si>
  <si>
    <t>530421231100001390127</t>
  </si>
  <si>
    <t>福利费</t>
  </si>
  <si>
    <t>30229</t>
  </si>
  <si>
    <t>530421231100001390150</t>
  </si>
  <si>
    <t>培训费</t>
  </si>
  <si>
    <t>30216</t>
  </si>
  <si>
    <t>530421231100001390314</t>
  </si>
  <si>
    <t>其他刚性支出</t>
  </si>
  <si>
    <t>530421241100002443372</t>
  </si>
  <si>
    <t>离退休生活补助</t>
  </si>
  <si>
    <t>30305</t>
  </si>
  <si>
    <t>生活补助</t>
  </si>
  <si>
    <t>530421251100003587398</t>
  </si>
  <si>
    <t>九溪镇遗属补助经费</t>
  </si>
  <si>
    <t>530421251100003619328</t>
  </si>
  <si>
    <t>职业年金纪实资金</t>
  </si>
  <si>
    <t>30109</t>
  </si>
  <si>
    <t>职业年金缴费</t>
  </si>
  <si>
    <t>530421241100002127311</t>
  </si>
  <si>
    <t>事业人员支出工资</t>
  </si>
  <si>
    <t>30107</t>
  </si>
  <si>
    <t>绩效工资</t>
  </si>
  <si>
    <t>530421241100002127312</t>
  </si>
  <si>
    <t>530421241100002127314</t>
  </si>
  <si>
    <t>奖励性绩效（地方）</t>
  </si>
  <si>
    <t>530421241100002127316</t>
  </si>
  <si>
    <t>530421241100002127317</t>
  </si>
  <si>
    <t>30207</t>
  </si>
  <si>
    <t>邮电费</t>
  </si>
  <si>
    <t>30213</t>
  </si>
  <si>
    <t>维修（护）费</t>
  </si>
  <si>
    <t>30215</t>
  </si>
  <si>
    <t>会议费</t>
  </si>
  <si>
    <t>530421241100002127333</t>
  </si>
  <si>
    <t>530421241100002127334</t>
  </si>
  <si>
    <t>530421241100002127335</t>
  </si>
  <si>
    <t>530421241100002414666</t>
  </si>
  <si>
    <t>奖励性绩效工资（考核）</t>
  </si>
  <si>
    <t>530421251100003612224</t>
  </si>
  <si>
    <t>530421251100003612225</t>
  </si>
  <si>
    <t>530421251100003612226</t>
  </si>
  <si>
    <t>530421251100003612246</t>
  </si>
  <si>
    <t>530421251100003612247</t>
  </si>
  <si>
    <t>530421251100003612248</t>
  </si>
  <si>
    <t>530421251100003612250</t>
  </si>
  <si>
    <t>530421251100003612251</t>
  </si>
  <si>
    <t>530421251100003612252</t>
  </si>
  <si>
    <t>530421251100003612266</t>
  </si>
  <si>
    <t>530421251100003612268</t>
  </si>
  <si>
    <t>530421251100003612269</t>
  </si>
  <si>
    <t>530421251100003612270</t>
  </si>
  <si>
    <t>530421251100003612277</t>
  </si>
  <si>
    <t>530421251100003612281</t>
  </si>
  <si>
    <t>530421251100003612283</t>
  </si>
  <si>
    <t>530421251100003612284</t>
  </si>
  <si>
    <t>530421251100003612285</t>
  </si>
  <si>
    <t>预算05-1表</t>
  </si>
  <si>
    <t>2025年部门项目支出预算表</t>
  </si>
  <si>
    <t>项目分类</t>
  </si>
  <si>
    <t>项目单位</t>
  </si>
  <si>
    <t>经济科目编码</t>
  </si>
  <si>
    <t>本年拨款</t>
  </si>
  <si>
    <t>其中：本次下达</t>
  </si>
  <si>
    <t>2025年九溪镇临街铺面租金、吸粪车租金非税收入项目资金</t>
  </si>
  <si>
    <t>313 事业发展类</t>
  </si>
  <si>
    <t>530421251100003630768</t>
  </si>
  <si>
    <t>2025年九溪镇重大项目经费</t>
  </si>
  <si>
    <t>311 专项业务类</t>
  </si>
  <si>
    <t>530421251100003814906</t>
  </si>
  <si>
    <t>单位临聘人员支出项目经费</t>
  </si>
  <si>
    <t>530421231100001161051</t>
  </si>
  <si>
    <t>30226</t>
  </si>
  <si>
    <t>劳务费</t>
  </si>
  <si>
    <t>九溪镇部门运转工作经费</t>
  </si>
  <si>
    <t>530421251100003621267</t>
  </si>
  <si>
    <t>31005</t>
  </si>
  <si>
    <t>基础设施建设</t>
  </si>
  <si>
    <t>九溪镇村（社区）小组运转经费</t>
  </si>
  <si>
    <t>530421251100003615922</t>
  </si>
  <si>
    <t>九溪镇村组干部保险项目经费</t>
  </si>
  <si>
    <t>530421231100001341191</t>
  </si>
  <si>
    <t>九溪镇村组干部工资项目经费</t>
  </si>
  <si>
    <t>530421231100001329645</t>
  </si>
  <si>
    <t>九溪镇购置公务用车经费</t>
  </si>
  <si>
    <t>530421251100003609049</t>
  </si>
  <si>
    <t>31013</t>
  </si>
  <si>
    <t>公务用车购置</t>
  </si>
  <si>
    <t>九溪镇老干支部书记和委员补助经费</t>
  </si>
  <si>
    <t>530421251100003600739</t>
  </si>
  <si>
    <t>九溪镇预备经费</t>
  </si>
  <si>
    <t>530421231100001580040</t>
  </si>
  <si>
    <t>九溪镇预留经费项目资金</t>
  </si>
  <si>
    <t>530421231100001580428</t>
  </si>
  <si>
    <t>九溪镇预算党建运转工作经费</t>
  </si>
  <si>
    <t>530421231100001177523</t>
  </si>
  <si>
    <t>九溪镇政府采购项目资金</t>
  </si>
  <si>
    <t>530421241100002128497</t>
  </si>
  <si>
    <t>应急救援特种作业车辆运行保障经费</t>
  </si>
  <si>
    <t>530421251100003617128</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</si>
  <si>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</si>
  <si>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</si>
  <si>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</si>
  <si>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</si>
  <si>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</si>
  <si>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</si>
  <si>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</si>
  <si>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</si>
  <si>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</si>
  <si>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</si>
  <si>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</si>
  <si>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</si>
  <si>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通过实施九溪镇2025年编外人员补助项目，保障九溪镇下属8个部门正常运营，补助编外人员10人以上，改善提升九溪镇各部门工作效率，达到促进经济与社会治安稳定协调发展的目标。</t>
  </si>
  <si>
    <t>产出指标</t>
  </si>
  <si>
    <t>数量指标</t>
  </si>
  <si>
    <t>保障部门运营数量</t>
  </si>
  <si>
    <t>&gt;=</t>
  </si>
  <si>
    <t>个</t>
  </si>
  <si>
    <t>定量指标</t>
  </si>
  <si>
    <t>反映相关部门数量</t>
  </si>
  <si>
    <t>补助人员数量</t>
  </si>
  <si>
    <t>人</t>
  </si>
  <si>
    <t>反映补助人数</t>
  </si>
  <si>
    <t>质量指标</t>
  </si>
  <si>
    <t>补助对象准确率</t>
  </si>
  <si>
    <t>=</t>
  </si>
  <si>
    <t>100</t>
  </si>
  <si>
    <t>%</t>
  </si>
  <si>
    <t>反映补助人数和实施情况</t>
  </si>
  <si>
    <t>兑现准确率</t>
  </si>
  <si>
    <t>反映项目资金支付情况</t>
  </si>
  <si>
    <t>时效指标</t>
  </si>
  <si>
    <t>补助按时发放率</t>
  </si>
  <si>
    <t>效益指标</t>
  </si>
  <si>
    <t>社会效益</t>
  </si>
  <si>
    <t>补助人员生产生活能力提高</t>
  </si>
  <si>
    <t>提高</t>
  </si>
  <si>
    <t>达标</t>
  </si>
  <si>
    <t>定性指标</t>
  </si>
  <si>
    <t>反映补助对象生活改善情况</t>
  </si>
  <si>
    <t>使用年限</t>
  </si>
  <si>
    <t>年</t>
  </si>
  <si>
    <t>满意度指标</t>
  </si>
  <si>
    <t>服务对象满意度</t>
  </si>
  <si>
    <t>补助发放人员满意度</t>
  </si>
  <si>
    <t>90</t>
  </si>
  <si>
    <t>反映补助对象满意程度</t>
  </si>
  <si>
    <t>通过实施九溪镇2025年预算党建工作经费项目，保障党建办各项工作顺利开展，补助9个村、社区党建工作经费，补助困难党员323人以上，改善提升九溪镇党建办工作效率，达到促进经济与社会治安稳定协调发展的目标。</t>
  </si>
  <si>
    <t>补助村、社区党建经费数量</t>
  </si>
  <si>
    <t>补助村、社区党建经费数量=9个</t>
  </si>
  <si>
    <t>补助困难党员人数</t>
  </si>
  <si>
    <t>323</t>
  </si>
  <si>
    <t>补助困难党员人数大于等于323人</t>
  </si>
  <si>
    <t>补助对象准确率=100%</t>
  </si>
  <si>
    <t>兑现准确率=100%</t>
  </si>
  <si>
    <t>补助按时发放率=100%</t>
  </si>
  <si>
    <t>可持续影响</t>
  </si>
  <si>
    <t>使用年限=1年</t>
  </si>
  <si>
    <t>补助发放人员满意度大于等于90%</t>
  </si>
  <si>
    <t>根据《玉江办发〔2022〕9号__关于印发《玉溪市江川区离退休干部服务管理办法（试行）》的通知》，健全党建工作经费保障机制，支部书记，委员岗位补贴列入单位年度财政预算予以保障，预计总额8640元。</t>
  </si>
  <si>
    <t>补助人数</t>
  </si>
  <si>
    <t>老干部书记和委员人数共9人</t>
  </si>
  <si>
    <t>及时拨付率</t>
  </si>
  <si>
    <t>按时兑付补贴到每个人</t>
  </si>
  <si>
    <t>成本指标</t>
  </si>
  <si>
    <t>经济成本指标</t>
  </si>
  <si>
    <t>8640</t>
  </si>
  <si>
    <t>元</t>
  </si>
  <si>
    <t>完成补助8640元</t>
  </si>
  <si>
    <t>改善补助对象的生活质量</t>
  </si>
  <si>
    <t>80</t>
  </si>
  <si>
    <t>改善补助对象的生活质量80%以上</t>
  </si>
  <si>
    <t>补助对象满意度</t>
  </si>
  <si>
    <t>80%</t>
  </si>
  <si>
    <t>补助对象满意度80%以上</t>
  </si>
  <si>
    <t>预留2024年预备费以供紧急或者特殊情况使用。</t>
  </si>
  <si>
    <t>工作完成率</t>
  </si>
  <si>
    <t>85%</t>
  </si>
  <si>
    <t>工作完成率达到85%以上</t>
  </si>
  <si>
    <t>资金拨付及时率</t>
  </si>
  <si>
    <t>资金拨付及时率达到85%以上</t>
  </si>
  <si>
    <t>支出合规性</t>
  </si>
  <si>
    <t>100%</t>
  </si>
  <si>
    <t>支出符合相关的法律法规</t>
  </si>
  <si>
    <t>保障人民群众生命财产安全程度</t>
  </si>
  <si>
    <t>保障人民财产安全</t>
  </si>
  <si>
    <t>突发事件发生后恢复人民群众生产生活秩序程度</t>
  </si>
  <si>
    <t>突发事件发生后恢复人民群众生产生活秩序</t>
  </si>
  <si>
    <t>受益对象满意度</t>
  </si>
  <si>
    <t>90%</t>
  </si>
  <si>
    <t>达到服务对象的满意度</t>
  </si>
  <si>
    <t>按照科学性，可行性，匹配性等原则，结合单位实际情况，保障项目资金专款专用，提升资金使用效益。</t>
  </si>
  <si>
    <t>电脑</t>
  </si>
  <si>
    <t>1.00</t>
  </si>
  <si>
    <t>台</t>
  </si>
  <si>
    <t>社保股采购电脑1台</t>
  </si>
  <si>
    <t>打印机</t>
  </si>
  <si>
    <t>社保股采购打印机1台</t>
  </si>
  <si>
    <t>A4纸</t>
  </si>
  <si>
    <t>50</t>
  </si>
  <si>
    <t>件（卷）</t>
  </si>
  <si>
    <t>购买A4纸50箱</t>
  </si>
  <si>
    <t>19500</t>
  </si>
  <si>
    <t>购买费用19500元</t>
  </si>
  <si>
    <t>办公设备使用年限</t>
  </si>
  <si>
    <t>6年</t>
  </si>
  <si>
    <t>办公设备使用年限达到6年以上</t>
  </si>
  <si>
    <t>工作人员满意</t>
  </si>
  <si>
    <t>工作人员满意度达到90%以上</t>
  </si>
  <si>
    <t>为保障九溪镇下属9个村、社区和28个村党支部工作顺利开展，提升工作效率，根据《玉溪市江川区人民政府关于印发玉溪市江川区乡镇财政体制实施办法（试行）》（玉江政发〔2021〕32号）等文件，我镇实施九溪镇村组党支部、社区党建工作经费项目，该项目计划投资47.8万元。</t>
  </si>
  <si>
    <t>保障村社区小组数量</t>
  </si>
  <si>
    <t>37</t>
  </si>
  <si>
    <t>保障村社区小组数量37个</t>
  </si>
  <si>
    <t>及时拨付率100%</t>
  </si>
  <si>
    <t>2025年1月-2025年12月</t>
  </si>
  <si>
    <t>提高村社区工作效率</t>
  </si>
  <si>
    <t>提高村社区工作效率80%</t>
  </si>
  <si>
    <t>提高兑付村满意度</t>
  </si>
  <si>
    <t>提高兑付村满意度80%</t>
  </si>
  <si>
    <t xml:space="preserve">为保障政府在2025年应对重大项目的持续开展，持续推进各部门的稳定运行，从剩余财力中安排39万元用于重大项目支出。 </t>
  </si>
  <si>
    <t>申报重大项目</t>
  </si>
  <si>
    <t>申报重大项目1个</t>
  </si>
  <si>
    <t>工程质量验收</t>
  </si>
  <si>
    <t>工程质量验收100%</t>
  </si>
  <si>
    <t>项目支付时间</t>
  </si>
  <si>
    <t>2025</t>
  </si>
  <si>
    <t>项目支付时间2025年</t>
  </si>
  <si>
    <t>提升政府部门运转效率</t>
  </si>
  <si>
    <t>提升政府部门运转效率90%</t>
  </si>
  <si>
    <t>部门工作人员满意度较高</t>
  </si>
  <si>
    <t>部门工作人员满意度较高90%</t>
  </si>
  <si>
    <t>现在九溪镇公务用车编制4辆，在编公务用车3辆，因现有公务用车老化，车况较差，我镇镇域范围较大，机关工作人员较多，现有的公务用车难以满足日常工作，因此需要购置一辆公务用车。</t>
  </si>
  <si>
    <t>购置公务用车</t>
  </si>
  <si>
    <t>辆</t>
  </si>
  <si>
    <t>购置公务用车1辆</t>
  </si>
  <si>
    <t>2025年完成</t>
  </si>
  <si>
    <t>2025年支付完成</t>
  </si>
  <si>
    <t>250000</t>
  </si>
  <si>
    <t>购置公务用车250000元</t>
  </si>
  <si>
    <t>提高部门工作效率</t>
  </si>
  <si>
    <t>提高部门工作效率80%</t>
  </si>
  <si>
    <t>提高工作人员满意度</t>
  </si>
  <si>
    <t>提高工作人员满意度90%</t>
  </si>
  <si>
    <t>通过九溪镇2025年临街铺面、吸粪车租金非税收入项目的实施，保障九溪镇综合办公室各项工作顺利开展，补助办公经费18060元，更换、维修办公设备，缴纳办公电费，达到不断提升工作效率，提高业务人员业务能力，促进经济与社会治安的稳定协调发展的总体目标。</t>
  </si>
  <si>
    <t>办公打复印机碳粉添加</t>
  </si>
  <si>
    <t>次</t>
  </si>
  <si>
    <t>办公打复印机碳粉添加5次</t>
  </si>
  <si>
    <t>办公打复印机更换硒鼓</t>
  </si>
  <si>
    <t>办公打复印机更换硒鼓3次</t>
  </si>
  <si>
    <t>缴纳办公电费</t>
  </si>
  <si>
    <t>2次</t>
  </si>
  <si>
    <t>缴纳办公电费2次</t>
  </si>
  <si>
    <t>更换设备利用率</t>
  </si>
  <si>
    <t>更换设备利用率100%</t>
  </si>
  <si>
    <t>经费使用时间</t>
  </si>
  <si>
    <t>1年</t>
  </si>
  <si>
    <t>经费使用时间1年</t>
  </si>
  <si>
    <t>工作人员满意度</t>
  </si>
  <si>
    <t>工作人员满意度达到90%</t>
  </si>
  <si>
    <t>九溪镇属各部门项目工作经费</t>
  </si>
  <si>
    <t>保证运转部门</t>
  </si>
  <si>
    <t>保证运转部门3个</t>
  </si>
  <si>
    <t>获补对象准确率</t>
  </si>
  <si>
    <t>获补对象准确率100%</t>
  </si>
  <si>
    <t>发放及时率</t>
  </si>
  <si>
    <t>发放及时率100%</t>
  </si>
  <si>
    <t>生产生活能力提高</t>
  </si>
  <si>
    <t>受益对象满意度90%</t>
  </si>
  <si>
    <t>空根据《关于申请采购云南省玉溪市自然灾害应急能力提升工程基层防灾项目应急救援特种车辆的请示》（玉应急请〔2024〕23号）政策文件，玉溪市应急局统一采购应急救援特种作业车辆，我镇配有1辆中小型水罐消防车，现按文件要求安排2万元公务用车运行维护费。</t>
  </si>
  <si>
    <t>公务用车</t>
  </si>
  <si>
    <t>维护公务用车1辆</t>
  </si>
  <si>
    <t>万元</t>
  </si>
  <si>
    <t>公务用车运行维护费2万元</t>
  </si>
  <si>
    <t>提高部门的工作效率</t>
  </si>
  <si>
    <t>提高部门的工作效率80%</t>
  </si>
  <si>
    <t>提高部门满意度</t>
  </si>
  <si>
    <t>提高部门满意度80%</t>
  </si>
  <si>
    <t>预留2025年预留经费以供2025年度计划招录人员工资。</t>
  </si>
  <si>
    <t>兑现率达到100%</t>
  </si>
  <si>
    <t>资金拨付及时率达到90%以上</t>
  </si>
  <si>
    <t>达到预期</t>
  </si>
  <si>
    <t>通过九溪镇2025年村组干部保险项目的实施，推进九溪镇乡村基础建设，购买村组干部保险135人，达到保障各项工作顺利开展，促进经济与社会治安的稳定协调发展的总体目标。</t>
  </si>
  <si>
    <t>涉及村社区和村小组</t>
  </si>
  <si>
    <t>9个村社区和27个村小组</t>
  </si>
  <si>
    <t>反映参保范围</t>
  </si>
  <si>
    <t>参保人数</t>
  </si>
  <si>
    <t>135人</t>
  </si>
  <si>
    <t>反映参保范围和情况</t>
  </si>
  <si>
    <t>购买对象准确率</t>
  </si>
  <si>
    <t>按时发放率</t>
  </si>
  <si>
    <t>反映支付情况</t>
  </si>
  <si>
    <t>反映参保情况</t>
  </si>
  <si>
    <t>发放人员满意度</t>
  </si>
  <si>
    <t>通过九溪镇2025年村组干部工资项目的实施，为推进九溪镇乡村基础建设，应发村组干部工资135人，达到保障各项工作顺利开展，促进经济与社会治安的稳定协调发展的总体目标。</t>
  </si>
  <si>
    <t>补助村社区和村小组</t>
  </si>
  <si>
    <t>反映各村社区村组干部工资支付情况</t>
  </si>
  <si>
    <t>140人</t>
  </si>
  <si>
    <t>反映村组干部的满意度</t>
  </si>
  <si>
    <t>预算06表</t>
  </si>
  <si>
    <t>2025年部门政府性基金预算支出预算表</t>
  </si>
  <si>
    <t>政府性基金预算支出</t>
  </si>
  <si>
    <t>备注：本单位无此事项，此表为空表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</si>
  <si>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</si>
  <si>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</si>
  <si>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</si>
  <si>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</si>
  <si>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</si>
  <si>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</si>
  <si>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</si>
  <si>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</si>
  <si>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</si>
  <si>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</si>
  <si>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</si>
  <si>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</si>
  <si>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九溪镇采购A4打印纸</t>
  </si>
  <si>
    <t>箱</t>
  </si>
  <si>
    <t>九溪镇采购公务用车</t>
  </si>
  <si>
    <t>应急救援特种作业车辆保险费</t>
  </si>
  <si>
    <t>份</t>
  </si>
  <si>
    <t>应急救援特种作业车辆加油</t>
  </si>
  <si>
    <t>应急救援特种作业车辆维修费</t>
  </si>
  <si>
    <t>九溪镇公务用车保险费</t>
  </si>
  <si>
    <t>九溪镇公车加油费</t>
  </si>
  <si>
    <t>九溪镇公车修理费</t>
  </si>
  <si>
    <t>预算08表</t>
  </si>
  <si>
    <t>2025年部门政府购买服务预算表</t>
  </si>
  <si>
    <t>政府购买服务项目</t>
  </si>
  <si>
    <t>政府购买服务目录</t>
  </si>
  <si>
    <t>政府购买服务指导性目录代码</t>
  </si>
  <si>
    <t>应急救援特种作业车辆运行保障</t>
  </si>
  <si>
    <t>B1101 维修保养服务</t>
  </si>
  <si>
    <t>九溪镇公务用车运行维护</t>
  </si>
  <si>
    <t>预算09-1表</t>
  </si>
  <si>
    <t>2025年对下转移支付预算表</t>
  </si>
  <si>
    <t>单位名称（项目）</t>
  </si>
  <si>
    <t>地区</t>
  </si>
  <si>
    <t>星云街道</t>
  </si>
  <si>
    <t>宁海街道</t>
  </si>
  <si>
    <t>江城镇</t>
  </si>
  <si>
    <t>前卫镇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</si>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</sst>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9">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I23" sqref="I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8</v>
      </c>
      <c r="D6" s="8" t="s">
        <v>7</v>
      </c>
    </row>
    <row r="7" ht="18.75" customHeight="1" spans="1:4">
      <c r="A7" s="8"/>
      <c r="B7" s="8"/>
      <c r="C7" s="8"/>
      <c r="D7" s="8"/>
    </row>
    <row r="8" ht="22.5" customHeight="1" spans="1:4">
      <c r="A8" s="15" t="s">
        <v>9</v>
      </c>
      <c r="B8" s="17">
        <v>21289814.7</v>
      </c>
      <c r="C8" s="15" t="str">
        <f>"一"&amp;"、"&amp;"一般公共服务支出"</f>
        <v>一、一般公共服务支出</v>
      </c>
      <c r="D8" s="17">
        <v>14311937.24</v>
      </c>
    </row>
    <row r="9" ht="22.5" customHeight="1" spans="1:4">
      <c r="A9" s="15" t="s">
        <v>10</v>
      </c>
      <c r="B9" s="17"/>
      <c r="C9" s="15" t="str">
        <f>"二"&amp;"、"&amp;"社会保障和就业支出"</f>
        <v>二、社会保障和就业支出</v>
      </c>
      <c r="D9" s="17">
        <v>2080954.72</v>
      </c>
    </row>
    <row r="10" ht="22.5" customHeight="1" spans="1:4">
      <c r="A10" s="15" t="s">
        <v>11</v>
      </c>
      <c r="B10" s="17"/>
      <c r="C10" s="15" t="str">
        <f>"三"&amp;"、"&amp;"卫生健康支出"</f>
        <v>三、卫生健康支出</v>
      </c>
      <c r="D10" s="17">
        <v>1252959.78</v>
      </c>
    </row>
    <row r="11" ht="22.5" customHeight="1" spans="1:4">
      <c r="A11" s="15" t="s">
        <v>12</v>
      </c>
      <c r="B11" s="17"/>
      <c r="C11" s="15" t="str">
        <f>"四"&amp;"、"&amp;"城乡社区支出"</f>
        <v>四、城乡社区支出</v>
      </c>
      <c r="D11" s="17">
        <v>4449706.86</v>
      </c>
    </row>
    <row r="12" ht="22.5" customHeight="1" spans="1:4">
      <c r="A12" s="15" t="s">
        <v>13</v>
      </c>
      <c r="B12" s="17">
        <v>8755533.56</v>
      </c>
      <c r="C12" s="15" t="str">
        <f>"五"&amp;"、"&amp;"农林水支出"</f>
        <v>五、农林水支出</v>
      </c>
      <c r="D12" s="17">
        <v>5652749.66</v>
      </c>
    </row>
    <row r="13" ht="22.5" customHeight="1" spans="1:4">
      <c r="A13" s="15" t="s">
        <v>14</v>
      </c>
      <c r="B13" s="17"/>
      <c r="C13" s="15" t="str">
        <f>"六"&amp;"、"&amp;"住房保障支出"</f>
        <v>六、住房保障支出</v>
      </c>
      <c r="D13" s="17">
        <v>1265040</v>
      </c>
    </row>
    <row r="14" ht="22.5" customHeight="1" spans="1:4">
      <c r="A14" s="15" t="s">
        <v>15</v>
      </c>
      <c r="B14" s="17"/>
      <c r="C14" s="15" t="str">
        <f>"七"&amp;"、"&amp;"其他支出"</f>
        <v>七、其他支出</v>
      </c>
      <c r="D14" s="17">
        <v>1032000</v>
      </c>
    </row>
    <row r="15" ht="22.5" customHeight="1" spans="1:4">
      <c r="A15" s="15" t="s">
        <v>16</v>
      </c>
      <c r="B15" s="17"/>
      <c r="C15" s="15"/>
      <c r="D15" s="17"/>
    </row>
    <row r="16" ht="22.5" customHeight="1" spans="1:4">
      <c r="A16" s="67" t="s">
        <v>17</v>
      </c>
      <c r="B16" s="17"/>
      <c r="C16" s="70"/>
      <c r="D16" s="17"/>
    </row>
    <row r="17" ht="22.5" customHeight="1" spans="1:4">
      <c r="A17" s="67" t="s">
        <v>18</v>
      </c>
      <c r="B17" s="17">
        <v>8755533.56</v>
      </c>
      <c r="C17" s="70"/>
      <c r="D17" s="17"/>
    </row>
    <row r="18" ht="22.5" customHeight="1" spans="1:4">
      <c r="A18" s="67"/>
      <c r="B18" s="17"/>
      <c r="C18" s="70"/>
      <c r="D18" s="17"/>
    </row>
    <row r="19" ht="22.5" customHeight="1" spans="1:4">
      <c r="A19" s="68" t="s">
        <v>19</v>
      </c>
      <c r="B19" s="69">
        <v>30045348.26</v>
      </c>
      <c r="C19" s="70" t="s">
        <v>20</v>
      </c>
      <c r="D19" s="69">
        <v>30045348.26</v>
      </c>
    </row>
    <row r="20" ht="22.5" customHeight="1" spans="1:4">
      <c r="A20" s="77" t="s">
        <v>21</v>
      </c>
      <c r="B20" s="17"/>
      <c r="C20" s="78" t="s">
        <v>22</v>
      </c>
      <c r="D20" s="48"/>
    </row>
    <row r="21" ht="22.5" customHeight="1" spans="1:4">
      <c r="A21" s="67" t="s">
        <v>23</v>
      </c>
      <c r="B21" s="69"/>
      <c r="C21" s="67" t="s">
        <v>23</v>
      </c>
      <c r="D21" s="69"/>
    </row>
    <row r="22" ht="22.5" customHeight="1" spans="1:4">
      <c r="A22" s="67" t="s">
        <v>24</v>
      </c>
      <c r="B22" s="69"/>
      <c r="C22" s="67" t="s">
        <v>25</v>
      </c>
      <c r="D22" s="69"/>
    </row>
    <row r="23" ht="22.5" customHeight="1" spans="1:4">
      <c r="A23" s="68" t="s">
        <v>26</v>
      </c>
      <c r="B23" s="69">
        <v>30045348.26</v>
      </c>
      <c r="C23" s="70" t="s">
        <v>27</v>
      </c>
      <c r="D23" s="69">
        <v>30045348.26</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2" activePane="bottomLeft" state="frozen"/>
      <selection/>
      <selection pane="bottomLeft" activeCell="A4" sqref="A4:D4"/>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28</v>
      </c>
    </row>
    <row r="3" ht="37.5" customHeight="1" spans="1:19">
      <c r="A3" s="4" t="s">
        <v>29</v>
      </c>
      <c r="B3" s="4"/>
      <c r="C3" s="4"/>
      <c r="D3" s="4"/>
      <c r="E3" s="4"/>
      <c r="F3" s="4"/>
      <c r="G3" s="4"/>
      <c r="H3" s="4"/>
      <c r="I3" s="4"/>
      <c r="J3" s="4"/>
      <c r="K3" s="4"/>
      <c r="L3" s="4"/>
      <c r="M3" s="4"/>
      <c r="N3" s="4"/>
      <c r="O3" s="4"/>
      <c r="P3" s="4"/>
      <c r="Q3" s="4"/>
      <c r="R3" s="4"/>
      <c r="S3" s="4"/>
    </row>
    <row r="4" ht="18.75" customHeight="1" spans="1:19">
      <c r="A4" s="5" t="s">
        <v>2</v>
      </c>
      <c r="B4" s="5"/>
      <c r="C4" s="5"/>
      <c r="D4" s="5"/>
      <c r="E4" s="53"/>
      <c r="F4" s="53"/>
      <c r="G4" s="53"/>
      <c r="H4" s="53"/>
      <c r="I4" s="6"/>
      <c r="J4" s="6"/>
      <c r="K4" s="6"/>
      <c r="L4" s="6"/>
      <c r="M4" s="6"/>
      <c r="N4" s="6"/>
      <c r="O4" s="6"/>
      <c r="P4" s="6"/>
      <c r="Q4" s="6"/>
      <c r="R4" s="6"/>
      <c r="S4" s="6" t="s">
        <v>30</v>
      </c>
    </row>
    <row r="5" ht="18.75" customHeight="1" spans="1:19">
      <c r="A5" s="13" t="s">
        <v>31</v>
      </c>
      <c r="B5" s="71" t="s">
        <v>32</v>
      </c>
      <c r="C5" s="71" t="s">
        <v>33</v>
      </c>
      <c r="D5" s="71" t="s">
        <v>34</v>
      </c>
      <c r="E5" s="71"/>
      <c r="F5" s="71"/>
      <c r="G5" s="71"/>
      <c r="H5" s="71"/>
      <c r="I5" s="71"/>
      <c r="J5" s="74"/>
      <c r="K5" s="74"/>
      <c r="L5" s="74"/>
      <c r="M5" s="74"/>
      <c r="N5" s="74"/>
      <c r="O5" s="71" t="s">
        <v>21</v>
      </c>
      <c r="P5" s="71"/>
      <c r="Q5" s="71"/>
      <c r="R5" s="71"/>
      <c r="S5" s="71"/>
    </row>
    <row r="6" ht="18.75" customHeight="1" spans="1:19">
      <c r="A6" s="13"/>
      <c r="B6" s="71"/>
      <c r="C6" s="71"/>
      <c r="D6" s="72" t="s">
        <v>35</v>
      </c>
      <c r="E6" s="72" t="s">
        <v>36</v>
      </c>
      <c r="F6" s="72" t="s">
        <v>37</v>
      </c>
      <c r="G6" s="72" t="s">
        <v>38</v>
      </c>
      <c r="H6" s="72" t="s">
        <v>39</v>
      </c>
      <c r="I6" s="75" t="s">
        <v>40</v>
      </c>
      <c r="J6" s="76"/>
      <c r="K6" s="76"/>
      <c r="L6" s="76"/>
      <c r="M6" s="76"/>
      <c r="N6" s="76"/>
      <c r="O6" s="75" t="s">
        <v>35</v>
      </c>
      <c r="P6" s="75" t="s">
        <v>36</v>
      </c>
      <c r="Q6" s="75" t="s">
        <v>37</v>
      </c>
      <c r="R6" s="75" t="s">
        <v>38</v>
      </c>
      <c r="S6" s="72" t="s">
        <v>41</v>
      </c>
    </row>
    <row r="7" ht="18.75" customHeight="1" spans="1:19">
      <c r="A7" s="13"/>
      <c r="B7" s="71"/>
      <c r="C7" s="71"/>
      <c r="D7" s="72"/>
      <c r="E7" s="72"/>
      <c r="F7" s="72"/>
      <c r="G7" s="72"/>
      <c r="H7" s="72"/>
      <c r="I7" s="75" t="s">
        <v>35</v>
      </c>
      <c r="J7" s="75" t="s">
        <v>42</v>
      </c>
      <c r="K7" s="75" t="s">
        <v>43</v>
      </c>
      <c r="L7" s="75" t="s">
        <v>44</v>
      </c>
      <c r="M7" s="75" t="s">
        <v>45</v>
      </c>
      <c r="N7" s="75" t="s">
        <v>46</v>
      </c>
      <c r="O7" s="75"/>
      <c r="P7" s="75"/>
      <c r="Q7" s="75"/>
      <c r="R7" s="75"/>
      <c r="S7" s="72"/>
    </row>
    <row r="8" ht="18.75" customHeight="1" spans="1:19">
      <c r="A8" s="73" t="s">
        <v>47</v>
      </c>
      <c r="B8" s="14" t="s">
        <v>48</v>
      </c>
      <c r="C8" s="14" t="s">
        <v>49</v>
      </c>
      <c r="D8" s="14" t="s">
        <v>50</v>
      </c>
      <c r="E8" s="73" t="s">
        <v>51</v>
      </c>
      <c r="F8" s="14" t="s">
        <v>52</v>
      </c>
      <c r="G8" s="14" t="s">
        <v>53</v>
      </c>
      <c r="H8" s="73" t="s">
        <v>54</v>
      </c>
      <c r="I8" s="14" t="s">
        <v>55</v>
      </c>
      <c r="J8" s="14">
        <v>10</v>
      </c>
      <c r="K8" s="14">
        <v>11</v>
      </c>
      <c r="L8" s="14">
        <v>12</v>
      </c>
      <c r="M8" s="14">
        <v>13</v>
      </c>
      <c r="N8" s="14">
        <v>14</v>
      </c>
      <c r="O8" s="14">
        <v>15</v>
      </c>
      <c r="P8" s="14">
        <v>16</v>
      </c>
      <c r="Q8" s="14">
        <v>17</v>
      </c>
      <c r="R8" s="14">
        <v>18</v>
      </c>
      <c r="S8" s="14">
        <v>19</v>
      </c>
    </row>
    <row r="9" ht="20.25" customHeight="1" spans="1:19">
      <c r="A9" s="16" t="s">
        <v>56</v>
      </c>
      <c r="B9" s="16" t="s">
        <v>57</v>
      </c>
      <c r="C9" s="17">
        <v>30045348.26</v>
      </c>
      <c r="D9" s="17">
        <v>21289814.7</v>
      </c>
      <c r="E9" s="17">
        <v>21289814.7</v>
      </c>
      <c r="F9" s="17"/>
      <c r="G9" s="17"/>
      <c r="H9" s="17"/>
      <c r="I9" s="17">
        <v>8755533.56</v>
      </c>
      <c r="J9" s="17"/>
      <c r="K9" s="17"/>
      <c r="L9" s="17"/>
      <c r="M9" s="17"/>
      <c r="N9" s="17">
        <v>8755533.56</v>
      </c>
      <c r="O9" s="17"/>
      <c r="P9" s="17"/>
      <c r="Q9" s="17"/>
      <c r="R9" s="17"/>
      <c r="S9" s="17"/>
    </row>
    <row r="10" ht="20.25" customHeight="1" spans="1:19">
      <c r="A10" s="64" t="s">
        <v>58</v>
      </c>
      <c r="B10" s="64" t="s">
        <v>59</v>
      </c>
      <c r="C10" s="17">
        <v>19557286.71</v>
      </c>
      <c r="D10" s="17">
        <v>10801753.15</v>
      </c>
      <c r="E10" s="17">
        <v>10801753.15</v>
      </c>
      <c r="F10" s="17"/>
      <c r="G10" s="17"/>
      <c r="H10" s="17"/>
      <c r="I10" s="17">
        <v>8755533.56</v>
      </c>
      <c r="J10" s="17"/>
      <c r="K10" s="17"/>
      <c r="L10" s="17"/>
      <c r="M10" s="17"/>
      <c r="N10" s="17">
        <v>8755533.56</v>
      </c>
      <c r="O10" s="23"/>
      <c r="P10" s="23"/>
      <c r="Q10" s="23"/>
      <c r="R10" s="23"/>
      <c r="S10" s="23"/>
    </row>
    <row r="11" ht="20.25" customHeight="1" spans="1:19">
      <c r="A11" s="64" t="s">
        <v>60</v>
      </c>
      <c r="B11" s="64" t="s">
        <v>61</v>
      </c>
      <c r="C11" s="17">
        <v>1257064.97</v>
      </c>
      <c r="D11" s="17">
        <v>1257064.97</v>
      </c>
      <c r="E11" s="17">
        <v>1257064.97</v>
      </c>
      <c r="F11" s="17"/>
      <c r="G11" s="17"/>
      <c r="H11" s="17"/>
      <c r="I11" s="17"/>
      <c r="J11" s="17"/>
      <c r="K11" s="17"/>
      <c r="L11" s="17"/>
      <c r="M11" s="17"/>
      <c r="N11" s="17"/>
      <c r="O11" s="23"/>
      <c r="P11" s="23"/>
      <c r="Q11" s="23"/>
      <c r="R11" s="23"/>
      <c r="S11" s="23"/>
    </row>
    <row r="12" ht="20.25" customHeight="1" spans="1:19">
      <c r="A12" s="64" t="s">
        <v>62</v>
      </c>
      <c r="B12" s="64" t="s">
        <v>63</v>
      </c>
      <c r="C12" s="17">
        <v>7022750.58</v>
      </c>
      <c r="D12" s="17">
        <v>7022750.58</v>
      </c>
      <c r="E12" s="17">
        <v>7022750.58</v>
      </c>
      <c r="F12" s="17"/>
      <c r="G12" s="17"/>
      <c r="H12" s="17"/>
      <c r="I12" s="17"/>
      <c r="J12" s="17"/>
      <c r="K12" s="17"/>
      <c r="L12" s="17"/>
      <c r="M12" s="17"/>
      <c r="N12" s="17"/>
      <c r="O12" s="23"/>
      <c r="P12" s="23"/>
      <c r="Q12" s="23"/>
      <c r="R12" s="23"/>
      <c r="S12" s="23"/>
    </row>
    <row r="13" ht="20.25" customHeight="1" spans="1:19">
      <c r="A13" s="64" t="s">
        <v>64</v>
      </c>
      <c r="B13" s="64" t="s">
        <v>65</v>
      </c>
      <c r="C13" s="17">
        <v>2208246</v>
      </c>
      <c r="D13" s="17">
        <v>2208246</v>
      </c>
      <c r="E13" s="17">
        <v>2208246</v>
      </c>
      <c r="F13" s="17"/>
      <c r="G13" s="17"/>
      <c r="H13" s="17"/>
      <c r="I13" s="17"/>
      <c r="J13" s="17"/>
      <c r="K13" s="17"/>
      <c r="L13" s="17"/>
      <c r="M13" s="17"/>
      <c r="N13" s="17"/>
      <c r="O13" s="23"/>
      <c r="P13" s="23"/>
      <c r="Q13" s="23"/>
      <c r="R13" s="23"/>
      <c r="S13" s="23"/>
    </row>
    <row r="14" ht="20.25" customHeight="1" spans="1:19">
      <c r="A14" s="47" t="s">
        <v>33</v>
      </c>
      <c r="B14" s="47"/>
      <c r="C14" s="17">
        <v>30045348.26</v>
      </c>
      <c r="D14" s="17">
        <v>21289814.7</v>
      </c>
      <c r="E14" s="17">
        <v>21289814.7</v>
      </c>
      <c r="F14" s="17"/>
      <c r="G14" s="17"/>
      <c r="H14" s="17"/>
      <c r="I14" s="17">
        <v>8755533.56</v>
      </c>
      <c r="J14" s="17"/>
      <c r="K14" s="17"/>
      <c r="L14" s="17"/>
      <c r="M14" s="17"/>
      <c r="N14" s="17">
        <v>8755533.56</v>
      </c>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6"/>
  <sheetViews>
    <sheetView showZeros="0" workbookViewId="0">
      <pane ySplit="1" topLeftCell="A2" activePane="bottomLeft" state="frozen"/>
      <selection/>
      <selection pane="bottomLeft" activeCell="I17" sqref="I17"/>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66</v>
      </c>
    </row>
    <row r="3" ht="37.5" customHeight="1" spans="1:15">
      <c r="A3" s="4" t="s">
        <v>67</v>
      </c>
      <c r="B3" s="4"/>
      <c r="C3" s="4"/>
      <c r="D3" s="4"/>
      <c r="E3" s="4"/>
      <c r="F3" s="4"/>
      <c r="G3" s="4"/>
      <c r="H3" s="4"/>
      <c r="I3" s="4"/>
      <c r="J3" s="4"/>
      <c r="K3" s="52"/>
      <c r="L3" s="52"/>
      <c r="M3" s="52"/>
      <c r="N3" s="52"/>
      <c r="O3" s="52"/>
    </row>
    <row r="4" ht="18.75" customHeight="1" spans="1:15">
      <c r="A4" s="43" t="s">
        <v>2</v>
      </c>
      <c r="B4" s="43"/>
      <c r="C4" s="43"/>
      <c r="D4" s="43"/>
      <c r="E4" s="43"/>
      <c r="F4" s="43"/>
      <c r="G4" s="43"/>
      <c r="H4" s="43"/>
      <c r="I4" s="43"/>
      <c r="J4" s="3"/>
      <c r="K4" s="3"/>
      <c r="L4" s="3"/>
      <c r="M4" s="3"/>
      <c r="N4" s="3"/>
      <c r="O4" s="3" t="s">
        <v>30</v>
      </c>
    </row>
    <row r="5" ht="18.75" customHeight="1" spans="1:15">
      <c r="A5" s="13" t="s">
        <v>68</v>
      </c>
      <c r="B5" s="13" t="s">
        <v>69</v>
      </c>
      <c r="C5" s="46" t="s">
        <v>33</v>
      </c>
      <c r="D5" s="46" t="s">
        <v>36</v>
      </c>
      <c r="E5" s="46"/>
      <c r="F5" s="46"/>
      <c r="G5" s="13" t="s">
        <v>37</v>
      </c>
      <c r="H5" s="46" t="s">
        <v>38</v>
      </c>
      <c r="I5" s="13" t="s">
        <v>70</v>
      </c>
      <c r="J5" s="46" t="s">
        <v>71</v>
      </c>
      <c r="K5" s="46"/>
      <c r="L5" s="46"/>
      <c r="M5" s="46"/>
      <c r="N5" s="46"/>
      <c r="O5" s="46"/>
    </row>
    <row r="6" ht="18.75" customHeight="1" spans="1:15">
      <c r="A6" s="13"/>
      <c r="B6" s="13"/>
      <c r="C6" s="46"/>
      <c r="D6" s="46" t="s">
        <v>35</v>
      </c>
      <c r="E6" s="46" t="s">
        <v>72</v>
      </c>
      <c r="F6" s="46" t="s">
        <v>73</v>
      </c>
      <c r="G6" s="13"/>
      <c r="H6" s="46"/>
      <c r="I6" s="13"/>
      <c r="J6" s="46" t="s">
        <v>35</v>
      </c>
      <c r="K6" s="46" t="s">
        <v>74</v>
      </c>
      <c r="L6" s="14" t="s">
        <v>75</v>
      </c>
      <c r="M6" s="14" t="s">
        <v>76</v>
      </c>
      <c r="N6" s="14" t="s">
        <v>77</v>
      </c>
      <c r="O6" s="14" t="s">
        <v>78</v>
      </c>
    </row>
    <row r="7" ht="18.75" customHeight="1" spans="1:15">
      <c r="A7" s="14" t="s">
        <v>47</v>
      </c>
      <c r="B7" s="14" t="s">
        <v>48</v>
      </c>
      <c r="C7" s="14" t="s">
        <v>49</v>
      </c>
      <c r="D7" s="14" t="s">
        <v>50</v>
      </c>
      <c r="E7" s="14" t="s">
        <v>51</v>
      </c>
      <c r="F7" s="14" t="s">
        <v>52</v>
      </c>
      <c r="G7" s="14" t="s">
        <v>53</v>
      </c>
      <c r="H7" s="14" t="s">
        <v>54</v>
      </c>
      <c r="I7" s="14" t="s">
        <v>55</v>
      </c>
      <c r="J7" s="14" t="s">
        <v>79</v>
      </c>
      <c r="K7" s="14">
        <v>11</v>
      </c>
      <c r="L7" s="14">
        <v>12</v>
      </c>
      <c r="M7" s="14">
        <v>13</v>
      </c>
      <c r="N7" s="14">
        <v>14</v>
      </c>
      <c r="O7" s="14">
        <v>15</v>
      </c>
    </row>
    <row r="8" ht="20.25" customHeight="1" spans="1:15">
      <c r="A8" s="16" t="s">
        <v>80</v>
      </c>
      <c r="B8" s="16" t="s">
        <v>81</v>
      </c>
      <c r="C8" s="17">
        <v>14311937.24</v>
      </c>
      <c r="D8" s="17">
        <v>6011937.24</v>
      </c>
      <c r="E8" s="17">
        <v>4892437.24</v>
      </c>
      <c r="F8" s="17">
        <v>1119500</v>
      </c>
      <c r="G8" s="17"/>
      <c r="H8" s="17"/>
      <c r="I8" s="17"/>
      <c r="J8" s="17">
        <v>8300000</v>
      </c>
      <c r="K8" s="17"/>
      <c r="L8" s="17"/>
      <c r="M8" s="17"/>
      <c r="N8" s="17"/>
      <c r="O8" s="17">
        <v>8300000</v>
      </c>
    </row>
    <row r="9" ht="20.25" customHeight="1" spans="1:15">
      <c r="A9" s="64" t="s">
        <v>82</v>
      </c>
      <c r="B9" s="64" t="s">
        <v>83</v>
      </c>
      <c r="C9" s="17">
        <v>200000</v>
      </c>
      <c r="D9" s="17"/>
      <c r="E9" s="17"/>
      <c r="F9" s="17"/>
      <c r="G9" s="17"/>
      <c r="H9" s="17"/>
      <c r="I9" s="17"/>
      <c r="J9" s="17">
        <v>200000</v>
      </c>
      <c r="K9" s="17"/>
      <c r="L9" s="17"/>
      <c r="M9" s="17"/>
      <c r="N9" s="17"/>
      <c r="O9" s="17">
        <v>200000</v>
      </c>
    </row>
    <row r="10" ht="20.25" customHeight="1" spans="1:15">
      <c r="A10" s="65" t="s">
        <v>84</v>
      </c>
      <c r="B10" s="65" t="s">
        <v>85</v>
      </c>
      <c r="C10" s="17">
        <v>200000</v>
      </c>
      <c r="D10" s="17"/>
      <c r="E10" s="17"/>
      <c r="F10" s="17"/>
      <c r="G10" s="17"/>
      <c r="H10" s="17"/>
      <c r="I10" s="17"/>
      <c r="J10" s="17">
        <v>200000</v>
      </c>
      <c r="K10" s="17"/>
      <c r="L10" s="17"/>
      <c r="M10" s="17"/>
      <c r="N10" s="17"/>
      <c r="O10" s="17">
        <v>200000</v>
      </c>
    </row>
    <row r="11" ht="20.25" customHeight="1" spans="1:15">
      <c r="A11" s="64" t="s">
        <v>86</v>
      </c>
      <c r="B11" s="64" t="s">
        <v>87</v>
      </c>
      <c r="C11" s="17">
        <v>12024866.51</v>
      </c>
      <c r="D11" s="17">
        <v>3924866.51</v>
      </c>
      <c r="E11" s="17">
        <v>3308566.51</v>
      </c>
      <c r="F11" s="17">
        <v>616300</v>
      </c>
      <c r="G11" s="17"/>
      <c r="H11" s="17"/>
      <c r="I11" s="17"/>
      <c r="J11" s="17">
        <v>8100000</v>
      </c>
      <c r="K11" s="17"/>
      <c r="L11" s="17"/>
      <c r="M11" s="17"/>
      <c r="N11" s="17"/>
      <c r="O11" s="17">
        <v>8100000</v>
      </c>
    </row>
    <row r="12" ht="20.25" customHeight="1" spans="1:15">
      <c r="A12" s="65" t="s">
        <v>88</v>
      </c>
      <c r="B12" s="65" t="s">
        <v>89</v>
      </c>
      <c r="C12" s="17">
        <v>12024866.51</v>
      </c>
      <c r="D12" s="17">
        <v>3924866.51</v>
      </c>
      <c r="E12" s="17">
        <v>3308566.51</v>
      </c>
      <c r="F12" s="17">
        <v>616300</v>
      </c>
      <c r="G12" s="17"/>
      <c r="H12" s="17"/>
      <c r="I12" s="17"/>
      <c r="J12" s="17">
        <v>8100000</v>
      </c>
      <c r="K12" s="17"/>
      <c r="L12" s="17"/>
      <c r="M12" s="17"/>
      <c r="N12" s="17"/>
      <c r="O12" s="17">
        <v>8100000</v>
      </c>
    </row>
    <row r="13" ht="20.25" customHeight="1" spans="1:15">
      <c r="A13" s="64" t="s">
        <v>90</v>
      </c>
      <c r="B13" s="64" t="s">
        <v>91</v>
      </c>
      <c r="C13" s="17">
        <v>1583870.73</v>
      </c>
      <c r="D13" s="17">
        <v>1583870.73</v>
      </c>
      <c r="E13" s="17">
        <v>1583870.73</v>
      </c>
      <c r="F13" s="17"/>
      <c r="G13" s="17"/>
      <c r="H13" s="17"/>
      <c r="I13" s="17"/>
      <c r="J13" s="17"/>
      <c r="K13" s="17"/>
      <c r="L13" s="17"/>
      <c r="M13" s="17"/>
      <c r="N13" s="17"/>
      <c r="O13" s="17"/>
    </row>
    <row r="14" ht="20.25" customHeight="1" spans="1:15">
      <c r="A14" s="65" t="s">
        <v>92</v>
      </c>
      <c r="B14" s="65" t="s">
        <v>93</v>
      </c>
      <c r="C14" s="17">
        <v>1583870.73</v>
      </c>
      <c r="D14" s="17">
        <v>1583870.73</v>
      </c>
      <c r="E14" s="17">
        <v>1583870.73</v>
      </c>
      <c r="F14" s="17"/>
      <c r="G14" s="17"/>
      <c r="H14" s="17"/>
      <c r="I14" s="17"/>
      <c r="J14" s="17"/>
      <c r="K14" s="17"/>
      <c r="L14" s="17"/>
      <c r="M14" s="17"/>
      <c r="N14" s="17"/>
      <c r="O14" s="17"/>
    </row>
    <row r="15" ht="20.25" customHeight="1" spans="1:15">
      <c r="A15" s="64" t="s">
        <v>94</v>
      </c>
      <c r="B15" s="64" t="s">
        <v>95</v>
      </c>
      <c r="C15" s="17">
        <v>10000</v>
      </c>
      <c r="D15" s="17">
        <v>10000</v>
      </c>
      <c r="E15" s="17"/>
      <c r="F15" s="17">
        <v>10000</v>
      </c>
      <c r="G15" s="17"/>
      <c r="H15" s="17"/>
      <c r="I15" s="17"/>
      <c r="J15" s="17"/>
      <c r="K15" s="17"/>
      <c r="L15" s="17"/>
      <c r="M15" s="17"/>
      <c r="N15" s="17"/>
      <c r="O15" s="17"/>
    </row>
    <row r="16" ht="20.25" customHeight="1" spans="1:15">
      <c r="A16" s="65" t="s">
        <v>96</v>
      </c>
      <c r="B16" s="65" t="s">
        <v>97</v>
      </c>
      <c r="C16" s="17">
        <v>10000</v>
      </c>
      <c r="D16" s="17">
        <v>10000</v>
      </c>
      <c r="E16" s="17"/>
      <c r="F16" s="17">
        <v>10000</v>
      </c>
      <c r="G16" s="17"/>
      <c r="H16" s="17"/>
      <c r="I16" s="17"/>
      <c r="J16" s="17"/>
      <c r="K16" s="17"/>
      <c r="L16" s="17"/>
      <c r="M16" s="17"/>
      <c r="N16" s="17"/>
      <c r="O16" s="17"/>
    </row>
    <row r="17" ht="20.25" customHeight="1" spans="1:15">
      <c r="A17" s="64" t="s">
        <v>98</v>
      </c>
      <c r="B17" s="64" t="s">
        <v>99</v>
      </c>
      <c r="C17" s="17">
        <v>493200</v>
      </c>
      <c r="D17" s="17">
        <v>493200</v>
      </c>
      <c r="E17" s="17"/>
      <c r="F17" s="17">
        <v>493200</v>
      </c>
      <c r="G17" s="17"/>
      <c r="H17" s="17"/>
      <c r="I17" s="17"/>
      <c r="J17" s="17"/>
      <c r="K17" s="17"/>
      <c r="L17" s="17"/>
      <c r="M17" s="17"/>
      <c r="N17" s="17"/>
      <c r="O17" s="17"/>
    </row>
    <row r="18" ht="20.25" customHeight="1" spans="1:15">
      <c r="A18" s="65" t="s">
        <v>100</v>
      </c>
      <c r="B18" s="65" t="s">
        <v>99</v>
      </c>
      <c r="C18" s="17">
        <v>493200</v>
      </c>
      <c r="D18" s="17">
        <v>493200</v>
      </c>
      <c r="E18" s="17"/>
      <c r="F18" s="17">
        <v>493200</v>
      </c>
      <c r="G18" s="17"/>
      <c r="H18" s="17"/>
      <c r="I18" s="17"/>
      <c r="J18" s="17"/>
      <c r="K18" s="17"/>
      <c r="L18" s="17"/>
      <c r="M18" s="17"/>
      <c r="N18" s="17"/>
      <c r="O18" s="17"/>
    </row>
    <row r="19" ht="20.25" customHeight="1" spans="1:15">
      <c r="A19" s="16" t="s">
        <v>101</v>
      </c>
      <c r="B19" s="16" t="s">
        <v>102</v>
      </c>
      <c r="C19" s="17">
        <v>2080954.72</v>
      </c>
      <c r="D19" s="17">
        <v>2080954.72</v>
      </c>
      <c r="E19" s="17">
        <v>2041114.72</v>
      </c>
      <c r="F19" s="17">
        <v>39840</v>
      </c>
      <c r="G19" s="17"/>
      <c r="H19" s="17"/>
      <c r="I19" s="17"/>
      <c r="J19" s="17"/>
      <c r="K19" s="17"/>
      <c r="L19" s="17"/>
      <c r="M19" s="17"/>
      <c r="N19" s="17"/>
      <c r="O19" s="17"/>
    </row>
    <row r="20" ht="20.25" customHeight="1" spans="1:15">
      <c r="A20" s="64" t="s">
        <v>103</v>
      </c>
      <c r="B20" s="64" t="s">
        <v>104</v>
      </c>
      <c r="C20" s="17">
        <v>2005018.72</v>
      </c>
      <c r="D20" s="17">
        <v>2005018.72</v>
      </c>
      <c r="E20" s="17">
        <v>1996378.72</v>
      </c>
      <c r="F20" s="17">
        <v>8640</v>
      </c>
      <c r="G20" s="17"/>
      <c r="H20" s="17"/>
      <c r="I20" s="17"/>
      <c r="J20" s="17"/>
      <c r="K20" s="17"/>
      <c r="L20" s="17"/>
      <c r="M20" s="17"/>
      <c r="N20" s="17"/>
      <c r="O20" s="17"/>
    </row>
    <row r="21" ht="20.25" customHeight="1" spans="1:15">
      <c r="A21" s="65" t="s">
        <v>105</v>
      </c>
      <c r="B21" s="65" t="s">
        <v>106</v>
      </c>
      <c r="C21" s="17">
        <v>60000</v>
      </c>
      <c r="D21" s="17">
        <v>60000</v>
      </c>
      <c r="E21" s="17">
        <v>60000</v>
      </c>
      <c r="F21" s="17"/>
      <c r="G21" s="17"/>
      <c r="H21" s="17"/>
      <c r="I21" s="17"/>
      <c r="J21" s="17"/>
      <c r="K21" s="17"/>
      <c r="L21" s="17"/>
      <c r="M21" s="17"/>
      <c r="N21" s="17"/>
      <c r="O21" s="17"/>
    </row>
    <row r="22" ht="20.25" customHeight="1" spans="1:15">
      <c r="A22" s="65" t="s">
        <v>107</v>
      </c>
      <c r="B22" s="65" t="s">
        <v>108</v>
      </c>
      <c r="C22" s="17">
        <v>180000</v>
      </c>
      <c r="D22" s="17">
        <v>180000</v>
      </c>
      <c r="E22" s="17">
        <v>180000</v>
      </c>
      <c r="F22" s="17"/>
      <c r="G22" s="17"/>
      <c r="H22" s="17"/>
      <c r="I22" s="17"/>
      <c r="J22" s="17"/>
      <c r="K22" s="17"/>
      <c r="L22" s="17"/>
      <c r="M22" s="17"/>
      <c r="N22" s="17"/>
      <c r="O22" s="17"/>
    </row>
    <row r="23" ht="20.25" customHeight="1" spans="1:15">
      <c r="A23" s="65" t="s">
        <v>109</v>
      </c>
      <c r="B23" s="65" t="s">
        <v>110</v>
      </c>
      <c r="C23" s="17">
        <v>8640</v>
      </c>
      <c r="D23" s="17">
        <v>8640</v>
      </c>
      <c r="E23" s="17"/>
      <c r="F23" s="17">
        <v>8640</v>
      </c>
      <c r="G23" s="17"/>
      <c r="H23" s="17"/>
      <c r="I23" s="17"/>
      <c r="J23" s="17"/>
      <c r="K23" s="17"/>
      <c r="L23" s="17"/>
      <c r="M23" s="17"/>
      <c r="N23" s="17"/>
      <c r="O23" s="17"/>
    </row>
    <row r="24" ht="20.25" customHeight="1" spans="1:15">
      <c r="A24" s="65" t="s">
        <v>111</v>
      </c>
      <c r="B24" s="65" t="s">
        <v>112</v>
      </c>
      <c r="C24" s="17">
        <v>1476378.72</v>
      </c>
      <c r="D24" s="17">
        <v>1476378.72</v>
      </c>
      <c r="E24" s="17">
        <v>1476378.72</v>
      </c>
      <c r="F24" s="17"/>
      <c r="G24" s="17"/>
      <c r="H24" s="17"/>
      <c r="I24" s="17"/>
      <c r="J24" s="17"/>
      <c r="K24" s="17"/>
      <c r="L24" s="17"/>
      <c r="M24" s="17"/>
      <c r="N24" s="17"/>
      <c r="O24" s="17"/>
    </row>
    <row r="25" ht="20.25" customHeight="1" spans="1:15">
      <c r="A25" s="65" t="s">
        <v>113</v>
      </c>
      <c r="B25" s="65" t="s">
        <v>114</v>
      </c>
      <c r="C25" s="17">
        <v>280000</v>
      </c>
      <c r="D25" s="17">
        <v>280000</v>
      </c>
      <c r="E25" s="17">
        <v>280000</v>
      </c>
      <c r="F25" s="17"/>
      <c r="G25" s="17"/>
      <c r="H25" s="17"/>
      <c r="I25" s="17"/>
      <c r="J25" s="17"/>
      <c r="K25" s="17"/>
      <c r="L25" s="17"/>
      <c r="M25" s="17"/>
      <c r="N25" s="17"/>
      <c r="O25" s="17"/>
    </row>
    <row r="26" ht="20.25" customHeight="1" spans="1:15">
      <c r="A26" s="64" t="s">
        <v>115</v>
      </c>
      <c r="B26" s="64" t="s">
        <v>116</v>
      </c>
      <c r="C26" s="17">
        <v>44736</v>
      </c>
      <c r="D26" s="17">
        <v>44736</v>
      </c>
      <c r="E26" s="17">
        <v>44736</v>
      </c>
      <c r="F26" s="17"/>
      <c r="G26" s="17"/>
      <c r="H26" s="17"/>
      <c r="I26" s="17"/>
      <c r="J26" s="17"/>
      <c r="K26" s="17"/>
      <c r="L26" s="17"/>
      <c r="M26" s="17"/>
      <c r="N26" s="17"/>
      <c r="O26" s="17"/>
    </row>
    <row r="27" ht="20.25" customHeight="1" spans="1:15">
      <c r="A27" s="65" t="s">
        <v>117</v>
      </c>
      <c r="B27" s="65" t="s">
        <v>118</v>
      </c>
      <c r="C27" s="17">
        <v>44736</v>
      </c>
      <c r="D27" s="17">
        <v>44736</v>
      </c>
      <c r="E27" s="17">
        <v>44736</v>
      </c>
      <c r="F27" s="17"/>
      <c r="G27" s="17"/>
      <c r="H27" s="17"/>
      <c r="I27" s="17"/>
      <c r="J27" s="17"/>
      <c r="K27" s="17"/>
      <c r="L27" s="17"/>
      <c r="M27" s="17"/>
      <c r="N27" s="17"/>
      <c r="O27" s="17"/>
    </row>
    <row r="28" ht="20.25" customHeight="1" spans="1:15">
      <c r="A28" s="64" t="s">
        <v>119</v>
      </c>
      <c r="B28" s="64" t="s">
        <v>120</v>
      </c>
      <c r="C28" s="17">
        <v>31200</v>
      </c>
      <c r="D28" s="17">
        <v>31200</v>
      </c>
      <c r="E28" s="17"/>
      <c r="F28" s="17">
        <v>31200</v>
      </c>
      <c r="G28" s="17"/>
      <c r="H28" s="17"/>
      <c r="I28" s="17"/>
      <c r="J28" s="17"/>
      <c r="K28" s="17"/>
      <c r="L28" s="17"/>
      <c r="M28" s="17"/>
      <c r="N28" s="17"/>
      <c r="O28" s="17"/>
    </row>
    <row r="29" ht="20.25" customHeight="1" spans="1:15">
      <c r="A29" s="65" t="s">
        <v>121</v>
      </c>
      <c r="B29" s="65" t="s">
        <v>122</v>
      </c>
      <c r="C29" s="17">
        <v>31200</v>
      </c>
      <c r="D29" s="17">
        <v>31200</v>
      </c>
      <c r="E29" s="17"/>
      <c r="F29" s="17">
        <v>31200</v>
      </c>
      <c r="G29" s="17"/>
      <c r="H29" s="17"/>
      <c r="I29" s="17"/>
      <c r="J29" s="17"/>
      <c r="K29" s="17"/>
      <c r="L29" s="17"/>
      <c r="M29" s="17"/>
      <c r="N29" s="17"/>
      <c r="O29" s="17"/>
    </row>
    <row r="30" ht="20.25" customHeight="1" spans="1:15">
      <c r="A30" s="16" t="s">
        <v>123</v>
      </c>
      <c r="B30" s="16" t="s">
        <v>124</v>
      </c>
      <c r="C30" s="17">
        <v>1252959.78</v>
      </c>
      <c r="D30" s="17">
        <v>1252959.78</v>
      </c>
      <c r="E30" s="17">
        <v>1252959.78</v>
      </c>
      <c r="F30" s="17"/>
      <c r="G30" s="17"/>
      <c r="H30" s="17"/>
      <c r="I30" s="17"/>
      <c r="J30" s="17"/>
      <c r="K30" s="17"/>
      <c r="L30" s="17"/>
      <c r="M30" s="17"/>
      <c r="N30" s="17"/>
      <c r="O30" s="17"/>
    </row>
    <row r="31" ht="20.25" customHeight="1" spans="1:15">
      <c r="A31" s="64" t="s">
        <v>125</v>
      </c>
      <c r="B31" s="64" t="s">
        <v>126</v>
      </c>
      <c r="C31" s="17">
        <v>1252959.78</v>
      </c>
      <c r="D31" s="17">
        <v>1252959.78</v>
      </c>
      <c r="E31" s="17">
        <v>1252959.78</v>
      </c>
      <c r="F31" s="17"/>
      <c r="G31" s="17"/>
      <c r="H31" s="17"/>
      <c r="I31" s="17"/>
      <c r="J31" s="17"/>
      <c r="K31" s="17"/>
      <c r="L31" s="17"/>
      <c r="M31" s="17"/>
      <c r="N31" s="17"/>
      <c r="O31" s="17"/>
    </row>
    <row r="32" ht="20.25" customHeight="1" spans="1:15">
      <c r="A32" s="65" t="s">
        <v>127</v>
      </c>
      <c r="B32" s="65" t="s">
        <v>128</v>
      </c>
      <c r="C32" s="17">
        <v>201771.51</v>
      </c>
      <c r="D32" s="17">
        <v>201771.51</v>
      </c>
      <c r="E32" s="17">
        <v>201771.51</v>
      </c>
      <c r="F32" s="17"/>
      <c r="G32" s="17"/>
      <c r="H32" s="17"/>
      <c r="I32" s="17"/>
      <c r="J32" s="17"/>
      <c r="K32" s="17"/>
      <c r="L32" s="17"/>
      <c r="M32" s="17"/>
      <c r="N32" s="17"/>
      <c r="O32" s="17"/>
    </row>
    <row r="33" ht="20.25" customHeight="1" spans="1:15">
      <c r="A33" s="65" t="s">
        <v>129</v>
      </c>
      <c r="B33" s="65" t="s">
        <v>130</v>
      </c>
      <c r="C33" s="17">
        <v>564099.96</v>
      </c>
      <c r="D33" s="17">
        <v>564099.96</v>
      </c>
      <c r="E33" s="17">
        <v>564099.96</v>
      </c>
      <c r="F33" s="17"/>
      <c r="G33" s="17"/>
      <c r="H33" s="17"/>
      <c r="I33" s="17"/>
      <c r="J33" s="17"/>
      <c r="K33" s="17"/>
      <c r="L33" s="17"/>
      <c r="M33" s="17"/>
      <c r="N33" s="17"/>
      <c r="O33" s="17"/>
    </row>
    <row r="34" ht="20.25" customHeight="1" spans="1:15">
      <c r="A34" s="65" t="s">
        <v>131</v>
      </c>
      <c r="B34" s="65" t="s">
        <v>132</v>
      </c>
      <c r="C34" s="17">
        <v>415665.32</v>
      </c>
      <c r="D34" s="17">
        <v>415665.32</v>
      </c>
      <c r="E34" s="17">
        <v>415665.32</v>
      </c>
      <c r="F34" s="17"/>
      <c r="G34" s="17"/>
      <c r="H34" s="17"/>
      <c r="I34" s="17"/>
      <c r="J34" s="17"/>
      <c r="K34" s="17"/>
      <c r="L34" s="17"/>
      <c r="M34" s="17"/>
      <c r="N34" s="17"/>
      <c r="O34" s="17"/>
    </row>
    <row r="35" ht="20.25" customHeight="1" spans="1:15">
      <c r="A35" s="65" t="s">
        <v>133</v>
      </c>
      <c r="B35" s="65" t="s">
        <v>134</v>
      </c>
      <c r="C35" s="17">
        <v>71422.99</v>
      </c>
      <c r="D35" s="17">
        <v>71422.99</v>
      </c>
      <c r="E35" s="17">
        <v>71422.99</v>
      </c>
      <c r="F35" s="17"/>
      <c r="G35" s="17"/>
      <c r="H35" s="17"/>
      <c r="I35" s="17"/>
      <c r="J35" s="17"/>
      <c r="K35" s="17"/>
      <c r="L35" s="17"/>
      <c r="M35" s="17"/>
      <c r="N35" s="17"/>
      <c r="O35" s="17"/>
    </row>
    <row r="36" ht="20.25" customHeight="1" spans="1:15">
      <c r="A36" s="16" t="s">
        <v>135</v>
      </c>
      <c r="B36" s="16" t="s">
        <v>136</v>
      </c>
      <c r="C36" s="17">
        <v>4449706.86</v>
      </c>
      <c r="D36" s="17">
        <v>4249706.86</v>
      </c>
      <c r="E36" s="17">
        <v>925556.86</v>
      </c>
      <c r="F36" s="17">
        <v>3324150</v>
      </c>
      <c r="G36" s="17"/>
      <c r="H36" s="17"/>
      <c r="I36" s="17"/>
      <c r="J36" s="17">
        <v>200000</v>
      </c>
      <c r="K36" s="17"/>
      <c r="L36" s="17"/>
      <c r="M36" s="17"/>
      <c r="N36" s="17"/>
      <c r="O36" s="17">
        <v>200000</v>
      </c>
    </row>
    <row r="37" ht="20.25" customHeight="1" spans="1:15">
      <c r="A37" s="64" t="s">
        <v>137</v>
      </c>
      <c r="B37" s="64" t="s">
        <v>138</v>
      </c>
      <c r="C37" s="17">
        <v>4066106.86</v>
      </c>
      <c r="D37" s="17">
        <v>4066106.86</v>
      </c>
      <c r="E37" s="17">
        <v>925556.86</v>
      </c>
      <c r="F37" s="17">
        <v>3140550</v>
      </c>
      <c r="G37" s="17"/>
      <c r="H37" s="17"/>
      <c r="I37" s="17"/>
      <c r="J37" s="17"/>
      <c r="K37" s="17"/>
      <c r="L37" s="17"/>
      <c r="M37" s="17"/>
      <c r="N37" s="17"/>
      <c r="O37" s="17"/>
    </row>
    <row r="38" ht="20.25" customHeight="1" spans="1:15">
      <c r="A38" s="65" t="s">
        <v>139</v>
      </c>
      <c r="B38" s="65" t="s">
        <v>140</v>
      </c>
      <c r="C38" s="17">
        <v>925556.86</v>
      </c>
      <c r="D38" s="17">
        <v>925556.86</v>
      </c>
      <c r="E38" s="17">
        <v>925556.86</v>
      </c>
      <c r="F38" s="17"/>
      <c r="G38" s="17"/>
      <c r="H38" s="17"/>
      <c r="I38" s="17"/>
      <c r="J38" s="17"/>
      <c r="K38" s="17"/>
      <c r="L38" s="17"/>
      <c r="M38" s="17"/>
      <c r="N38" s="17"/>
      <c r="O38" s="17"/>
    </row>
    <row r="39" ht="20.25" customHeight="1" spans="1:15">
      <c r="A39" s="65" t="s">
        <v>141</v>
      </c>
      <c r="B39" s="65" t="s">
        <v>142</v>
      </c>
      <c r="C39" s="17">
        <v>3140550</v>
      </c>
      <c r="D39" s="17">
        <v>3140550</v>
      </c>
      <c r="E39" s="17"/>
      <c r="F39" s="17">
        <v>3140550</v>
      </c>
      <c r="G39" s="17"/>
      <c r="H39" s="17"/>
      <c r="I39" s="17"/>
      <c r="J39" s="17"/>
      <c r="K39" s="17"/>
      <c r="L39" s="17"/>
      <c r="M39" s="17"/>
      <c r="N39" s="17"/>
      <c r="O39" s="17"/>
    </row>
    <row r="40" ht="20.25" customHeight="1" spans="1:15">
      <c r="A40" s="64" t="s">
        <v>143</v>
      </c>
      <c r="B40" s="64" t="s">
        <v>144</v>
      </c>
      <c r="C40" s="17">
        <v>383600</v>
      </c>
      <c r="D40" s="17">
        <v>183600</v>
      </c>
      <c r="E40" s="17"/>
      <c r="F40" s="17">
        <v>183600</v>
      </c>
      <c r="G40" s="17"/>
      <c r="H40" s="17"/>
      <c r="I40" s="17"/>
      <c r="J40" s="17">
        <v>200000</v>
      </c>
      <c r="K40" s="17"/>
      <c r="L40" s="17"/>
      <c r="M40" s="17"/>
      <c r="N40" s="17"/>
      <c r="O40" s="17">
        <v>200000</v>
      </c>
    </row>
    <row r="41" ht="20.25" customHeight="1" spans="1:15">
      <c r="A41" s="65" t="s">
        <v>145</v>
      </c>
      <c r="B41" s="65" t="s">
        <v>144</v>
      </c>
      <c r="C41" s="17">
        <v>383600</v>
      </c>
      <c r="D41" s="17">
        <v>183600</v>
      </c>
      <c r="E41" s="17"/>
      <c r="F41" s="17">
        <v>183600</v>
      </c>
      <c r="G41" s="17"/>
      <c r="H41" s="17"/>
      <c r="I41" s="17"/>
      <c r="J41" s="17">
        <v>200000</v>
      </c>
      <c r="K41" s="17"/>
      <c r="L41" s="17"/>
      <c r="M41" s="17"/>
      <c r="N41" s="17"/>
      <c r="O41" s="17">
        <v>200000</v>
      </c>
    </row>
    <row r="42" ht="20.25" customHeight="1" spans="1:15">
      <c r="A42" s="16" t="s">
        <v>146</v>
      </c>
      <c r="B42" s="16" t="s">
        <v>147</v>
      </c>
      <c r="C42" s="17">
        <v>5652749.66</v>
      </c>
      <c r="D42" s="17">
        <v>5399216.1</v>
      </c>
      <c r="E42" s="17">
        <v>5118416.1</v>
      </c>
      <c r="F42" s="17">
        <v>280800</v>
      </c>
      <c r="G42" s="17"/>
      <c r="H42" s="17"/>
      <c r="I42" s="17"/>
      <c r="J42" s="17">
        <v>253533.56</v>
      </c>
      <c r="K42" s="17"/>
      <c r="L42" s="17"/>
      <c r="M42" s="17"/>
      <c r="N42" s="17"/>
      <c r="O42" s="17">
        <v>253533.56</v>
      </c>
    </row>
    <row r="43" ht="20.25" customHeight="1" spans="1:15">
      <c r="A43" s="64" t="s">
        <v>148</v>
      </c>
      <c r="B43" s="64" t="s">
        <v>149</v>
      </c>
      <c r="C43" s="17">
        <v>5118416.1</v>
      </c>
      <c r="D43" s="17">
        <v>5118416.1</v>
      </c>
      <c r="E43" s="17">
        <v>5118416.1</v>
      </c>
      <c r="F43" s="17"/>
      <c r="G43" s="17"/>
      <c r="H43" s="17"/>
      <c r="I43" s="17"/>
      <c r="J43" s="17"/>
      <c r="K43" s="17"/>
      <c r="L43" s="17"/>
      <c r="M43" s="17"/>
      <c r="N43" s="17"/>
      <c r="O43" s="17"/>
    </row>
    <row r="44" ht="20.25" customHeight="1" spans="1:15">
      <c r="A44" s="65" t="s">
        <v>150</v>
      </c>
      <c r="B44" s="65" t="s">
        <v>93</v>
      </c>
      <c r="C44" s="17">
        <v>5118416.1</v>
      </c>
      <c r="D44" s="17">
        <v>5118416.1</v>
      </c>
      <c r="E44" s="17">
        <v>5118416.1</v>
      </c>
      <c r="F44" s="17"/>
      <c r="G44" s="17"/>
      <c r="H44" s="17"/>
      <c r="I44" s="17"/>
      <c r="J44" s="17"/>
      <c r="K44" s="17"/>
      <c r="L44" s="17"/>
      <c r="M44" s="17"/>
      <c r="N44" s="17"/>
      <c r="O44" s="17"/>
    </row>
    <row r="45" ht="20.25" customHeight="1" spans="1:15">
      <c r="A45" s="64" t="s">
        <v>151</v>
      </c>
      <c r="B45" s="64" t="s">
        <v>152</v>
      </c>
      <c r="C45" s="17">
        <v>200000</v>
      </c>
      <c r="D45" s="17"/>
      <c r="E45" s="17"/>
      <c r="F45" s="17"/>
      <c r="G45" s="17"/>
      <c r="H45" s="17"/>
      <c r="I45" s="17"/>
      <c r="J45" s="17">
        <v>200000</v>
      </c>
      <c r="K45" s="17"/>
      <c r="L45" s="17"/>
      <c r="M45" s="17"/>
      <c r="N45" s="17"/>
      <c r="O45" s="17">
        <v>200000</v>
      </c>
    </row>
    <row r="46" ht="20.25" customHeight="1" spans="1:15">
      <c r="A46" s="65" t="s">
        <v>153</v>
      </c>
      <c r="B46" s="65" t="s">
        <v>154</v>
      </c>
      <c r="C46" s="17">
        <v>200000</v>
      </c>
      <c r="D46" s="17"/>
      <c r="E46" s="17"/>
      <c r="F46" s="17"/>
      <c r="G46" s="17"/>
      <c r="H46" s="17"/>
      <c r="I46" s="17"/>
      <c r="J46" s="17">
        <v>200000</v>
      </c>
      <c r="K46" s="17"/>
      <c r="L46" s="17"/>
      <c r="M46" s="17"/>
      <c r="N46" s="17"/>
      <c r="O46" s="17">
        <v>200000</v>
      </c>
    </row>
    <row r="47" ht="20.25" customHeight="1" spans="1:15">
      <c r="A47" s="64" t="s">
        <v>155</v>
      </c>
      <c r="B47" s="64" t="s">
        <v>156</v>
      </c>
      <c r="C47" s="17">
        <v>334333.56</v>
      </c>
      <c r="D47" s="17">
        <v>280800</v>
      </c>
      <c r="E47" s="17"/>
      <c r="F47" s="17">
        <v>280800</v>
      </c>
      <c r="G47" s="17"/>
      <c r="H47" s="17"/>
      <c r="I47" s="17"/>
      <c r="J47" s="17">
        <v>53533.56</v>
      </c>
      <c r="K47" s="17"/>
      <c r="L47" s="17"/>
      <c r="M47" s="17"/>
      <c r="N47" s="17"/>
      <c r="O47" s="17">
        <v>53533.56</v>
      </c>
    </row>
    <row r="48" ht="20.25" customHeight="1" spans="1:15">
      <c r="A48" s="65" t="s">
        <v>157</v>
      </c>
      <c r="B48" s="65" t="s">
        <v>158</v>
      </c>
      <c r="C48" s="17">
        <v>53533.56</v>
      </c>
      <c r="D48" s="17"/>
      <c r="E48" s="17"/>
      <c r="F48" s="17"/>
      <c r="G48" s="17"/>
      <c r="H48" s="17"/>
      <c r="I48" s="17"/>
      <c r="J48" s="17">
        <v>53533.56</v>
      </c>
      <c r="K48" s="17"/>
      <c r="L48" s="17"/>
      <c r="M48" s="17"/>
      <c r="N48" s="17"/>
      <c r="O48" s="17">
        <v>53533.56</v>
      </c>
    </row>
    <row r="49" ht="20.25" customHeight="1" spans="1:15">
      <c r="A49" s="65" t="s">
        <v>159</v>
      </c>
      <c r="B49" s="65" t="s">
        <v>160</v>
      </c>
      <c r="C49" s="17">
        <v>280800</v>
      </c>
      <c r="D49" s="17">
        <v>280800</v>
      </c>
      <c r="E49" s="17"/>
      <c r="F49" s="17">
        <v>280800</v>
      </c>
      <c r="G49" s="17"/>
      <c r="H49" s="17"/>
      <c r="I49" s="17"/>
      <c r="J49" s="17"/>
      <c r="K49" s="17"/>
      <c r="L49" s="17"/>
      <c r="M49" s="17"/>
      <c r="N49" s="17"/>
      <c r="O49" s="17"/>
    </row>
    <row r="50" ht="20.25" customHeight="1" spans="1:15">
      <c r="A50" s="16" t="s">
        <v>161</v>
      </c>
      <c r="B50" s="16" t="s">
        <v>162</v>
      </c>
      <c r="C50" s="17">
        <v>1265040</v>
      </c>
      <c r="D50" s="17">
        <v>1265040</v>
      </c>
      <c r="E50" s="17">
        <v>1265040</v>
      </c>
      <c r="F50" s="17"/>
      <c r="G50" s="17"/>
      <c r="H50" s="17"/>
      <c r="I50" s="17"/>
      <c r="J50" s="17"/>
      <c r="K50" s="17"/>
      <c r="L50" s="17"/>
      <c r="M50" s="17"/>
      <c r="N50" s="17"/>
      <c r="O50" s="17"/>
    </row>
    <row r="51" ht="20.25" customHeight="1" spans="1:15">
      <c r="A51" s="64" t="s">
        <v>163</v>
      </c>
      <c r="B51" s="64" t="s">
        <v>164</v>
      </c>
      <c r="C51" s="17">
        <v>1265040</v>
      </c>
      <c r="D51" s="17">
        <v>1265040</v>
      </c>
      <c r="E51" s="17">
        <v>1265040</v>
      </c>
      <c r="F51" s="17"/>
      <c r="G51" s="17"/>
      <c r="H51" s="17"/>
      <c r="I51" s="17"/>
      <c r="J51" s="17"/>
      <c r="K51" s="17"/>
      <c r="L51" s="17"/>
      <c r="M51" s="17"/>
      <c r="N51" s="17"/>
      <c r="O51" s="17"/>
    </row>
    <row r="52" ht="20.25" customHeight="1" spans="1:15">
      <c r="A52" s="65" t="s">
        <v>165</v>
      </c>
      <c r="B52" s="65" t="s">
        <v>166</v>
      </c>
      <c r="C52" s="17">
        <v>1265040</v>
      </c>
      <c r="D52" s="17">
        <v>1265040</v>
      </c>
      <c r="E52" s="17">
        <v>1265040</v>
      </c>
      <c r="F52" s="17"/>
      <c r="G52" s="17"/>
      <c r="H52" s="17"/>
      <c r="I52" s="17"/>
      <c r="J52" s="17"/>
      <c r="K52" s="17"/>
      <c r="L52" s="17"/>
      <c r="M52" s="17"/>
      <c r="N52" s="17"/>
      <c r="O52" s="17"/>
    </row>
    <row r="53" ht="20.25" customHeight="1" spans="1:15">
      <c r="A53" s="16" t="s">
        <v>167</v>
      </c>
      <c r="B53" s="16" t="s">
        <v>78</v>
      </c>
      <c r="C53" s="17">
        <v>1032000</v>
      </c>
      <c r="D53" s="17">
        <v>1030000</v>
      </c>
      <c r="E53" s="17"/>
      <c r="F53" s="17">
        <v>1030000</v>
      </c>
      <c r="G53" s="17"/>
      <c r="H53" s="17"/>
      <c r="I53" s="17"/>
      <c r="J53" s="17">
        <v>2000</v>
      </c>
      <c r="K53" s="17"/>
      <c r="L53" s="17"/>
      <c r="M53" s="17"/>
      <c r="N53" s="17"/>
      <c r="O53" s="17">
        <v>2000</v>
      </c>
    </row>
    <row r="54" ht="20.25" customHeight="1" spans="1:15">
      <c r="A54" s="64" t="s">
        <v>168</v>
      </c>
      <c r="B54" s="64" t="s">
        <v>78</v>
      </c>
      <c r="C54" s="17">
        <v>1032000</v>
      </c>
      <c r="D54" s="17">
        <v>1030000</v>
      </c>
      <c r="E54" s="17"/>
      <c r="F54" s="17">
        <v>1030000</v>
      </c>
      <c r="G54" s="17"/>
      <c r="H54" s="17"/>
      <c r="I54" s="17"/>
      <c r="J54" s="17">
        <v>2000</v>
      </c>
      <c r="K54" s="17"/>
      <c r="L54" s="17"/>
      <c r="M54" s="17"/>
      <c r="N54" s="17"/>
      <c r="O54" s="17">
        <v>2000</v>
      </c>
    </row>
    <row r="55" ht="20.25" customHeight="1" spans="1:15">
      <c r="A55" s="65" t="s">
        <v>169</v>
      </c>
      <c r="B55" s="65" t="s">
        <v>78</v>
      </c>
      <c r="C55" s="17">
        <v>1032000</v>
      </c>
      <c r="D55" s="17">
        <v>1030000</v>
      </c>
      <c r="E55" s="17"/>
      <c r="F55" s="17">
        <v>1030000</v>
      </c>
      <c r="G55" s="17"/>
      <c r="H55" s="17"/>
      <c r="I55" s="17"/>
      <c r="J55" s="17">
        <v>2000</v>
      </c>
      <c r="K55" s="17"/>
      <c r="L55" s="17"/>
      <c r="M55" s="17"/>
      <c r="N55" s="17"/>
      <c r="O55" s="17">
        <v>2000</v>
      </c>
    </row>
    <row r="56" ht="20.25" customHeight="1" spans="1:15">
      <c r="A56" s="47" t="s">
        <v>170</v>
      </c>
      <c r="B56" s="47"/>
      <c r="C56" s="17">
        <v>30045348.26</v>
      </c>
      <c r="D56" s="17">
        <v>21289814.7</v>
      </c>
      <c r="E56" s="17">
        <v>15495524.7</v>
      </c>
      <c r="F56" s="17">
        <v>5794290</v>
      </c>
      <c r="G56" s="17"/>
      <c r="H56" s="17"/>
      <c r="I56" s="17"/>
      <c r="J56" s="17">
        <v>8755533.56</v>
      </c>
      <c r="K56" s="17"/>
      <c r="L56" s="17"/>
      <c r="M56" s="17"/>
      <c r="N56" s="17"/>
      <c r="O56" s="17">
        <v>8755533.56</v>
      </c>
    </row>
  </sheetData>
  <mergeCells count="11">
    <mergeCell ref="A3:O3"/>
    <mergeCell ref="A4:I4"/>
    <mergeCell ref="D5:F5"/>
    <mergeCell ref="J5:O5"/>
    <mergeCell ref="A56:B56"/>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4" sqref="A4:B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171</v>
      </c>
    </row>
    <row r="3" ht="45" customHeight="1" spans="1:4">
      <c r="A3" s="4" t="s">
        <v>172</v>
      </c>
      <c r="B3" s="4"/>
      <c r="C3" s="4"/>
      <c r="D3" s="4"/>
    </row>
    <row r="4" ht="18.75" customHeight="1" spans="1:4">
      <c r="A4" s="5" t="s">
        <v>2</v>
      </c>
      <c r="B4" s="5"/>
      <c r="C4" s="66"/>
      <c r="D4" s="6" t="s">
        <v>3</v>
      </c>
    </row>
    <row r="5" ht="22.5" customHeight="1" spans="1:4">
      <c r="A5" s="8" t="s">
        <v>4</v>
      </c>
      <c r="B5" s="8"/>
      <c r="C5" s="8" t="s">
        <v>5</v>
      </c>
      <c r="D5" s="8"/>
    </row>
    <row r="6" ht="18.75" customHeight="1" spans="1:4">
      <c r="A6" s="8" t="s">
        <v>6</v>
      </c>
      <c r="B6" s="8" t="s">
        <v>7</v>
      </c>
      <c r="C6" s="8" t="s">
        <v>173</v>
      </c>
      <c r="D6" s="8" t="s">
        <v>7</v>
      </c>
    </row>
    <row r="7" ht="18.75" customHeight="1" spans="1:4">
      <c r="A7" s="8"/>
      <c r="B7" s="8"/>
      <c r="C7" s="8"/>
      <c r="D7" s="8"/>
    </row>
    <row r="8" ht="22.5" customHeight="1" spans="1:4">
      <c r="A8" s="15" t="s">
        <v>174</v>
      </c>
      <c r="B8" s="17">
        <v>21289814.7</v>
      </c>
      <c r="C8" s="15" t="s">
        <v>175</v>
      </c>
      <c r="D8" s="17">
        <v>21289814.7</v>
      </c>
    </row>
    <row r="9" ht="22.5" customHeight="1" spans="1:4">
      <c r="A9" s="15" t="s">
        <v>176</v>
      </c>
      <c r="B9" s="17">
        <v>21289814.7</v>
      </c>
      <c r="C9" s="15" t="str">
        <f>"（"&amp;"一"&amp;"）"&amp;"一般公共服务支出"</f>
        <v>（一）一般公共服务支出</v>
      </c>
      <c r="D9" s="17">
        <v>6011937.24</v>
      </c>
    </row>
    <row r="10" ht="22.5" customHeight="1" spans="1:4">
      <c r="A10" s="15" t="s">
        <v>177</v>
      </c>
      <c r="B10" s="17"/>
      <c r="C10" s="15" t="str">
        <f>"（"&amp;"二"&amp;"）"&amp;"社会保障和就业支出"</f>
        <v>（二）社会保障和就业支出</v>
      </c>
      <c r="D10" s="17">
        <v>2080954.72</v>
      </c>
    </row>
    <row r="11" ht="22.5" customHeight="1" spans="1:4">
      <c r="A11" s="15" t="s">
        <v>178</v>
      </c>
      <c r="B11" s="17"/>
      <c r="C11" s="15" t="str">
        <f>"（"&amp;"三"&amp;"）"&amp;"卫生健康支出"</f>
        <v>（三）卫生健康支出</v>
      </c>
      <c r="D11" s="17">
        <v>1252959.78</v>
      </c>
    </row>
    <row r="12" ht="22.5" customHeight="1" spans="1:4">
      <c r="A12" s="15" t="s">
        <v>179</v>
      </c>
      <c r="B12" s="17"/>
      <c r="C12" s="15" t="str">
        <f>"（"&amp;"四"&amp;"）"&amp;"城乡社区支出"</f>
        <v>（四）城乡社区支出</v>
      </c>
      <c r="D12" s="17">
        <v>4249706.86</v>
      </c>
    </row>
    <row r="13" ht="22.5" customHeight="1" spans="1:4">
      <c r="A13" s="15" t="s">
        <v>176</v>
      </c>
      <c r="B13" s="17"/>
      <c r="C13" s="15" t="str">
        <f>"（"&amp;"五"&amp;"）"&amp;"农林水支出"</f>
        <v>（五）农林水支出</v>
      </c>
      <c r="D13" s="17">
        <v>5399216.1</v>
      </c>
    </row>
    <row r="14" ht="22.5" customHeight="1" spans="1:4">
      <c r="A14" s="15" t="s">
        <v>177</v>
      </c>
      <c r="B14" s="17"/>
      <c r="C14" s="15" t="str">
        <f>"（"&amp;"六"&amp;"）"&amp;"住房保障支出"</f>
        <v>（六）住房保障支出</v>
      </c>
      <c r="D14" s="17">
        <v>1265040</v>
      </c>
    </row>
    <row r="15" ht="22.5" customHeight="1" spans="1:4">
      <c r="A15" s="15" t="s">
        <v>178</v>
      </c>
      <c r="B15" s="17"/>
      <c r="C15" s="15" t="str">
        <f>"（"&amp;"七"&amp;"）"&amp;"其他支出"</f>
        <v>（七）其他支出</v>
      </c>
      <c r="D15" s="17">
        <v>1030000</v>
      </c>
    </row>
    <row r="16" ht="22.5" customHeight="1" spans="1:4">
      <c r="A16" s="67"/>
      <c r="B16" s="17"/>
      <c r="C16" s="15" t="s">
        <v>180</v>
      </c>
      <c r="D16" s="17"/>
    </row>
    <row r="17" ht="22.5" customHeight="1" spans="1:4">
      <c r="A17" s="68" t="s">
        <v>181</v>
      </c>
      <c r="B17" s="69">
        <v>21289814.7</v>
      </c>
      <c r="C17" s="70" t="s">
        <v>182</v>
      </c>
      <c r="D17" s="69">
        <v>21289814.7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1"/>
  <sheetViews>
    <sheetView showZeros="0" workbookViewId="0">
      <pane ySplit="1" topLeftCell="A2" activePane="bottomLeft" state="frozen"/>
      <selection/>
      <selection pane="bottomLeft" activeCell="F1" sqref="F$1:F$1048576"/>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183</v>
      </c>
    </row>
    <row r="3" ht="37.5" customHeight="1" spans="1:7">
      <c r="A3" s="4" t="s">
        <v>184</v>
      </c>
      <c r="B3" s="4"/>
      <c r="C3" s="4"/>
      <c r="D3" s="4"/>
      <c r="E3" s="4"/>
      <c r="F3" s="4"/>
      <c r="G3" s="4"/>
    </row>
    <row r="4" ht="18.75" customHeight="1" spans="1:7">
      <c r="A4" s="43" t="s">
        <v>2</v>
      </c>
      <c r="B4" s="43"/>
      <c r="C4" s="43"/>
      <c r="D4" s="44"/>
      <c r="E4" s="44"/>
      <c r="F4" s="44"/>
      <c r="G4" s="45" t="s">
        <v>30</v>
      </c>
    </row>
    <row r="5" ht="18.75" customHeight="1" spans="1:7">
      <c r="A5" s="13" t="s">
        <v>185</v>
      </c>
      <c r="B5" s="13" t="s">
        <v>69</v>
      </c>
      <c r="C5" s="46" t="s">
        <v>33</v>
      </c>
      <c r="D5" s="46" t="s">
        <v>72</v>
      </c>
      <c r="E5" s="46"/>
      <c r="F5" s="46"/>
      <c r="G5" s="13" t="s">
        <v>73</v>
      </c>
    </row>
    <row r="6" ht="18.75" customHeight="1" spans="1:7">
      <c r="A6" s="13" t="s">
        <v>68</v>
      </c>
      <c r="B6" s="13" t="s">
        <v>69</v>
      </c>
      <c r="C6" s="46"/>
      <c r="D6" s="46" t="s">
        <v>35</v>
      </c>
      <c r="E6" s="46" t="s">
        <v>186</v>
      </c>
      <c r="F6" s="46" t="s">
        <v>187</v>
      </c>
      <c r="G6" s="13"/>
    </row>
    <row r="7" ht="18.75" customHeight="1" spans="1:7">
      <c r="A7" s="14" t="s">
        <v>47</v>
      </c>
      <c r="B7" s="14" t="s">
        <v>48</v>
      </c>
      <c r="C7" s="14" t="s">
        <v>49</v>
      </c>
      <c r="D7" s="14" t="s">
        <v>50</v>
      </c>
      <c r="E7" s="14" t="s">
        <v>51</v>
      </c>
      <c r="F7" s="14" t="s">
        <v>52</v>
      </c>
      <c r="G7" s="14" t="s">
        <v>53</v>
      </c>
    </row>
    <row r="8" ht="20.25" customHeight="1" spans="1:7">
      <c r="A8" s="16" t="s">
        <v>80</v>
      </c>
      <c r="B8" s="16" t="s">
        <v>81</v>
      </c>
      <c r="C8" s="17">
        <v>6011937.24</v>
      </c>
      <c r="D8" s="17">
        <v>4892437.24</v>
      </c>
      <c r="E8" s="17">
        <v>4332757.24</v>
      </c>
      <c r="F8" s="17">
        <v>559680</v>
      </c>
      <c r="G8" s="17">
        <v>1119500</v>
      </c>
    </row>
    <row r="9" ht="20.25" customHeight="1" spans="1:7">
      <c r="A9" s="64" t="s">
        <v>86</v>
      </c>
      <c r="B9" s="64" t="s">
        <v>87</v>
      </c>
      <c r="C9" s="17">
        <v>3924866.51</v>
      </c>
      <c r="D9" s="17">
        <v>3308566.51</v>
      </c>
      <c r="E9" s="17">
        <v>2837086.51</v>
      </c>
      <c r="F9" s="17">
        <v>471480</v>
      </c>
      <c r="G9" s="17">
        <v>616300</v>
      </c>
    </row>
    <row r="10" ht="20.25" customHeight="1" spans="1:7">
      <c r="A10" s="65" t="s">
        <v>88</v>
      </c>
      <c r="B10" s="65" t="s">
        <v>89</v>
      </c>
      <c r="C10" s="17">
        <v>3924866.51</v>
      </c>
      <c r="D10" s="17">
        <v>3308566.51</v>
      </c>
      <c r="E10" s="17">
        <v>2837086.51</v>
      </c>
      <c r="F10" s="17">
        <v>471480</v>
      </c>
      <c r="G10" s="17">
        <v>616300</v>
      </c>
    </row>
    <row r="11" ht="20.25" customHeight="1" spans="1:7">
      <c r="A11" s="64" t="s">
        <v>90</v>
      </c>
      <c r="B11" s="64" t="s">
        <v>91</v>
      </c>
      <c r="C11" s="17">
        <v>1583870.73</v>
      </c>
      <c r="D11" s="17">
        <v>1583870.73</v>
      </c>
      <c r="E11" s="17">
        <v>1495670.73</v>
      </c>
      <c r="F11" s="17">
        <v>88200</v>
      </c>
      <c r="G11" s="17"/>
    </row>
    <row r="12" ht="20.25" customHeight="1" spans="1:7">
      <c r="A12" s="65" t="s">
        <v>92</v>
      </c>
      <c r="B12" s="65" t="s">
        <v>93</v>
      </c>
      <c r="C12" s="17">
        <v>1583870.73</v>
      </c>
      <c r="D12" s="17">
        <v>1583870.73</v>
      </c>
      <c r="E12" s="17">
        <v>1495670.73</v>
      </c>
      <c r="F12" s="17">
        <v>88200</v>
      </c>
      <c r="G12" s="17"/>
    </row>
    <row r="13" ht="20.25" customHeight="1" spans="1:7">
      <c r="A13" s="64" t="s">
        <v>94</v>
      </c>
      <c r="B13" s="64" t="s">
        <v>95</v>
      </c>
      <c r="C13" s="17">
        <v>10000</v>
      </c>
      <c r="D13" s="17"/>
      <c r="E13" s="17"/>
      <c r="F13" s="17"/>
      <c r="G13" s="17">
        <v>10000</v>
      </c>
    </row>
    <row r="14" ht="20.25" customHeight="1" spans="1:7">
      <c r="A14" s="65" t="s">
        <v>96</v>
      </c>
      <c r="B14" s="65" t="s">
        <v>97</v>
      </c>
      <c r="C14" s="17">
        <v>10000</v>
      </c>
      <c r="D14" s="17"/>
      <c r="E14" s="17"/>
      <c r="F14" s="17"/>
      <c r="G14" s="17">
        <v>10000</v>
      </c>
    </row>
    <row r="15" ht="20.25" customHeight="1" spans="1:7">
      <c r="A15" s="64" t="s">
        <v>98</v>
      </c>
      <c r="B15" s="64" t="s">
        <v>99</v>
      </c>
      <c r="C15" s="17">
        <v>493200</v>
      </c>
      <c r="D15" s="17"/>
      <c r="E15" s="17"/>
      <c r="F15" s="17"/>
      <c r="G15" s="17">
        <v>493200</v>
      </c>
    </row>
    <row r="16" ht="20.25" customHeight="1" spans="1:7">
      <c r="A16" s="65" t="s">
        <v>100</v>
      </c>
      <c r="B16" s="65" t="s">
        <v>99</v>
      </c>
      <c r="C16" s="17">
        <v>493200</v>
      </c>
      <c r="D16" s="17"/>
      <c r="E16" s="17"/>
      <c r="F16" s="17"/>
      <c r="G16" s="17">
        <v>493200</v>
      </c>
    </row>
    <row r="17" ht="20.25" customHeight="1" spans="1:7">
      <c r="A17" s="16" t="s">
        <v>101</v>
      </c>
      <c r="B17" s="16" t="s">
        <v>102</v>
      </c>
      <c r="C17" s="17">
        <v>2080954.72</v>
      </c>
      <c r="D17" s="17">
        <v>2041114.72</v>
      </c>
      <c r="E17" s="17">
        <v>2031514.72</v>
      </c>
      <c r="F17" s="17">
        <v>9600</v>
      </c>
      <c r="G17" s="17">
        <v>39840</v>
      </c>
    </row>
    <row r="18" ht="20.25" customHeight="1" spans="1:7">
      <c r="A18" s="64" t="s">
        <v>103</v>
      </c>
      <c r="B18" s="64" t="s">
        <v>104</v>
      </c>
      <c r="C18" s="17">
        <v>2005018.72</v>
      </c>
      <c r="D18" s="17">
        <v>1996378.72</v>
      </c>
      <c r="E18" s="17">
        <v>1986778.72</v>
      </c>
      <c r="F18" s="17">
        <v>9600</v>
      </c>
      <c r="G18" s="17">
        <v>8640</v>
      </c>
    </row>
    <row r="19" ht="20.25" customHeight="1" spans="1:7">
      <c r="A19" s="65" t="s">
        <v>105</v>
      </c>
      <c r="B19" s="65" t="s">
        <v>106</v>
      </c>
      <c r="C19" s="17">
        <v>60000</v>
      </c>
      <c r="D19" s="17">
        <v>60000</v>
      </c>
      <c r="E19" s="17">
        <v>57600</v>
      </c>
      <c r="F19" s="17">
        <v>2400</v>
      </c>
      <c r="G19" s="17"/>
    </row>
    <row r="20" ht="20.25" customHeight="1" spans="1:7">
      <c r="A20" s="65">
        <v>2080502</v>
      </c>
      <c r="B20" s="65" t="s">
        <v>108</v>
      </c>
      <c r="C20" s="17">
        <v>180000</v>
      </c>
      <c r="D20" s="17">
        <v>180000</v>
      </c>
      <c r="E20" s="17">
        <v>172800</v>
      </c>
      <c r="F20" s="17">
        <v>7200</v>
      </c>
      <c r="G20" s="17"/>
    </row>
    <row r="21" ht="20.25" customHeight="1" spans="1:7">
      <c r="A21" s="65" t="s">
        <v>109</v>
      </c>
      <c r="B21" s="65" t="s">
        <v>110</v>
      </c>
      <c r="C21" s="17">
        <v>8640</v>
      </c>
      <c r="D21" s="17"/>
      <c r="E21" s="17"/>
      <c r="F21" s="17"/>
      <c r="G21" s="17">
        <v>8640</v>
      </c>
    </row>
    <row r="22" ht="20.25" customHeight="1" spans="1:7">
      <c r="A22" s="65" t="s">
        <v>111</v>
      </c>
      <c r="B22" s="65" t="s">
        <v>112</v>
      </c>
      <c r="C22" s="17">
        <v>1476378.72</v>
      </c>
      <c r="D22" s="17">
        <v>1476378.72</v>
      </c>
      <c r="E22" s="17">
        <v>1476378.72</v>
      </c>
      <c r="F22" s="17"/>
      <c r="G22" s="17"/>
    </row>
    <row r="23" ht="20.25" customHeight="1" spans="1:7">
      <c r="A23" s="65">
        <v>2080506</v>
      </c>
      <c r="B23" s="65" t="s">
        <v>114</v>
      </c>
      <c r="C23" s="17">
        <v>280000</v>
      </c>
      <c r="D23" s="17">
        <v>280000</v>
      </c>
      <c r="E23" s="17">
        <v>280000</v>
      </c>
      <c r="F23" s="17"/>
      <c r="G23" s="17"/>
    </row>
    <row r="24" ht="20.25" customHeight="1" spans="1:7">
      <c r="A24" s="64" t="s">
        <v>115</v>
      </c>
      <c r="B24" s="64" t="s">
        <v>116</v>
      </c>
      <c r="C24" s="17">
        <v>44736</v>
      </c>
      <c r="D24" s="17">
        <v>44736</v>
      </c>
      <c r="E24" s="17">
        <v>44736</v>
      </c>
      <c r="F24" s="17"/>
      <c r="G24" s="17"/>
    </row>
    <row r="25" ht="20.25" customHeight="1" spans="1:7">
      <c r="A25" s="65" t="s">
        <v>117</v>
      </c>
      <c r="B25" s="65" t="s">
        <v>118</v>
      </c>
      <c r="C25" s="17">
        <v>44736</v>
      </c>
      <c r="D25" s="17">
        <v>44736</v>
      </c>
      <c r="E25" s="17">
        <v>44736</v>
      </c>
      <c r="F25" s="17"/>
      <c r="G25" s="17"/>
    </row>
    <row r="26" ht="20.25" customHeight="1" spans="1:7">
      <c r="A26" s="64" t="s">
        <v>119</v>
      </c>
      <c r="B26" s="64" t="s">
        <v>120</v>
      </c>
      <c r="C26" s="17">
        <v>31200</v>
      </c>
      <c r="D26" s="17"/>
      <c r="E26" s="17"/>
      <c r="F26" s="17"/>
      <c r="G26" s="17">
        <v>31200</v>
      </c>
    </row>
    <row r="27" ht="20.25" customHeight="1" spans="1:7">
      <c r="A27" s="65" t="s">
        <v>121</v>
      </c>
      <c r="B27" s="65" t="s">
        <v>122</v>
      </c>
      <c r="C27" s="17">
        <v>31200</v>
      </c>
      <c r="D27" s="17"/>
      <c r="E27" s="17"/>
      <c r="F27" s="17"/>
      <c r="G27" s="17">
        <v>31200</v>
      </c>
    </row>
    <row r="28" ht="20.25" customHeight="1" spans="1:7">
      <c r="A28" s="16" t="s">
        <v>123</v>
      </c>
      <c r="B28" s="16" t="s">
        <v>124</v>
      </c>
      <c r="C28" s="17">
        <v>1252959.78</v>
      </c>
      <c r="D28" s="17">
        <v>1252959.78</v>
      </c>
      <c r="E28" s="17">
        <v>1252959.78</v>
      </c>
      <c r="F28" s="17"/>
      <c r="G28" s="17"/>
    </row>
    <row r="29" ht="20.25" customHeight="1" spans="1:7">
      <c r="A29" s="64" t="s">
        <v>125</v>
      </c>
      <c r="B29" s="64" t="s">
        <v>126</v>
      </c>
      <c r="C29" s="17">
        <v>1252959.78</v>
      </c>
      <c r="D29" s="17">
        <v>1252959.78</v>
      </c>
      <c r="E29" s="17">
        <v>1252959.78</v>
      </c>
      <c r="F29" s="17"/>
      <c r="G29" s="17"/>
    </row>
    <row r="30" ht="20.25" customHeight="1" spans="1:7">
      <c r="A30" s="65" t="s">
        <v>127</v>
      </c>
      <c r="B30" s="65" t="s">
        <v>128</v>
      </c>
      <c r="C30" s="17">
        <v>201771.51</v>
      </c>
      <c r="D30" s="17">
        <v>201771.51</v>
      </c>
      <c r="E30" s="17">
        <v>201771.51</v>
      </c>
      <c r="F30" s="17"/>
      <c r="G30" s="17"/>
    </row>
    <row r="31" ht="20.25" customHeight="1" spans="1:7">
      <c r="A31" s="65" t="s">
        <v>129</v>
      </c>
      <c r="B31" s="65" t="s">
        <v>130</v>
      </c>
      <c r="C31" s="17">
        <v>564099.96</v>
      </c>
      <c r="D31" s="17">
        <v>564099.96</v>
      </c>
      <c r="E31" s="17">
        <v>564099.96</v>
      </c>
      <c r="F31" s="17"/>
      <c r="G31" s="17"/>
    </row>
    <row r="32" ht="20.25" customHeight="1" spans="1:7">
      <c r="A32" s="65" t="s">
        <v>131</v>
      </c>
      <c r="B32" s="65" t="s">
        <v>132</v>
      </c>
      <c r="C32" s="17">
        <v>415665.32</v>
      </c>
      <c r="D32" s="17">
        <v>415665.32</v>
      </c>
      <c r="E32" s="17">
        <v>415665.32</v>
      </c>
      <c r="F32" s="17"/>
      <c r="G32" s="17"/>
    </row>
    <row r="33" ht="20.25" customHeight="1" spans="1:7">
      <c r="A33" s="65" t="s">
        <v>133</v>
      </c>
      <c r="B33" s="65" t="s">
        <v>134</v>
      </c>
      <c r="C33" s="17">
        <v>71422.99</v>
      </c>
      <c r="D33" s="17">
        <v>71422.99</v>
      </c>
      <c r="E33" s="17">
        <v>71422.99</v>
      </c>
      <c r="F33" s="17"/>
      <c r="G33" s="17"/>
    </row>
    <row r="34" ht="20.25" customHeight="1" spans="1:7">
      <c r="A34" s="16" t="s">
        <v>135</v>
      </c>
      <c r="B34" s="16" t="s">
        <v>136</v>
      </c>
      <c r="C34" s="17">
        <v>4249706.86</v>
      </c>
      <c r="D34" s="17">
        <v>925556.86</v>
      </c>
      <c r="E34" s="17">
        <v>875156.86</v>
      </c>
      <c r="F34" s="17">
        <v>50400</v>
      </c>
      <c r="G34" s="17">
        <v>3324150</v>
      </c>
    </row>
    <row r="35" ht="20.25" customHeight="1" spans="1:7">
      <c r="A35" s="64" t="s">
        <v>137</v>
      </c>
      <c r="B35" s="64" t="s">
        <v>138</v>
      </c>
      <c r="C35" s="17">
        <v>4066106.86</v>
      </c>
      <c r="D35" s="17">
        <v>925556.86</v>
      </c>
      <c r="E35" s="17">
        <v>875156.86</v>
      </c>
      <c r="F35" s="17">
        <v>50400</v>
      </c>
      <c r="G35" s="17">
        <v>3140550</v>
      </c>
    </row>
    <row r="36" ht="20.25" customHeight="1" spans="1:7">
      <c r="A36" s="65" t="s">
        <v>139</v>
      </c>
      <c r="B36" s="65" t="s">
        <v>140</v>
      </c>
      <c r="C36" s="17">
        <v>925556.86</v>
      </c>
      <c r="D36" s="17">
        <v>925556.86</v>
      </c>
      <c r="E36" s="17">
        <v>875156.86</v>
      </c>
      <c r="F36" s="17">
        <v>50400</v>
      </c>
      <c r="G36" s="17"/>
    </row>
    <row r="37" ht="20.25" customHeight="1" spans="1:7">
      <c r="A37" s="65" t="s">
        <v>141</v>
      </c>
      <c r="B37" s="65" t="s">
        <v>142</v>
      </c>
      <c r="C37" s="17">
        <v>3140550</v>
      </c>
      <c r="D37" s="17"/>
      <c r="E37" s="17"/>
      <c r="F37" s="17"/>
      <c r="G37" s="17">
        <v>3140550</v>
      </c>
    </row>
    <row r="38" ht="20.25" customHeight="1" spans="1:7">
      <c r="A38" s="64" t="s">
        <v>143</v>
      </c>
      <c r="B38" s="64" t="s">
        <v>144</v>
      </c>
      <c r="C38" s="17">
        <v>183600</v>
      </c>
      <c r="D38" s="17"/>
      <c r="E38" s="17"/>
      <c r="F38" s="17"/>
      <c r="G38" s="17">
        <v>183600</v>
      </c>
    </row>
    <row r="39" ht="20.25" customHeight="1" spans="1:7">
      <c r="A39" s="65" t="s">
        <v>145</v>
      </c>
      <c r="B39" s="65" t="s">
        <v>144</v>
      </c>
      <c r="C39" s="17">
        <v>183600</v>
      </c>
      <c r="D39" s="17"/>
      <c r="E39" s="17"/>
      <c r="F39" s="17"/>
      <c r="G39" s="17">
        <v>183600</v>
      </c>
    </row>
    <row r="40" ht="20.25" customHeight="1" spans="1:7">
      <c r="A40" s="16" t="s">
        <v>146</v>
      </c>
      <c r="B40" s="16" t="s">
        <v>147</v>
      </c>
      <c r="C40" s="17">
        <v>5399216.1</v>
      </c>
      <c r="D40" s="17">
        <v>5118416.1</v>
      </c>
      <c r="E40" s="17">
        <v>4860116.1</v>
      </c>
      <c r="F40" s="17">
        <v>258300</v>
      </c>
      <c r="G40" s="17">
        <v>280800</v>
      </c>
    </row>
    <row r="41" ht="20.25" customHeight="1" spans="1:7">
      <c r="A41" s="64" t="s">
        <v>148</v>
      </c>
      <c r="B41" s="64" t="s">
        <v>149</v>
      </c>
      <c r="C41" s="17">
        <v>5118416.1</v>
      </c>
      <c r="D41" s="17">
        <v>5118416.1</v>
      </c>
      <c r="E41" s="17">
        <v>4860116.1</v>
      </c>
      <c r="F41" s="17">
        <v>258300</v>
      </c>
      <c r="G41" s="17"/>
    </row>
    <row r="42" ht="20.25" customHeight="1" spans="1:7">
      <c r="A42" s="65" t="s">
        <v>150</v>
      </c>
      <c r="B42" s="65" t="s">
        <v>93</v>
      </c>
      <c r="C42" s="17">
        <v>5118416.1</v>
      </c>
      <c r="D42" s="17">
        <v>5118416.1</v>
      </c>
      <c r="E42" s="17">
        <v>4860116.1</v>
      </c>
      <c r="F42" s="17">
        <v>258300</v>
      </c>
      <c r="G42" s="17"/>
    </row>
    <row r="43" ht="20.25" customHeight="1" spans="1:7">
      <c r="A43" s="64" t="s">
        <v>155</v>
      </c>
      <c r="B43" s="64" t="s">
        <v>156</v>
      </c>
      <c r="C43" s="17">
        <v>280800</v>
      </c>
      <c r="D43" s="17"/>
      <c r="E43" s="17"/>
      <c r="F43" s="17"/>
      <c r="G43" s="17">
        <v>280800</v>
      </c>
    </row>
    <row r="44" ht="20.25" customHeight="1" spans="1:7">
      <c r="A44" s="65" t="s">
        <v>159</v>
      </c>
      <c r="B44" s="65" t="s">
        <v>160</v>
      </c>
      <c r="C44" s="17">
        <v>280800</v>
      </c>
      <c r="D44" s="17"/>
      <c r="E44" s="17"/>
      <c r="F44" s="17"/>
      <c r="G44" s="17">
        <v>280800</v>
      </c>
    </row>
    <row r="45" ht="20.25" customHeight="1" spans="1:7">
      <c r="A45" s="16" t="s">
        <v>161</v>
      </c>
      <c r="B45" s="16" t="s">
        <v>162</v>
      </c>
      <c r="C45" s="17">
        <v>1265040</v>
      </c>
      <c r="D45" s="17">
        <v>1265040</v>
      </c>
      <c r="E45" s="17">
        <v>1265040</v>
      </c>
      <c r="F45" s="17"/>
      <c r="G45" s="17"/>
    </row>
    <row r="46" ht="20.25" customHeight="1" spans="1:7">
      <c r="A46" s="64" t="s">
        <v>163</v>
      </c>
      <c r="B46" s="64" t="s">
        <v>164</v>
      </c>
      <c r="C46" s="17">
        <v>1265040</v>
      </c>
      <c r="D46" s="17">
        <v>1265040</v>
      </c>
      <c r="E46" s="17">
        <v>1265040</v>
      </c>
      <c r="F46" s="17"/>
      <c r="G46" s="17"/>
    </row>
    <row r="47" ht="20.25" customHeight="1" spans="1:7">
      <c r="A47" s="65" t="s">
        <v>165</v>
      </c>
      <c r="B47" s="65" t="s">
        <v>166</v>
      </c>
      <c r="C47" s="17">
        <v>1265040</v>
      </c>
      <c r="D47" s="17">
        <v>1265040</v>
      </c>
      <c r="E47" s="17">
        <v>1265040</v>
      </c>
      <c r="F47" s="17"/>
      <c r="G47" s="17"/>
    </row>
    <row r="48" ht="20.25" customHeight="1" spans="1:7">
      <c r="A48" s="16" t="s">
        <v>167</v>
      </c>
      <c r="B48" s="16" t="s">
        <v>78</v>
      </c>
      <c r="C48" s="17">
        <v>1030000</v>
      </c>
      <c r="D48" s="17"/>
      <c r="E48" s="17"/>
      <c r="F48" s="17"/>
      <c r="G48" s="17">
        <v>1030000</v>
      </c>
    </row>
    <row r="49" ht="20.25" customHeight="1" spans="1:7">
      <c r="A49" s="64" t="s">
        <v>168</v>
      </c>
      <c r="B49" s="64" t="s">
        <v>78</v>
      </c>
      <c r="C49" s="17">
        <v>1030000</v>
      </c>
      <c r="D49" s="17"/>
      <c r="E49" s="17"/>
      <c r="F49" s="17"/>
      <c r="G49" s="17">
        <v>1030000</v>
      </c>
    </row>
    <row r="50" ht="20.25" customHeight="1" spans="1:7">
      <c r="A50" s="65" t="s">
        <v>169</v>
      </c>
      <c r="B50" s="65" t="s">
        <v>78</v>
      </c>
      <c r="C50" s="17">
        <v>1030000</v>
      </c>
      <c r="D50" s="17"/>
      <c r="E50" s="17"/>
      <c r="F50" s="17"/>
      <c r="G50" s="17">
        <v>1030000</v>
      </c>
    </row>
    <row r="51" ht="20.25" customHeight="1" spans="1:7">
      <c r="A51" s="47" t="s">
        <v>170</v>
      </c>
      <c r="B51" s="47"/>
      <c r="C51" s="48">
        <v>21289814.7</v>
      </c>
      <c r="D51" s="48">
        <v>15495524.7</v>
      </c>
      <c r="E51" s="48">
        <v>14617544.7</v>
      </c>
      <c r="F51" s="48">
        <v>877980</v>
      </c>
      <c r="G51" s="48">
        <v>5794290</v>
      </c>
    </row>
  </sheetData>
  <mergeCells count="7">
    <mergeCell ref="A3:G3"/>
    <mergeCell ref="A4:C4"/>
    <mergeCell ref="A5:B5"/>
    <mergeCell ref="D5:F5"/>
    <mergeCell ref="A51:B51"/>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B36" sqref="B36"/>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7"/>
      <c r="B2" s="57"/>
      <c r="C2" s="58"/>
      <c r="D2" s="2"/>
      <c r="E2" s="2"/>
      <c r="F2" s="59" t="s">
        <v>188</v>
      </c>
    </row>
    <row r="3" ht="41.25" customHeight="1" spans="1:6">
      <c r="A3" s="60" t="s">
        <v>189</v>
      </c>
      <c r="B3" s="60"/>
      <c r="C3" s="60"/>
      <c r="D3" s="60"/>
      <c r="E3" s="60"/>
      <c r="F3" s="60"/>
    </row>
    <row r="4" ht="18.75" customHeight="1" spans="1:6">
      <c r="A4" s="5" t="s">
        <v>2</v>
      </c>
      <c r="B4" s="5"/>
      <c r="C4" s="5"/>
      <c r="D4" s="61"/>
      <c r="E4" s="2"/>
      <c r="F4" s="59" t="s">
        <v>30</v>
      </c>
    </row>
    <row r="5" ht="18.75" customHeight="1" spans="1:6">
      <c r="A5" s="13" t="s">
        <v>190</v>
      </c>
      <c r="B5" s="46" t="s">
        <v>191</v>
      </c>
      <c r="C5" s="46" t="s">
        <v>192</v>
      </c>
      <c r="D5" s="46"/>
      <c r="E5" s="46"/>
      <c r="F5" s="46" t="s">
        <v>193</v>
      </c>
    </row>
    <row r="6" ht="18.75" customHeight="1" spans="1:6">
      <c r="A6" s="13"/>
      <c r="B6" s="46"/>
      <c r="C6" s="46" t="s">
        <v>35</v>
      </c>
      <c r="D6" s="46" t="s">
        <v>194</v>
      </c>
      <c r="E6" s="46" t="s">
        <v>195</v>
      </c>
      <c r="F6" s="46"/>
    </row>
    <row r="7" ht="18.75" customHeight="1" spans="1:6">
      <c r="A7" s="62">
        <v>1</v>
      </c>
      <c r="B7" s="63">
        <v>2</v>
      </c>
      <c r="C7" s="62">
        <v>3</v>
      </c>
      <c r="D7" s="62">
        <v>4</v>
      </c>
      <c r="E7" s="62">
        <v>5</v>
      </c>
      <c r="F7" s="62">
        <v>6</v>
      </c>
    </row>
    <row r="8" ht="20.25" customHeight="1" spans="1:6">
      <c r="A8" s="17">
        <v>248500</v>
      </c>
      <c r="B8" s="17"/>
      <c r="C8" s="17">
        <v>220000</v>
      </c>
      <c r="D8" s="17">
        <v>140000</v>
      </c>
      <c r="E8" s="17">
        <v>80000</v>
      </c>
      <c r="F8" s="17">
        <v>28500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12"/>
  <sheetViews>
    <sheetView showZeros="0" workbookViewId="0">
      <pane ySplit="1" topLeftCell="A2" activePane="bottomLeft" state="frozen"/>
      <selection/>
      <selection pane="bottomLeft" activeCell="I32" sqref="I32:I33"/>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196</v>
      </c>
    </row>
    <row r="3" ht="45" customHeight="1" spans="1:23">
      <c r="A3" s="4" t="s">
        <v>197</v>
      </c>
      <c r="B3" s="4"/>
      <c r="C3" s="4"/>
      <c r="D3" s="4"/>
      <c r="E3" s="4"/>
      <c r="F3" s="4"/>
      <c r="G3" s="4"/>
      <c r="H3" s="4"/>
      <c r="I3" s="4"/>
      <c r="J3" s="4"/>
      <c r="K3" s="4"/>
      <c r="L3" s="52"/>
      <c r="M3" s="52"/>
      <c r="N3" s="52"/>
      <c r="O3" s="52"/>
      <c r="P3" s="52"/>
      <c r="Q3" s="52"/>
      <c r="R3" s="52"/>
      <c r="S3" s="52"/>
      <c r="T3" s="52"/>
      <c r="U3" s="52"/>
      <c r="V3" s="52"/>
      <c r="W3" s="52"/>
    </row>
    <row r="4" ht="18.75" customHeight="1" spans="1:23">
      <c r="A4" s="5" t="s">
        <v>2</v>
      </c>
      <c r="B4" s="5"/>
      <c r="C4" s="5"/>
      <c r="D4" s="5"/>
      <c r="E4" s="5"/>
      <c r="F4" s="5"/>
      <c r="G4" s="5"/>
      <c r="H4" s="53"/>
      <c r="I4" s="53"/>
      <c r="J4" s="53"/>
      <c r="K4" s="53"/>
      <c r="L4" s="6"/>
      <c r="M4" s="6"/>
      <c r="N4" s="6"/>
      <c r="O4" s="6"/>
      <c r="P4" s="6"/>
      <c r="Q4" s="6"/>
      <c r="R4" s="6"/>
      <c r="S4" s="6"/>
      <c r="T4" s="6"/>
      <c r="U4" s="6"/>
      <c r="V4" s="6"/>
      <c r="W4" s="6" t="s">
        <v>30</v>
      </c>
    </row>
    <row r="5" ht="18.75" customHeight="1" spans="1:23">
      <c r="A5" s="54" t="s">
        <v>198</v>
      </c>
      <c r="B5" s="54" t="s">
        <v>199</v>
      </c>
      <c r="C5" s="54" t="s">
        <v>200</v>
      </c>
      <c r="D5" s="54" t="s">
        <v>201</v>
      </c>
      <c r="E5" s="54" t="s">
        <v>202</v>
      </c>
      <c r="F5" s="54" t="s">
        <v>203</v>
      </c>
      <c r="G5" s="54" t="s">
        <v>204</v>
      </c>
      <c r="H5" s="55" t="s">
        <v>33</v>
      </c>
      <c r="I5" s="55" t="s">
        <v>205</v>
      </c>
      <c r="J5" s="54"/>
      <c r="K5" s="54"/>
      <c r="L5" s="54"/>
      <c r="M5" s="54"/>
      <c r="N5" s="54" t="s">
        <v>206</v>
      </c>
      <c r="O5" s="54"/>
      <c r="P5" s="54"/>
      <c r="Q5" s="54" t="s">
        <v>39</v>
      </c>
      <c r="R5" s="54" t="s">
        <v>71</v>
      </c>
      <c r="S5" s="54"/>
      <c r="T5" s="54"/>
      <c r="U5" s="54"/>
      <c r="V5" s="54"/>
      <c r="W5" s="54"/>
    </row>
    <row r="6" ht="18.75" customHeight="1" spans="1:23">
      <c r="A6" s="54"/>
      <c r="B6" s="54"/>
      <c r="C6" s="54"/>
      <c r="D6" s="54"/>
      <c r="E6" s="54"/>
      <c r="F6" s="54"/>
      <c r="G6" s="54"/>
      <c r="H6" s="55" t="s">
        <v>207</v>
      </c>
      <c r="I6" s="55" t="s">
        <v>208</v>
      </c>
      <c r="J6" s="54" t="s">
        <v>37</v>
      </c>
      <c r="K6" s="54" t="s">
        <v>38</v>
      </c>
      <c r="L6" s="54"/>
      <c r="M6" s="54"/>
      <c r="N6" s="54" t="s">
        <v>206</v>
      </c>
      <c r="O6" s="54" t="s">
        <v>37</v>
      </c>
      <c r="P6" s="54" t="s">
        <v>38</v>
      </c>
      <c r="Q6" s="54" t="s">
        <v>39</v>
      </c>
      <c r="R6" s="54" t="s">
        <v>71</v>
      </c>
      <c r="S6" s="54" t="s">
        <v>42</v>
      </c>
      <c r="T6" s="54" t="s">
        <v>43</v>
      </c>
      <c r="U6" s="54" t="s">
        <v>44</v>
      </c>
      <c r="V6" s="54" t="s">
        <v>45</v>
      </c>
      <c r="W6" s="54" t="s">
        <v>46</v>
      </c>
    </row>
    <row r="7" ht="18.75" customHeight="1" spans="1:23">
      <c r="A7" s="54"/>
      <c r="B7" s="54"/>
      <c r="C7" s="54"/>
      <c r="D7" s="54"/>
      <c r="E7" s="54"/>
      <c r="F7" s="54"/>
      <c r="G7" s="54"/>
      <c r="H7" s="55"/>
      <c r="I7" s="55" t="s">
        <v>209</v>
      </c>
      <c r="J7" s="54" t="s">
        <v>210</v>
      </c>
      <c r="K7" s="54" t="s">
        <v>211</v>
      </c>
      <c r="L7" s="54" t="s">
        <v>212</v>
      </c>
      <c r="M7" s="54" t="s">
        <v>213</v>
      </c>
      <c r="N7" s="54" t="s">
        <v>36</v>
      </c>
      <c r="O7" s="54" t="s">
        <v>37</v>
      </c>
      <c r="P7" s="54" t="s">
        <v>38</v>
      </c>
      <c r="Q7" s="54"/>
      <c r="R7" s="54" t="s">
        <v>35</v>
      </c>
      <c r="S7" s="54" t="s">
        <v>42</v>
      </c>
      <c r="T7" s="54" t="s">
        <v>43</v>
      </c>
      <c r="U7" s="54" t="s">
        <v>44</v>
      </c>
      <c r="V7" s="54" t="s">
        <v>45</v>
      </c>
      <c r="W7" s="54" t="s">
        <v>46</v>
      </c>
    </row>
    <row r="8" ht="22.65" customHeight="1" spans="1:23">
      <c r="A8" s="54"/>
      <c r="B8" s="54"/>
      <c r="C8" s="54"/>
      <c r="D8" s="54"/>
      <c r="E8" s="54"/>
      <c r="F8" s="54"/>
      <c r="G8" s="54"/>
      <c r="H8" s="55"/>
      <c r="I8" s="55" t="s">
        <v>35</v>
      </c>
      <c r="J8" s="54"/>
      <c r="K8" s="54"/>
      <c r="L8" s="54"/>
      <c r="M8" s="54"/>
      <c r="N8" s="54"/>
      <c r="O8" s="54"/>
      <c r="P8" s="54"/>
      <c r="Q8" s="54"/>
      <c r="R8" s="54"/>
      <c r="S8" s="54"/>
      <c r="T8" s="54"/>
      <c r="U8" s="54"/>
      <c r="V8" s="54"/>
      <c r="W8" s="54"/>
    </row>
    <row r="9" ht="18.75" customHeight="1" spans="1:23">
      <c r="A9" s="55" t="s">
        <v>47</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57</v>
      </c>
      <c r="B10" s="9"/>
      <c r="C10" s="10"/>
      <c r="D10" s="9"/>
      <c r="E10" s="9"/>
      <c r="F10" s="9"/>
      <c r="G10" s="9"/>
      <c r="H10" s="17">
        <v>15495524.7</v>
      </c>
      <c r="I10" s="17">
        <v>15495524.7</v>
      </c>
      <c r="J10" s="17"/>
      <c r="K10" s="17"/>
      <c r="L10" s="17">
        <v>15495524.7</v>
      </c>
      <c r="M10" s="17"/>
      <c r="N10" s="17"/>
      <c r="O10" s="17"/>
      <c r="P10" s="17"/>
      <c r="Q10" s="17"/>
      <c r="R10" s="17"/>
      <c r="S10" s="17"/>
      <c r="T10" s="17"/>
      <c r="U10" s="17"/>
      <c r="V10" s="17"/>
      <c r="W10" s="17"/>
    </row>
    <row r="11" ht="18.75" customHeight="1" spans="1:23">
      <c r="A11" s="56" t="s">
        <v>59</v>
      </c>
      <c r="B11" s="9" t="s">
        <v>214</v>
      </c>
      <c r="C11" s="10" t="s">
        <v>215</v>
      </c>
      <c r="D11" s="9" t="s">
        <v>88</v>
      </c>
      <c r="E11" s="9" t="s">
        <v>89</v>
      </c>
      <c r="F11" s="9" t="s">
        <v>216</v>
      </c>
      <c r="G11" s="9" t="s">
        <v>217</v>
      </c>
      <c r="H11" s="17">
        <v>860664</v>
      </c>
      <c r="I11" s="17">
        <v>860664</v>
      </c>
      <c r="J11" s="17"/>
      <c r="K11" s="17"/>
      <c r="L11" s="17">
        <v>860664</v>
      </c>
      <c r="M11" s="17"/>
      <c r="N11" s="17"/>
      <c r="O11" s="17"/>
      <c r="P11" s="23"/>
      <c r="Q11" s="17"/>
      <c r="R11" s="17"/>
      <c r="S11" s="17"/>
      <c r="T11" s="17"/>
      <c r="U11" s="17"/>
      <c r="V11" s="17"/>
      <c r="W11" s="17"/>
    </row>
    <row r="12" ht="18.75" customHeight="1" spans="1:23">
      <c r="A12" s="56" t="s">
        <v>59</v>
      </c>
      <c r="B12" s="9" t="s">
        <v>214</v>
      </c>
      <c r="C12" s="10" t="s">
        <v>215</v>
      </c>
      <c r="D12" s="9" t="s">
        <v>88</v>
      </c>
      <c r="E12" s="9" t="s">
        <v>89</v>
      </c>
      <c r="F12" s="9" t="s">
        <v>218</v>
      </c>
      <c r="G12" s="9" t="s">
        <v>219</v>
      </c>
      <c r="H12" s="17">
        <v>144000</v>
      </c>
      <c r="I12" s="17">
        <v>144000</v>
      </c>
      <c r="J12" s="17"/>
      <c r="K12" s="17"/>
      <c r="L12" s="17">
        <v>144000</v>
      </c>
      <c r="M12" s="17"/>
      <c r="N12" s="17"/>
      <c r="O12" s="17"/>
      <c r="P12" s="23"/>
      <c r="Q12" s="17"/>
      <c r="R12" s="17"/>
      <c r="S12" s="17"/>
      <c r="T12" s="17"/>
      <c r="U12" s="17"/>
      <c r="V12" s="17"/>
      <c r="W12" s="17"/>
    </row>
    <row r="13" ht="18.75" customHeight="1" spans="1:23">
      <c r="A13" s="56" t="s">
        <v>59</v>
      </c>
      <c r="B13" s="9" t="s">
        <v>214</v>
      </c>
      <c r="C13" s="10" t="s">
        <v>215</v>
      </c>
      <c r="D13" s="9" t="s">
        <v>88</v>
      </c>
      <c r="E13" s="9" t="s">
        <v>89</v>
      </c>
      <c r="F13" s="9" t="s">
        <v>218</v>
      </c>
      <c r="G13" s="9" t="s">
        <v>219</v>
      </c>
      <c r="H13" s="17">
        <v>1352880</v>
      </c>
      <c r="I13" s="17">
        <v>1352880</v>
      </c>
      <c r="J13" s="17"/>
      <c r="K13" s="17"/>
      <c r="L13" s="17">
        <v>1352880</v>
      </c>
      <c r="M13" s="17"/>
      <c r="N13" s="17"/>
      <c r="O13" s="17"/>
      <c r="P13" s="23"/>
      <c r="Q13" s="17"/>
      <c r="R13" s="17"/>
      <c r="S13" s="17"/>
      <c r="T13" s="17"/>
      <c r="U13" s="17"/>
      <c r="V13" s="17"/>
      <c r="W13" s="17"/>
    </row>
    <row r="14" ht="18.75" customHeight="1" spans="1:23">
      <c r="A14" s="56" t="s">
        <v>59</v>
      </c>
      <c r="B14" s="9" t="s">
        <v>214</v>
      </c>
      <c r="C14" s="10" t="s">
        <v>215</v>
      </c>
      <c r="D14" s="9" t="s">
        <v>88</v>
      </c>
      <c r="E14" s="9" t="s">
        <v>89</v>
      </c>
      <c r="F14" s="9" t="s">
        <v>220</v>
      </c>
      <c r="G14" s="9" t="s">
        <v>221</v>
      </c>
      <c r="H14" s="17">
        <v>71722</v>
      </c>
      <c r="I14" s="17">
        <v>71722</v>
      </c>
      <c r="J14" s="17"/>
      <c r="K14" s="17"/>
      <c r="L14" s="17">
        <v>71722</v>
      </c>
      <c r="M14" s="17"/>
      <c r="N14" s="17"/>
      <c r="O14" s="17"/>
      <c r="P14" s="23"/>
      <c r="Q14" s="17"/>
      <c r="R14" s="17"/>
      <c r="S14" s="17"/>
      <c r="T14" s="17"/>
      <c r="U14" s="17"/>
      <c r="V14" s="17"/>
      <c r="W14" s="17"/>
    </row>
    <row r="15" ht="18.75" customHeight="1" spans="1:23">
      <c r="A15" s="56" t="s">
        <v>59</v>
      </c>
      <c r="B15" s="9" t="s">
        <v>222</v>
      </c>
      <c r="C15" s="10" t="s">
        <v>223</v>
      </c>
      <c r="D15" s="9" t="s">
        <v>88</v>
      </c>
      <c r="E15" s="9" t="s">
        <v>89</v>
      </c>
      <c r="F15" s="9" t="s">
        <v>224</v>
      </c>
      <c r="G15" s="9" t="s">
        <v>225</v>
      </c>
      <c r="H15" s="17">
        <v>1404.51</v>
      </c>
      <c r="I15" s="17">
        <v>1404.51</v>
      </c>
      <c r="J15" s="17"/>
      <c r="K15" s="17"/>
      <c r="L15" s="17">
        <v>1404.51</v>
      </c>
      <c r="M15" s="17"/>
      <c r="N15" s="17"/>
      <c r="O15" s="17"/>
      <c r="P15" s="23"/>
      <c r="Q15" s="17"/>
      <c r="R15" s="17"/>
      <c r="S15" s="17"/>
      <c r="T15" s="17"/>
      <c r="U15" s="17"/>
      <c r="V15" s="17"/>
      <c r="W15" s="17"/>
    </row>
    <row r="16" ht="18.75" customHeight="1" spans="1:23">
      <c r="A16" s="56" t="s">
        <v>59</v>
      </c>
      <c r="B16" s="9" t="s">
        <v>222</v>
      </c>
      <c r="C16" s="10" t="s">
        <v>223</v>
      </c>
      <c r="D16" s="9" t="s">
        <v>111</v>
      </c>
      <c r="E16" s="9" t="s">
        <v>112</v>
      </c>
      <c r="F16" s="9" t="s">
        <v>226</v>
      </c>
      <c r="G16" s="9" t="s">
        <v>227</v>
      </c>
      <c r="H16" s="17">
        <v>388957.12</v>
      </c>
      <c r="I16" s="17">
        <v>388957.12</v>
      </c>
      <c r="J16" s="17"/>
      <c r="K16" s="17"/>
      <c r="L16" s="17">
        <v>388957.12</v>
      </c>
      <c r="M16" s="17"/>
      <c r="N16" s="17"/>
      <c r="O16" s="17"/>
      <c r="P16" s="23"/>
      <c r="Q16" s="17"/>
      <c r="R16" s="17"/>
      <c r="S16" s="17"/>
      <c r="T16" s="17"/>
      <c r="U16" s="17"/>
      <c r="V16" s="17"/>
      <c r="W16" s="17"/>
    </row>
    <row r="17" ht="18.75" customHeight="1" spans="1:23">
      <c r="A17" s="56" t="s">
        <v>59</v>
      </c>
      <c r="B17" s="9" t="s">
        <v>222</v>
      </c>
      <c r="C17" s="10" t="s">
        <v>223</v>
      </c>
      <c r="D17" s="9" t="s">
        <v>127</v>
      </c>
      <c r="E17" s="9" t="s">
        <v>128</v>
      </c>
      <c r="F17" s="9" t="s">
        <v>228</v>
      </c>
      <c r="G17" s="9" t="s">
        <v>229</v>
      </c>
      <c r="H17" s="17">
        <v>201771.51</v>
      </c>
      <c r="I17" s="17">
        <v>201771.51</v>
      </c>
      <c r="J17" s="17"/>
      <c r="K17" s="17"/>
      <c r="L17" s="17">
        <v>201771.51</v>
      </c>
      <c r="M17" s="17"/>
      <c r="N17" s="17"/>
      <c r="O17" s="17"/>
      <c r="P17" s="23"/>
      <c r="Q17" s="17"/>
      <c r="R17" s="17"/>
      <c r="S17" s="17"/>
      <c r="T17" s="17"/>
      <c r="U17" s="17"/>
      <c r="V17" s="17"/>
      <c r="W17" s="17"/>
    </row>
    <row r="18" ht="18.75" customHeight="1" spans="1:23">
      <c r="A18" s="56" t="s">
        <v>59</v>
      </c>
      <c r="B18" s="9" t="s">
        <v>222</v>
      </c>
      <c r="C18" s="10" t="s">
        <v>223</v>
      </c>
      <c r="D18" s="9" t="s">
        <v>131</v>
      </c>
      <c r="E18" s="9" t="s">
        <v>132</v>
      </c>
      <c r="F18" s="9" t="s">
        <v>230</v>
      </c>
      <c r="G18" s="9" t="s">
        <v>231</v>
      </c>
      <c r="H18" s="17">
        <v>143130.28</v>
      </c>
      <c r="I18" s="17">
        <v>143130.28</v>
      </c>
      <c r="J18" s="17"/>
      <c r="K18" s="17"/>
      <c r="L18" s="17">
        <v>143130.28</v>
      </c>
      <c r="M18" s="17"/>
      <c r="N18" s="17"/>
      <c r="O18" s="17"/>
      <c r="P18" s="23"/>
      <c r="Q18" s="17"/>
      <c r="R18" s="17"/>
      <c r="S18" s="17"/>
      <c r="T18" s="17"/>
      <c r="U18" s="17"/>
      <c r="V18" s="17"/>
      <c r="W18" s="17"/>
    </row>
    <row r="19" ht="18.75" customHeight="1" spans="1:23">
      <c r="A19" s="56" t="s">
        <v>59</v>
      </c>
      <c r="B19" s="9" t="s">
        <v>222</v>
      </c>
      <c r="C19" s="10" t="s">
        <v>223</v>
      </c>
      <c r="D19" s="9" t="s">
        <v>133</v>
      </c>
      <c r="E19" s="9" t="s">
        <v>134</v>
      </c>
      <c r="F19" s="9" t="s">
        <v>224</v>
      </c>
      <c r="G19" s="9" t="s">
        <v>225</v>
      </c>
      <c r="H19" s="17">
        <v>4236</v>
      </c>
      <c r="I19" s="17">
        <v>4236</v>
      </c>
      <c r="J19" s="17"/>
      <c r="K19" s="17"/>
      <c r="L19" s="17">
        <v>4236</v>
      </c>
      <c r="M19" s="17"/>
      <c r="N19" s="17"/>
      <c r="O19" s="17"/>
      <c r="P19" s="23"/>
      <c r="Q19" s="17"/>
      <c r="R19" s="17"/>
      <c r="S19" s="17"/>
      <c r="T19" s="17"/>
      <c r="U19" s="17"/>
      <c r="V19" s="17"/>
      <c r="W19" s="17"/>
    </row>
    <row r="20" ht="18.75" customHeight="1" spans="1:23">
      <c r="A20" s="56" t="s">
        <v>59</v>
      </c>
      <c r="B20" s="9" t="s">
        <v>222</v>
      </c>
      <c r="C20" s="10" t="s">
        <v>223</v>
      </c>
      <c r="D20" s="9" t="s">
        <v>133</v>
      </c>
      <c r="E20" s="9" t="s">
        <v>134</v>
      </c>
      <c r="F20" s="9" t="s">
        <v>224</v>
      </c>
      <c r="G20" s="9" t="s">
        <v>225</v>
      </c>
      <c r="H20" s="17">
        <v>9237.73</v>
      </c>
      <c r="I20" s="17">
        <v>9237.73</v>
      </c>
      <c r="J20" s="17"/>
      <c r="K20" s="17"/>
      <c r="L20" s="17">
        <v>9237.73</v>
      </c>
      <c r="M20" s="17"/>
      <c r="N20" s="17"/>
      <c r="O20" s="17"/>
      <c r="P20" s="23"/>
      <c r="Q20" s="17"/>
      <c r="R20" s="17"/>
      <c r="S20" s="17"/>
      <c r="T20" s="17"/>
      <c r="U20" s="17"/>
      <c r="V20" s="17"/>
      <c r="W20" s="17"/>
    </row>
    <row r="21" ht="18.75" customHeight="1" spans="1:23">
      <c r="A21" s="56" t="s">
        <v>59</v>
      </c>
      <c r="B21" s="9" t="s">
        <v>222</v>
      </c>
      <c r="C21" s="10" t="s">
        <v>223</v>
      </c>
      <c r="D21" s="9" t="s">
        <v>133</v>
      </c>
      <c r="E21" s="9" t="s">
        <v>134</v>
      </c>
      <c r="F21" s="9" t="s">
        <v>224</v>
      </c>
      <c r="G21" s="9" t="s">
        <v>225</v>
      </c>
      <c r="H21" s="17">
        <v>9884</v>
      </c>
      <c r="I21" s="17">
        <v>9884</v>
      </c>
      <c r="J21" s="17"/>
      <c r="K21" s="17"/>
      <c r="L21" s="17">
        <v>9884</v>
      </c>
      <c r="M21" s="17"/>
      <c r="N21" s="17"/>
      <c r="O21" s="17"/>
      <c r="P21" s="23"/>
      <c r="Q21" s="17"/>
      <c r="R21" s="17"/>
      <c r="S21" s="17"/>
      <c r="T21" s="17"/>
      <c r="U21" s="17"/>
      <c r="V21" s="17"/>
      <c r="W21" s="17"/>
    </row>
    <row r="22" ht="18.75" customHeight="1" spans="1:23">
      <c r="A22" s="56" t="s">
        <v>59</v>
      </c>
      <c r="B22" s="9" t="s">
        <v>232</v>
      </c>
      <c r="C22" s="10" t="s">
        <v>166</v>
      </c>
      <c r="D22" s="9" t="s">
        <v>165</v>
      </c>
      <c r="E22" s="9" t="s">
        <v>166</v>
      </c>
      <c r="F22" s="9" t="s">
        <v>233</v>
      </c>
      <c r="G22" s="9" t="s">
        <v>166</v>
      </c>
      <c r="H22" s="17">
        <v>376944</v>
      </c>
      <c r="I22" s="17">
        <v>376944</v>
      </c>
      <c r="J22" s="17"/>
      <c r="K22" s="17"/>
      <c r="L22" s="17">
        <v>376944</v>
      </c>
      <c r="M22" s="17"/>
      <c r="N22" s="17"/>
      <c r="O22" s="17"/>
      <c r="P22" s="23"/>
      <c r="Q22" s="17"/>
      <c r="R22" s="17"/>
      <c r="S22" s="17"/>
      <c r="T22" s="17"/>
      <c r="U22" s="17"/>
      <c r="V22" s="17"/>
      <c r="W22" s="17"/>
    </row>
    <row r="23" ht="18.75" customHeight="1" spans="1:23">
      <c r="A23" s="56" t="s">
        <v>59</v>
      </c>
      <c r="B23" s="9" t="s">
        <v>234</v>
      </c>
      <c r="C23" s="10" t="s">
        <v>235</v>
      </c>
      <c r="D23" s="9" t="s">
        <v>88</v>
      </c>
      <c r="E23" s="9" t="s">
        <v>89</v>
      </c>
      <c r="F23" s="9" t="s">
        <v>236</v>
      </c>
      <c r="G23" s="9" t="s">
        <v>237</v>
      </c>
      <c r="H23" s="17">
        <v>60000</v>
      </c>
      <c r="I23" s="17">
        <v>60000</v>
      </c>
      <c r="J23" s="17"/>
      <c r="K23" s="17"/>
      <c r="L23" s="17">
        <v>60000</v>
      </c>
      <c r="M23" s="17"/>
      <c r="N23" s="17"/>
      <c r="O23" s="17"/>
      <c r="P23" s="23"/>
      <c r="Q23" s="17"/>
      <c r="R23" s="17"/>
      <c r="S23" s="17"/>
      <c r="T23" s="17"/>
      <c r="U23" s="17"/>
      <c r="V23" s="17"/>
      <c r="W23" s="17"/>
    </row>
    <row r="24" ht="18.75" customHeight="1" spans="1:23">
      <c r="A24" s="56" t="s">
        <v>59</v>
      </c>
      <c r="B24" s="9" t="s">
        <v>238</v>
      </c>
      <c r="C24" s="10" t="s">
        <v>239</v>
      </c>
      <c r="D24" s="9" t="s">
        <v>88</v>
      </c>
      <c r="E24" s="9" t="s">
        <v>89</v>
      </c>
      <c r="F24" s="9" t="s">
        <v>240</v>
      </c>
      <c r="G24" s="9" t="s">
        <v>241</v>
      </c>
      <c r="H24" s="17">
        <v>213600</v>
      </c>
      <c r="I24" s="17">
        <v>213600</v>
      </c>
      <c r="J24" s="17"/>
      <c r="K24" s="17"/>
      <c r="L24" s="17">
        <v>213600</v>
      </c>
      <c r="M24" s="17"/>
      <c r="N24" s="17"/>
      <c r="O24" s="17"/>
      <c r="P24" s="23"/>
      <c r="Q24" s="17"/>
      <c r="R24" s="17"/>
      <c r="S24" s="17"/>
      <c r="T24" s="17"/>
      <c r="U24" s="17"/>
      <c r="V24" s="17"/>
      <c r="W24" s="17"/>
    </row>
    <row r="25" ht="18.75" customHeight="1" spans="1:23">
      <c r="A25" s="56" t="s">
        <v>59</v>
      </c>
      <c r="B25" s="9" t="s">
        <v>242</v>
      </c>
      <c r="C25" s="10" t="s">
        <v>243</v>
      </c>
      <c r="D25" s="9" t="s">
        <v>88</v>
      </c>
      <c r="E25" s="9" t="s">
        <v>89</v>
      </c>
      <c r="F25" s="9" t="s">
        <v>244</v>
      </c>
      <c r="G25" s="9" t="s">
        <v>243</v>
      </c>
      <c r="H25" s="17">
        <v>14400</v>
      </c>
      <c r="I25" s="17">
        <v>14400</v>
      </c>
      <c r="J25" s="17"/>
      <c r="K25" s="17"/>
      <c r="L25" s="17">
        <v>14400</v>
      </c>
      <c r="M25" s="17"/>
      <c r="N25" s="17"/>
      <c r="O25" s="17"/>
      <c r="P25" s="23"/>
      <c r="Q25" s="17"/>
      <c r="R25" s="17"/>
      <c r="S25" s="17"/>
      <c r="T25" s="17"/>
      <c r="U25" s="17"/>
      <c r="V25" s="17"/>
      <c r="W25" s="17"/>
    </row>
    <row r="26" ht="18.75" customHeight="1" spans="1:23">
      <c r="A26" s="56" t="s">
        <v>59</v>
      </c>
      <c r="B26" s="9" t="s">
        <v>245</v>
      </c>
      <c r="C26" s="10" t="s">
        <v>246</v>
      </c>
      <c r="D26" s="9" t="s">
        <v>88</v>
      </c>
      <c r="E26" s="9" t="s">
        <v>89</v>
      </c>
      <c r="F26" s="9" t="s">
        <v>247</v>
      </c>
      <c r="G26" s="9" t="s">
        <v>248</v>
      </c>
      <c r="H26" s="17">
        <v>30000</v>
      </c>
      <c r="I26" s="17">
        <v>30000</v>
      </c>
      <c r="J26" s="17"/>
      <c r="K26" s="17"/>
      <c r="L26" s="17">
        <v>30000</v>
      </c>
      <c r="M26" s="17"/>
      <c r="N26" s="17"/>
      <c r="O26" s="17"/>
      <c r="P26" s="23"/>
      <c r="Q26" s="17"/>
      <c r="R26" s="17"/>
      <c r="S26" s="17"/>
      <c r="T26" s="17"/>
      <c r="U26" s="17"/>
      <c r="V26" s="17"/>
      <c r="W26" s="17"/>
    </row>
    <row r="27" ht="18.75" customHeight="1" spans="1:23">
      <c r="A27" s="56" t="s">
        <v>59</v>
      </c>
      <c r="B27" s="9" t="s">
        <v>245</v>
      </c>
      <c r="C27" s="10" t="s">
        <v>246</v>
      </c>
      <c r="D27" s="9" t="s">
        <v>88</v>
      </c>
      <c r="E27" s="9" t="s">
        <v>89</v>
      </c>
      <c r="F27" s="9" t="s">
        <v>249</v>
      </c>
      <c r="G27" s="9" t="s">
        <v>250</v>
      </c>
      <c r="H27" s="17">
        <v>10000</v>
      </c>
      <c r="I27" s="17">
        <v>10000</v>
      </c>
      <c r="J27" s="17"/>
      <c r="K27" s="17"/>
      <c r="L27" s="17">
        <v>10000</v>
      </c>
      <c r="M27" s="17"/>
      <c r="N27" s="17"/>
      <c r="O27" s="17"/>
      <c r="P27" s="23"/>
      <c r="Q27" s="17"/>
      <c r="R27" s="17"/>
      <c r="S27" s="17"/>
      <c r="T27" s="17"/>
      <c r="U27" s="17"/>
      <c r="V27" s="17"/>
      <c r="W27" s="17"/>
    </row>
    <row r="28" ht="18.75" customHeight="1" spans="1:23">
      <c r="A28" s="56" t="s">
        <v>59</v>
      </c>
      <c r="B28" s="9" t="s">
        <v>245</v>
      </c>
      <c r="C28" s="10" t="s">
        <v>246</v>
      </c>
      <c r="D28" s="9" t="s">
        <v>88</v>
      </c>
      <c r="E28" s="9" t="s">
        <v>89</v>
      </c>
      <c r="F28" s="9" t="s">
        <v>251</v>
      </c>
      <c r="G28" s="9" t="s">
        <v>252</v>
      </c>
      <c r="H28" s="17">
        <v>50000</v>
      </c>
      <c r="I28" s="17">
        <v>50000</v>
      </c>
      <c r="J28" s="17"/>
      <c r="K28" s="17"/>
      <c r="L28" s="17">
        <v>50000</v>
      </c>
      <c r="M28" s="17"/>
      <c r="N28" s="17"/>
      <c r="O28" s="17"/>
      <c r="P28" s="23"/>
      <c r="Q28" s="17"/>
      <c r="R28" s="17"/>
      <c r="S28" s="17"/>
      <c r="T28" s="17"/>
      <c r="U28" s="17"/>
      <c r="V28" s="17"/>
      <c r="W28" s="17"/>
    </row>
    <row r="29" ht="18.75" customHeight="1" spans="1:23">
      <c r="A29" s="56" t="s">
        <v>59</v>
      </c>
      <c r="B29" s="9" t="s">
        <v>245</v>
      </c>
      <c r="C29" s="10" t="s">
        <v>246</v>
      </c>
      <c r="D29" s="9" t="s">
        <v>88</v>
      </c>
      <c r="E29" s="9" t="s">
        <v>89</v>
      </c>
      <c r="F29" s="9" t="s">
        <v>253</v>
      </c>
      <c r="G29" s="9" t="s">
        <v>254</v>
      </c>
      <c r="H29" s="17">
        <v>20000</v>
      </c>
      <c r="I29" s="17">
        <v>20000</v>
      </c>
      <c r="J29" s="17"/>
      <c r="K29" s="17"/>
      <c r="L29" s="17">
        <v>20000</v>
      </c>
      <c r="M29" s="17"/>
      <c r="N29" s="17"/>
      <c r="O29" s="17"/>
      <c r="P29" s="23"/>
      <c r="Q29" s="17"/>
      <c r="R29" s="17"/>
      <c r="S29" s="17"/>
      <c r="T29" s="17"/>
      <c r="U29" s="17"/>
      <c r="V29" s="17"/>
      <c r="W29" s="17"/>
    </row>
    <row r="30" ht="18.75" customHeight="1" spans="1:23">
      <c r="A30" s="56" t="s">
        <v>59</v>
      </c>
      <c r="B30" s="9" t="s">
        <v>245</v>
      </c>
      <c r="C30" s="10" t="s">
        <v>246</v>
      </c>
      <c r="D30" s="9" t="s">
        <v>88</v>
      </c>
      <c r="E30" s="9" t="s">
        <v>89</v>
      </c>
      <c r="F30" s="9" t="s">
        <v>255</v>
      </c>
      <c r="G30" s="9" t="s">
        <v>256</v>
      </c>
      <c r="H30" s="17">
        <v>5500</v>
      </c>
      <c r="I30" s="17">
        <v>5500</v>
      </c>
      <c r="J30" s="17"/>
      <c r="K30" s="17"/>
      <c r="L30" s="17">
        <v>5500</v>
      </c>
      <c r="M30" s="17"/>
      <c r="N30" s="17"/>
      <c r="O30" s="17"/>
      <c r="P30" s="23"/>
      <c r="Q30" s="17"/>
      <c r="R30" s="17"/>
      <c r="S30" s="17"/>
      <c r="T30" s="17"/>
      <c r="U30" s="17"/>
      <c r="V30" s="17"/>
      <c r="W30" s="17"/>
    </row>
    <row r="31" ht="18.75" customHeight="1" spans="1:23">
      <c r="A31" s="56" t="s">
        <v>59</v>
      </c>
      <c r="B31" s="9" t="s">
        <v>245</v>
      </c>
      <c r="C31" s="10" t="s">
        <v>246</v>
      </c>
      <c r="D31" s="9" t="s">
        <v>88</v>
      </c>
      <c r="E31" s="9" t="s">
        <v>89</v>
      </c>
      <c r="F31" s="9" t="s">
        <v>240</v>
      </c>
      <c r="G31" s="9" t="s">
        <v>241</v>
      </c>
      <c r="H31" s="17">
        <v>10680</v>
      </c>
      <c r="I31" s="17">
        <v>10680</v>
      </c>
      <c r="J31" s="17"/>
      <c r="K31" s="17"/>
      <c r="L31" s="17">
        <v>10680</v>
      </c>
      <c r="M31" s="17"/>
      <c r="N31" s="17"/>
      <c r="O31" s="17"/>
      <c r="P31" s="23"/>
      <c r="Q31" s="17"/>
      <c r="R31" s="17"/>
      <c r="S31" s="17"/>
      <c r="T31" s="17"/>
      <c r="U31" s="17"/>
      <c r="V31" s="17"/>
      <c r="W31" s="17"/>
    </row>
    <row r="32" ht="18.75" customHeight="1" spans="1:23">
      <c r="A32" s="56" t="s">
        <v>59</v>
      </c>
      <c r="B32" s="9" t="s">
        <v>245</v>
      </c>
      <c r="C32" s="10" t="s">
        <v>246</v>
      </c>
      <c r="D32" s="9" t="s">
        <v>105</v>
      </c>
      <c r="E32" s="9" t="s">
        <v>106</v>
      </c>
      <c r="F32" s="9" t="s">
        <v>257</v>
      </c>
      <c r="G32" s="9" t="s">
        <v>258</v>
      </c>
      <c r="H32" s="17">
        <v>2400</v>
      </c>
      <c r="I32" s="17">
        <v>2400</v>
      </c>
      <c r="J32" s="17"/>
      <c r="K32" s="17"/>
      <c r="L32" s="17">
        <v>2400</v>
      </c>
      <c r="M32" s="17"/>
      <c r="N32" s="17"/>
      <c r="O32" s="17"/>
      <c r="P32" s="23"/>
      <c r="Q32" s="17"/>
      <c r="R32" s="17"/>
      <c r="S32" s="17"/>
      <c r="T32" s="17"/>
      <c r="U32" s="17"/>
      <c r="V32" s="17"/>
      <c r="W32" s="17"/>
    </row>
    <row r="33" ht="18.75" customHeight="1" spans="1:23">
      <c r="A33" s="56" t="s">
        <v>59</v>
      </c>
      <c r="B33" s="9" t="s">
        <v>245</v>
      </c>
      <c r="C33" s="10" t="s">
        <v>246</v>
      </c>
      <c r="D33" s="9" t="s">
        <v>107</v>
      </c>
      <c r="E33" s="9" t="s">
        <v>108</v>
      </c>
      <c r="F33" s="9" t="s">
        <v>257</v>
      </c>
      <c r="G33" s="9" t="s">
        <v>258</v>
      </c>
      <c r="H33" s="17">
        <v>7200</v>
      </c>
      <c r="I33" s="17">
        <v>7200</v>
      </c>
      <c r="J33" s="17"/>
      <c r="K33" s="17"/>
      <c r="L33" s="17">
        <v>7200</v>
      </c>
      <c r="M33" s="17"/>
      <c r="N33" s="17"/>
      <c r="O33" s="17"/>
      <c r="P33" s="23"/>
      <c r="Q33" s="17"/>
      <c r="R33" s="17"/>
      <c r="S33" s="17"/>
      <c r="T33" s="17"/>
      <c r="U33" s="17"/>
      <c r="V33" s="17"/>
      <c r="W33" s="17"/>
    </row>
    <row r="34" ht="18.75" customHeight="1" spans="1:23">
      <c r="A34" s="56" t="s">
        <v>59</v>
      </c>
      <c r="B34" s="9" t="s">
        <v>259</v>
      </c>
      <c r="C34" s="10" t="s">
        <v>193</v>
      </c>
      <c r="D34" s="9" t="s">
        <v>88</v>
      </c>
      <c r="E34" s="9" t="s">
        <v>89</v>
      </c>
      <c r="F34" s="9" t="s">
        <v>260</v>
      </c>
      <c r="G34" s="9" t="s">
        <v>193</v>
      </c>
      <c r="H34" s="17">
        <v>28500</v>
      </c>
      <c r="I34" s="17">
        <v>28500</v>
      </c>
      <c r="J34" s="17"/>
      <c r="K34" s="17"/>
      <c r="L34" s="17">
        <v>28500</v>
      </c>
      <c r="M34" s="17"/>
      <c r="N34" s="17"/>
      <c r="O34" s="17"/>
      <c r="P34" s="23"/>
      <c r="Q34" s="17"/>
      <c r="R34" s="17"/>
      <c r="S34" s="17"/>
      <c r="T34" s="17"/>
      <c r="U34" s="17"/>
      <c r="V34" s="17"/>
      <c r="W34" s="17"/>
    </row>
    <row r="35" ht="18.75" customHeight="1" spans="1:23">
      <c r="A35" s="56" t="s">
        <v>59</v>
      </c>
      <c r="B35" s="9" t="s">
        <v>261</v>
      </c>
      <c r="C35" s="10" t="s">
        <v>262</v>
      </c>
      <c r="D35" s="9" t="s">
        <v>88</v>
      </c>
      <c r="E35" s="9" t="s">
        <v>89</v>
      </c>
      <c r="F35" s="9" t="s">
        <v>263</v>
      </c>
      <c r="G35" s="9" t="s">
        <v>262</v>
      </c>
      <c r="H35" s="17">
        <v>19200</v>
      </c>
      <c r="I35" s="17">
        <v>19200</v>
      </c>
      <c r="J35" s="17"/>
      <c r="K35" s="17"/>
      <c r="L35" s="17">
        <v>19200</v>
      </c>
      <c r="M35" s="17"/>
      <c r="N35" s="17"/>
      <c r="O35" s="17"/>
      <c r="P35" s="23"/>
      <c r="Q35" s="17"/>
      <c r="R35" s="17"/>
      <c r="S35" s="17"/>
      <c r="T35" s="17"/>
      <c r="U35" s="17"/>
      <c r="V35" s="17"/>
      <c r="W35" s="17"/>
    </row>
    <row r="36" ht="18.75" customHeight="1" spans="1:23">
      <c r="A36" s="56" t="s">
        <v>59</v>
      </c>
      <c r="B36" s="9" t="s">
        <v>264</v>
      </c>
      <c r="C36" s="10" t="s">
        <v>265</v>
      </c>
      <c r="D36" s="9" t="s">
        <v>88</v>
      </c>
      <c r="E36" s="9" t="s">
        <v>89</v>
      </c>
      <c r="F36" s="9" t="s">
        <v>266</v>
      </c>
      <c r="G36" s="9" t="s">
        <v>265</v>
      </c>
      <c r="H36" s="17">
        <v>9600</v>
      </c>
      <c r="I36" s="17">
        <v>9600</v>
      </c>
      <c r="J36" s="17"/>
      <c r="K36" s="17"/>
      <c r="L36" s="17">
        <v>9600</v>
      </c>
      <c r="M36" s="17"/>
      <c r="N36" s="17"/>
      <c r="O36" s="17"/>
      <c r="P36" s="23"/>
      <c r="Q36" s="17"/>
      <c r="R36" s="17"/>
      <c r="S36" s="17"/>
      <c r="T36" s="17"/>
      <c r="U36" s="17"/>
      <c r="V36" s="17"/>
      <c r="W36" s="17"/>
    </row>
    <row r="37" ht="18.75" customHeight="1" spans="1:23">
      <c r="A37" s="56" t="s">
        <v>59</v>
      </c>
      <c r="B37" s="9" t="s">
        <v>267</v>
      </c>
      <c r="C37" s="10" t="s">
        <v>268</v>
      </c>
      <c r="D37" s="9" t="s">
        <v>88</v>
      </c>
      <c r="E37" s="9" t="s">
        <v>89</v>
      </c>
      <c r="F37" s="9" t="s">
        <v>220</v>
      </c>
      <c r="G37" s="9" t="s">
        <v>221</v>
      </c>
      <c r="H37" s="17">
        <v>406416</v>
      </c>
      <c r="I37" s="17">
        <v>406416</v>
      </c>
      <c r="J37" s="17"/>
      <c r="K37" s="17"/>
      <c r="L37" s="17">
        <v>406416</v>
      </c>
      <c r="M37" s="17"/>
      <c r="N37" s="17"/>
      <c r="O37" s="17"/>
      <c r="P37" s="23"/>
      <c r="Q37" s="17"/>
      <c r="R37" s="17"/>
      <c r="S37" s="17"/>
      <c r="T37" s="17"/>
      <c r="U37" s="17"/>
      <c r="V37" s="17"/>
      <c r="W37" s="17"/>
    </row>
    <row r="38" ht="18.75" customHeight="1" spans="1:23">
      <c r="A38" s="56" t="s">
        <v>59</v>
      </c>
      <c r="B38" s="9" t="s">
        <v>269</v>
      </c>
      <c r="C38" s="10" t="s">
        <v>270</v>
      </c>
      <c r="D38" s="9" t="s">
        <v>105</v>
      </c>
      <c r="E38" s="9" t="s">
        <v>106</v>
      </c>
      <c r="F38" s="9" t="s">
        <v>271</v>
      </c>
      <c r="G38" s="9" t="s">
        <v>272</v>
      </c>
      <c r="H38" s="17">
        <v>57600</v>
      </c>
      <c r="I38" s="17">
        <v>57600</v>
      </c>
      <c r="J38" s="17"/>
      <c r="K38" s="17"/>
      <c r="L38" s="17">
        <v>57600</v>
      </c>
      <c r="M38" s="17"/>
      <c r="N38" s="17"/>
      <c r="O38" s="17"/>
      <c r="P38" s="23"/>
      <c r="Q38" s="17"/>
      <c r="R38" s="17"/>
      <c r="S38" s="17"/>
      <c r="T38" s="17"/>
      <c r="U38" s="17"/>
      <c r="V38" s="17"/>
      <c r="W38" s="17"/>
    </row>
    <row r="39" ht="18.75" customHeight="1" spans="1:23">
      <c r="A39" s="56" t="s">
        <v>59</v>
      </c>
      <c r="B39" s="9" t="s">
        <v>269</v>
      </c>
      <c r="C39" s="10" t="s">
        <v>270</v>
      </c>
      <c r="D39" s="9" t="s">
        <v>107</v>
      </c>
      <c r="E39" s="9" t="s">
        <v>108</v>
      </c>
      <c r="F39" s="9" t="s">
        <v>271</v>
      </c>
      <c r="G39" s="9" t="s">
        <v>272</v>
      </c>
      <c r="H39" s="17">
        <v>172800</v>
      </c>
      <c r="I39" s="17">
        <v>172800</v>
      </c>
      <c r="J39" s="17"/>
      <c r="K39" s="17"/>
      <c r="L39" s="17">
        <v>172800</v>
      </c>
      <c r="M39" s="17"/>
      <c r="N39" s="17"/>
      <c r="O39" s="17"/>
      <c r="P39" s="23"/>
      <c r="Q39" s="17"/>
      <c r="R39" s="17"/>
      <c r="S39" s="17"/>
      <c r="T39" s="17"/>
      <c r="U39" s="17"/>
      <c r="V39" s="17"/>
      <c r="W39" s="17"/>
    </row>
    <row r="40" ht="18.75" customHeight="1" spans="1:23">
      <c r="A40" s="56" t="s">
        <v>59</v>
      </c>
      <c r="B40" s="9" t="s">
        <v>273</v>
      </c>
      <c r="C40" s="10" t="s">
        <v>274</v>
      </c>
      <c r="D40" s="9" t="s">
        <v>117</v>
      </c>
      <c r="E40" s="9" t="s">
        <v>118</v>
      </c>
      <c r="F40" s="9" t="s">
        <v>271</v>
      </c>
      <c r="G40" s="9" t="s">
        <v>272</v>
      </c>
      <c r="H40" s="17">
        <v>44736</v>
      </c>
      <c r="I40" s="17">
        <v>44736</v>
      </c>
      <c r="J40" s="17"/>
      <c r="K40" s="17"/>
      <c r="L40" s="17">
        <v>44736</v>
      </c>
      <c r="M40" s="17"/>
      <c r="N40" s="17"/>
      <c r="O40" s="17"/>
      <c r="P40" s="23"/>
      <c r="Q40" s="17"/>
      <c r="R40" s="17"/>
      <c r="S40" s="17"/>
      <c r="T40" s="17"/>
      <c r="U40" s="17"/>
      <c r="V40" s="17"/>
      <c r="W40" s="17"/>
    </row>
    <row r="41" ht="18.75" customHeight="1" spans="1:23">
      <c r="A41" s="56" t="s">
        <v>59</v>
      </c>
      <c r="B41" s="9" t="s">
        <v>275</v>
      </c>
      <c r="C41" s="10" t="s">
        <v>276</v>
      </c>
      <c r="D41" s="9" t="s">
        <v>113</v>
      </c>
      <c r="E41" s="9" t="s">
        <v>114</v>
      </c>
      <c r="F41" s="9" t="s">
        <v>277</v>
      </c>
      <c r="G41" s="9" t="s">
        <v>278</v>
      </c>
      <c r="H41" s="17">
        <v>280000</v>
      </c>
      <c r="I41" s="17">
        <v>280000</v>
      </c>
      <c r="J41" s="17"/>
      <c r="K41" s="17"/>
      <c r="L41" s="17">
        <v>280000</v>
      </c>
      <c r="M41" s="17"/>
      <c r="N41" s="17"/>
      <c r="O41" s="17"/>
      <c r="P41" s="23"/>
      <c r="Q41" s="17"/>
      <c r="R41" s="17"/>
      <c r="S41" s="17"/>
      <c r="T41" s="17"/>
      <c r="U41" s="17"/>
      <c r="V41" s="17"/>
      <c r="W41" s="17"/>
    </row>
    <row r="42" ht="18.75" customHeight="1" spans="1:23">
      <c r="A42" s="56" t="s">
        <v>61</v>
      </c>
      <c r="B42" s="9" t="s">
        <v>279</v>
      </c>
      <c r="C42" s="10" t="s">
        <v>280</v>
      </c>
      <c r="D42" s="9" t="s">
        <v>139</v>
      </c>
      <c r="E42" s="9" t="s">
        <v>140</v>
      </c>
      <c r="F42" s="9" t="s">
        <v>216</v>
      </c>
      <c r="G42" s="9" t="s">
        <v>217</v>
      </c>
      <c r="H42" s="17">
        <v>276888</v>
      </c>
      <c r="I42" s="17">
        <v>276888</v>
      </c>
      <c r="J42" s="17"/>
      <c r="K42" s="17"/>
      <c r="L42" s="17">
        <v>276888</v>
      </c>
      <c r="M42" s="17"/>
      <c r="N42" s="17"/>
      <c r="O42" s="17"/>
      <c r="P42" s="23"/>
      <c r="Q42" s="17"/>
      <c r="R42" s="17"/>
      <c r="S42" s="17"/>
      <c r="T42" s="17"/>
      <c r="U42" s="17"/>
      <c r="V42" s="17"/>
      <c r="W42" s="17"/>
    </row>
    <row r="43" ht="18.75" customHeight="1" spans="1:23">
      <c r="A43" s="56" t="s">
        <v>61</v>
      </c>
      <c r="B43" s="9" t="s">
        <v>279</v>
      </c>
      <c r="C43" s="10" t="s">
        <v>280</v>
      </c>
      <c r="D43" s="9" t="s">
        <v>139</v>
      </c>
      <c r="E43" s="9" t="s">
        <v>140</v>
      </c>
      <c r="F43" s="9" t="s">
        <v>218</v>
      </c>
      <c r="G43" s="9" t="s">
        <v>219</v>
      </c>
      <c r="H43" s="17">
        <v>22440</v>
      </c>
      <c r="I43" s="17">
        <v>22440</v>
      </c>
      <c r="J43" s="17"/>
      <c r="K43" s="17"/>
      <c r="L43" s="17">
        <v>22440</v>
      </c>
      <c r="M43" s="17"/>
      <c r="N43" s="17"/>
      <c r="O43" s="17"/>
      <c r="P43" s="23"/>
      <c r="Q43" s="17"/>
      <c r="R43" s="17"/>
      <c r="S43" s="17"/>
      <c r="T43" s="17"/>
      <c r="U43" s="17"/>
      <c r="V43" s="17"/>
      <c r="W43" s="17"/>
    </row>
    <row r="44" ht="18.75" customHeight="1" spans="1:23">
      <c r="A44" s="56" t="s">
        <v>61</v>
      </c>
      <c r="B44" s="9" t="s">
        <v>279</v>
      </c>
      <c r="C44" s="10" t="s">
        <v>280</v>
      </c>
      <c r="D44" s="9" t="s">
        <v>139</v>
      </c>
      <c r="E44" s="9" t="s">
        <v>140</v>
      </c>
      <c r="F44" s="9" t="s">
        <v>218</v>
      </c>
      <c r="G44" s="9" t="s">
        <v>219</v>
      </c>
      <c r="H44" s="17">
        <v>48000</v>
      </c>
      <c r="I44" s="17">
        <v>48000</v>
      </c>
      <c r="J44" s="17"/>
      <c r="K44" s="17"/>
      <c r="L44" s="17">
        <v>48000</v>
      </c>
      <c r="M44" s="17"/>
      <c r="N44" s="17"/>
      <c r="O44" s="17"/>
      <c r="P44" s="23"/>
      <c r="Q44" s="17"/>
      <c r="R44" s="17"/>
      <c r="S44" s="17"/>
      <c r="T44" s="17"/>
      <c r="U44" s="17"/>
      <c r="V44" s="17"/>
      <c r="W44" s="17"/>
    </row>
    <row r="45" ht="18.75" customHeight="1" spans="1:23">
      <c r="A45" s="56" t="s">
        <v>61</v>
      </c>
      <c r="B45" s="9" t="s">
        <v>279</v>
      </c>
      <c r="C45" s="10" t="s">
        <v>280</v>
      </c>
      <c r="D45" s="9" t="s">
        <v>139</v>
      </c>
      <c r="E45" s="9" t="s">
        <v>140</v>
      </c>
      <c r="F45" s="9" t="s">
        <v>281</v>
      </c>
      <c r="G45" s="9" t="s">
        <v>282</v>
      </c>
      <c r="H45" s="17">
        <v>23074</v>
      </c>
      <c r="I45" s="17">
        <v>23074</v>
      </c>
      <c r="J45" s="17"/>
      <c r="K45" s="17"/>
      <c r="L45" s="17">
        <v>23074</v>
      </c>
      <c r="M45" s="17"/>
      <c r="N45" s="17"/>
      <c r="O45" s="17"/>
      <c r="P45" s="23"/>
      <c r="Q45" s="17"/>
      <c r="R45" s="17"/>
      <c r="S45" s="17"/>
      <c r="T45" s="17"/>
      <c r="U45" s="17"/>
      <c r="V45" s="17"/>
      <c r="W45" s="17"/>
    </row>
    <row r="46" ht="18.75" customHeight="1" spans="1:23">
      <c r="A46" s="56" t="s">
        <v>61</v>
      </c>
      <c r="B46" s="9" t="s">
        <v>279</v>
      </c>
      <c r="C46" s="10" t="s">
        <v>280</v>
      </c>
      <c r="D46" s="9" t="s">
        <v>139</v>
      </c>
      <c r="E46" s="9" t="s">
        <v>140</v>
      </c>
      <c r="F46" s="9" t="s">
        <v>281</v>
      </c>
      <c r="G46" s="9" t="s">
        <v>282</v>
      </c>
      <c r="H46" s="17">
        <v>122460</v>
      </c>
      <c r="I46" s="17">
        <v>122460</v>
      </c>
      <c r="J46" s="17"/>
      <c r="K46" s="17"/>
      <c r="L46" s="17">
        <v>122460</v>
      </c>
      <c r="M46" s="17"/>
      <c r="N46" s="17"/>
      <c r="O46" s="17"/>
      <c r="P46" s="23"/>
      <c r="Q46" s="17"/>
      <c r="R46" s="17"/>
      <c r="S46" s="17"/>
      <c r="T46" s="17"/>
      <c r="U46" s="17"/>
      <c r="V46" s="17"/>
      <c r="W46" s="17"/>
    </row>
    <row r="47" ht="18.75" customHeight="1" spans="1:23">
      <c r="A47" s="56" t="s">
        <v>61</v>
      </c>
      <c r="B47" s="9" t="s">
        <v>279</v>
      </c>
      <c r="C47" s="10" t="s">
        <v>280</v>
      </c>
      <c r="D47" s="9" t="s">
        <v>139</v>
      </c>
      <c r="E47" s="9" t="s">
        <v>140</v>
      </c>
      <c r="F47" s="9" t="s">
        <v>281</v>
      </c>
      <c r="G47" s="9" t="s">
        <v>282</v>
      </c>
      <c r="H47" s="17">
        <v>68820</v>
      </c>
      <c r="I47" s="17">
        <v>68820</v>
      </c>
      <c r="J47" s="17"/>
      <c r="K47" s="17"/>
      <c r="L47" s="17">
        <v>68820</v>
      </c>
      <c r="M47" s="17"/>
      <c r="N47" s="17"/>
      <c r="O47" s="17"/>
      <c r="P47" s="23"/>
      <c r="Q47" s="17"/>
      <c r="R47" s="17"/>
      <c r="S47" s="17"/>
      <c r="T47" s="17"/>
      <c r="U47" s="17"/>
      <c r="V47" s="17"/>
      <c r="W47" s="17"/>
    </row>
    <row r="48" ht="18.75" customHeight="1" spans="1:23">
      <c r="A48" s="56" t="s">
        <v>61</v>
      </c>
      <c r="B48" s="9" t="s">
        <v>279</v>
      </c>
      <c r="C48" s="10" t="s">
        <v>280</v>
      </c>
      <c r="D48" s="9" t="s">
        <v>139</v>
      </c>
      <c r="E48" s="9" t="s">
        <v>140</v>
      </c>
      <c r="F48" s="9" t="s">
        <v>281</v>
      </c>
      <c r="G48" s="9" t="s">
        <v>282</v>
      </c>
      <c r="H48" s="17">
        <v>163800</v>
      </c>
      <c r="I48" s="17">
        <v>163800</v>
      </c>
      <c r="J48" s="17"/>
      <c r="K48" s="17"/>
      <c r="L48" s="17">
        <v>163800</v>
      </c>
      <c r="M48" s="17"/>
      <c r="N48" s="17"/>
      <c r="O48" s="17"/>
      <c r="P48" s="23"/>
      <c r="Q48" s="17"/>
      <c r="R48" s="17"/>
      <c r="S48" s="17"/>
      <c r="T48" s="17"/>
      <c r="U48" s="17"/>
      <c r="V48" s="17"/>
      <c r="W48" s="17"/>
    </row>
    <row r="49" ht="18.75" customHeight="1" spans="1:23">
      <c r="A49" s="56" t="s">
        <v>61</v>
      </c>
      <c r="B49" s="9" t="s">
        <v>283</v>
      </c>
      <c r="C49" s="10" t="s">
        <v>223</v>
      </c>
      <c r="D49" s="9" t="s">
        <v>111</v>
      </c>
      <c r="E49" s="9" t="s">
        <v>112</v>
      </c>
      <c r="F49" s="9" t="s">
        <v>226</v>
      </c>
      <c r="G49" s="9" t="s">
        <v>227</v>
      </c>
      <c r="H49" s="17">
        <v>129711.04</v>
      </c>
      <c r="I49" s="17">
        <v>129711.04</v>
      </c>
      <c r="J49" s="17"/>
      <c r="K49" s="17"/>
      <c r="L49" s="17">
        <v>129711.04</v>
      </c>
      <c r="M49" s="17"/>
      <c r="N49" s="17"/>
      <c r="O49" s="17"/>
      <c r="P49" s="23"/>
      <c r="Q49" s="17"/>
      <c r="R49" s="17"/>
      <c r="S49" s="17"/>
      <c r="T49" s="17"/>
      <c r="U49" s="17"/>
      <c r="V49" s="17"/>
      <c r="W49" s="17"/>
    </row>
    <row r="50" ht="18.75" customHeight="1" spans="1:23">
      <c r="A50" s="56" t="s">
        <v>61</v>
      </c>
      <c r="B50" s="9" t="s">
        <v>283</v>
      </c>
      <c r="C50" s="10" t="s">
        <v>223</v>
      </c>
      <c r="D50" s="9" t="s">
        <v>129</v>
      </c>
      <c r="E50" s="9" t="s">
        <v>130</v>
      </c>
      <c r="F50" s="9" t="s">
        <v>228</v>
      </c>
      <c r="G50" s="9" t="s">
        <v>229</v>
      </c>
      <c r="H50" s="17">
        <v>67287.6</v>
      </c>
      <c r="I50" s="17">
        <v>67287.6</v>
      </c>
      <c r="J50" s="17"/>
      <c r="K50" s="17"/>
      <c r="L50" s="17">
        <v>67287.6</v>
      </c>
      <c r="M50" s="17"/>
      <c r="N50" s="17"/>
      <c r="O50" s="17"/>
      <c r="P50" s="23"/>
      <c r="Q50" s="17"/>
      <c r="R50" s="17"/>
      <c r="S50" s="17"/>
      <c r="T50" s="17"/>
      <c r="U50" s="17"/>
      <c r="V50" s="17"/>
      <c r="W50" s="17"/>
    </row>
    <row r="51" ht="18.75" customHeight="1" spans="1:23">
      <c r="A51" s="56" t="s">
        <v>61</v>
      </c>
      <c r="B51" s="9" t="s">
        <v>283</v>
      </c>
      <c r="C51" s="10" t="s">
        <v>223</v>
      </c>
      <c r="D51" s="9" t="s">
        <v>131</v>
      </c>
      <c r="E51" s="9" t="s">
        <v>132</v>
      </c>
      <c r="F51" s="9" t="s">
        <v>230</v>
      </c>
      <c r="G51" s="9" t="s">
        <v>231</v>
      </c>
      <c r="H51" s="17">
        <v>32508.83</v>
      </c>
      <c r="I51" s="17">
        <v>32508.83</v>
      </c>
      <c r="J51" s="17"/>
      <c r="K51" s="17"/>
      <c r="L51" s="17">
        <v>32508.83</v>
      </c>
      <c r="M51" s="17"/>
      <c r="N51" s="17"/>
      <c r="O51" s="17"/>
      <c r="P51" s="23"/>
      <c r="Q51" s="17"/>
      <c r="R51" s="17"/>
      <c r="S51" s="17"/>
      <c r="T51" s="17"/>
      <c r="U51" s="17"/>
      <c r="V51" s="17"/>
      <c r="W51" s="17"/>
    </row>
    <row r="52" ht="18.75" customHeight="1" spans="1:23">
      <c r="A52" s="56" t="s">
        <v>61</v>
      </c>
      <c r="B52" s="9" t="s">
        <v>283</v>
      </c>
      <c r="C52" s="10" t="s">
        <v>223</v>
      </c>
      <c r="D52" s="9" t="s">
        <v>133</v>
      </c>
      <c r="E52" s="9" t="s">
        <v>134</v>
      </c>
      <c r="F52" s="9" t="s">
        <v>224</v>
      </c>
      <c r="G52" s="9" t="s">
        <v>225</v>
      </c>
      <c r="H52" s="17">
        <v>2824</v>
      </c>
      <c r="I52" s="17">
        <v>2824</v>
      </c>
      <c r="J52" s="17"/>
      <c r="K52" s="17"/>
      <c r="L52" s="17">
        <v>2824</v>
      </c>
      <c r="M52" s="17"/>
      <c r="N52" s="17"/>
      <c r="O52" s="17"/>
      <c r="P52" s="23"/>
      <c r="Q52" s="17"/>
      <c r="R52" s="17"/>
      <c r="S52" s="17"/>
      <c r="T52" s="17"/>
      <c r="U52" s="17"/>
      <c r="V52" s="17"/>
      <c r="W52" s="17"/>
    </row>
    <row r="53" ht="18.75" customHeight="1" spans="1:23">
      <c r="A53" s="56" t="s">
        <v>61</v>
      </c>
      <c r="B53" s="9" t="s">
        <v>283</v>
      </c>
      <c r="C53" s="10" t="s">
        <v>223</v>
      </c>
      <c r="D53" s="9" t="s">
        <v>133</v>
      </c>
      <c r="E53" s="9" t="s">
        <v>134</v>
      </c>
      <c r="F53" s="9" t="s">
        <v>224</v>
      </c>
      <c r="G53" s="9" t="s">
        <v>225</v>
      </c>
      <c r="H53" s="17">
        <v>3080.64</v>
      </c>
      <c r="I53" s="17">
        <v>3080.64</v>
      </c>
      <c r="J53" s="17"/>
      <c r="K53" s="17"/>
      <c r="L53" s="17">
        <v>3080.64</v>
      </c>
      <c r="M53" s="17"/>
      <c r="N53" s="17"/>
      <c r="O53" s="17"/>
      <c r="P53" s="23"/>
      <c r="Q53" s="17"/>
      <c r="R53" s="17"/>
      <c r="S53" s="17"/>
      <c r="T53" s="17"/>
      <c r="U53" s="17"/>
      <c r="V53" s="17"/>
      <c r="W53" s="17"/>
    </row>
    <row r="54" ht="18.75" customHeight="1" spans="1:23">
      <c r="A54" s="56" t="s">
        <v>61</v>
      </c>
      <c r="B54" s="9" t="s">
        <v>283</v>
      </c>
      <c r="C54" s="10" t="s">
        <v>223</v>
      </c>
      <c r="D54" s="9" t="s">
        <v>139</v>
      </c>
      <c r="E54" s="9" t="s">
        <v>140</v>
      </c>
      <c r="F54" s="9" t="s">
        <v>224</v>
      </c>
      <c r="G54" s="9" t="s">
        <v>225</v>
      </c>
      <c r="H54" s="17">
        <v>5674.86</v>
      </c>
      <c r="I54" s="17">
        <v>5674.86</v>
      </c>
      <c r="J54" s="17"/>
      <c r="K54" s="17"/>
      <c r="L54" s="17">
        <v>5674.86</v>
      </c>
      <c r="M54" s="17"/>
      <c r="N54" s="17"/>
      <c r="O54" s="17"/>
      <c r="P54" s="23"/>
      <c r="Q54" s="17"/>
      <c r="R54" s="17"/>
      <c r="S54" s="17"/>
      <c r="T54" s="17"/>
      <c r="U54" s="17"/>
      <c r="V54" s="17"/>
      <c r="W54" s="17"/>
    </row>
    <row r="55" ht="18.75" customHeight="1" spans="1:23">
      <c r="A55" s="56" t="s">
        <v>61</v>
      </c>
      <c r="B55" s="9" t="s">
        <v>284</v>
      </c>
      <c r="C55" s="10" t="s">
        <v>285</v>
      </c>
      <c r="D55" s="9" t="s">
        <v>139</v>
      </c>
      <c r="E55" s="9" t="s">
        <v>140</v>
      </c>
      <c r="F55" s="9" t="s">
        <v>281</v>
      </c>
      <c r="G55" s="9" t="s">
        <v>282</v>
      </c>
      <c r="H55" s="17">
        <v>115200</v>
      </c>
      <c r="I55" s="17">
        <v>115200</v>
      </c>
      <c r="J55" s="17"/>
      <c r="K55" s="17"/>
      <c r="L55" s="17">
        <v>115200</v>
      </c>
      <c r="M55" s="17"/>
      <c r="N55" s="17"/>
      <c r="O55" s="17"/>
      <c r="P55" s="23"/>
      <c r="Q55" s="17"/>
      <c r="R55" s="17"/>
      <c r="S55" s="17"/>
      <c r="T55" s="17"/>
      <c r="U55" s="17"/>
      <c r="V55" s="17"/>
      <c r="W55" s="17"/>
    </row>
    <row r="56" ht="18.75" customHeight="1" spans="1:23">
      <c r="A56" s="56" t="s">
        <v>61</v>
      </c>
      <c r="B56" s="9" t="s">
        <v>286</v>
      </c>
      <c r="C56" s="10" t="s">
        <v>243</v>
      </c>
      <c r="D56" s="9" t="s">
        <v>139</v>
      </c>
      <c r="E56" s="9" t="s">
        <v>140</v>
      </c>
      <c r="F56" s="9" t="s">
        <v>244</v>
      </c>
      <c r="G56" s="9" t="s">
        <v>243</v>
      </c>
      <c r="H56" s="17">
        <v>4800</v>
      </c>
      <c r="I56" s="17">
        <v>4800</v>
      </c>
      <c r="J56" s="17"/>
      <c r="K56" s="17"/>
      <c r="L56" s="17">
        <v>4800</v>
      </c>
      <c r="M56" s="17"/>
      <c r="N56" s="17"/>
      <c r="O56" s="17"/>
      <c r="P56" s="23"/>
      <c r="Q56" s="17"/>
      <c r="R56" s="17"/>
      <c r="S56" s="17"/>
      <c r="T56" s="17"/>
      <c r="U56" s="17"/>
      <c r="V56" s="17"/>
      <c r="W56" s="17"/>
    </row>
    <row r="57" ht="18.75" customHeight="1" spans="1:23">
      <c r="A57" s="56" t="s">
        <v>61</v>
      </c>
      <c r="B57" s="9" t="s">
        <v>287</v>
      </c>
      <c r="C57" s="10" t="s">
        <v>246</v>
      </c>
      <c r="D57" s="9" t="s">
        <v>139</v>
      </c>
      <c r="E57" s="9" t="s">
        <v>140</v>
      </c>
      <c r="F57" s="9" t="s">
        <v>247</v>
      </c>
      <c r="G57" s="9" t="s">
        <v>248</v>
      </c>
      <c r="H57" s="17">
        <v>3500</v>
      </c>
      <c r="I57" s="17">
        <v>3500</v>
      </c>
      <c r="J57" s="17"/>
      <c r="K57" s="17"/>
      <c r="L57" s="17">
        <v>3500</v>
      </c>
      <c r="M57" s="17"/>
      <c r="N57" s="17"/>
      <c r="O57" s="17"/>
      <c r="P57" s="23"/>
      <c r="Q57" s="17"/>
      <c r="R57" s="17"/>
      <c r="S57" s="17"/>
      <c r="T57" s="17"/>
      <c r="U57" s="17"/>
      <c r="V57" s="17"/>
      <c r="W57" s="17"/>
    </row>
    <row r="58" ht="18.75" customHeight="1" spans="1:23">
      <c r="A58" s="56" t="s">
        <v>61</v>
      </c>
      <c r="B58" s="9" t="s">
        <v>287</v>
      </c>
      <c r="C58" s="10" t="s">
        <v>246</v>
      </c>
      <c r="D58" s="9" t="s">
        <v>139</v>
      </c>
      <c r="E58" s="9" t="s">
        <v>140</v>
      </c>
      <c r="F58" s="9" t="s">
        <v>288</v>
      </c>
      <c r="G58" s="9" t="s">
        <v>289</v>
      </c>
      <c r="H58" s="17">
        <v>10000</v>
      </c>
      <c r="I58" s="17">
        <v>10000</v>
      </c>
      <c r="J58" s="17"/>
      <c r="K58" s="17"/>
      <c r="L58" s="17">
        <v>10000</v>
      </c>
      <c r="M58" s="17"/>
      <c r="N58" s="17"/>
      <c r="O58" s="17"/>
      <c r="P58" s="23"/>
      <c r="Q58" s="17"/>
      <c r="R58" s="17"/>
      <c r="S58" s="17"/>
      <c r="T58" s="17"/>
      <c r="U58" s="17"/>
      <c r="V58" s="17"/>
      <c r="W58" s="17"/>
    </row>
    <row r="59" ht="18.75" customHeight="1" spans="1:23">
      <c r="A59" s="56" t="s">
        <v>61</v>
      </c>
      <c r="B59" s="9" t="s">
        <v>287</v>
      </c>
      <c r="C59" s="10" t="s">
        <v>246</v>
      </c>
      <c r="D59" s="9" t="s">
        <v>139</v>
      </c>
      <c r="E59" s="9" t="s">
        <v>140</v>
      </c>
      <c r="F59" s="9" t="s">
        <v>290</v>
      </c>
      <c r="G59" s="9" t="s">
        <v>291</v>
      </c>
      <c r="H59" s="17">
        <v>15000</v>
      </c>
      <c r="I59" s="17">
        <v>15000</v>
      </c>
      <c r="J59" s="17"/>
      <c r="K59" s="17"/>
      <c r="L59" s="17">
        <v>15000</v>
      </c>
      <c r="M59" s="17"/>
      <c r="N59" s="17"/>
      <c r="O59" s="17"/>
      <c r="P59" s="23"/>
      <c r="Q59" s="17"/>
      <c r="R59" s="17"/>
      <c r="S59" s="17"/>
      <c r="T59" s="17"/>
      <c r="U59" s="17"/>
      <c r="V59" s="17"/>
      <c r="W59" s="17"/>
    </row>
    <row r="60" ht="18.75" customHeight="1" spans="1:23">
      <c r="A60" s="56" t="s">
        <v>61</v>
      </c>
      <c r="B60" s="9" t="s">
        <v>287</v>
      </c>
      <c r="C60" s="10" t="s">
        <v>246</v>
      </c>
      <c r="D60" s="9" t="s">
        <v>139</v>
      </c>
      <c r="E60" s="9" t="s">
        <v>140</v>
      </c>
      <c r="F60" s="9" t="s">
        <v>292</v>
      </c>
      <c r="G60" s="9" t="s">
        <v>293</v>
      </c>
      <c r="H60" s="17">
        <v>7500</v>
      </c>
      <c r="I60" s="17">
        <v>7500</v>
      </c>
      <c r="J60" s="17"/>
      <c r="K60" s="17"/>
      <c r="L60" s="17">
        <v>7500</v>
      </c>
      <c r="M60" s="17"/>
      <c r="N60" s="17"/>
      <c r="O60" s="17"/>
      <c r="P60" s="23"/>
      <c r="Q60" s="17"/>
      <c r="R60" s="17"/>
      <c r="S60" s="17"/>
      <c r="T60" s="17"/>
      <c r="U60" s="17"/>
      <c r="V60" s="17"/>
      <c r="W60" s="17"/>
    </row>
    <row r="61" ht="18.75" customHeight="1" spans="1:23">
      <c r="A61" s="56" t="s">
        <v>61</v>
      </c>
      <c r="B61" s="9" t="s">
        <v>294</v>
      </c>
      <c r="C61" s="10" t="s">
        <v>166</v>
      </c>
      <c r="D61" s="9" t="s">
        <v>165</v>
      </c>
      <c r="E61" s="9" t="s">
        <v>166</v>
      </c>
      <c r="F61" s="9" t="s">
        <v>233</v>
      </c>
      <c r="G61" s="9" t="s">
        <v>166</v>
      </c>
      <c r="H61" s="17">
        <v>96096</v>
      </c>
      <c r="I61" s="17">
        <v>96096</v>
      </c>
      <c r="J61" s="17"/>
      <c r="K61" s="17"/>
      <c r="L61" s="17">
        <v>96096</v>
      </c>
      <c r="M61" s="17"/>
      <c r="N61" s="17"/>
      <c r="O61" s="17"/>
      <c r="P61" s="23"/>
      <c r="Q61" s="17"/>
      <c r="R61" s="17"/>
      <c r="S61" s="17"/>
      <c r="T61" s="17"/>
      <c r="U61" s="17"/>
      <c r="V61" s="17"/>
      <c r="W61" s="17"/>
    </row>
    <row r="62" ht="18.75" customHeight="1" spans="1:23">
      <c r="A62" s="56" t="s">
        <v>61</v>
      </c>
      <c r="B62" s="9" t="s">
        <v>295</v>
      </c>
      <c r="C62" s="10" t="s">
        <v>262</v>
      </c>
      <c r="D62" s="9" t="s">
        <v>139</v>
      </c>
      <c r="E62" s="9" t="s">
        <v>140</v>
      </c>
      <c r="F62" s="9" t="s">
        <v>263</v>
      </c>
      <c r="G62" s="9" t="s">
        <v>262</v>
      </c>
      <c r="H62" s="17">
        <v>6400</v>
      </c>
      <c r="I62" s="17">
        <v>6400</v>
      </c>
      <c r="J62" s="17"/>
      <c r="K62" s="17"/>
      <c r="L62" s="17">
        <v>6400</v>
      </c>
      <c r="M62" s="17"/>
      <c r="N62" s="17"/>
      <c r="O62" s="17"/>
      <c r="P62" s="23"/>
      <c r="Q62" s="17"/>
      <c r="R62" s="17"/>
      <c r="S62" s="17"/>
      <c r="T62" s="17"/>
      <c r="U62" s="17"/>
      <c r="V62" s="17"/>
      <c r="W62" s="17"/>
    </row>
    <row r="63" ht="18.75" customHeight="1" spans="1:23">
      <c r="A63" s="56" t="s">
        <v>61</v>
      </c>
      <c r="B63" s="9" t="s">
        <v>296</v>
      </c>
      <c r="C63" s="10" t="s">
        <v>265</v>
      </c>
      <c r="D63" s="9" t="s">
        <v>139</v>
      </c>
      <c r="E63" s="9" t="s">
        <v>140</v>
      </c>
      <c r="F63" s="9" t="s">
        <v>266</v>
      </c>
      <c r="G63" s="9" t="s">
        <v>265</v>
      </c>
      <c r="H63" s="17">
        <v>3200</v>
      </c>
      <c r="I63" s="17">
        <v>3200</v>
      </c>
      <c r="J63" s="17"/>
      <c r="K63" s="17"/>
      <c r="L63" s="17">
        <v>3200</v>
      </c>
      <c r="M63" s="17"/>
      <c r="N63" s="17"/>
      <c r="O63" s="17"/>
      <c r="P63" s="23"/>
      <c r="Q63" s="17"/>
      <c r="R63" s="17"/>
      <c r="S63" s="17"/>
      <c r="T63" s="17"/>
      <c r="U63" s="17"/>
      <c r="V63" s="17"/>
      <c r="W63" s="17"/>
    </row>
    <row r="64" ht="18.75" customHeight="1" spans="1:23">
      <c r="A64" s="56" t="s">
        <v>61</v>
      </c>
      <c r="B64" s="9" t="s">
        <v>297</v>
      </c>
      <c r="C64" s="10" t="s">
        <v>298</v>
      </c>
      <c r="D64" s="9" t="s">
        <v>139</v>
      </c>
      <c r="E64" s="9" t="s">
        <v>140</v>
      </c>
      <c r="F64" s="9" t="s">
        <v>281</v>
      </c>
      <c r="G64" s="9" t="s">
        <v>282</v>
      </c>
      <c r="H64" s="17">
        <v>28800</v>
      </c>
      <c r="I64" s="17">
        <v>28800</v>
      </c>
      <c r="J64" s="17"/>
      <c r="K64" s="17"/>
      <c r="L64" s="17">
        <v>28800</v>
      </c>
      <c r="M64" s="17"/>
      <c r="N64" s="17"/>
      <c r="O64" s="17"/>
      <c r="P64" s="23"/>
      <c r="Q64" s="17"/>
      <c r="R64" s="17"/>
      <c r="S64" s="17"/>
      <c r="T64" s="17"/>
      <c r="U64" s="17"/>
      <c r="V64" s="17"/>
      <c r="W64" s="17"/>
    </row>
    <row r="65" ht="18.75" customHeight="1" spans="1:23">
      <c r="A65" s="56" t="s">
        <v>63</v>
      </c>
      <c r="B65" s="9" t="s">
        <v>299</v>
      </c>
      <c r="C65" s="10" t="s">
        <v>298</v>
      </c>
      <c r="D65" s="9" t="s">
        <v>150</v>
      </c>
      <c r="E65" s="9" t="s">
        <v>93</v>
      </c>
      <c r="F65" s="9" t="s">
        <v>281</v>
      </c>
      <c r="G65" s="9" t="s">
        <v>282</v>
      </c>
      <c r="H65" s="17">
        <v>147600</v>
      </c>
      <c r="I65" s="17">
        <v>147600</v>
      </c>
      <c r="J65" s="17"/>
      <c r="K65" s="17"/>
      <c r="L65" s="17">
        <v>147600</v>
      </c>
      <c r="M65" s="17"/>
      <c r="N65" s="17"/>
      <c r="O65" s="17"/>
      <c r="P65" s="23"/>
      <c r="Q65" s="17"/>
      <c r="R65" s="17"/>
      <c r="S65" s="17"/>
      <c r="T65" s="17"/>
      <c r="U65" s="17"/>
      <c r="V65" s="17"/>
      <c r="W65" s="17"/>
    </row>
    <row r="66" ht="18.75" customHeight="1" spans="1:23">
      <c r="A66" s="56" t="s">
        <v>63</v>
      </c>
      <c r="B66" s="9" t="s">
        <v>300</v>
      </c>
      <c r="C66" s="10" t="s">
        <v>280</v>
      </c>
      <c r="D66" s="9" t="s">
        <v>150</v>
      </c>
      <c r="E66" s="9" t="s">
        <v>93</v>
      </c>
      <c r="F66" s="9" t="s">
        <v>216</v>
      </c>
      <c r="G66" s="9" t="s">
        <v>217</v>
      </c>
      <c r="H66" s="17">
        <v>1799220</v>
      </c>
      <c r="I66" s="17">
        <v>1799220</v>
      </c>
      <c r="J66" s="17"/>
      <c r="K66" s="17"/>
      <c r="L66" s="17">
        <v>1799220</v>
      </c>
      <c r="M66" s="17"/>
      <c r="N66" s="17"/>
      <c r="O66" s="17"/>
      <c r="P66" s="23"/>
      <c r="Q66" s="17"/>
      <c r="R66" s="17"/>
      <c r="S66" s="17"/>
      <c r="T66" s="17"/>
      <c r="U66" s="17"/>
      <c r="V66" s="17"/>
      <c r="W66" s="17"/>
    </row>
    <row r="67" ht="18.75" customHeight="1" spans="1:23">
      <c r="A67" s="56" t="s">
        <v>63</v>
      </c>
      <c r="B67" s="9" t="s">
        <v>300</v>
      </c>
      <c r="C67" s="10" t="s">
        <v>280</v>
      </c>
      <c r="D67" s="9" t="s">
        <v>150</v>
      </c>
      <c r="E67" s="9" t="s">
        <v>93</v>
      </c>
      <c r="F67" s="9" t="s">
        <v>218</v>
      </c>
      <c r="G67" s="9" t="s">
        <v>219</v>
      </c>
      <c r="H67" s="17">
        <v>129900</v>
      </c>
      <c r="I67" s="17">
        <v>129900</v>
      </c>
      <c r="J67" s="17"/>
      <c r="K67" s="17"/>
      <c r="L67" s="17">
        <v>129900</v>
      </c>
      <c r="M67" s="17"/>
      <c r="N67" s="17"/>
      <c r="O67" s="17"/>
      <c r="P67" s="23"/>
      <c r="Q67" s="17"/>
      <c r="R67" s="17"/>
      <c r="S67" s="17"/>
      <c r="T67" s="17"/>
      <c r="U67" s="17"/>
      <c r="V67" s="17"/>
      <c r="W67" s="17"/>
    </row>
    <row r="68" ht="18.75" customHeight="1" spans="1:23">
      <c r="A68" s="56" t="s">
        <v>63</v>
      </c>
      <c r="B68" s="9" t="s">
        <v>300</v>
      </c>
      <c r="C68" s="10" t="s">
        <v>280</v>
      </c>
      <c r="D68" s="9" t="s">
        <v>150</v>
      </c>
      <c r="E68" s="9" t="s">
        <v>93</v>
      </c>
      <c r="F68" s="9" t="s">
        <v>218</v>
      </c>
      <c r="G68" s="9" t="s">
        <v>219</v>
      </c>
      <c r="H68" s="17">
        <v>246000</v>
      </c>
      <c r="I68" s="17">
        <v>246000</v>
      </c>
      <c r="J68" s="17"/>
      <c r="K68" s="17"/>
      <c r="L68" s="17">
        <v>246000</v>
      </c>
      <c r="M68" s="17"/>
      <c r="N68" s="17"/>
      <c r="O68" s="17"/>
      <c r="P68" s="23"/>
      <c r="Q68" s="17"/>
      <c r="R68" s="17"/>
      <c r="S68" s="17"/>
      <c r="T68" s="17"/>
      <c r="U68" s="17"/>
      <c r="V68" s="17"/>
      <c r="W68" s="17"/>
    </row>
    <row r="69" ht="18.75" customHeight="1" spans="1:23">
      <c r="A69" s="56" t="s">
        <v>63</v>
      </c>
      <c r="B69" s="9" t="s">
        <v>300</v>
      </c>
      <c r="C69" s="10" t="s">
        <v>280</v>
      </c>
      <c r="D69" s="9" t="s">
        <v>150</v>
      </c>
      <c r="E69" s="9" t="s">
        <v>93</v>
      </c>
      <c r="F69" s="9" t="s">
        <v>281</v>
      </c>
      <c r="G69" s="9" t="s">
        <v>282</v>
      </c>
      <c r="H69" s="17">
        <v>708516</v>
      </c>
      <c r="I69" s="17">
        <v>708516</v>
      </c>
      <c r="J69" s="17"/>
      <c r="K69" s="17"/>
      <c r="L69" s="17">
        <v>708516</v>
      </c>
      <c r="M69" s="17"/>
      <c r="N69" s="17"/>
      <c r="O69" s="17"/>
      <c r="P69" s="23"/>
      <c r="Q69" s="17"/>
      <c r="R69" s="17"/>
      <c r="S69" s="17"/>
      <c r="T69" s="17"/>
      <c r="U69" s="17"/>
      <c r="V69" s="17"/>
      <c r="W69" s="17"/>
    </row>
    <row r="70" ht="18.75" customHeight="1" spans="1:23">
      <c r="A70" s="56" t="s">
        <v>63</v>
      </c>
      <c r="B70" s="9" t="s">
        <v>300</v>
      </c>
      <c r="C70" s="10" t="s">
        <v>280</v>
      </c>
      <c r="D70" s="9" t="s">
        <v>150</v>
      </c>
      <c r="E70" s="9" t="s">
        <v>93</v>
      </c>
      <c r="F70" s="9" t="s">
        <v>281</v>
      </c>
      <c r="G70" s="9" t="s">
        <v>282</v>
      </c>
      <c r="H70" s="17">
        <v>387480</v>
      </c>
      <c r="I70" s="17">
        <v>387480</v>
      </c>
      <c r="J70" s="17"/>
      <c r="K70" s="17"/>
      <c r="L70" s="17">
        <v>387480</v>
      </c>
      <c r="M70" s="17"/>
      <c r="N70" s="17"/>
      <c r="O70" s="17"/>
      <c r="P70" s="23"/>
      <c r="Q70" s="17"/>
      <c r="R70" s="17"/>
      <c r="S70" s="17"/>
      <c r="T70" s="17"/>
      <c r="U70" s="17"/>
      <c r="V70" s="17"/>
      <c r="W70" s="17"/>
    </row>
    <row r="71" ht="18.75" customHeight="1" spans="1:23">
      <c r="A71" s="56" t="s">
        <v>63</v>
      </c>
      <c r="B71" s="9" t="s">
        <v>300</v>
      </c>
      <c r="C71" s="10" t="s">
        <v>280</v>
      </c>
      <c r="D71" s="9" t="s">
        <v>150</v>
      </c>
      <c r="E71" s="9" t="s">
        <v>93</v>
      </c>
      <c r="F71" s="9" t="s">
        <v>281</v>
      </c>
      <c r="G71" s="9" t="s">
        <v>282</v>
      </c>
      <c r="H71" s="17">
        <v>668880</v>
      </c>
      <c r="I71" s="17">
        <v>668880</v>
      </c>
      <c r="J71" s="17"/>
      <c r="K71" s="17"/>
      <c r="L71" s="17">
        <v>668880</v>
      </c>
      <c r="M71" s="17"/>
      <c r="N71" s="17"/>
      <c r="O71" s="17"/>
      <c r="P71" s="23"/>
      <c r="Q71" s="17"/>
      <c r="R71" s="17"/>
      <c r="S71" s="17"/>
      <c r="T71" s="17"/>
      <c r="U71" s="17"/>
      <c r="V71" s="17"/>
      <c r="W71" s="17"/>
    </row>
    <row r="72" ht="18.75" customHeight="1" spans="1:23">
      <c r="A72" s="56" t="s">
        <v>63</v>
      </c>
      <c r="B72" s="9" t="s">
        <v>300</v>
      </c>
      <c r="C72" s="10" t="s">
        <v>280</v>
      </c>
      <c r="D72" s="9" t="s">
        <v>150</v>
      </c>
      <c r="E72" s="9" t="s">
        <v>93</v>
      </c>
      <c r="F72" s="9" t="s">
        <v>281</v>
      </c>
      <c r="G72" s="9" t="s">
        <v>282</v>
      </c>
      <c r="H72" s="17">
        <v>149935</v>
      </c>
      <c r="I72" s="17">
        <v>149935</v>
      </c>
      <c r="J72" s="17"/>
      <c r="K72" s="17"/>
      <c r="L72" s="17">
        <v>149935</v>
      </c>
      <c r="M72" s="17"/>
      <c r="N72" s="17"/>
      <c r="O72" s="17"/>
      <c r="P72" s="23"/>
      <c r="Q72" s="17"/>
      <c r="R72" s="17"/>
      <c r="S72" s="17"/>
      <c r="T72" s="17"/>
      <c r="U72" s="17"/>
      <c r="V72" s="17"/>
      <c r="W72" s="17"/>
    </row>
    <row r="73" ht="18.75" customHeight="1" spans="1:23">
      <c r="A73" s="56" t="s">
        <v>63</v>
      </c>
      <c r="B73" s="9" t="s">
        <v>301</v>
      </c>
      <c r="C73" s="10" t="s">
        <v>166</v>
      </c>
      <c r="D73" s="9" t="s">
        <v>165</v>
      </c>
      <c r="E73" s="9" t="s">
        <v>166</v>
      </c>
      <c r="F73" s="9" t="s">
        <v>233</v>
      </c>
      <c r="G73" s="9" t="s">
        <v>166</v>
      </c>
      <c r="H73" s="17">
        <v>570732</v>
      </c>
      <c r="I73" s="17">
        <v>570732</v>
      </c>
      <c r="J73" s="17"/>
      <c r="K73" s="17"/>
      <c r="L73" s="17">
        <v>570732</v>
      </c>
      <c r="M73" s="17"/>
      <c r="N73" s="17"/>
      <c r="O73" s="17"/>
      <c r="P73" s="23"/>
      <c r="Q73" s="17"/>
      <c r="R73" s="17"/>
      <c r="S73" s="17"/>
      <c r="T73" s="17"/>
      <c r="U73" s="17"/>
      <c r="V73" s="17"/>
      <c r="W73" s="17"/>
    </row>
    <row r="74" ht="18.75" customHeight="1" spans="1:23">
      <c r="A74" s="56" t="s">
        <v>63</v>
      </c>
      <c r="B74" s="9" t="s">
        <v>302</v>
      </c>
      <c r="C74" s="10" t="s">
        <v>285</v>
      </c>
      <c r="D74" s="9" t="s">
        <v>150</v>
      </c>
      <c r="E74" s="9" t="s">
        <v>93</v>
      </c>
      <c r="F74" s="9" t="s">
        <v>281</v>
      </c>
      <c r="G74" s="9" t="s">
        <v>282</v>
      </c>
      <c r="H74" s="17">
        <v>590400</v>
      </c>
      <c r="I74" s="17">
        <v>590400</v>
      </c>
      <c r="J74" s="17"/>
      <c r="K74" s="17"/>
      <c r="L74" s="17">
        <v>590400</v>
      </c>
      <c r="M74" s="17"/>
      <c r="N74" s="17"/>
      <c r="O74" s="17"/>
      <c r="P74" s="23"/>
      <c r="Q74" s="17"/>
      <c r="R74" s="17"/>
      <c r="S74" s="17"/>
      <c r="T74" s="17"/>
      <c r="U74" s="17"/>
      <c r="V74" s="17"/>
      <c r="W74" s="17"/>
    </row>
    <row r="75" ht="18.75" customHeight="1" spans="1:23">
      <c r="A75" s="56" t="s">
        <v>63</v>
      </c>
      <c r="B75" s="9" t="s">
        <v>303</v>
      </c>
      <c r="C75" s="10" t="s">
        <v>223</v>
      </c>
      <c r="D75" s="9" t="s">
        <v>111</v>
      </c>
      <c r="E75" s="9" t="s">
        <v>112</v>
      </c>
      <c r="F75" s="9" t="s">
        <v>226</v>
      </c>
      <c r="G75" s="9" t="s">
        <v>227</v>
      </c>
      <c r="H75" s="17">
        <v>735659.52</v>
      </c>
      <c r="I75" s="17">
        <v>735659.52</v>
      </c>
      <c r="J75" s="17"/>
      <c r="K75" s="17"/>
      <c r="L75" s="17">
        <v>735659.52</v>
      </c>
      <c r="M75" s="17"/>
      <c r="N75" s="17"/>
      <c r="O75" s="17"/>
      <c r="P75" s="23"/>
      <c r="Q75" s="17"/>
      <c r="R75" s="17"/>
      <c r="S75" s="17"/>
      <c r="T75" s="17"/>
      <c r="U75" s="17"/>
      <c r="V75" s="17"/>
      <c r="W75" s="17"/>
    </row>
    <row r="76" ht="18.75" customHeight="1" spans="1:23">
      <c r="A76" s="56" t="s">
        <v>63</v>
      </c>
      <c r="B76" s="9" t="s">
        <v>303</v>
      </c>
      <c r="C76" s="10" t="s">
        <v>223</v>
      </c>
      <c r="D76" s="9" t="s">
        <v>129</v>
      </c>
      <c r="E76" s="9" t="s">
        <v>130</v>
      </c>
      <c r="F76" s="9" t="s">
        <v>228</v>
      </c>
      <c r="G76" s="9" t="s">
        <v>229</v>
      </c>
      <c r="H76" s="17">
        <v>381623.38</v>
      </c>
      <c r="I76" s="17">
        <v>381623.38</v>
      </c>
      <c r="J76" s="17"/>
      <c r="K76" s="17"/>
      <c r="L76" s="17">
        <v>381623.38</v>
      </c>
      <c r="M76" s="17"/>
      <c r="N76" s="17"/>
      <c r="O76" s="17"/>
      <c r="P76" s="23"/>
      <c r="Q76" s="17"/>
      <c r="R76" s="17"/>
      <c r="S76" s="17"/>
      <c r="T76" s="17"/>
      <c r="U76" s="17"/>
      <c r="V76" s="17"/>
      <c r="W76" s="17"/>
    </row>
    <row r="77" ht="18.75" customHeight="1" spans="1:23">
      <c r="A77" s="56" t="s">
        <v>63</v>
      </c>
      <c r="B77" s="9" t="s">
        <v>303</v>
      </c>
      <c r="C77" s="10" t="s">
        <v>223</v>
      </c>
      <c r="D77" s="9" t="s">
        <v>131</v>
      </c>
      <c r="E77" s="9" t="s">
        <v>132</v>
      </c>
      <c r="F77" s="9" t="s">
        <v>230</v>
      </c>
      <c r="G77" s="9" t="s">
        <v>231</v>
      </c>
      <c r="H77" s="17">
        <v>184374.67</v>
      </c>
      <c r="I77" s="17">
        <v>184374.67</v>
      </c>
      <c r="J77" s="17"/>
      <c r="K77" s="17"/>
      <c r="L77" s="17">
        <v>184374.67</v>
      </c>
      <c r="M77" s="17"/>
      <c r="N77" s="17"/>
      <c r="O77" s="17"/>
      <c r="P77" s="23"/>
      <c r="Q77" s="17"/>
      <c r="R77" s="17"/>
      <c r="S77" s="17"/>
      <c r="T77" s="17"/>
      <c r="U77" s="17"/>
      <c r="V77" s="17"/>
      <c r="W77" s="17"/>
    </row>
    <row r="78" ht="18.75" customHeight="1" spans="1:23">
      <c r="A78" s="56" t="s">
        <v>63</v>
      </c>
      <c r="B78" s="9" t="s">
        <v>303</v>
      </c>
      <c r="C78" s="10" t="s">
        <v>223</v>
      </c>
      <c r="D78" s="9" t="s">
        <v>133</v>
      </c>
      <c r="E78" s="9" t="s">
        <v>134</v>
      </c>
      <c r="F78" s="9" t="s">
        <v>224</v>
      </c>
      <c r="G78" s="9" t="s">
        <v>225</v>
      </c>
      <c r="H78" s="17">
        <v>14473</v>
      </c>
      <c r="I78" s="17">
        <v>14473</v>
      </c>
      <c r="J78" s="17"/>
      <c r="K78" s="17"/>
      <c r="L78" s="17">
        <v>14473</v>
      </c>
      <c r="M78" s="17"/>
      <c r="N78" s="17"/>
      <c r="O78" s="17"/>
      <c r="P78" s="23"/>
      <c r="Q78" s="17"/>
      <c r="R78" s="17"/>
      <c r="S78" s="17"/>
      <c r="T78" s="17"/>
      <c r="U78" s="17"/>
      <c r="V78" s="17"/>
      <c r="W78" s="17"/>
    </row>
    <row r="79" ht="18.75" customHeight="1" spans="1:23">
      <c r="A79" s="56" t="s">
        <v>63</v>
      </c>
      <c r="B79" s="9" t="s">
        <v>303</v>
      </c>
      <c r="C79" s="10" t="s">
        <v>223</v>
      </c>
      <c r="D79" s="9" t="s">
        <v>133</v>
      </c>
      <c r="E79" s="9" t="s">
        <v>134</v>
      </c>
      <c r="F79" s="9" t="s">
        <v>224</v>
      </c>
      <c r="G79" s="9" t="s">
        <v>225</v>
      </c>
      <c r="H79" s="17">
        <v>17471.91</v>
      </c>
      <c r="I79" s="17">
        <v>17471.91</v>
      </c>
      <c r="J79" s="17"/>
      <c r="K79" s="17"/>
      <c r="L79" s="17">
        <v>17471.91</v>
      </c>
      <c r="M79" s="17"/>
      <c r="N79" s="17"/>
      <c r="O79" s="17"/>
      <c r="P79" s="23"/>
      <c r="Q79" s="17"/>
      <c r="R79" s="17"/>
      <c r="S79" s="17"/>
      <c r="T79" s="17"/>
      <c r="U79" s="17"/>
      <c r="V79" s="17"/>
      <c r="W79" s="17"/>
    </row>
    <row r="80" ht="18.75" customHeight="1" spans="1:23">
      <c r="A80" s="56" t="s">
        <v>63</v>
      </c>
      <c r="B80" s="9" t="s">
        <v>303</v>
      </c>
      <c r="C80" s="10" t="s">
        <v>223</v>
      </c>
      <c r="D80" s="9" t="s">
        <v>150</v>
      </c>
      <c r="E80" s="9" t="s">
        <v>93</v>
      </c>
      <c r="F80" s="9" t="s">
        <v>224</v>
      </c>
      <c r="G80" s="9" t="s">
        <v>225</v>
      </c>
      <c r="H80" s="17">
        <v>32185.1</v>
      </c>
      <c r="I80" s="17">
        <v>32185.1</v>
      </c>
      <c r="J80" s="17"/>
      <c r="K80" s="17"/>
      <c r="L80" s="17">
        <v>32185.1</v>
      </c>
      <c r="M80" s="17"/>
      <c r="N80" s="17"/>
      <c r="O80" s="17"/>
      <c r="P80" s="23"/>
      <c r="Q80" s="17"/>
      <c r="R80" s="17"/>
      <c r="S80" s="17"/>
      <c r="T80" s="17"/>
      <c r="U80" s="17"/>
      <c r="V80" s="17"/>
      <c r="W80" s="17"/>
    </row>
    <row r="81" ht="18.75" customHeight="1" spans="1:23">
      <c r="A81" s="56" t="s">
        <v>63</v>
      </c>
      <c r="B81" s="9" t="s">
        <v>304</v>
      </c>
      <c r="C81" s="10" t="s">
        <v>243</v>
      </c>
      <c r="D81" s="9" t="s">
        <v>150</v>
      </c>
      <c r="E81" s="9" t="s">
        <v>93</v>
      </c>
      <c r="F81" s="9" t="s">
        <v>244</v>
      </c>
      <c r="G81" s="9" t="s">
        <v>243</v>
      </c>
      <c r="H81" s="17">
        <v>24600</v>
      </c>
      <c r="I81" s="17">
        <v>24600</v>
      </c>
      <c r="J81" s="17"/>
      <c r="K81" s="17"/>
      <c r="L81" s="17">
        <v>24600</v>
      </c>
      <c r="M81" s="17"/>
      <c r="N81" s="17"/>
      <c r="O81" s="17"/>
      <c r="P81" s="23"/>
      <c r="Q81" s="17"/>
      <c r="R81" s="17"/>
      <c r="S81" s="17"/>
      <c r="T81" s="17"/>
      <c r="U81" s="17"/>
      <c r="V81" s="17"/>
      <c r="W81" s="17"/>
    </row>
    <row r="82" ht="18.75" customHeight="1" spans="1:23">
      <c r="A82" s="56" t="s">
        <v>63</v>
      </c>
      <c r="B82" s="9" t="s">
        <v>305</v>
      </c>
      <c r="C82" s="10" t="s">
        <v>262</v>
      </c>
      <c r="D82" s="9" t="s">
        <v>150</v>
      </c>
      <c r="E82" s="9" t="s">
        <v>93</v>
      </c>
      <c r="F82" s="9" t="s">
        <v>263</v>
      </c>
      <c r="G82" s="9" t="s">
        <v>262</v>
      </c>
      <c r="H82" s="17">
        <v>32800</v>
      </c>
      <c r="I82" s="17">
        <v>32800</v>
      </c>
      <c r="J82" s="17"/>
      <c r="K82" s="17"/>
      <c r="L82" s="17">
        <v>32800</v>
      </c>
      <c r="M82" s="17"/>
      <c r="N82" s="17"/>
      <c r="O82" s="17"/>
      <c r="P82" s="23"/>
      <c r="Q82" s="17"/>
      <c r="R82" s="17"/>
      <c r="S82" s="17"/>
      <c r="T82" s="17"/>
      <c r="U82" s="17"/>
      <c r="V82" s="17"/>
      <c r="W82" s="17"/>
    </row>
    <row r="83" ht="18.75" customHeight="1" spans="1:23">
      <c r="A83" s="56" t="s">
        <v>63</v>
      </c>
      <c r="B83" s="9" t="s">
        <v>306</v>
      </c>
      <c r="C83" s="10" t="s">
        <v>265</v>
      </c>
      <c r="D83" s="9" t="s">
        <v>150</v>
      </c>
      <c r="E83" s="9" t="s">
        <v>93</v>
      </c>
      <c r="F83" s="9" t="s">
        <v>266</v>
      </c>
      <c r="G83" s="9" t="s">
        <v>265</v>
      </c>
      <c r="H83" s="17">
        <v>16400</v>
      </c>
      <c r="I83" s="17">
        <v>16400</v>
      </c>
      <c r="J83" s="17"/>
      <c r="K83" s="17"/>
      <c r="L83" s="17">
        <v>16400</v>
      </c>
      <c r="M83" s="17"/>
      <c r="N83" s="17"/>
      <c r="O83" s="17"/>
      <c r="P83" s="23"/>
      <c r="Q83" s="17"/>
      <c r="R83" s="17"/>
      <c r="S83" s="17"/>
      <c r="T83" s="17"/>
      <c r="U83" s="17"/>
      <c r="V83" s="17"/>
      <c r="W83" s="17"/>
    </row>
    <row r="84" ht="18.75" customHeight="1" spans="1:23">
      <c r="A84" s="56" t="s">
        <v>63</v>
      </c>
      <c r="B84" s="9" t="s">
        <v>307</v>
      </c>
      <c r="C84" s="10" t="s">
        <v>246</v>
      </c>
      <c r="D84" s="9" t="s">
        <v>150</v>
      </c>
      <c r="E84" s="9" t="s">
        <v>93</v>
      </c>
      <c r="F84" s="9" t="s">
        <v>247</v>
      </c>
      <c r="G84" s="9" t="s">
        <v>248</v>
      </c>
      <c r="H84" s="17">
        <v>37100</v>
      </c>
      <c r="I84" s="17">
        <v>37100</v>
      </c>
      <c r="J84" s="17"/>
      <c r="K84" s="17"/>
      <c r="L84" s="17">
        <v>37100</v>
      </c>
      <c r="M84" s="17"/>
      <c r="N84" s="17"/>
      <c r="O84" s="17"/>
      <c r="P84" s="23"/>
      <c r="Q84" s="17"/>
      <c r="R84" s="17"/>
      <c r="S84" s="17"/>
      <c r="T84" s="17"/>
      <c r="U84" s="17"/>
      <c r="V84" s="17"/>
      <c r="W84" s="17"/>
    </row>
    <row r="85" ht="18.75" customHeight="1" spans="1:23">
      <c r="A85" s="56" t="s">
        <v>63</v>
      </c>
      <c r="B85" s="9" t="s">
        <v>307</v>
      </c>
      <c r="C85" s="10" t="s">
        <v>246</v>
      </c>
      <c r="D85" s="9" t="s">
        <v>150</v>
      </c>
      <c r="E85" s="9" t="s">
        <v>93</v>
      </c>
      <c r="F85" s="9" t="s">
        <v>249</v>
      </c>
      <c r="G85" s="9" t="s">
        <v>250</v>
      </c>
      <c r="H85" s="17">
        <v>15000</v>
      </c>
      <c r="I85" s="17">
        <v>15000</v>
      </c>
      <c r="J85" s="17"/>
      <c r="K85" s="17"/>
      <c r="L85" s="17">
        <v>15000</v>
      </c>
      <c r="M85" s="17"/>
      <c r="N85" s="17"/>
      <c r="O85" s="17"/>
      <c r="P85" s="23"/>
      <c r="Q85" s="17"/>
      <c r="R85" s="17"/>
      <c r="S85" s="17"/>
      <c r="T85" s="17"/>
      <c r="U85" s="17"/>
      <c r="V85" s="17"/>
      <c r="W85" s="17"/>
    </row>
    <row r="86" ht="18.75" customHeight="1" spans="1:23">
      <c r="A86" s="56" t="s">
        <v>63</v>
      </c>
      <c r="B86" s="9" t="s">
        <v>307</v>
      </c>
      <c r="C86" s="10" t="s">
        <v>246</v>
      </c>
      <c r="D86" s="9" t="s">
        <v>150</v>
      </c>
      <c r="E86" s="9" t="s">
        <v>93</v>
      </c>
      <c r="F86" s="9" t="s">
        <v>251</v>
      </c>
      <c r="G86" s="9" t="s">
        <v>252</v>
      </c>
      <c r="H86" s="17">
        <v>7600</v>
      </c>
      <c r="I86" s="17">
        <v>7600</v>
      </c>
      <c r="J86" s="17"/>
      <c r="K86" s="17"/>
      <c r="L86" s="17">
        <v>7600</v>
      </c>
      <c r="M86" s="17"/>
      <c r="N86" s="17"/>
      <c r="O86" s="17"/>
      <c r="P86" s="23"/>
      <c r="Q86" s="17"/>
      <c r="R86" s="17"/>
      <c r="S86" s="17"/>
      <c r="T86" s="17"/>
      <c r="U86" s="17"/>
      <c r="V86" s="17"/>
      <c r="W86" s="17"/>
    </row>
    <row r="87" ht="18.75" customHeight="1" spans="1:23">
      <c r="A87" s="56" t="s">
        <v>63</v>
      </c>
      <c r="B87" s="9" t="s">
        <v>307</v>
      </c>
      <c r="C87" s="10" t="s">
        <v>246</v>
      </c>
      <c r="D87" s="9" t="s">
        <v>150</v>
      </c>
      <c r="E87" s="9" t="s">
        <v>93</v>
      </c>
      <c r="F87" s="9" t="s">
        <v>292</v>
      </c>
      <c r="G87" s="9" t="s">
        <v>293</v>
      </c>
      <c r="H87" s="17">
        <v>20000</v>
      </c>
      <c r="I87" s="17">
        <v>20000</v>
      </c>
      <c r="J87" s="17"/>
      <c r="K87" s="17"/>
      <c r="L87" s="17">
        <v>20000</v>
      </c>
      <c r="M87" s="17"/>
      <c r="N87" s="17"/>
      <c r="O87" s="17"/>
      <c r="P87" s="23"/>
      <c r="Q87" s="17"/>
      <c r="R87" s="17"/>
      <c r="S87" s="17"/>
      <c r="T87" s="17"/>
      <c r="U87" s="17"/>
      <c r="V87" s="17"/>
      <c r="W87" s="17"/>
    </row>
    <row r="88" ht="18.75" customHeight="1" spans="1:23">
      <c r="A88" s="56" t="s">
        <v>63</v>
      </c>
      <c r="B88" s="9" t="s">
        <v>307</v>
      </c>
      <c r="C88" s="10" t="s">
        <v>246</v>
      </c>
      <c r="D88" s="9" t="s">
        <v>150</v>
      </c>
      <c r="E88" s="9" t="s">
        <v>93</v>
      </c>
      <c r="F88" s="9" t="s">
        <v>255</v>
      </c>
      <c r="G88" s="9" t="s">
        <v>256</v>
      </c>
      <c r="H88" s="17">
        <v>104800</v>
      </c>
      <c r="I88" s="17">
        <v>104800</v>
      </c>
      <c r="J88" s="17"/>
      <c r="K88" s="17"/>
      <c r="L88" s="17">
        <v>104800</v>
      </c>
      <c r="M88" s="17"/>
      <c r="N88" s="17"/>
      <c r="O88" s="17"/>
      <c r="P88" s="23"/>
      <c r="Q88" s="17"/>
      <c r="R88" s="17"/>
      <c r="S88" s="17"/>
      <c r="T88" s="17"/>
      <c r="U88" s="17"/>
      <c r="V88" s="17"/>
      <c r="W88" s="17"/>
    </row>
    <row r="89" ht="18.75" customHeight="1" spans="1:23">
      <c r="A89" s="56" t="s">
        <v>65</v>
      </c>
      <c r="B89" s="9" t="s">
        <v>308</v>
      </c>
      <c r="C89" s="10" t="s">
        <v>285</v>
      </c>
      <c r="D89" s="9" t="s">
        <v>92</v>
      </c>
      <c r="E89" s="9" t="s">
        <v>93</v>
      </c>
      <c r="F89" s="9" t="s">
        <v>281</v>
      </c>
      <c r="G89" s="9" t="s">
        <v>282</v>
      </c>
      <c r="H89" s="17">
        <v>201600</v>
      </c>
      <c r="I89" s="17">
        <v>201600</v>
      </c>
      <c r="J89" s="17"/>
      <c r="K89" s="17"/>
      <c r="L89" s="17">
        <v>201600</v>
      </c>
      <c r="M89" s="17"/>
      <c r="N89" s="17"/>
      <c r="O89" s="17"/>
      <c r="P89" s="23"/>
      <c r="Q89" s="17"/>
      <c r="R89" s="17"/>
      <c r="S89" s="17"/>
      <c r="T89" s="17"/>
      <c r="U89" s="17"/>
      <c r="V89" s="17"/>
      <c r="W89" s="17"/>
    </row>
    <row r="90" ht="18.75" customHeight="1" spans="1:23">
      <c r="A90" s="56" t="s">
        <v>65</v>
      </c>
      <c r="B90" s="9" t="s">
        <v>309</v>
      </c>
      <c r="C90" s="10" t="s">
        <v>298</v>
      </c>
      <c r="D90" s="9" t="s">
        <v>92</v>
      </c>
      <c r="E90" s="9" t="s">
        <v>93</v>
      </c>
      <c r="F90" s="9" t="s">
        <v>281</v>
      </c>
      <c r="G90" s="9" t="s">
        <v>282</v>
      </c>
      <c r="H90" s="17">
        <v>50400</v>
      </c>
      <c r="I90" s="17">
        <v>50400</v>
      </c>
      <c r="J90" s="17"/>
      <c r="K90" s="17"/>
      <c r="L90" s="17">
        <v>50400</v>
      </c>
      <c r="M90" s="17"/>
      <c r="N90" s="17"/>
      <c r="O90" s="17"/>
      <c r="P90" s="23"/>
      <c r="Q90" s="17"/>
      <c r="R90" s="17"/>
      <c r="S90" s="17"/>
      <c r="T90" s="17"/>
      <c r="U90" s="17"/>
      <c r="V90" s="17"/>
      <c r="W90" s="17"/>
    </row>
    <row r="91" ht="18.75" customHeight="1" spans="1:23">
      <c r="A91" s="56" t="s">
        <v>65</v>
      </c>
      <c r="B91" s="9" t="s">
        <v>310</v>
      </c>
      <c r="C91" s="10" t="s">
        <v>223</v>
      </c>
      <c r="D91" s="9" t="s">
        <v>92</v>
      </c>
      <c r="E91" s="9" t="s">
        <v>93</v>
      </c>
      <c r="F91" s="9" t="s">
        <v>224</v>
      </c>
      <c r="G91" s="9" t="s">
        <v>225</v>
      </c>
      <c r="H91" s="17">
        <v>9714.73</v>
      </c>
      <c r="I91" s="17">
        <v>9714.73</v>
      </c>
      <c r="J91" s="17"/>
      <c r="K91" s="17"/>
      <c r="L91" s="17">
        <v>9714.73</v>
      </c>
      <c r="M91" s="17"/>
      <c r="N91" s="17"/>
      <c r="O91" s="17"/>
      <c r="P91" s="23"/>
      <c r="Q91" s="17"/>
      <c r="R91" s="17"/>
      <c r="S91" s="17"/>
      <c r="T91" s="17"/>
      <c r="U91" s="17"/>
      <c r="V91" s="17"/>
      <c r="W91" s="17"/>
    </row>
    <row r="92" ht="18.75" customHeight="1" spans="1:23">
      <c r="A92" s="56" t="s">
        <v>65</v>
      </c>
      <c r="B92" s="9" t="s">
        <v>310</v>
      </c>
      <c r="C92" s="10" t="s">
        <v>223</v>
      </c>
      <c r="D92" s="9" t="s">
        <v>111</v>
      </c>
      <c r="E92" s="9" t="s">
        <v>112</v>
      </c>
      <c r="F92" s="9" t="s">
        <v>226</v>
      </c>
      <c r="G92" s="9" t="s">
        <v>227</v>
      </c>
      <c r="H92" s="17">
        <v>222051.04</v>
      </c>
      <c r="I92" s="17">
        <v>222051.04</v>
      </c>
      <c r="J92" s="17"/>
      <c r="K92" s="17"/>
      <c r="L92" s="17">
        <v>222051.04</v>
      </c>
      <c r="M92" s="17"/>
      <c r="N92" s="17"/>
      <c r="O92" s="17"/>
      <c r="P92" s="23"/>
      <c r="Q92" s="17"/>
      <c r="R92" s="17"/>
      <c r="S92" s="17"/>
      <c r="T92" s="17"/>
      <c r="U92" s="17"/>
      <c r="V92" s="17"/>
      <c r="W92" s="17"/>
    </row>
    <row r="93" ht="18.75" customHeight="1" spans="1:23">
      <c r="A93" s="56" t="s">
        <v>65</v>
      </c>
      <c r="B93" s="9" t="s">
        <v>310</v>
      </c>
      <c r="C93" s="10" t="s">
        <v>223</v>
      </c>
      <c r="D93" s="9" t="s">
        <v>129</v>
      </c>
      <c r="E93" s="9" t="s">
        <v>130</v>
      </c>
      <c r="F93" s="9" t="s">
        <v>228</v>
      </c>
      <c r="G93" s="9" t="s">
        <v>229</v>
      </c>
      <c r="H93" s="17">
        <v>115188.98</v>
      </c>
      <c r="I93" s="17">
        <v>115188.98</v>
      </c>
      <c r="J93" s="17"/>
      <c r="K93" s="17"/>
      <c r="L93" s="17">
        <v>115188.98</v>
      </c>
      <c r="M93" s="17"/>
      <c r="N93" s="17"/>
      <c r="O93" s="17"/>
      <c r="P93" s="23"/>
      <c r="Q93" s="17"/>
      <c r="R93" s="17"/>
      <c r="S93" s="17"/>
      <c r="T93" s="17"/>
      <c r="U93" s="17"/>
      <c r="V93" s="17"/>
      <c r="W93" s="17"/>
    </row>
    <row r="94" ht="18.75" customHeight="1" spans="1:23">
      <c r="A94" s="56" t="s">
        <v>65</v>
      </c>
      <c r="B94" s="9" t="s">
        <v>310</v>
      </c>
      <c r="C94" s="10" t="s">
        <v>223</v>
      </c>
      <c r="D94" s="9" t="s">
        <v>131</v>
      </c>
      <c r="E94" s="9" t="s">
        <v>132</v>
      </c>
      <c r="F94" s="9" t="s">
        <v>230</v>
      </c>
      <c r="G94" s="9" t="s">
        <v>231</v>
      </c>
      <c r="H94" s="17">
        <v>55651.54</v>
      </c>
      <c r="I94" s="17">
        <v>55651.54</v>
      </c>
      <c r="J94" s="17"/>
      <c r="K94" s="17"/>
      <c r="L94" s="17">
        <v>55651.54</v>
      </c>
      <c r="M94" s="17"/>
      <c r="N94" s="17"/>
      <c r="O94" s="17"/>
      <c r="P94" s="23"/>
      <c r="Q94" s="17"/>
      <c r="R94" s="17"/>
      <c r="S94" s="17"/>
      <c r="T94" s="17"/>
      <c r="U94" s="17"/>
      <c r="V94" s="17"/>
      <c r="W94" s="17"/>
    </row>
    <row r="95" ht="18.75" customHeight="1" spans="1:23">
      <c r="A95" s="56" t="s">
        <v>65</v>
      </c>
      <c r="B95" s="9" t="s">
        <v>310</v>
      </c>
      <c r="C95" s="10" t="s">
        <v>223</v>
      </c>
      <c r="D95" s="9" t="s">
        <v>133</v>
      </c>
      <c r="E95" s="9" t="s">
        <v>134</v>
      </c>
      <c r="F95" s="9" t="s">
        <v>224</v>
      </c>
      <c r="G95" s="9" t="s">
        <v>225</v>
      </c>
      <c r="H95" s="17">
        <v>4942</v>
      </c>
      <c r="I95" s="17">
        <v>4942</v>
      </c>
      <c r="J95" s="17"/>
      <c r="K95" s="17"/>
      <c r="L95" s="17">
        <v>4942</v>
      </c>
      <c r="M95" s="17"/>
      <c r="N95" s="17"/>
      <c r="O95" s="17"/>
      <c r="P95" s="23"/>
      <c r="Q95" s="17"/>
      <c r="R95" s="17"/>
      <c r="S95" s="17"/>
      <c r="T95" s="17"/>
      <c r="U95" s="17"/>
      <c r="V95" s="17"/>
      <c r="W95" s="17"/>
    </row>
    <row r="96" ht="18.75" customHeight="1" spans="1:23">
      <c r="A96" s="56" t="s">
        <v>65</v>
      </c>
      <c r="B96" s="9" t="s">
        <v>310</v>
      </c>
      <c r="C96" s="10" t="s">
        <v>223</v>
      </c>
      <c r="D96" s="9" t="s">
        <v>133</v>
      </c>
      <c r="E96" s="9" t="s">
        <v>134</v>
      </c>
      <c r="F96" s="9" t="s">
        <v>224</v>
      </c>
      <c r="G96" s="9" t="s">
        <v>225</v>
      </c>
      <c r="H96" s="17">
        <v>5273.71</v>
      </c>
      <c r="I96" s="17">
        <v>5273.71</v>
      </c>
      <c r="J96" s="17"/>
      <c r="K96" s="17"/>
      <c r="L96" s="17">
        <v>5273.71</v>
      </c>
      <c r="M96" s="17"/>
      <c r="N96" s="17"/>
      <c r="O96" s="17"/>
      <c r="P96" s="23"/>
      <c r="Q96" s="17"/>
      <c r="R96" s="17"/>
      <c r="S96" s="17"/>
      <c r="T96" s="17"/>
      <c r="U96" s="17"/>
      <c r="V96" s="17"/>
      <c r="W96" s="17"/>
    </row>
    <row r="97" ht="18.75" customHeight="1" spans="1:23">
      <c r="A97" s="56" t="s">
        <v>65</v>
      </c>
      <c r="B97" s="9" t="s">
        <v>311</v>
      </c>
      <c r="C97" s="10" t="s">
        <v>166</v>
      </c>
      <c r="D97" s="9" t="s">
        <v>165</v>
      </c>
      <c r="E97" s="9" t="s">
        <v>166</v>
      </c>
      <c r="F97" s="9" t="s">
        <v>233</v>
      </c>
      <c r="G97" s="9" t="s">
        <v>166</v>
      </c>
      <c r="H97" s="17">
        <v>221268</v>
      </c>
      <c r="I97" s="17">
        <v>221268</v>
      </c>
      <c r="J97" s="17"/>
      <c r="K97" s="17"/>
      <c r="L97" s="17">
        <v>221268</v>
      </c>
      <c r="M97" s="17"/>
      <c r="N97" s="17"/>
      <c r="O97" s="17"/>
      <c r="P97" s="23"/>
      <c r="Q97" s="17"/>
      <c r="R97" s="17"/>
      <c r="S97" s="17"/>
      <c r="T97" s="17"/>
      <c r="U97" s="17"/>
      <c r="V97" s="17"/>
      <c r="W97" s="17"/>
    </row>
    <row r="98" ht="18.75" customHeight="1" spans="1:23">
      <c r="A98" s="56" t="s">
        <v>65</v>
      </c>
      <c r="B98" s="9" t="s">
        <v>312</v>
      </c>
      <c r="C98" s="10" t="s">
        <v>280</v>
      </c>
      <c r="D98" s="9" t="s">
        <v>92</v>
      </c>
      <c r="E98" s="9" t="s">
        <v>93</v>
      </c>
      <c r="F98" s="9" t="s">
        <v>216</v>
      </c>
      <c r="G98" s="9" t="s">
        <v>217</v>
      </c>
      <c r="H98" s="17">
        <v>494016</v>
      </c>
      <c r="I98" s="17">
        <v>494016</v>
      </c>
      <c r="J98" s="17"/>
      <c r="K98" s="17"/>
      <c r="L98" s="17">
        <v>494016</v>
      </c>
      <c r="M98" s="17"/>
      <c r="N98" s="17"/>
      <c r="O98" s="17"/>
      <c r="P98" s="23"/>
      <c r="Q98" s="17"/>
      <c r="R98" s="17"/>
      <c r="S98" s="17"/>
      <c r="T98" s="17"/>
      <c r="U98" s="17"/>
      <c r="V98" s="17"/>
      <c r="W98" s="17"/>
    </row>
    <row r="99" ht="18.75" customHeight="1" spans="1:23">
      <c r="A99" s="56" t="s">
        <v>65</v>
      </c>
      <c r="B99" s="9" t="s">
        <v>312</v>
      </c>
      <c r="C99" s="10" t="s">
        <v>280</v>
      </c>
      <c r="D99" s="9" t="s">
        <v>92</v>
      </c>
      <c r="E99" s="9" t="s">
        <v>93</v>
      </c>
      <c r="F99" s="9" t="s">
        <v>218</v>
      </c>
      <c r="G99" s="9" t="s">
        <v>219</v>
      </c>
      <c r="H99" s="17">
        <v>84000</v>
      </c>
      <c r="I99" s="17">
        <v>84000</v>
      </c>
      <c r="J99" s="17"/>
      <c r="K99" s="17"/>
      <c r="L99" s="17">
        <v>84000</v>
      </c>
      <c r="M99" s="17"/>
      <c r="N99" s="17"/>
      <c r="O99" s="17"/>
      <c r="P99" s="23"/>
      <c r="Q99" s="17"/>
      <c r="R99" s="17"/>
      <c r="S99" s="17"/>
      <c r="T99" s="17"/>
      <c r="U99" s="17"/>
      <c r="V99" s="17"/>
      <c r="W99" s="17"/>
    </row>
    <row r="100" ht="18.75" customHeight="1" spans="1:23">
      <c r="A100" s="56" t="s">
        <v>65</v>
      </c>
      <c r="B100" s="9" t="s">
        <v>312</v>
      </c>
      <c r="C100" s="10" t="s">
        <v>280</v>
      </c>
      <c r="D100" s="9" t="s">
        <v>92</v>
      </c>
      <c r="E100" s="9" t="s">
        <v>93</v>
      </c>
      <c r="F100" s="9" t="s">
        <v>218</v>
      </c>
      <c r="G100" s="9" t="s">
        <v>219</v>
      </c>
      <c r="H100" s="17">
        <v>40800</v>
      </c>
      <c r="I100" s="17">
        <v>40800</v>
      </c>
      <c r="J100" s="17"/>
      <c r="K100" s="17"/>
      <c r="L100" s="17">
        <v>40800</v>
      </c>
      <c r="M100" s="17"/>
      <c r="N100" s="17"/>
      <c r="O100" s="17"/>
      <c r="P100" s="23"/>
      <c r="Q100" s="17"/>
      <c r="R100" s="17"/>
      <c r="S100" s="17"/>
      <c r="T100" s="17"/>
      <c r="U100" s="17"/>
      <c r="V100" s="17"/>
      <c r="W100" s="17"/>
    </row>
    <row r="101" ht="18.75" customHeight="1" spans="1:23">
      <c r="A101" s="56" t="s">
        <v>65</v>
      </c>
      <c r="B101" s="9" t="s">
        <v>312</v>
      </c>
      <c r="C101" s="10" t="s">
        <v>280</v>
      </c>
      <c r="D101" s="9" t="s">
        <v>92</v>
      </c>
      <c r="E101" s="9" t="s">
        <v>93</v>
      </c>
      <c r="F101" s="9" t="s">
        <v>281</v>
      </c>
      <c r="G101" s="9" t="s">
        <v>282</v>
      </c>
      <c r="H101" s="17">
        <v>41168</v>
      </c>
      <c r="I101" s="17">
        <v>41168</v>
      </c>
      <c r="J101" s="17"/>
      <c r="K101" s="17"/>
      <c r="L101" s="17">
        <v>41168</v>
      </c>
      <c r="M101" s="17"/>
      <c r="N101" s="17"/>
      <c r="O101" s="17"/>
      <c r="P101" s="23"/>
      <c r="Q101" s="17"/>
      <c r="R101" s="17"/>
      <c r="S101" s="17"/>
      <c r="T101" s="17"/>
      <c r="U101" s="17"/>
      <c r="V101" s="17"/>
      <c r="W101" s="17"/>
    </row>
    <row r="102" ht="18.75" customHeight="1" spans="1:23">
      <c r="A102" s="56" t="s">
        <v>65</v>
      </c>
      <c r="B102" s="9" t="s">
        <v>312</v>
      </c>
      <c r="C102" s="10" t="s">
        <v>280</v>
      </c>
      <c r="D102" s="9" t="s">
        <v>92</v>
      </c>
      <c r="E102" s="9" t="s">
        <v>93</v>
      </c>
      <c r="F102" s="9" t="s">
        <v>281</v>
      </c>
      <c r="G102" s="9" t="s">
        <v>282</v>
      </c>
      <c r="H102" s="17">
        <v>220200</v>
      </c>
      <c r="I102" s="17">
        <v>220200</v>
      </c>
      <c r="J102" s="17"/>
      <c r="K102" s="17"/>
      <c r="L102" s="17">
        <v>220200</v>
      </c>
      <c r="M102" s="17"/>
      <c r="N102" s="17"/>
      <c r="O102" s="17"/>
      <c r="P102" s="23"/>
      <c r="Q102" s="17"/>
      <c r="R102" s="17"/>
      <c r="S102" s="17"/>
      <c r="T102" s="17"/>
      <c r="U102" s="17"/>
      <c r="V102" s="17"/>
      <c r="W102" s="17"/>
    </row>
    <row r="103" ht="18.75" customHeight="1" spans="1:23">
      <c r="A103" s="56" t="s">
        <v>65</v>
      </c>
      <c r="B103" s="9" t="s">
        <v>312</v>
      </c>
      <c r="C103" s="10" t="s">
        <v>280</v>
      </c>
      <c r="D103" s="9" t="s">
        <v>92</v>
      </c>
      <c r="E103" s="9" t="s">
        <v>93</v>
      </c>
      <c r="F103" s="9" t="s">
        <v>281</v>
      </c>
      <c r="G103" s="9" t="s">
        <v>282</v>
      </c>
      <c r="H103" s="17">
        <v>229632</v>
      </c>
      <c r="I103" s="17">
        <v>229632</v>
      </c>
      <c r="J103" s="17"/>
      <c r="K103" s="17"/>
      <c r="L103" s="17">
        <v>229632</v>
      </c>
      <c r="M103" s="17"/>
      <c r="N103" s="17"/>
      <c r="O103" s="17"/>
      <c r="P103" s="23"/>
      <c r="Q103" s="17"/>
      <c r="R103" s="17"/>
      <c r="S103" s="17"/>
      <c r="T103" s="17"/>
      <c r="U103" s="17"/>
      <c r="V103" s="17"/>
      <c r="W103" s="17"/>
    </row>
    <row r="104" ht="18.75" customHeight="1" spans="1:23">
      <c r="A104" s="56" t="s">
        <v>65</v>
      </c>
      <c r="B104" s="9" t="s">
        <v>312</v>
      </c>
      <c r="C104" s="10" t="s">
        <v>280</v>
      </c>
      <c r="D104" s="9" t="s">
        <v>92</v>
      </c>
      <c r="E104" s="9" t="s">
        <v>93</v>
      </c>
      <c r="F104" s="9" t="s">
        <v>281</v>
      </c>
      <c r="G104" s="9" t="s">
        <v>282</v>
      </c>
      <c r="H104" s="17">
        <v>124140</v>
      </c>
      <c r="I104" s="17">
        <v>124140</v>
      </c>
      <c r="J104" s="17"/>
      <c r="K104" s="17"/>
      <c r="L104" s="17">
        <v>124140</v>
      </c>
      <c r="M104" s="17"/>
      <c r="N104" s="17"/>
      <c r="O104" s="17"/>
      <c r="P104" s="23"/>
      <c r="Q104" s="17"/>
      <c r="R104" s="17"/>
      <c r="S104" s="17"/>
      <c r="T104" s="17"/>
      <c r="U104" s="17"/>
      <c r="V104" s="17"/>
      <c r="W104" s="17"/>
    </row>
    <row r="105" ht="18.75" customHeight="1" spans="1:23">
      <c r="A105" s="56" t="s">
        <v>65</v>
      </c>
      <c r="B105" s="9" t="s">
        <v>313</v>
      </c>
      <c r="C105" s="10" t="s">
        <v>243</v>
      </c>
      <c r="D105" s="9" t="s">
        <v>92</v>
      </c>
      <c r="E105" s="9" t="s">
        <v>93</v>
      </c>
      <c r="F105" s="9" t="s">
        <v>244</v>
      </c>
      <c r="G105" s="9" t="s">
        <v>243</v>
      </c>
      <c r="H105" s="17">
        <v>8400</v>
      </c>
      <c r="I105" s="17">
        <v>8400</v>
      </c>
      <c r="J105" s="17"/>
      <c r="K105" s="17"/>
      <c r="L105" s="17">
        <v>8400</v>
      </c>
      <c r="M105" s="17"/>
      <c r="N105" s="17"/>
      <c r="O105" s="17"/>
      <c r="P105" s="23"/>
      <c r="Q105" s="17"/>
      <c r="R105" s="17"/>
      <c r="S105" s="17"/>
      <c r="T105" s="17"/>
      <c r="U105" s="17"/>
      <c r="V105" s="17"/>
      <c r="W105" s="17"/>
    </row>
    <row r="106" ht="18.75" customHeight="1" spans="1:23">
      <c r="A106" s="56" t="s">
        <v>65</v>
      </c>
      <c r="B106" s="9" t="s">
        <v>314</v>
      </c>
      <c r="C106" s="10" t="s">
        <v>262</v>
      </c>
      <c r="D106" s="9" t="s">
        <v>92</v>
      </c>
      <c r="E106" s="9" t="s">
        <v>93</v>
      </c>
      <c r="F106" s="9" t="s">
        <v>263</v>
      </c>
      <c r="G106" s="9" t="s">
        <v>262</v>
      </c>
      <c r="H106" s="17">
        <v>11200</v>
      </c>
      <c r="I106" s="17">
        <v>11200</v>
      </c>
      <c r="J106" s="17"/>
      <c r="K106" s="17"/>
      <c r="L106" s="17">
        <v>11200</v>
      </c>
      <c r="M106" s="17"/>
      <c r="N106" s="17"/>
      <c r="O106" s="17"/>
      <c r="P106" s="23"/>
      <c r="Q106" s="17"/>
      <c r="R106" s="17"/>
      <c r="S106" s="17"/>
      <c r="T106" s="17"/>
      <c r="U106" s="17"/>
      <c r="V106" s="17"/>
      <c r="W106" s="17"/>
    </row>
    <row r="107" ht="18.75" customHeight="1" spans="1:23">
      <c r="A107" s="56" t="s">
        <v>65</v>
      </c>
      <c r="B107" s="9" t="s">
        <v>315</v>
      </c>
      <c r="C107" s="10" t="s">
        <v>265</v>
      </c>
      <c r="D107" s="9" t="s">
        <v>92</v>
      </c>
      <c r="E107" s="9" t="s">
        <v>93</v>
      </c>
      <c r="F107" s="9" t="s">
        <v>266</v>
      </c>
      <c r="G107" s="9" t="s">
        <v>265</v>
      </c>
      <c r="H107" s="17">
        <v>5600</v>
      </c>
      <c r="I107" s="17">
        <v>5600</v>
      </c>
      <c r="J107" s="17"/>
      <c r="K107" s="17"/>
      <c r="L107" s="17">
        <v>5600</v>
      </c>
      <c r="M107" s="17"/>
      <c r="N107" s="17"/>
      <c r="O107" s="17"/>
      <c r="P107" s="23"/>
      <c r="Q107" s="17"/>
      <c r="R107" s="17"/>
      <c r="S107" s="17"/>
      <c r="T107" s="17"/>
      <c r="U107" s="17"/>
      <c r="V107" s="17"/>
      <c r="W107" s="17"/>
    </row>
    <row r="108" ht="18.75" customHeight="1" spans="1:23">
      <c r="A108" s="56" t="s">
        <v>65</v>
      </c>
      <c r="B108" s="9" t="s">
        <v>316</v>
      </c>
      <c r="C108" s="10" t="s">
        <v>246</v>
      </c>
      <c r="D108" s="9" t="s">
        <v>92</v>
      </c>
      <c r="E108" s="9" t="s">
        <v>93</v>
      </c>
      <c r="F108" s="9" t="s">
        <v>247</v>
      </c>
      <c r="G108" s="9" t="s">
        <v>248</v>
      </c>
      <c r="H108" s="17">
        <v>7500</v>
      </c>
      <c r="I108" s="17">
        <v>7500</v>
      </c>
      <c r="J108" s="17"/>
      <c r="K108" s="17"/>
      <c r="L108" s="17">
        <v>7500</v>
      </c>
      <c r="M108" s="17"/>
      <c r="N108" s="17"/>
      <c r="O108" s="17"/>
      <c r="P108" s="23"/>
      <c r="Q108" s="17"/>
      <c r="R108" s="17"/>
      <c r="S108" s="17"/>
      <c r="T108" s="17"/>
      <c r="U108" s="17"/>
      <c r="V108" s="17"/>
      <c r="W108" s="17"/>
    </row>
    <row r="109" ht="18.75" customHeight="1" spans="1:23">
      <c r="A109" s="56" t="s">
        <v>65</v>
      </c>
      <c r="B109" s="9" t="s">
        <v>316</v>
      </c>
      <c r="C109" s="10" t="s">
        <v>246</v>
      </c>
      <c r="D109" s="9" t="s">
        <v>92</v>
      </c>
      <c r="E109" s="9" t="s">
        <v>93</v>
      </c>
      <c r="F109" s="9" t="s">
        <v>249</v>
      </c>
      <c r="G109" s="9" t="s">
        <v>250</v>
      </c>
      <c r="H109" s="17">
        <v>500</v>
      </c>
      <c r="I109" s="17">
        <v>500</v>
      </c>
      <c r="J109" s="17"/>
      <c r="K109" s="17"/>
      <c r="L109" s="17">
        <v>500</v>
      </c>
      <c r="M109" s="17"/>
      <c r="N109" s="17"/>
      <c r="O109" s="17"/>
      <c r="P109" s="23"/>
      <c r="Q109" s="17"/>
      <c r="R109" s="17"/>
      <c r="S109" s="17"/>
      <c r="T109" s="17"/>
      <c r="U109" s="17"/>
      <c r="V109" s="17"/>
      <c r="W109" s="17"/>
    </row>
    <row r="110" ht="18.75" customHeight="1" spans="1:23">
      <c r="A110" s="56" t="s">
        <v>65</v>
      </c>
      <c r="B110" s="9" t="s">
        <v>316</v>
      </c>
      <c r="C110" s="10" t="s">
        <v>246</v>
      </c>
      <c r="D110" s="9" t="s">
        <v>92</v>
      </c>
      <c r="E110" s="9" t="s">
        <v>93</v>
      </c>
      <c r="F110" s="9" t="s">
        <v>251</v>
      </c>
      <c r="G110" s="9" t="s">
        <v>252</v>
      </c>
      <c r="H110" s="17">
        <v>5000</v>
      </c>
      <c r="I110" s="17">
        <v>5000</v>
      </c>
      <c r="J110" s="17"/>
      <c r="K110" s="17"/>
      <c r="L110" s="17">
        <v>5000</v>
      </c>
      <c r="M110" s="17"/>
      <c r="N110" s="17"/>
      <c r="O110" s="17"/>
      <c r="P110" s="23"/>
      <c r="Q110" s="17"/>
      <c r="R110" s="17"/>
      <c r="S110" s="17"/>
      <c r="T110" s="17"/>
      <c r="U110" s="17"/>
      <c r="V110" s="17"/>
      <c r="W110" s="17"/>
    </row>
    <row r="111" ht="18.75" customHeight="1" spans="1:23">
      <c r="A111" s="56" t="s">
        <v>65</v>
      </c>
      <c r="B111" s="9" t="s">
        <v>316</v>
      </c>
      <c r="C111" s="10" t="s">
        <v>246</v>
      </c>
      <c r="D111" s="9" t="s">
        <v>92</v>
      </c>
      <c r="E111" s="9" t="s">
        <v>93</v>
      </c>
      <c r="F111" s="9" t="s">
        <v>255</v>
      </c>
      <c r="G111" s="9" t="s">
        <v>256</v>
      </c>
      <c r="H111" s="17">
        <v>50000</v>
      </c>
      <c r="I111" s="17">
        <v>50000</v>
      </c>
      <c r="J111" s="17"/>
      <c r="K111" s="17"/>
      <c r="L111" s="17">
        <v>50000</v>
      </c>
      <c r="M111" s="17"/>
      <c r="N111" s="17"/>
      <c r="O111" s="17"/>
      <c r="P111" s="23"/>
      <c r="Q111" s="17"/>
      <c r="R111" s="17"/>
      <c r="S111" s="17"/>
      <c r="T111" s="17"/>
      <c r="U111" s="17"/>
      <c r="V111" s="17"/>
      <c r="W111" s="17"/>
    </row>
    <row r="112" ht="18.75" customHeight="1" spans="1:23">
      <c r="A112" s="12" t="s">
        <v>33</v>
      </c>
      <c r="B112" s="12"/>
      <c r="C112" s="12"/>
      <c r="D112" s="12"/>
      <c r="E112" s="12"/>
      <c r="F112" s="12"/>
      <c r="G112" s="12"/>
      <c r="H112" s="17">
        <v>15495524.7</v>
      </c>
      <c r="I112" s="17">
        <v>15495524.7</v>
      </c>
      <c r="J112" s="17"/>
      <c r="K112" s="17"/>
      <c r="L112" s="17">
        <v>15495524.7</v>
      </c>
      <c r="M112" s="17"/>
      <c r="N112" s="17"/>
      <c r="O112" s="17"/>
      <c r="P112" s="17"/>
      <c r="Q112" s="17"/>
      <c r="R112" s="17"/>
      <c r="S112" s="17"/>
      <c r="T112" s="17"/>
      <c r="U112" s="17"/>
      <c r="V112" s="17"/>
      <c r="W112" s="17"/>
    </row>
  </sheetData>
  <autoFilter xmlns:etc="http://www.wps.cn/officeDocument/2017/etCustomData" ref="A9:W112" etc:filterBottomFollowUsedRange="0">
    <extLst/>
  </autoFilter>
  <mergeCells count="30">
    <mergeCell ref="A3:W3"/>
    <mergeCell ref="A4:G4"/>
    <mergeCell ref="I5:W5"/>
    <mergeCell ref="I6:M6"/>
    <mergeCell ref="N6:P6"/>
    <mergeCell ref="R6:W6"/>
    <mergeCell ref="A112:G11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9"/>
  <sheetViews>
    <sheetView showZeros="0" topLeftCell="D1" workbookViewId="0">
      <pane ySplit="1" topLeftCell="A43" activePane="bottomLeft" state="frozen"/>
      <selection/>
      <selection pane="bottomLeft" activeCell="J11" sqref="J11:J66"/>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317</v>
      </c>
    </row>
    <row r="3" ht="45" customHeight="1" spans="1:23">
      <c r="A3" s="4" t="s">
        <v>318</v>
      </c>
      <c r="B3" s="4"/>
      <c r="C3" s="4"/>
      <c r="D3" s="4"/>
      <c r="E3" s="4"/>
      <c r="F3" s="4"/>
      <c r="G3" s="4"/>
      <c r="H3" s="4"/>
      <c r="I3" s="4"/>
      <c r="J3" s="4"/>
      <c r="K3" s="4"/>
      <c r="L3" s="4"/>
      <c r="M3" s="4"/>
      <c r="N3" s="52"/>
      <c r="O3" s="52"/>
      <c r="P3" s="52"/>
      <c r="Q3" s="52"/>
      <c r="R3" s="52"/>
      <c r="S3" s="52"/>
      <c r="T3" s="52"/>
      <c r="U3" s="52"/>
      <c r="V3" s="52"/>
      <c r="W3" s="52"/>
    </row>
    <row r="4" ht="18.75" customHeight="1" spans="1:23">
      <c r="A4" s="5" t="s">
        <v>2</v>
      </c>
      <c r="B4" s="5"/>
      <c r="C4" s="5"/>
      <c r="D4" s="5"/>
      <c r="E4" s="5"/>
      <c r="F4" s="5"/>
      <c r="G4" s="5"/>
      <c r="H4" s="5"/>
      <c r="I4" s="53"/>
      <c r="J4" s="53"/>
      <c r="K4" s="53"/>
      <c r="L4" s="53"/>
      <c r="M4" s="53"/>
      <c r="N4" s="6"/>
      <c r="O4" s="6"/>
      <c r="P4" s="6"/>
      <c r="Q4" s="6"/>
      <c r="R4" s="6"/>
      <c r="S4" s="6"/>
      <c r="T4" s="6"/>
      <c r="U4" s="6"/>
      <c r="V4" s="6"/>
      <c r="W4" s="6" t="s">
        <v>30</v>
      </c>
    </row>
    <row r="5" ht="18.75" customHeight="1" spans="1:23">
      <c r="A5" s="13" t="s">
        <v>319</v>
      </c>
      <c r="B5" s="13" t="s">
        <v>199</v>
      </c>
      <c r="C5" s="13" t="s">
        <v>200</v>
      </c>
      <c r="D5" s="13" t="s">
        <v>320</v>
      </c>
      <c r="E5" s="13" t="s">
        <v>201</v>
      </c>
      <c r="F5" s="13" t="s">
        <v>202</v>
      </c>
      <c r="G5" s="13" t="s">
        <v>321</v>
      </c>
      <c r="H5" s="13" t="s">
        <v>204</v>
      </c>
      <c r="I5" s="46" t="s">
        <v>33</v>
      </c>
      <c r="J5" s="46" t="s">
        <v>322</v>
      </c>
      <c r="K5" s="13"/>
      <c r="L5" s="13"/>
      <c r="M5" s="13"/>
      <c r="N5" s="13" t="s">
        <v>206</v>
      </c>
      <c r="O5" s="13"/>
      <c r="P5" s="13"/>
      <c r="Q5" s="13" t="s">
        <v>39</v>
      </c>
      <c r="R5" s="13" t="s">
        <v>71</v>
      </c>
      <c r="S5" s="13"/>
      <c r="T5" s="13"/>
      <c r="U5" s="13"/>
      <c r="V5" s="13"/>
      <c r="W5" s="13"/>
    </row>
    <row r="6" ht="18.75" customHeight="1" spans="1:23">
      <c r="A6" s="13"/>
      <c r="B6" s="13"/>
      <c r="C6" s="13"/>
      <c r="D6" s="13"/>
      <c r="E6" s="13"/>
      <c r="F6" s="13"/>
      <c r="G6" s="13"/>
      <c r="H6" s="13"/>
      <c r="I6" s="46" t="s">
        <v>207</v>
      </c>
      <c r="J6" s="46" t="s">
        <v>36</v>
      </c>
      <c r="K6" s="13"/>
      <c r="L6" s="13" t="s">
        <v>37</v>
      </c>
      <c r="M6" s="13" t="s">
        <v>38</v>
      </c>
      <c r="N6" s="13" t="s">
        <v>36</v>
      </c>
      <c r="O6" s="13" t="s">
        <v>37</v>
      </c>
      <c r="P6" s="13" t="s">
        <v>38</v>
      </c>
      <c r="Q6" s="13" t="s">
        <v>39</v>
      </c>
      <c r="R6" s="13" t="s">
        <v>35</v>
      </c>
      <c r="S6" s="13" t="s">
        <v>42</v>
      </c>
      <c r="T6" s="13" t="s">
        <v>43</v>
      </c>
      <c r="U6" s="13" t="s">
        <v>44</v>
      </c>
      <c r="V6" s="13" t="s">
        <v>45</v>
      </c>
      <c r="W6" s="13" t="s">
        <v>46</v>
      </c>
    </row>
    <row r="7" ht="18.75" customHeight="1" spans="1:23">
      <c r="A7" s="13"/>
      <c r="B7" s="13"/>
      <c r="C7" s="13"/>
      <c r="D7" s="13"/>
      <c r="E7" s="13"/>
      <c r="F7" s="13"/>
      <c r="G7" s="13"/>
      <c r="H7" s="13"/>
      <c r="I7" s="46"/>
      <c r="J7" s="46" t="s">
        <v>36</v>
      </c>
      <c r="K7" s="13"/>
      <c r="L7" s="13" t="s">
        <v>37</v>
      </c>
      <c r="M7" s="13" t="s">
        <v>38</v>
      </c>
      <c r="N7" s="13" t="s">
        <v>36</v>
      </c>
      <c r="O7" s="13" t="s">
        <v>37</v>
      </c>
      <c r="P7" s="13" t="s">
        <v>38</v>
      </c>
      <c r="Q7" s="13"/>
      <c r="R7" s="13" t="s">
        <v>35</v>
      </c>
      <c r="S7" s="13" t="s">
        <v>42</v>
      </c>
      <c r="T7" s="13" t="s">
        <v>43</v>
      </c>
      <c r="U7" s="13" t="s">
        <v>44</v>
      </c>
      <c r="V7" s="13" t="s">
        <v>45</v>
      </c>
      <c r="W7" s="13" t="s">
        <v>46</v>
      </c>
    </row>
    <row r="8" ht="22.65" customHeight="1" spans="1:23">
      <c r="A8" s="13"/>
      <c r="B8" s="13"/>
      <c r="C8" s="13"/>
      <c r="D8" s="13"/>
      <c r="E8" s="13"/>
      <c r="F8" s="13"/>
      <c r="G8" s="13"/>
      <c r="H8" s="13"/>
      <c r="I8" s="46"/>
      <c r="J8" s="46" t="s">
        <v>35</v>
      </c>
      <c r="K8" s="13" t="s">
        <v>323</v>
      </c>
      <c r="L8" s="13"/>
      <c r="M8" s="13"/>
      <c r="N8" s="13"/>
      <c r="O8" s="13"/>
      <c r="P8" s="13"/>
      <c r="Q8" s="13"/>
      <c r="R8" s="13"/>
      <c r="S8" s="13"/>
      <c r="T8" s="13"/>
      <c r="U8" s="13"/>
      <c r="V8" s="13"/>
      <c r="W8" s="13"/>
    </row>
    <row r="9" ht="18.75" customHeight="1" spans="1:23">
      <c r="A9" s="14" t="s">
        <v>47</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324</v>
      </c>
      <c r="D10" s="9"/>
      <c r="E10" s="9"/>
      <c r="F10" s="9"/>
      <c r="G10" s="9"/>
      <c r="H10" s="9"/>
      <c r="I10" s="11">
        <v>30000</v>
      </c>
      <c r="J10" s="11">
        <v>30000</v>
      </c>
      <c r="K10" s="11">
        <v>30000</v>
      </c>
      <c r="L10" s="11"/>
      <c r="M10" s="11"/>
      <c r="N10" s="11"/>
      <c r="O10" s="11"/>
      <c r="P10" s="11"/>
      <c r="Q10" s="11"/>
      <c r="R10" s="11"/>
      <c r="S10" s="11"/>
      <c r="T10" s="11"/>
      <c r="U10" s="11"/>
      <c r="V10" s="11"/>
      <c r="W10" s="11"/>
    </row>
    <row r="11" ht="18.75" customHeight="1" spans="1:23">
      <c r="A11" s="9" t="s">
        <v>325</v>
      </c>
      <c r="B11" s="9" t="s">
        <v>326</v>
      </c>
      <c r="C11" s="10" t="s">
        <v>324</v>
      </c>
      <c r="D11" s="9" t="s">
        <v>59</v>
      </c>
      <c r="E11" s="9" t="s">
        <v>88</v>
      </c>
      <c r="F11" s="9" t="s">
        <v>89</v>
      </c>
      <c r="G11" s="9" t="s">
        <v>247</v>
      </c>
      <c r="H11" s="9" t="s">
        <v>248</v>
      </c>
      <c r="I11" s="11">
        <v>5000</v>
      </c>
      <c r="J11" s="11">
        <v>5000</v>
      </c>
      <c r="K11" s="11">
        <v>5000</v>
      </c>
      <c r="L11" s="11"/>
      <c r="M11" s="11"/>
      <c r="N11" s="11"/>
      <c r="O11" s="11"/>
      <c r="P11" s="11"/>
      <c r="Q11" s="11"/>
      <c r="R11" s="11"/>
      <c r="S11" s="11"/>
      <c r="T11" s="11"/>
      <c r="U11" s="11"/>
      <c r="V11" s="11"/>
      <c r="W11" s="11"/>
    </row>
    <row r="12" ht="18.75" customHeight="1" spans="1:23">
      <c r="A12" s="9" t="s">
        <v>325</v>
      </c>
      <c r="B12" s="9" t="s">
        <v>326</v>
      </c>
      <c r="C12" s="10" t="s">
        <v>324</v>
      </c>
      <c r="D12" s="9" t="s">
        <v>59</v>
      </c>
      <c r="E12" s="9" t="s">
        <v>88</v>
      </c>
      <c r="F12" s="9" t="s">
        <v>89</v>
      </c>
      <c r="G12" s="9" t="s">
        <v>249</v>
      </c>
      <c r="H12" s="9" t="s">
        <v>250</v>
      </c>
      <c r="I12" s="11">
        <v>10000</v>
      </c>
      <c r="J12" s="11">
        <v>10000</v>
      </c>
      <c r="K12" s="11">
        <v>10000</v>
      </c>
      <c r="L12" s="11"/>
      <c r="M12" s="11"/>
      <c r="N12" s="11"/>
      <c r="O12" s="11"/>
      <c r="P12" s="23"/>
      <c r="Q12" s="11"/>
      <c r="R12" s="11"/>
      <c r="S12" s="11"/>
      <c r="T12" s="11"/>
      <c r="U12" s="11"/>
      <c r="V12" s="11"/>
      <c r="W12" s="11"/>
    </row>
    <row r="13" ht="18.75" customHeight="1" spans="1:23">
      <c r="A13" s="9" t="s">
        <v>325</v>
      </c>
      <c r="B13" s="9" t="s">
        <v>326</v>
      </c>
      <c r="C13" s="10" t="s">
        <v>324</v>
      </c>
      <c r="D13" s="9" t="s">
        <v>59</v>
      </c>
      <c r="E13" s="9" t="s">
        <v>88</v>
      </c>
      <c r="F13" s="9" t="s">
        <v>89</v>
      </c>
      <c r="G13" s="9" t="s">
        <v>251</v>
      </c>
      <c r="H13" s="9" t="s">
        <v>252</v>
      </c>
      <c r="I13" s="11">
        <v>15000</v>
      </c>
      <c r="J13" s="11">
        <v>15000</v>
      </c>
      <c r="K13" s="11">
        <v>15000</v>
      </c>
      <c r="L13" s="11"/>
      <c r="M13" s="11"/>
      <c r="N13" s="11"/>
      <c r="O13" s="11"/>
      <c r="P13" s="23"/>
      <c r="Q13" s="11"/>
      <c r="R13" s="11"/>
      <c r="S13" s="11"/>
      <c r="T13" s="11"/>
      <c r="U13" s="11"/>
      <c r="V13" s="11"/>
      <c r="W13" s="11"/>
    </row>
    <row r="14" ht="18.75" customHeight="1" spans="1:23">
      <c r="A14" s="23"/>
      <c r="B14" s="23"/>
      <c r="C14" s="10" t="s">
        <v>327</v>
      </c>
      <c r="D14" s="23"/>
      <c r="E14" s="23"/>
      <c r="F14" s="23"/>
      <c r="G14" s="23"/>
      <c r="H14" s="23"/>
      <c r="I14" s="11">
        <v>390000</v>
      </c>
      <c r="J14" s="11">
        <v>390000</v>
      </c>
      <c r="K14" s="11">
        <v>390000</v>
      </c>
      <c r="L14" s="11"/>
      <c r="M14" s="11"/>
      <c r="N14" s="11"/>
      <c r="O14" s="11"/>
      <c r="P14" s="23"/>
      <c r="Q14" s="11"/>
      <c r="R14" s="11"/>
      <c r="S14" s="11"/>
      <c r="T14" s="11"/>
      <c r="U14" s="11"/>
      <c r="V14" s="11"/>
      <c r="W14" s="11"/>
    </row>
    <row r="15" ht="18.75" customHeight="1" spans="1:23">
      <c r="A15" s="9" t="s">
        <v>328</v>
      </c>
      <c r="B15" s="9" t="s">
        <v>329</v>
      </c>
      <c r="C15" s="10" t="s">
        <v>327</v>
      </c>
      <c r="D15" s="9" t="s">
        <v>59</v>
      </c>
      <c r="E15" s="9" t="s">
        <v>88</v>
      </c>
      <c r="F15" s="9" t="s">
        <v>89</v>
      </c>
      <c r="G15" s="9" t="s">
        <v>255</v>
      </c>
      <c r="H15" s="9" t="s">
        <v>256</v>
      </c>
      <c r="I15" s="11">
        <v>390000</v>
      </c>
      <c r="J15" s="11">
        <v>390000</v>
      </c>
      <c r="K15" s="11">
        <v>390000</v>
      </c>
      <c r="L15" s="11"/>
      <c r="M15" s="11"/>
      <c r="N15" s="11"/>
      <c r="O15" s="11"/>
      <c r="P15" s="23"/>
      <c r="Q15" s="11"/>
      <c r="R15" s="11"/>
      <c r="S15" s="11"/>
      <c r="T15" s="11"/>
      <c r="U15" s="11"/>
      <c r="V15" s="11"/>
      <c r="W15" s="11"/>
    </row>
    <row r="16" ht="18.75" customHeight="1" spans="1:23">
      <c r="A16" s="23"/>
      <c r="B16" s="23"/>
      <c r="C16" s="10" t="s">
        <v>330</v>
      </c>
      <c r="D16" s="23"/>
      <c r="E16" s="23"/>
      <c r="F16" s="23"/>
      <c r="G16" s="23"/>
      <c r="H16" s="23"/>
      <c r="I16" s="11">
        <v>243600</v>
      </c>
      <c r="J16" s="11">
        <v>243600</v>
      </c>
      <c r="K16" s="11">
        <v>243600</v>
      </c>
      <c r="L16" s="11"/>
      <c r="M16" s="11"/>
      <c r="N16" s="11"/>
      <c r="O16" s="11"/>
      <c r="P16" s="23"/>
      <c r="Q16" s="11"/>
      <c r="R16" s="11"/>
      <c r="S16" s="11"/>
      <c r="T16" s="11"/>
      <c r="U16" s="11"/>
      <c r="V16" s="11"/>
      <c r="W16" s="11"/>
    </row>
    <row r="17" ht="18.75" customHeight="1" spans="1:23">
      <c r="A17" s="9" t="s">
        <v>328</v>
      </c>
      <c r="B17" s="9" t="s">
        <v>331</v>
      </c>
      <c r="C17" s="10" t="s">
        <v>330</v>
      </c>
      <c r="D17" s="9" t="s">
        <v>59</v>
      </c>
      <c r="E17" s="9" t="s">
        <v>88</v>
      </c>
      <c r="F17" s="9" t="s">
        <v>89</v>
      </c>
      <c r="G17" s="9" t="s">
        <v>332</v>
      </c>
      <c r="H17" s="9" t="s">
        <v>333</v>
      </c>
      <c r="I17" s="11">
        <v>28800</v>
      </c>
      <c r="J17" s="11">
        <v>28800</v>
      </c>
      <c r="K17" s="11">
        <v>28800</v>
      </c>
      <c r="L17" s="11"/>
      <c r="M17" s="11"/>
      <c r="N17" s="11"/>
      <c r="O17" s="11"/>
      <c r="P17" s="23"/>
      <c r="Q17" s="11"/>
      <c r="R17" s="11"/>
      <c r="S17" s="11"/>
      <c r="T17" s="11"/>
      <c r="U17" s="11"/>
      <c r="V17" s="11"/>
      <c r="W17" s="11"/>
    </row>
    <row r="18" ht="18.75" customHeight="1" spans="1:23">
      <c r="A18" s="9" t="s">
        <v>328</v>
      </c>
      <c r="B18" s="9" t="s">
        <v>331</v>
      </c>
      <c r="C18" s="10" t="s">
        <v>330</v>
      </c>
      <c r="D18" s="9" t="s">
        <v>59</v>
      </c>
      <c r="E18" s="9" t="s">
        <v>121</v>
      </c>
      <c r="F18" s="9" t="s">
        <v>122</v>
      </c>
      <c r="G18" s="9" t="s">
        <v>332</v>
      </c>
      <c r="H18" s="9" t="s">
        <v>333</v>
      </c>
      <c r="I18" s="11">
        <v>31200</v>
      </c>
      <c r="J18" s="11">
        <v>31200</v>
      </c>
      <c r="K18" s="11">
        <v>31200</v>
      </c>
      <c r="L18" s="11"/>
      <c r="M18" s="11"/>
      <c r="N18" s="11"/>
      <c r="O18" s="11"/>
      <c r="P18" s="23"/>
      <c r="Q18" s="11"/>
      <c r="R18" s="11"/>
      <c r="S18" s="11"/>
      <c r="T18" s="11"/>
      <c r="U18" s="11"/>
      <c r="V18" s="11"/>
      <c r="W18" s="11"/>
    </row>
    <row r="19" ht="18.75" customHeight="1" spans="1:23">
      <c r="A19" s="9" t="s">
        <v>328</v>
      </c>
      <c r="B19" s="9" t="s">
        <v>331</v>
      </c>
      <c r="C19" s="10" t="s">
        <v>330</v>
      </c>
      <c r="D19" s="9" t="s">
        <v>59</v>
      </c>
      <c r="E19" s="9" t="s">
        <v>145</v>
      </c>
      <c r="F19" s="9" t="s">
        <v>144</v>
      </c>
      <c r="G19" s="9" t="s">
        <v>332</v>
      </c>
      <c r="H19" s="9" t="s">
        <v>333</v>
      </c>
      <c r="I19" s="11">
        <v>183600</v>
      </c>
      <c r="J19" s="11">
        <v>183600</v>
      </c>
      <c r="K19" s="11">
        <v>183600</v>
      </c>
      <c r="L19" s="11"/>
      <c r="M19" s="11"/>
      <c r="N19" s="11"/>
      <c r="O19" s="11"/>
      <c r="P19" s="23"/>
      <c r="Q19" s="11"/>
      <c r="R19" s="11"/>
      <c r="S19" s="11"/>
      <c r="T19" s="11"/>
      <c r="U19" s="11"/>
      <c r="V19" s="11"/>
      <c r="W19" s="11"/>
    </row>
    <row r="20" ht="18.75" customHeight="1" spans="1:23">
      <c r="A20" s="23"/>
      <c r="B20" s="23"/>
      <c r="C20" s="10" t="s">
        <v>334</v>
      </c>
      <c r="D20" s="23"/>
      <c r="E20" s="23"/>
      <c r="F20" s="23"/>
      <c r="G20" s="23"/>
      <c r="H20" s="23"/>
      <c r="I20" s="11">
        <v>8755533.56</v>
      </c>
      <c r="J20" s="11"/>
      <c r="K20" s="11"/>
      <c r="L20" s="11"/>
      <c r="M20" s="11"/>
      <c r="N20" s="11"/>
      <c r="O20" s="11"/>
      <c r="P20" s="23"/>
      <c r="Q20" s="11"/>
      <c r="R20" s="11">
        <v>8755533.56</v>
      </c>
      <c r="S20" s="11"/>
      <c r="T20" s="11"/>
      <c r="U20" s="11"/>
      <c r="V20" s="11"/>
      <c r="W20" s="11">
        <v>8755533.56</v>
      </c>
    </row>
    <row r="21" ht="18.75" customHeight="1" spans="1:23">
      <c r="A21" s="9" t="s">
        <v>328</v>
      </c>
      <c r="B21" s="9" t="s">
        <v>335</v>
      </c>
      <c r="C21" s="10" t="s">
        <v>334</v>
      </c>
      <c r="D21" s="9" t="s">
        <v>59</v>
      </c>
      <c r="E21" s="9" t="s">
        <v>84</v>
      </c>
      <c r="F21" s="9" t="s">
        <v>85</v>
      </c>
      <c r="G21" s="9" t="s">
        <v>255</v>
      </c>
      <c r="H21" s="9" t="s">
        <v>256</v>
      </c>
      <c r="I21" s="11">
        <v>200000</v>
      </c>
      <c r="J21" s="11"/>
      <c r="K21" s="11"/>
      <c r="L21" s="11"/>
      <c r="M21" s="11"/>
      <c r="N21" s="11"/>
      <c r="O21" s="11"/>
      <c r="P21" s="23"/>
      <c r="Q21" s="11"/>
      <c r="R21" s="11">
        <v>200000</v>
      </c>
      <c r="S21" s="11"/>
      <c r="T21" s="11"/>
      <c r="U21" s="11"/>
      <c r="V21" s="11"/>
      <c r="W21" s="11">
        <v>200000</v>
      </c>
    </row>
    <row r="22" ht="18.75" customHeight="1" spans="1:23">
      <c r="A22" s="9" t="s">
        <v>328</v>
      </c>
      <c r="B22" s="9" t="s">
        <v>335</v>
      </c>
      <c r="C22" s="10" t="s">
        <v>334</v>
      </c>
      <c r="D22" s="9" t="s">
        <v>59</v>
      </c>
      <c r="E22" s="9" t="s">
        <v>88</v>
      </c>
      <c r="F22" s="9" t="s">
        <v>89</v>
      </c>
      <c r="G22" s="9" t="s">
        <v>255</v>
      </c>
      <c r="H22" s="9" t="s">
        <v>256</v>
      </c>
      <c r="I22" s="11">
        <v>500000</v>
      </c>
      <c r="J22" s="11"/>
      <c r="K22" s="11"/>
      <c r="L22" s="11"/>
      <c r="M22" s="11"/>
      <c r="N22" s="11"/>
      <c r="O22" s="11"/>
      <c r="P22" s="23"/>
      <c r="Q22" s="11"/>
      <c r="R22" s="11">
        <v>500000</v>
      </c>
      <c r="S22" s="11"/>
      <c r="T22" s="11"/>
      <c r="U22" s="11"/>
      <c r="V22" s="11"/>
      <c r="W22" s="11">
        <v>500000</v>
      </c>
    </row>
    <row r="23" ht="18.75" customHeight="1" spans="1:23">
      <c r="A23" s="9" t="s">
        <v>328</v>
      </c>
      <c r="B23" s="9" t="s">
        <v>335</v>
      </c>
      <c r="C23" s="10" t="s">
        <v>334</v>
      </c>
      <c r="D23" s="9" t="s">
        <v>59</v>
      </c>
      <c r="E23" s="9" t="s">
        <v>88</v>
      </c>
      <c r="F23" s="9" t="s">
        <v>89</v>
      </c>
      <c r="G23" s="9" t="s">
        <v>255</v>
      </c>
      <c r="H23" s="9" t="s">
        <v>256</v>
      </c>
      <c r="I23" s="11">
        <v>300000</v>
      </c>
      <c r="J23" s="11"/>
      <c r="K23" s="11"/>
      <c r="L23" s="11"/>
      <c r="M23" s="11"/>
      <c r="N23" s="11"/>
      <c r="O23" s="11"/>
      <c r="P23" s="23"/>
      <c r="Q23" s="11"/>
      <c r="R23" s="11">
        <v>300000</v>
      </c>
      <c r="S23" s="11"/>
      <c r="T23" s="11"/>
      <c r="U23" s="11"/>
      <c r="V23" s="11"/>
      <c r="W23" s="11">
        <v>300000</v>
      </c>
    </row>
    <row r="24" ht="18.75" customHeight="1" spans="1:23">
      <c r="A24" s="9" t="s">
        <v>328</v>
      </c>
      <c r="B24" s="9" t="s">
        <v>335</v>
      </c>
      <c r="C24" s="10" t="s">
        <v>334</v>
      </c>
      <c r="D24" s="9" t="s">
        <v>59</v>
      </c>
      <c r="E24" s="9" t="s">
        <v>88</v>
      </c>
      <c r="F24" s="9" t="s">
        <v>89</v>
      </c>
      <c r="G24" s="9" t="s">
        <v>255</v>
      </c>
      <c r="H24" s="9" t="s">
        <v>256</v>
      </c>
      <c r="I24" s="11">
        <v>200000</v>
      </c>
      <c r="J24" s="11"/>
      <c r="K24" s="11"/>
      <c r="L24" s="11"/>
      <c r="M24" s="11"/>
      <c r="N24" s="11"/>
      <c r="O24" s="11"/>
      <c r="P24" s="23"/>
      <c r="Q24" s="11"/>
      <c r="R24" s="11">
        <v>200000</v>
      </c>
      <c r="S24" s="11"/>
      <c r="T24" s="11"/>
      <c r="U24" s="11"/>
      <c r="V24" s="11"/>
      <c r="W24" s="11">
        <v>200000</v>
      </c>
    </row>
    <row r="25" ht="18.75" customHeight="1" spans="1:23">
      <c r="A25" s="9" t="s">
        <v>328</v>
      </c>
      <c r="B25" s="9" t="s">
        <v>335</v>
      </c>
      <c r="C25" s="10" t="s">
        <v>334</v>
      </c>
      <c r="D25" s="9" t="s">
        <v>59</v>
      </c>
      <c r="E25" s="9" t="s">
        <v>88</v>
      </c>
      <c r="F25" s="9" t="s">
        <v>89</v>
      </c>
      <c r="G25" s="9" t="s">
        <v>255</v>
      </c>
      <c r="H25" s="9" t="s">
        <v>256</v>
      </c>
      <c r="I25" s="11">
        <v>5000000</v>
      </c>
      <c r="J25" s="11"/>
      <c r="K25" s="11"/>
      <c r="L25" s="11"/>
      <c r="M25" s="11"/>
      <c r="N25" s="11"/>
      <c r="O25" s="11"/>
      <c r="P25" s="23"/>
      <c r="Q25" s="11"/>
      <c r="R25" s="11">
        <v>5000000</v>
      </c>
      <c r="S25" s="11"/>
      <c r="T25" s="11"/>
      <c r="U25" s="11"/>
      <c r="V25" s="11"/>
      <c r="W25" s="11">
        <v>5000000</v>
      </c>
    </row>
    <row r="26" ht="18.75" customHeight="1" spans="1:23">
      <c r="A26" s="9" t="s">
        <v>328</v>
      </c>
      <c r="B26" s="9" t="s">
        <v>335</v>
      </c>
      <c r="C26" s="10" t="s">
        <v>334</v>
      </c>
      <c r="D26" s="9" t="s">
        <v>59</v>
      </c>
      <c r="E26" s="9" t="s">
        <v>88</v>
      </c>
      <c r="F26" s="9" t="s">
        <v>89</v>
      </c>
      <c r="G26" s="9" t="s">
        <v>255</v>
      </c>
      <c r="H26" s="9" t="s">
        <v>256</v>
      </c>
      <c r="I26" s="11">
        <v>2000000</v>
      </c>
      <c r="J26" s="11"/>
      <c r="K26" s="11"/>
      <c r="L26" s="11"/>
      <c r="M26" s="11"/>
      <c r="N26" s="11"/>
      <c r="O26" s="11"/>
      <c r="P26" s="23"/>
      <c r="Q26" s="11"/>
      <c r="R26" s="11">
        <v>2000000</v>
      </c>
      <c r="S26" s="11"/>
      <c r="T26" s="11"/>
      <c r="U26" s="11"/>
      <c r="V26" s="11"/>
      <c r="W26" s="11">
        <v>2000000</v>
      </c>
    </row>
    <row r="27" ht="18.75" customHeight="1" spans="1:23">
      <c r="A27" s="9" t="s">
        <v>328</v>
      </c>
      <c r="B27" s="9" t="s">
        <v>335</v>
      </c>
      <c r="C27" s="10" t="s">
        <v>334</v>
      </c>
      <c r="D27" s="9" t="s">
        <v>59</v>
      </c>
      <c r="E27" s="9" t="s">
        <v>88</v>
      </c>
      <c r="F27" s="9" t="s">
        <v>89</v>
      </c>
      <c r="G27" s="9" t="s">
        <v>255</v>
      </c>
      <c r="H27" s="9" t="s">
        <v>256</v>
      </c>
      <c r="I27" s="11">
        <v>100000</v>
      </c>
      <c r="J27" s="11"/>
      <c r="K27" s="11"/>
      <c r="L27" s="11"/>
      <c r="M27" s="11"/>
      <c r="N27" s="11"/>
      <c r="O27" s="11"/>
      <c r="P27" s="23"/>
      <c r="Q27" s="11"/>
      <c r="R27" s="11">
        <v>100000</v>
      </c>
      <c r="S27" s="11"/>
      <c r="T27" s="11"/>
      <c r="U27" s="11"/>
      <c r="V27" s="11"/>
      <c r="W27" s="11">
        <v>100000</v>
      </c>
    </row>
    <row r="28" ht="18.75" customHeight="1" spans="1:23">
      <c r="A28" s="9" t="s">
        <v>328</v>
      </c>
      <c r="B28" s="9" t="s">
        <v>335</v>
      </c>
      <c r="C28" s="10" t="s">
        <v>334</v>
      </c>
      <c r="D28" s="9" t="s">
        <v>59</v>
      </c>
      <c r="E28" s="9" t="s">
        <v>145</v>
      </c>
      <c r="F28" s="9" t="s">
        <v>144</v>
      </c>
      <c r="G28" s="9" t="s">
        <v>271</v>
      </c>
      <c r="H28" s="9" t="s">
        <v>272</v>
      </c>
      <c r="I28" s="11">
        <v>200000</v>
      </c>
      <c r="J28" s="11"/>
      <c r="K28" s="11"/>
      <c r="L28" s="11"/>
      <c r="M28" s="11"/>
      <c r="N28" s="11"/>
      <c r="O28" s="11"/>
      <c r="P28" s="23"/>
      <c r="Q28" s="11"/>
      <c r="R28" s="11">
        <v>200000</v>
      </c>
      <c r="S28" s="11"/>
      <c r="T28" s="11"/>
      <c r="U28" s="11"/>
      <c r="V28" s="11"/>
      <c r="W28" s="11">
        <v>200000</v>
      </c>
    </row>
    <row r="29" ht="18.75" customHeight="1" spans="1:23">
      <c r="A29" s="9" t="s">
        <v>328</v>
      </c>
      <c r="B29" s="9" t="s">
        <v>335</v>
      </c>
      <c r="C29" s="10" t="s">
        <v>334</v>
      </c>
      <c r="D29" s="9" t="s">
        <v>59</v>
      </c>
      <c r="E29" s="9" t="s">
        <v>153</v>
      </c>
      <c r="F29" s="9" t="s">
        <v>154</v>
      </c>
      <c r="G29" s="9" t="s">
        <v>255</v>
      </c>
      <c r="H29" s="9" t="s">
        <v>256</v>
      </c>
      <c r="I29" s="11">
        <v>200000</v>
      </c>
      <c r="J29" s="11"/>
      <c r="K29" s="11"/>
      <c r="L29" s="11"/>
      <c r="M29" s="11"/>
      <c r="N29" s="11"/>
      <c r="O29" s="11"/>
      <c r="P29" s="23"/>
      <c r="Q29" s="11"/>
      <c r="R29" s="11">
        <v>200000</v>
      </c>
      <c r="S29" s="11"/>
      <c r="T29" s="11"/>
      <c r="U29" s="11"/>
      <c r="V29" s="11"/>
      <c r="W29" s="11">
        <v>200000</v>
      </c>
    </row>
    <row r="30" ht="18.75" customHeight="1" spans="1:23">
      <c r="A30" s="9" t="s">
        <v>328</v>
      </c>
      <c r="B30" s="9" t="s">
        <v>335</v>
      </c>
      <c r="C30" s="10" t="s">
        <v>334</v>
      </c>
      <c r="D30" s="9" t="s">
        <v>59</v>
      </c>
      <c r="E30" s="9" t="s">
        <v>157</v>
      </c>
      <c r="F30" s="9" t="s">
        <v>158</v>
      </c>
      <c r="G30" s="9" t="s">
        <v>336</v>
      </c>
      <c r="H30" s="9" t="s">
        <v>337</v>
      </c>
      <c r="I30" s="11">
        <v>37931.64</v>
      </c>
      <c r="J30" s="11"/>
      <c r="K30" s="11"/>
      <c r="L30" s="11"/>
      <c r="M30" s="11"/>
      <c r="N30" s="11"/>
      <c r="O30" s="11"/>
      <c r="P30" s="23"/>
      <c r="Q30" s="11"/>
      <c r="R30" s="11">
        <v>37931.64</v>
      </c>
      <c r="S30" s="11"/>
      <c r="T30" s="11"/>
      <c r="U30" s="11"/>
      <c r="V30" s="11"/>
      <c r="W30" s="11">
        <v>37931.64</v>
      </c>
    </row>
    <row r="31" ht="18.75" customHeight="1" spans="1:23">
      <c r="A31" s="9" t="s">
        <v>328</v>
      </c>
      <c r="B31" s="9" t="s">
        <v>335</v>
      </c>
      <c r="C31" s="10" t="s">
        <v>334</v>
      </c>
      <c r="D31" s="9" t="s">
        <v>59</v>
      </c>
      <c r="E31" s="9" t="s">
        <v>157</v>
      </c>
      <c r="F31" s="9" t="s">
        <v>158</v>
      </c>
      <c r="G31" s="9" t="s">
        <v>336</v>
      </c>
      <c r="H31" s="9" t="s">
        <v>337</v>
      </c>
      <c r="I31" s="11">
        <v>15601.92</v>
      </c>
      <c r="J31" s="11"/>
      <c r="K31" s="11"/>
      <c r="L31" s="11"/>
      <c r="M31" s="11"/>
      <c r="N31" s="11"/>
      <c r="O31" s="11"/>
      <c r="P31" s="23"/>
      <c r="Q31" s="11"/>
      <c r="R31" s="11">
        <v>15601.92</v>
      </c>
      <c r="S31" s="11"/>
      <c r="T31" s="11"/>
      <c r="U31" s="11"/>
      <c r="V31" s="11"/>
      <c r="W31" s="11">
        <v>15601.92</v>
      </c>
    </row>
    <row r="32" ht="18.75" customHeight="1" spans="1:23">
      <c r="A32" s="9" t="s">
        <v>328</v>
      </c>
      <c r="B32" s="9" t="s">
        <v>335</v>
      </c>
      <c r="C32" s="10" t="s">
        <v>334</v>
      </c>
      <c r="D32" s="9" t="s">
        <v>59</v>
      </c>
      <c r="E32" s="9" t="s">
        <v>169</v>
      </c>
      <c r="F32" s="9" t="s">
        <v>78</v>
      </c>
      <c r="G32" s="9" t="s">
        <v>257</v>
      </c>
      <c r="H32" s="9" t="s">
        <v>258</v>
      </c>
      <c r="I32" s="11">
        <v>2000</v>
      </c>
      <c r="J32" s="11"/>
      <c r="K32" s="11"/>
      <c r="L32" s="11"/>
      <c r="M32" s="11"/>
      <c r="N32" s="11"/>
      <c r="O32" s="11"/>
      <c r="P32" s="23"/>
      <c r="Q32" s="11"/>
      <c r="R32" s="11">
        <v>2000</v>
      </c>
      <c r="S32" s="11"/>
      <c r="T32" s="11"/>
      <c r="U32" s="11"/>
      <c r="V32" s="11"/>
      <c r="W32" s="11">
        <v>2000</v>
      </c>
    </row>
    <row r="33" ht="18.75" customHeight="1" spans="1:23">
      <c r="A33" s="23"/>
      <c r="B33" s="23"/>
      <c r="C33" s="10" t="s">
        <v>338</v>
      </c>
      <c r="D33" s="23"/>
      <c r="E33" s="23"/>
      <c r="F33" s="23"/>
      <c r="G33" s="23"/>
      <c r="H33" s="23"/>
      <c r="I33" s="11">
        <v>318000</v>
      </c>
      <c r="J33" s="11">
        <v>318000</v>
      </c>
      <c r="K33" s="11">
        <v>318000</v>
      </c>
      <c r="L33" s="11"/>
      <c r="M33" s="11"/>
      <c r="N33" s="11"/>
      <c r="O33" s="11"/>
      <c r="P33" s="23"/>
      <c r="Q33" s="11"/>
      <c r="R33" s="11"/>
      <c r="S33" s="11"/>
      <c r="T33" s="11"/>
      <c r="U33" s="11"/>
      <c r="V33" s="11"/>
      <c r="W33" s="11"/>
    </row>
    <row r="34" ht="18.75" customHeight="1" spans="1:23">
      <c r="A34" s="9" t="s">
        <v>328</v>
      </c>
      <c r="B34" s="9" t="s">
        <v>339</v>
      </c>
      <c r="C34" s="10" t="s">
        <v>338</v>
      </c>
      <c r="D34" s="9" t="s">
        <v>59</v>
      </c>
      <c r="E34" s="9" t="s">
        <v>100</v>
      </c>
      <c r="F34" s="9" t="s">
        <v>99</v>
      </c>
      <c r="G34" s="9" t="s">
        <v>255</v>
      </c>
      <c r="H34" s="9" t="s">
        <v>256</v>
      </c>
      <c r="I34" s="11">
        <v>240000</v>
      </c>
      <c r="J34" s="11">
        <v>240000</v>
      </c>
      <c r="K34" s="11">
        <v>240000</v>
      </c>
      <c r="L34" s="11"/>
      <c r="M34" s="11"/>
      <c r="N34" s="11"/>
      <c r="O34" s="11"/>
      <c r="P34" s="23"/>
      <c r="Q34" s="11"/>
      <c r="R34" s="11"/>
      <c r="S34" s="11"/>
      <c r="T34" s="11"/>
      <c r="U34" s="11"/>
      <c r="V34" s="11"/>
      <c r="W34" s="11"/>
    </row>
    <row r="35" ht="18.75" customHeight="1" spans="1:23">
      <c r="A35" s="9" t="s">
        <v>328</v>
      </c>
      <c r="B35" s="9" t="s">
        <v>339</v>
      </c>
      <c r="C35" s="10" t="s">
        <v>338</v>
      </c>
      <c r="D35" s="9" t="s">
        <v>59</v>
      </c>
      <c r="E35" s="9" t="s">
        <v>100</v>
      </c>
      <c r="F35" s="9" t="s">
        <v>99</v>
      </c>
      <c r="G35" s="9" t="s">
        <v>255</v>
      </c>
      <c r="H35" s="9" t="s">
        <v>256</v>
      </c>
      <c r="I35" s="11">
        <v>28000</v>
      </c>
      <c r="J35" s="11">
        <v>28000</v>
      </c>
      <c r="K35" s="11">
        <v>28000</v>
      </c>
      <c r="L35" s="11"/>
      <c r="M35" s="11"/>
      <c r="N35" s="11"/>
      <c r="O35" s="11"/>
      <c r="P35" s="23"/>
      <c r="Q35" s="11"/>
      <c r="R35" s="11"/>
      <c r="S35" s="11"/>
      <c r="T35" s="11"/>
      <c r="U35" s="11"/>
      <c r="V35" s="11"/>
      <c r="W35" s="11"/>
    </row>
    <row r="36" ht="18.75" customHeight="1" spans="1:23">
      <c r="A36" s="9" t="s">
        <v>328</v>
      </c>
      <c r="B36" s="9" t="s">
        <v>339</v>
      </c>
      <c r="C36" s="10" t="s">
        <v>338</v>
      </c>
      <c r="D36" s="9" t="s">
        <v>59</v>
      </c>
      <c r="E36" s="9" t="s">
        <v>100</v>
      </c>
      <c r="F36" s="9" t="s">
        <v>99</v>
      </c>
      <c r="G36" s="9" t="s">
        <v>255</v>
      </c>
      <c r="H36" s="9" t="s">
        <v>256</v>
      </c>
      <c r="I36" s="11">
        <v>50000</v>
      </c>
      <c r="J36" s="11">
        <v>50000</v>
      </c>
      <c r="K36" s="11">
        <v>50000</v>
      </c>
      <c r="L36" s="11"/>
      <c r="M36" s="11"/>
      <c r="N36" s="11"/>
      <c r="O36" s="11"/>
      <c r="P36" s="23"/>
      <c r="Q36" s="11"/>
      <c r="R36" s="11"/>
      <c r="S36" s="11"/>
      <c r="T36" s="11"/>
      <c r="U36" s="11"/>
      <c r="V36" s="11"/>
      <c r="W36" s="11"/>
    </row>
    <row r="37" ht="18.75" customHeight="1" spans="1:23">
      <c r="A37" s="23"/>
      <c r="B37" s="23"/>
      <c r="C37" s="10" t="s">
        <v>340</v>
      </c>
      <c r="D37" s="23"/>
      <c r="E37" s="23"/>
      <c r="F37" s="23"/>
      <c r="G37" s="23"/>
      <c r="H37" s="23"/>
      <c r="I37" s="11">
        <v>1304550</v>
      </c>
      <c r="J37" s="11">
        <v>1304550</v>
      </c>
      <c r="K37" s="11">
        <v>1304550</v>
      </c>
      <c r="L37" s="11"/>
      <c r="M37" s="11"/>
      <c r="N37" s="11"/>
      <c r="O37" s="11"/>
      <c r="P37" s="23"/>
      <c r="Q37" s="11"/>
      <c r="R37" s="11"/>
      <c r="S37" s="11"/>
      <c r="T37" s="11"/>
      <c r="U37" s="11"/>
      <c r="V37" s="11"/>
      <c r="W37" s="11"/>
    </row>
    <row r="38" ht="18.75" customHeight="1" spans="1:23">
      <c r="A38" s="9" t="s">
        <v>328</v>
      </c>
      <c r="B38" s="9" t="s">
        <v>341</v>
      </c>
      <c r="C38" s="10" t="s">
        <v>340</v>
      </c>
      <c r="D38" s="9" t="s">
        <v>59</v>
      </c>
      <c r="E38" s="9" t="s">
        <v>141</v>
      </c>
      <c r="F38" s="9" t="s">
        <v>142</v>
      </c>
      <c r="G38" s="9" t="s">
        <v>271</v>
      </c>
      <c r="H38" s="9" t="s">
        <v>272</v>
      </c>
      <c r="I38" s="11">
        <v>13000</v>
      </c>
      <c r="J38" s="11">
        <v>13000</v>
      </c>
      <c r="K38" s="11">
        <v>13000</v>
      </c>
      <c r="L38" s="11"/>
      <c r="M38" s="11"/>
      <c r="N38" s="11"/>
      <c r="O38" s="11"/>
      <c r="P38" s="23"/>
      <c r="Q38" s="11"/>
      <c r="R38" s="11"/>
      <c r="S38" s="11"/>
      <c r="T38" s="11"/>
      <c r="U38" s="11"/>
      <c r="V38" s="11"/>
      <c r="W38" s="11"/>
    </row>
    <row r="39" ht="18.75" customHeight="1" spans="1:23">
      <c r="A39" s="9" t="s">
        <v>328</v>
      </c>
      <c r="B39" s="9" t="s">
        <v>341</v>
      </c>
      <c r="C39" s="10" t="s">
        <v>340</v>
      </c>
      <c r="D39" s="9" t="s">
        <v>59</v>
      </c>
      <c r="E39" s="9" t="s">
        <v>141</v>
      </c>
      <c r="F39" s="9" t="s">
        <v>142</v>
      </c>
      <c r="G39" s="9" t="s">
        <v>271</v>
      </c>
      <c r="H39" s="9" t="s">
        <v>272</v>
      </c>
      <c r="I39" s="11">
        <v>232200</v>
      </c>
      <c r="J39" s="11">
        <v>232200</v>
      </c>
      <c r="K39" s="11">
        <v>232200</v>
      </c>
      <c r="L39" s="11"/>
      <c r="M39" s="11"/>
      <c r="N39" s="11"/>
      <c r="O39" s="11"/>
      <c r="P39" s="23"/>
      <c r="Q39" s="11"/>
      <c r="R39" s="11"/>
      <c r="S39" s="11"/>
      <c r="T39" s="11"/>
      <c r="U39" s="11"/>
      <c r="V39" s="11"/>
      <c r="W39" s="11"/>
    </row>
    <row r="40" ht="18.75" customHeight="1" spans="1:23">
      <c r="A40" s="9" t="s">
        <v>328</v>
      </c>
      <c r="B40" s="9" t="s">
        <v>341</v>
      </c>
      <c r="C40" s="10" t="s">
        <v>340</v>
      </c>
      <c r="D40" s="9" t="s">
        <v>59</v>
      </c>
      <c r="E40" s="9" t="s">
        <v>141</v>
      </c>
      <c r="F40" s="9" t="s">
        <v>142</v>
      </c>
      <c r="G40" s="9" t="s">
        <v>271</v>
      </c>
      <c r="H40" s="9" t="s">
        <v>272</v>
      </c>
      <c r="I40" s="11">
        <v>14000</v>
      </c>
      <c r="J40" s="11">
        <v>14000</v>
      </c>
      <c r="K40" s="11">
        <v>14000</v>
      </c>
      <c r="L40" s="11"/>
      <c r="M40" s="11"/>
      <c r="N40" s="11"/>
      <c r="O40" s="11"/>
      <c r="P40" s="23"/>
      <c r="Q40" s="11"/>
      <c r="R40" s="11"/>
      <c r="S40" s="11"/>
      <c r="T40" s="11"/>
      <c r="U40" s="11"/>
      <c r="V40" s="11"/>
      <c r="W40" s="11"/>
    </row>
    <row r="41" ht="18.75" customHeight="1" spans="1:23">
      <c r="A41" s="9" t="s">
        <v>328</v>
      </c>
      <c r="B41" s="9" t="s">
        <v>341</v>
      </c>
      <c r="C41" s="10" t="s">
        <v>340</v>
      </c>
      <c r="D41" s="9" t="s">
        <v>59</v>
      </c>
      <c r="E41" s="9" t="s">
        <v>141</v>
      </c>
      <c r="F41" s="9" t="s">
        <v>142</v>
      </c>
      <c r="G41" s="9" t="s">
        <v>271</v>
      </c>
      <c r="H41" s="9" t="s">
        <v>272</v>
      </c>
      <c r="I41" s="11">
        <v>1044000</v>
      </c>
      <c r="J41" s="11">
        <v>1044000</v>
      </c>
      <c r="K41" s="11">
        <v>1044000</v>
      </c>
      <c r="L41" s="11"/>
      <c r="M41" s="11"/>
      <c r="N41" s="11"/>
      <c r="O41" s="11"/>
      <c r="P41" s="23"/>
      <c r="Q41" s="11"/>
      <c r="R41" s="11"/>
      <c r="S41" s="11"/>
      <c r="T41" s="11"/>
      <c r="U41" s="11"/>
      <c r="V41" s="11"/>
      <c r="W41" s="11"/>
    </row>
    <row r="42" ht="18.75" customHeight="1" spans="1:23">
      <c r="A42" s="9" t="s">
        <v>328</v>
      </c>
      <c r="B42" s="9" t="s">
        <v>341</v>
      </c>
      <c r="C42" s="10" t="s">
        <v>340</v>
      </c>
      <c r="D42" s="9" t="s">
        <v>59</v>
      </c>
      <c r="E42" s="9" t="s">
        <v>141</v>
      </c>
      <c r="F42" s="9" t="s">
        <v>142</v>
      </c>
      <c r="G42" s="9" t="s">
        <v>271</v>
      </c>
      <c r="H42" s="9" t="s">
        <v>272</v>
      </c>
      <c r="I42" s="11">
        <v>1350</v>
      </c>
      <c r="J42" s="11">
        <v>1350</v>
      </c>
      <c r="K42" s="11">
        <v>1350</v>
      </c>
      <c r="L42" s="11"/>
      <c r="M42" s="11"/>
      <c r="N42" s="11"/>
      <c r="O42" s="11"/>
      <c r="P42" s="23"/>
      <c r="Q42" s="11"/>
      <c r="R42" s="11"/>
      <c r="S42" s="11"/>
      <c r="T42" s="11"/>
      <c r="U42" s="11"/>
      <c r="V42" s="11"/>
      <c r="W42" s="11"/>
    </row>
    <row r="43" ht="18.75" customHeight="1" spans="1:23">
      <c r="A43" s="23"/>
      <c r="B43" s="23"/>
      <c r="C43" s="10" t="s">
        <v>342</v>
      </c>
      <c r="D43" s="23"/>
      <c r="E43" s="23"/>
      <c r="F43" s="23"/>
      <c r="G43" s="23"/>
      <c r="H43" s="23"/>
      <c r="I43" s="11">
        <v>2116800</v>
      </c>
      <c r="J43" s="11">
        <v>2116800</v>
      </c>
      <c r="K43" s="11">
        <v>2116800</v>
      </c>
      <c r="L43" s="11"/>
      <c r="M43" s="11"/>
      <c r="N43" s="11"/>
      <c r="O43" s="11"/>
      <c r="P43" s="23"/>
      <c r="Q43" s="11"/>
      <c r="R43" s="11"/>
      <c r="S43" s="11"/>
      <c r="T43" s="11"/>
      <c r="U43" s="11"/>
      <c r="V43" s="11"/>
      <c r="W43" s="11"/>
    </row>
    <row r="44" ht="18.75" customHeight="1" spans="1:23">
      <c r="A44" s="9" t="s">
        <v>328</v>
      </c>
      <c r="B44" s="9" t="s">
        <v>343</v>
      </c>
      <c r="C44" s="10" t="s">
        <v>342</v>
      </c>
      <c r="D44" s="9" t="s">
        <v>59</v>
      </c>
      <c r="E44" s="9" t="s">
        <v>141</v>
      </c>
      <c r="F44" s="9" t="s">
        <v>142</v>
      </c>
      <c r="G44" s="9" t="s">
        <v>271</v>
      </c>
      <c r="H44" s="9" t="s">
        <v>272</v>
      </c>
      <c r="I44" s="11">
        <v>48000</v>
      </c>
      <c r="J44" s="11">
        <v>48000</v>
      </c>
      <c r="K44" s="11">
        <v>48000</v>
      </c>
      <c r="L44" s="11"/>
      <c r="M44" s="11"/>
      <c r="N44" s="11"/>
      <c r="O44" s="11"/>
      <c r="P44" s="23"/>
      <c r="Q44" s="11"/>
      <c r="R44" s="11"/>
      <c r="S44" s="11"/>
      <c r="T44" s="11"/>
      <c r="U44" s="11"/>
      <c r="V44" s="11"/>
      <c r="W44" s="11"/>
    </row>
    <row r="45" ht="18.75" customHeight="1" spans="1:23">
      <c r="A45" s="9" t="s">
        <v>328</v>
      </c>
      <c r="B45" s="9" t="s">
        <v>343</v>
      </c>
      <c r="C45" s="10" t="s">
        <v>342</v>
      </c>
      <c r="D45" s="9" t="s">
        <v>59</v>
      </c>
      <c r="E45" s="9" t="s">
        <v>141</v>
      </c>
      <c r="F45" s="9" t="s">
        <v>142</v>
      </c>
      <c r="G45" s="9" t="s">
        <v>271</v>
      </c>
      <c r="H45" s="9" t="s">
        <v>272</v>
      </c>
      <c r="I45" s="11">
        <v>108000</v>
      </c>
      <c r="J45" s="11">
        <v>108000</v>
      </c>
      <c r="K45" s="11">
        <v>108000</v>
      </c>
      <c r="L45" s="11"/>
      <c r="M45" s="11"/>
      <c r="N45" s="11"/>
      <c r="O45" s="11"/>
      <c r="P45" s="23"/>
      <c r="Q45" s="11"/>
      <c r="R45" s="11"/>
      <c r="S45" s="11"/>
      <c r="T45" s="11"/>
      <c r="U45" s="11"/>
      <c r="V45" s="11"/>
      <c r="W45" s="11"/>
    </row>
    <row r="46" ht="18.75" customHeight="1" spans="1:23">
      <c r="A46" s="9" t="s">
        <v>328</v>
      </c>
      <c r="B46" s="9" t="s">
        <v>343</v>
      </c>
      <c r="C46" s="10" t="s">
        <v>342</v>
      </c>
      <c r="D46" s="9" t="s">
        <v>59</v>
      </c>
      <c r="E46" s="9" t="s">
        <v>141</v>
      </c>
      <c r="F46" s="9" t="s">
        <v>142</v>
      </c>
      <c r="G46" s="9" t="s">
        <v>271</v>
      </c>
      <c r="H46" s="9" t="s">
        <v>272</v>
      </c>
      <c r="I46" s="11">
        <v>384000</v>
      </c>
      <c r="J46" s="11">
        <v>384000</v>
      </c>
      <c r="K46" s="11">
        <v>384000</v>
      </c>
      <c r="L46" s="11"/>
      <c r="M46" s="11"/>
      <c r="N46" s="11"/>
      <c r="O46" s="11"/>
      <c r="P46" s="23"/>
      <c r="Q46" s="11"/>
      <c r="R46" s="11"/>
      <c r="S46" s="11"/>
      <c r="T46" s="11"/>
      <c r="U46" s="11"/>
      <c r="V46" s="11"/>
      <c r="W46" s="11"/>
    </row>
    <row r="47" ht="18.75" customHeight="1" spans="1:23">
      <c r="A47" s="9" t="s">
        <v>328</v>
      </c>
      <c r="B47" s="9" t="s">
        <v>343</v>
      </c>
      <c r="C47" s="10" t="s">
        <v>342</v>
      </c>
      <c r="D47" s="9" t="s">
        <v>59</v>
      </c>
      <c r="E47" s="9" t="s">
        <v>141</v>
      </c>
      <c r="F47" s="9" t="s">
        <v>142</v>
      </c>
      <c r="G47" s="9" t="s">
        <v>271</v>
      </c>
      <c r="H47" s="9" t="s">
        <v>272</v>
      </c>
      <c r="I47" s="11">
        <v>480000</v>
      </c>
      <c r="J47" s="11">
        <v>480000</v>
      </c>
      <c r="K47" s="11">
        <v>480000</v>
      </c>
      <c r="L47" s="11"/>
      <c r="M47" s="11"/>
      <c r="N47" s="11"/>
      <c r="O47" s="11"/>
      <c r="P47" s="23"/>
      <c r="Q47" s="11"/>
      <c r="R47" s="11"/>
      <c r="S47" s="11"/>
      <c r="T47" s="11"/>
      <c r="U47" s="11"/>
      <c r="V47" s="11"/>
      <c r="W47" s="11"/>
    </row>
    <row r="48" ht="18.75" customHeight="1" spans="1:23">
      <c r="A48" s="9" t="s">
        <v>328</v>
      </c>
      <c r="B48" s="9" t="s">
        <v>343</v>
      </c>
      <c r="C48" s="10" t="s">
        <v>342</v>
      </c>
      <c r="D48" s="9" t="s">
        <v>59</v>
      </c>
      <c r="E48" s="9" t="s">
        <v>141</v>
      </c>
      <c r="F48" s="9" t="s">
        <v>142</v>
      </c>
      <c r="G48" s="9" t="s">
        <v>271</v>
      </c>
      <c r="H48" s="9" t="s">
        <v>272</v>
      </c>
      <c r="I48" s="11">
        <v>384000</v>
      </c>
      <c r="J48" s="11">
        <v>384000</v>
      </c>
      <c r="K48" s="11">
        <v>384000</v>
      </c>
      <c r="L48" s="11"/>
      <c r="M48" s="11"/>
      <c r="N48" s="11"/>
      <c r="O48" s="11"/>
      <c r="P48" s="23"/>
      <c r="Q48" s="11"/>
      <c r="R48" s="11"/>
      <c r="S48" s="11"/>
      <c r="T48" s="11"/>
      <c r="U48" s="11"/>
      <c r="V48" s="11"/>
      <c r="W48" s="11"/>
    </row>
    <row r="49" ht="18.75" customHeight="1" spans="1:23">
      <c r="A49" s="9" t="s">
        <v>328</v>
      </c>
      <c r="B49" s="9" t="s">
        <v>343</v>
      </c>
      <c r="C49" s="10" t="s">
        <v>342</v>
      </c>
      <c r="D49" s="9" t="s">
        <v>59</v>
      </c>
      <c r="E49" s="9" t="s">
        <v>141</v>
      </c>
      <c r="F49" s="9" t="s">
        <v>142</v>
      </c>
      <c r="G49" s="9" t="s">
        <v>271</v>
      </c>
      <c r="H49" s="9" t="s">
        <v>272</v>
      </c>
      <c r="I49" s="11">
        <v>48000</v>
      </c>
      <c r="J49" s="11">
        <v>48000</v>
      </c>
      <c r="K49" s="11">
        <v>48000</v>
      </c>
      <c r="L49" s="11"/>
      <c r="M49" s="11"/>
      <c r="N49" s="11"/>
      <c r="O49" s="11"/>
      <c r="P49" s="23"/>
      <c r="Q49" s="11"/>
      <c r="R49" s="11"/>
      <c r="S49" s="11"/>
      <c r="T49" s="11"/>
      <c r="U49" s="11"/>
      <c r="V49" s="11"/>
      <c r="W49" s="11"/>
    </row>
    <row r="50" ht="18.75" customHeight="1" spans="1:23">
      <c r="A50" s="9" t="s">
        <v>328</v>
      </c>
      <c r="B50" s="9" t="s">
        <v>343</v>
      </c>
      <c r="C50" s="10" t="s">
        <v>342</v>
      </c>
      <c r="D50" s="9" t="s">
        <v>59</v>
      </c>
      <c r="E50" s="9" t="s">
        <v>141</v>
      </c>
      <c r="F50" s="9" t="s">
        <v>142</v>
      </c>
      <c r="G50" s="9" t="s">
        <v>271</v>
      </c>
      <c r="H50" s="9" t="s">
        <v>272</v>
      </c>
      <c r="I50" s="11">
        <v>384000</v>
      </c>
      <c r="J50" s="11">
        <v>384000</v>
      </c>
      <c r="K50" s="11">
        <v>384000</v>
      </c>
      <c r="L50" s="11"/>
      <c r="M50" s="11"/>
      <c r="N50" s="11"/>
      <c r="O50" s="11"/>
      <c r="P50" s="23"/>
      <c r="Q50" s="11"/>
      <c r="R50" s="11"/>
      <c r="S50" s="11"/>
      <c r="T50" s="11"/>
      <c r="U50" s="11"/>
      <c r="V50" s="11"/>
      <c r="W50" s="11"/>
    </row>
    <row r="51" ht="18.75" customHeight="1" spans="1:23">
      <c r="A51" s="9" t="s">
        <v>328</v>
      </c>
      <c r="B51" s="9" t="s">
        <v>343</v>
      </c>
      <c r="C51" s="10" t="s">
        <v>342</v>
      </c>
      <c r="D51" s="9" t="s">
        <v>59</v>
      </c>
      <c r="E51" s="9" t="s">
        <v>159</v>
      </c>
      <c r="F51" s="9" t="s">
        <v>160</v>
      </c>
      <c r="G51" s="9" t="s">
        <v>271</v>
      </c>
      <c r="H51" s="9" t="s">
        <v>272</v>
      </c>
      <c r="I51" s="11">
        <v>259200</v>
      </c>
      <c r="J51" s="11">
        <v>259200</v>
      </c>
      <c r="K51" s="11">
        <v>259200</v>
      </c>
      <c r="L51" s="11"/>
      <c r="M51" s="11"/>
      <c r="N51" s="11"/>
      <c r="O51" s="11"/>
      <c r="P51" s="23"/>
      <c r="Q51" s="11"/>
      <c r="R51" s="11"/>
      <c r="S51" s="11"/>
      <c r="T51" s="11"/>
      <c r="U51" s="11"/>
      <c r="V51" s="11"/>
      <c r="W51" s="11"/>
    </row>
    <row r="52" ht="18.75" customHeight="1" spans="1:23">
      <c r="A52" s="9" t="s">
        <v>328</v>
      </c>
      <c r="B52" s="9" t="s">
        <v>343</v>
      </c>
      <c r="C52" s="10" t="s">
        <v>342</v>
      </c>
      <c r="D52" s="9" t="s">
        <v>59</v>
      </c>
      <c r="E52" s="9" t="s">
        <v>159</v>
      </c>
      <c r="F52" s="9" t="s">
        <v>160</v>
      </c>
      <c r="G52" s="9" t="s">
        <v>271</v>
      </c>
      <c r="H52" s="9" t="s">
        <v>272</v>
      </c>
      <c r="I52" s="11">
        <v>21600</v>
      </c>
      <c r="J52" s="11">
        <v>21600</v>
      </c>
      <c r="K52" s="11">
        <v>21600</v>
      </c>
      <c r="L52" s="11"/>
      <c r="M52" s="11"/>
      <c r="N52" s="11"/>
      <c r="O52" s="11"/>
      <c r="P52" s="23"/>
      <c r="Q52" s="11"/>
      <c r="R52" s="11"/>
      <c r="S52" s="11"/>
      <c r="T52" s="11"/>
      <c r="U52" s="11"/>
      <c r="V52" s="11"/>
      <c r="W52" s="11"/>
    </row>
    <row r="53" ht="18.75" customHeight="1" spans="1:23">
      <c r="A53" s="23"/>
      <c r="B53" s="23"/>
      <c r="C53" s="10" t="s">
        <v>344</v>
      </c>
      <c r="D53" s="23"/>
      <c r="E53" s="23"/>
      <c r="F53" s="23"/>
      <c r="G53" s="23"/>
      <c r="H53" s="23"/>
      <c r="I53" s="11">
        <v>140000</v>
      </c>
      <c r="J53" s="11">
        <v>140000</v>
      </c>
      <c r="K53" s="11">
        <v>140000</v>
      </c>
      <c r="L53" s="11"/>
      <c r="M53" s="11"/>
      <c r="N53" s="11"/>
      <c r="O53" s="11"/>
      <c r="P53" s="23"/>
      <c r="Q53" s="11"/>
      <c r="R53" s="11"/>
      <c r="S53" s="11"/>
      <c r="T53" s="11"/>
      <c r="U53" s="11"/>
      <c r="V53" s="11"/>
      <c r="W53" s="11"/>
    </row>
    <row r="54" ht="18.75" customHeight="1" spans="1:23">
      <c r="A54" s="9" t="s">
        <v>328</v>
      </c>
      <c r="B54" s="9" t="s">
        <v>345</v>
      </c>
      <c r="C54" s="10" t="s">
        <v>344</v>
      </c>
      <c r="D54" s="9" t="s">
        <v>59</v>
      </c>
      <c r="E54" s="9" t="s">
        <v>88</v>
      </c>
      <c r="F54" s="9" t="s">
        <v>89</v>
      </c>
      <c r="G54" s="9" t="s">
        <v>346</v>
      </c>
      <c r="H54" s="9" t="s">
        <v>347</v>
      </c>
      <c r="I54" s="11">
        <v>140000</v>
      </c>
      <c r="J54" s="11">
        <v>140000</v>
      </c>
      <c r="K54" s="11">
        <v>140000</v>
      </c>
      <c r="L54" s="11"/>
      <c r="M54" s="11"/>
      <c r="N54" s="11"/>
      <c r="O54" s="11"/>
      <c r="P54" s="23"/>
      <c r="Q54" s="11"/>
      <c r="R54" s="11"/>
      <c r="S54" s="11"/>
      <c r="T54" s="11"/>
      <c r="U54" s="11"/>
      <c r="V54" s="11"/>
      <c r="W54" s="11"/>
    </row>
    <row r="55" ht="18.75" customHeight="1" spans="1:23">
      <c r="A55" s="23"/>
      <c r="B55" s="23"/>
      <c r="C55" s="10" t="s">
        <v>348</v>
      </c>
      <c r="D55" s="23"/>
      <c r="E55" s="23"/>
      <c r="F55" s="23"/>
      <c r="G55" s="23"/>
      <c r="H55" s="23"/>
      <c r="I55" s="11">
        <v>8640</v>
      </c>
      <c r="J55" s="11">
        <v>8640</v>
      </c>
      <c r="K55" s="11">
        <v>8640</v>
      </c>
      <c r="L55" s="11"/>
      <c r="M55" s="11"/>
      <c r="N55" s="11"/>
      <c r="O55" s="11"/>
      <c r="P55" s="23"/>
      <c r="Q55" s="11"/>
      <c r="R55" s="11"/>
      <c r="S55" s="11"/>
      <c r="T55" s="11"/>
      <c r="U55" s="11"/>
      <c r="V55" s="11"/>
      <c r="W55" s="11"/>
    </row>
    <row r="56" ht="18.75" customHeight="1" spans="1:23">
      <c r="A56" s="9" t="s">
        <v>328</v>
      </c>
      <c r="B56" s="9" t="s">
        <v>349</v>
      </c>
      <c r="C56" s="10" t="s">
        <v>348</v>
      </c>
      <c r="D56" s="9" t="s">
        <v>59</v>
      </c>
      <c r="E56" s="9" t="s">
        <v>109</v>
      </c>
      <c r="F56" s="9" t="s">
        <v>110</v>
      </c>
      <c r="G56" s="9" t="s">
        <v>271</v>
      </c>
      <c r="H56" s="9" t="s">
        <v>272</v>
      </c>
      <c r="I56" s="11">
        <v>8640</v>
      </c>
      <c r="J56" s="11">
        <v>8640</v>
      </c>
      <c r="K56" s="11">
        <v>8640</v>
      </c>
      <c r="L56" s="11"/>
      <c r="M56" s="11"/>
      <c r="N56" s="11"/>
      <c r="O56" s="11"/>
      <c r="P56" s="23"/>
      <c r="Q56" s="11"/>
      <c r="R56" s="11"/>
      <c r="S56" s="11"/>
      <c r="T56" s="11"/>
      <c r="U56" s="11"/>
      <c r="V56" s="11"/>
      <c r="W56" s="11"/>
    </row>
    <row r="57" ht="18.75" customHeight="1" spans="1:23">
      <c r="A57" s="23"/>
      <c r="B57" s="23"/>
      <c r="C57" s="10" t="s">
        <v>350</v>
      </c>
      <c r="D57" s="23"/>
      <c r="E57" s="23"/>
      <c r="F57" s="23"/>
      <c r="G57" s="23"/>
      <c r="H57" s="23"/>
      <c r="I57" s="11">
        <v>220000</v>
      </c>
      <c r="J57" s="11">
        <v>220000</v>
      </c>
      <c r="K57" s="11">
        <v>220000</v>
      </c>
      <c r="L57" s="11"/>
      <c r="M57" s="11"/>
      <c r="N57" s="11"/>
      <c r="O57" s="11"/>
      <c r="P57" s="23"/>
      <c r="Q57" s="11"/>
      <c r="R57" s="11"/>
      <c r="S57" s="11"/>
      <c r="T57" s="11"/>
      <c r="U57" s="11"/>
      <c r="V57" s="11"/>
      <c r="W57" s="11"/>
    </row>
    <row r="58" ht="18.75" customHeight="1" spans="1:23">
      <c r="A58" s="9" t="s">
        <v>328</v>
      </c>
      <c r="B58" s="9" t="s">
        <v>351</v>
      </c>
      <c r="C58" s="10" t="s">
        <v>350</v>
      </c>
      <c r="D58" s="9" t="s">
        <v>59</v>
      </c>
      <c r="E58" s="9" t="s">
        <v>169</v>
      </c>
      <c r="F58" s="9" t="s">
        <v>78</v>
      </c>
      <c r="G58" s="9" t="s">
        <v>271</v>
      </c>
      <c r="H58" s="9" t="s">
        <v>272</v>
      </c>
      <c r="I58" s="11">
        <v>220000</v>
      </c>
      <c r="J58" s="11">
        <v>220000</v>
      </c>
      <c r="K58" s="11">
        <v>220000</v>
      </c>
      <c r="L58" s="11"/>
      <c r="M58" s="11"/>
      <c r="N58" s="11"/>
      <c r="O58" s="11"/>
      <c r="P58" s="23"/>
      <c r="Q58" s="11"/>
      <c r="R58" s="11"/>
      <c r="S58" s="11"/>
      <c r="T58" s="11"/>
      <c r="U58" s="11"/>
      <c r="V58" s="11"/>
      <c r="W58" s="11"/>
    </row>
    <row r="59" ht="18.75" customHeight="1" spans="1:23">
      <c r="A59" s="23"/>
      <c r="B59" s="23"/>
      <c r="C59" s="10" t="s">
        <v>352</v>
      </c>
      <c r="D59" s="23"/>
      <c r="E59" s="23"/>
      <c r="F59" s="23"/>
      <c r="G59" s="23"/>
      <c r="H59" s="23"/>
      <c r="I59" s="11">
        <v>810000</v>
      </c>
      <c r="J59" s="11">
        <v>810000</v>
      </c>
      <c r="K59" s="11">
        <v>810000</v>
      </c>
      <c r="L59" s="11"/>
      <c r="M59" s="11"/>
      <c r="N59" s="11"/>
      <c r="O59" s="11"/>
      <c r="P59" s="23"/>
      <c r="Q59" s="11"/>
      <c r="R59" s="11"/>
      <c r="S59" s="11"/>
      <c r="T59" s="11"/>
      <c r="U59" s="11"/>
      <c r="V59" s="11"/>
      <c r="W59" s="11"/>
    </row>
    <row r="60" ht="18.75" customHeight="1" spans="1:23">
      <c r="A60" s="9" t="s">
        <v>328</v>
      </c>
      <c r="B60" s="9" t="s">
        <v>353</v>
      </c>
      <c r="C60" s="10" t="s">
        <v>352</v>
      </c>
      <c r="D60" s="9" t="s">
        <v>59</v>
      </c>
      <c r="E60" s="9" t="s">
        <v>169</v>
      </c>
      <c r="F60" s="9" t="s">
        <v>78</v>
      </c>
      <c r="G60" s="9" t="s">
        <v>271</v>
      </c>
      <c r="H60" s="9" t="s">
        <v>272</v>
      </c>
      <c r="I60" s="11">
        <v>810000</v>
      </c>
      <c r="J60" s="11">
        <v>810000</v>
      </c>
      <c r="K60" s="11">
        <v>810000</v>
      </c>
      <c r="L60" s="11"/>
      <c r="M60" s="11"/>
      <c r="N60" s="11"/>
      <c r="O60" s="11"/>
      <c r="P60" s="23"/>
      <c r="Q60" s="11"/>
      <c r="R60" s="11"/>
      <c r="S60" s="11"/>
      <c r="T60" s="11"/>
      <c r="U60" s="11"/>
      <c r="V60" s="11"/>
      <c r="W60" s="11"/>
    </row>
    <row r="61" ht="18.75" customHeight="1" spans="1:23">
      <c r="A61" s="23"/>
      <c r="B61" s="23"/>
      <c r="C61" s="10" t="s">
        <v>354</v>
      </c>
      <c r="D61" s="23"/>
      <c r="E61" s="23"/>
      <c r="F61" s="23"/>
      <c r="G61" s="23"/>
      <c r="H61" s="23"/>
      <c r="I61" s="11">
        <v>185200</v>
      </c>
      <c r="J61" s="11">
        <v>185200</v>
      </c>
      <c r="K61" s="11">
        <v>185200</v>
      </c>
      <c r="L61" s="11"/>
      <c r="M61" s="11"/>
      <c r="N61" s="11"/>
      <c r="O61" s="11"/>
      <c r="P61" s="23"/>
      <c r="Q61" s="11"/>
      <c r="R61" s="11"/>
      <c r="S61" s="11"/>
      <c r="T61" s="11"/>
      <c r="U61" s="11"/>
      <c r="V61" s="11"/>
      <c r="W61" s="11"/>
    </row>
    <row r="62" ht="18.75" customHeight="1" spans="1:23">
      <c r="A62" s="9" t="s">
        <v>328</v>
      </c>
      <c r="B62" s="9" t="s">
        <v>355</v>
      </c>
      <c r="C62" s="10" t="s">
        <v>354</v>
      </c>
      <c r="D62" s="9" t="s">
        <v>59</v>
      </c>
      <c r="E62" s="9" t="s">
        <v>96</v>
      </c>
      <c r="F62" s="9" t="s">
        <v>97</v>
      </c>
      <c r="G62" s="9" t="s">
        <v>266</v>
      </c>
      <c r="H62" s="9" t="s">
        <v>265</v>
      </c>
      <c r="I62" s="11">
        <v>10000</v>
      </c>
      <c r="J62" s="11">
        <v>10000</v>
      </c>
      <c r="K62" s="11">
        <v>10000</v>
      </c>
      <c r="L62" s="11"/>
      <c r="M62" s="11"/>
      <c r="N62" s="11"/>
      <c r="O62" s="11"/>
      <c r="P62" s="23"/>
      <c r="Q62" s="11"/>
      <c r="R62" s="11"/>
      <c r="S62" s="11"/>
      <c r="T62" s="11"/>
      <c r="U62" s="11"/>
      <c r="V62" s="11"/>
      <c r="W62" s="11"/>
    </row>
    <row r="63" ht="18.75" customHeight="1" spans="1:23">
      <c r="A63" s="9" t="s">
        <v>328</v>
      </c>
      <c r="B63" s="9" t="s">
        <v>355</v>
      </c>
      <c r="C63" s="10" t="s">
        <v>354</v>
      </c>
      <c r="D63" s="9" t="s">
        <v>59</v>
      </c>
      <c r="E63" s="9" t="s">
        <v>100</v>
      </c>
      <c r="F63" s="9" t="s">
        <v>99</v>
      </c>
      <c r="G63" s="9" t="s">
        <v>271</v>
      </c>
      <c r="H63" s="9" t="s">
        <v>272</v>
      </c>
      <c r="I63" s="11">
        <v>120000</v>
      </c>
      <c r="J63" s="11">
        <v>120000</v>
      </c>
      <c r="K63" s="11">
        <v>120000</v>
      </c>
      <c r="L63" s="11"/>
      <c r="M63" s="11"/>
      <c r="N63" s="11"/>
      <c r="O63" s="11"/>
      <c r="P63" s="23"/>
      <c r="Q63" s="11"/>
      <c r="R63" s="11"/>
      <c r="S63" s="11"/>
      <c r="T63" s="11"/>
      <c r="U63" s="11"/>
      <c r="V63" s="11"/>
      <c r="W63" s="11"/>
    </row>
    <row r="64" ht="18.75" customHeight="1" spans="1:23">
      <c r="A64" s="9" t="s">
        <v>328</v>
      </c>
      <c r="B64" s="9" t="s">
        <v>355</v>
      </c>
      <c r="C64" s="10" t="s">
        <v>354</v>
      </c>
      <c r="D64" s="9" t="s">
        <v>59</v>
      </c>
      <c r="E64" s="9" t="s">
        <v>100</v>
      </c>
      <c r="F64" s="9" t="s">
        <v>99</v>
      </c>
      <c r="G64" s="9" t="s">
        <v>271</v>
      </c>
      <c r="H64" s="9" t="s">
        <v>272</v>
      </c>
      <c r="I64" s="11">
        <v>55200</v>
      </c>
      <c r="J64" s="11">
        <v>55200</v>
      </c>
      <c r="K64" s="11">
        <v>55200</v>
      </c>
      <c r="L64" s="11"/>
      <c r="M64" s="11"/>
      <c r="N64" s="11"/>
      <c r="O64" s="11"/>
      <c r="P64" s="23"/>
      <c r="Q64" s="11"/>
      <c r="R64" s="11"/>
      <c r="S64" s="11"/>
      <c r="T64" s="11"/>
      <c r="U64" s="11"/>
      <c r="V64" s="11"/>
      <c r="W64" s="11"/>
    </row>
    <row r="65" ht="18.75" customHeight="1" spans="1:23">
      <c r="A65" s="23"/>
      <c r="B65" s="23"/>
      <c r="C65" s="10" t="s">
        <v>356</v>
      </c>
      <c r="D65" s="23"/>
      <c r="E65" s="23"/>
      <c r="F65" s="23"/>
      <c r="G65" s="23"/>
      <c r="H65" s="23"/>
      <c r="I65" s="11">
        <v>7500</v>
      </c>
      <c r="J65" s="11">
        <v>7500</v>
      </c>
      <c r="K65" s="11">
        <v>7500</v>
      </c>
      <c r="L65" s="11"/>
      <c r="M65" s="11"/>
      <c r="N65" s="11"/>
      <c r="O65" s="11"/>
      <c r="P65" s="23"/>
      <c r="Q65" s="11"/>
      <c r="R65" s="11"/>
      <c r="S65" s="11"/>
      <c r="T65" s="11"/>
      <c r="U65" s="11"/>
      <c r="V65" s="11"/>
      <c r="W65" s="11"/>
    </row>
    <row r="66" ht="18.75" customHeight="1" spans="1:23">
      <c r="A66" s="9" t="s">
        <v>325</v>
      </c>
      <c r="B66" s="9" t="s">
        <v>357</v>
      </c>
      <c r="C66" s="10" t="s">
        <v>356</v>
      </c>
      <c r="D66" s="9" t="s">
        <v>59</v>
      </c>
      <c r="E66" s="9" t="s">
        <v>88</v>
      </c>
      <c r="F66" s="9" t="s">
        <v>89</v>
      </c>
      <c r="G66" s="9" t="s">
        <v>247</v>
      </c>
      <c r="H66" s="9" t="s">
        <v>248</v>
      </c>
      <c r="I66" s="11">
        <v>7500</v>
      </c>
      <c r="J66" s="11">
        <v>7500</v>
      </c>
      <c r="K66" s="11">
        <v>7500</v>
      </c>
      <c r="L66" s="11"/>
      <c r="M66" s="11"/>
      <c r="N66" s="11"/>
      <c r="O66" s="11"/>
      <c r="P66" s="23"/>
      <c r="Q66" s="11"/>
      <c r="R66" s="11"/>
      <c r="S66" s="11"/>
      <c r="T66" s="11"/>
      <c r="U66" s="11"/>
      <c r="V66" s="11"/>
      <c r="W66" s="11"/>
    </row>
    <row r="67" ht="18.75" customHeight="1" spans="1:23">
      <c r="A67" s="23"/>
      <c r="B67" s="23"/>
      <c r="C67" s="10" t="s">
        <v>358</v>
      </c>
      <c r="D67" s="23"/>
      <c r="E67" s="23"/>
      <c r="F67" s="23"/>
      <c r="G67" s="23"/>
      <c r="H67" s="23"/>
      <c r="I67" s="11">
        <v>20000</v>
      </c>
      <c r="J67" s="11">
        <v>20000</v>
      </c>
      <c r="K67" s="11">
        <v>20000</v>
      </c>
      <c r="L67" s="11"/>
      <c r="M67" s="11"/>
      <c r="N67" s="11"/>
      <c r="O67" s="11"/>
      <c r="P67" s="23"/>
      <c r="Q67" s="11"/>
      <c r="R67" s="11"/>
      <c r="S67" s="11"/>
      <c r="T67" s="11"/>
      <c r="U67" s="11"/>
      <c r="V67" s="11"/>
      <c r="W67" s="11"/>
    </row>
    <row r="68" ht="18.75" customHeight="1" spans="1:23">
      <c r="A68" s="9" t="s">
        <v>328</v>
      </c>
      <c r="B68" s="9" t="s">
        <v>359</v>
      </c>
      <c r="C68" s="10" t="s">
        <v>358</v>
      </c>
      <c r="D68" s="9" t="s">
        <v>59</v>
      </c>
      <c r="E68" s="9" t="s">
        <v>88</v>
      </c>
      <c r="F68" s="9" t="s">
        <v>89</v>
      </c>
      <c r="G68" s="9" t="s">
        <v>236</v>
      </c>
      <c r="H68" s="9" t="s">
        <v>237</v>
      </c>
      <c r="I68" s="11">
        <v>20000</v>
      </c>
      <c r="J68" s="11">
        <v>20000</v>
      </c>
      <c r="K68" s="11">
        <v>20000</v>
      </c>
      <c r="L68" s="11"/>
      <c r="M68" s="11"/>
      <c r="N68" s="11"/>
      <c r="O68" s="11"/>
      <c r="P68" s="23"/>
      <c r="Q68" s="11"/>
      <c r="R68" s="11"/>
      <c r="S68" s="11"/>
      <c r="T68" s="11"/>
      <c r="U68" s="11"/>
      <c r="V68" s="11"/>
      <c r="W68" s="11"/>
    </row>
    <row r="69" ht="18.75" customHeight="1" spans="1:23">
      <c r="A69" s="12" t="s">
        <v>33</v>
      </c>
      <c r="B69" s="12"/>
      <c r="C69" s="12"/>
      <c r="D69" s="12"/>
      <c r="E69" s="12"/>
      <c r="F69" s="12"/>
      <c r="G69" s="12"/>
      <c r="H69" s="12"/>
      <c r="I69" s="11">
        <v>14549823.56</v>
      </c>
      <c r="J69" s="11">
        <v>5794290</v>
      </c>
      <c r="K69" s="11">
        <v>5794290</v>
      </c>
      <c r="L69" s="11"/>
      <c r="M69" s="11"/>
      <c r="N69" s="11"/>
      <c r="O69" s="11"/>
      <c r="P69" s="11"/>
      <c r="Q69" s="11"/>
      <c r="R69" s="11">
        <v>8755533.56</v>
      </c>
      <c r="S69" s="11"/>
      <c r="T69" s="11"/>
      <c r="U69" s="11"/>
      <c r="V69" s="11"/>
      <c r="W69" s="11">
        <v>8755533.56</v>
      </c>
    </row>
  </sheetData>
  <autoFilter xmlns:etc="http://www.wps.cn/officeDocument/2017/etCustomData" ref="A9:W69" etc:filterBottomFollowUsedRange="0">
    <extLst/>
  </autoFilter>
  <mergeCells count="28">
    <mergeCell ref="A3:W3"/>
    <mergeCell ref="A4:H4"/>
    <mergeCell ref="J5:M5"/>
    <mergeCell ref="N5:P5"/>
    <mergeCell ref="R5:W5"/>
    <mergeCell ref="A69:H6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7"/>
  <sheetViews>
    <sheetView showZeros="0" workbookViewId="0">
      <pane ySplit="1" topLeftCell="A2" activePane="bottomLeft" state="frozen"/>
      <selection/>
      <selection pane="bottomLeft" activeCell="A4" sqref="A4:J4"/>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360</v>
      </c>
      <c r="B2" s="20"/>
      <c r="C2" s="20"/>
      <c r="D2" s="20"/>
      <c r="E2" s="20"/>
      <c r="F2" s="20"/>
      <c r="G2" s="20"/>
      <c r="H2" s="20"/>
      <c r="I2" s="20"/>
      <c r="J2" s="20"/>
    </row>
    <row r="3" ht="45" customHeight="1" spans="1:10">
      <c r="A3" s="31" t="s">
        <v>361</v>
      </c>
      <c r="B3" s="31"/>
      <c r="C3" s="31"/>
      <c r="D3" s="31"/>
      <c r="E3" s="31"/>
      <c r="F3" s="31"/>
      <c r="G3" s="31"/>
      <c r="H3" s="31"/>
      <c r="I3" s="31"/>
      <c r="J3" s="31"/>
    </row>
    <row r="4" ht="20.25" customHeight="1" spans="1:10">
      <c r="A4" s="19" t="s">
        <v>2</v>
      </c>
      <c r="B4" s="19"/>
      <c r="C4" s="19"/>
      <c r="D4" s="19"/>
      <c r="E4" s="19"/>
      <c r="F4" s="19"/>
      <c r="G4" s="19"/>
      <c r="H4" s="19"/>
      <c r="I4" s="19"/>
      <c r="J4" s="19"/>
    </row>
    <row r="5" ht="20.25" customHeight="1" spans="1:10">
      <c r="A5" s="32" t="s">
        <v>362</v>
      </c>
      <c r="B5" s="32" t="s">
        <v>363</v>
      </c>
      <c r="C5" s="32" t="s">
        <v>364</v>
      </c>
      <c r="D5" s="32" t="s">
        <v>365</v>
      </c>
      <c r="E5" s="32" t="s">
        <v>366</v>
      </c>
      <c r="F5" s="32" t="s">
        <v>367</v>
      </c>
      <c r="G5" s="32" t="s">
        <v>368</v>
      </c>
      <c r="H5" s="32" t="s">
        <v>369</v>
      </c>
      <c r="I5" s="32" t="s">
        <v>370</v>
      </c>
      <c r="J5" s="32" t="s">
        <v>371</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59</v>
      </c>
      <c r="B8" s="23"/>
      <c r="C8" s="23"/>
      <c r="E8" s="38"/>
      <c r="F8" s="38"/>
      <c r="G8" s="38"/>
      <c r="H8" s="38"/>
      <c r="I8" s="38"/>
      <c r="J8" s="38"/>
    </row>
    <row r="9" ht="54" customHeight="1" spans="1:10">
      <c r="A9" s="49" t="s">
        <v>330</v>
      </c>
      <c r="B9" s="23" t="s">
        <v>372</v>
      </c>
      <c r="C9" s="24"/>
      <c r="D9" s="24"/>
      <c r="E9" s="38"/>
      <c r="F9" s="38"/>
      <c r="G9" s="38"/>
      <c r="H9" s="38"/>
      <c r="I9" s="38"/>
      <c r="J9" s="38"/>
    </row>
    <row r="10" ht="20.25" customHeight="1" spans="1:10">
      <c r="A10" s="23"/>
      <c r="B10" s="23"/>
      <c r="C10" s="23" t="s">
        <v>373</v>
      </c>
      <c r="D10" s="50" t="s">
        <v>374</v>
      </c>
      <c r="E10" s="51" t="s">
        <v>375</v>
      </c>
      <c r="F10" s="39" t="s">
        <v>376</v>
      </c>
      <c r="G10" s="24" t="s">
        <v>54</v>
      </c>
      <c r="H10" s="39" t="s">
        <v>377</v>
      </c>
      <c r="I10" s="39" t="s">
        <v>378</v>
      </c>
      <c r="J10" s="51" t="s">
        <v>379</v>
      </c>
    </row>
    <row r="11" ht="20.25" customHeight="1" spans="1:10">
      <c r="A11" s="23"/>
      <c r="B11" s="23"/>
      <c r="C11" s="23" t="s">
        <v>373</v>
      </c>
      <c r="D11" s="50" t="s">
        <v>374</v>
      </c>
      <c r="E11" s="51" t="s">
        <v>380</v>
      </c>
      <c r="F11" s="39" t="s">
        <v>376</v>
      </c>
      <c r="G11" s="24" t="s">
        <v>79</v>
      </c>
      <c r="H11" s="39" t="s">
        <v>381</v>
      </c>
      <c r="I11" s="39" t="s">
        <v>378</v>
      </c>
      <c r="J11" s="51" t="s">
        <v>382</v>
      </c>
    </row>
    <row r="12" ht="20.25" customHeight="1" spans="1:10">
      <c r="A12" s="23"/>
      <c r="B12" s="23"/>
      <c r="C12" s="23" t="s">
        <v>373</v>
      </c>
      <c r="D12" s="50" t="s">
        <v>383</v>
      </c>
      <c r="E12" s="51" t="s">
        <v>384</v>
      </c>
      <c r="F12" s="39" t="s">
        <v>385</v>
      </c>
      <c r="G12" s="24" t="s">
        <v>386</v>
      </c>
      <c r="H12" s="39" t="s">
        <v>387</v>
      </c>
      <c r="I12" s="39" t="s">
        <v>378</v>
      </c>
      <c r="J12" s="51" t="s">
        <v>388</v>
      </c>
    </row>
    <row r="13" ht="20.25" customHeight="1" spans="1:10">
      <c r="A13" s="23"/>
      <c r="B13" s="23"/>
      <c r="C13" s="23" t="s">
        <v>373</v>
      </c>
      <c r="D13" s="50" t="s">
        <v>383</v>
      </c>
      <c r="E13" s="51" t="s">
        <v>389</v>
      </c>
      <c r="F13" s="39" t="s">
        <v>385</v>
      </c>
      <c r="G13" s="24" t="s">
        <v>386</v>
      </c>
      <c r="H13" s="39" t="s">
        <v>387</v>
      </c>
      <c r="I13" s="39" t="s">
        <v>378</v>
      </c>
      <c r="J13" s="51" t="s">
        <v>390</v>
      </c>
    </row>
    <row r="14" ht="20.25" customHeight="1" spans="1:10">
      <c r="A14" s="23"/>
      <c r="B14" s="23"/>
      <c r="C14" s="23" t="s">
        <v>373</v>
      </c>
      <c r="D14" s="50" t="s">
        <v>391</v>
      </c>
      <c r="E14" s="51" t="s">
        <v>392</v>
      </c>
      <c r="F14" s="39" t="s">
        <v>385</v>
      </c>
      <c r="G14" s="24" t="s">
        <v>386</v>
      </c>
      <c r="H14" s="39" t="s">
        <v>387</v>
      </c>
      <c r="I14" s="39" t="s">
        <v>378</v>
      </c>
      <c r="J14" s="51" t="s">
        <v>390</v>
      </c>
    </row>
    <row r="15" ht="20.25" customHeight="1" spans="1:10">
      <c r="A15" s="23"/>
      <c r="B15" s="23"/>
      <c r="C15" s="23" t="s">
        <v>393</v>
      </c>
      <c r="D15" s="50" t="s">
        <v>394</v>
      </c>
      <c r="E15" s="51" t="s">
        <v>395</v>
      </c>
      <c r="F15" s="39" t="s">
        <v>385</v>
      </c>
      <c r="G15" s="24" t="s">
        <v>396</v>
      </c>
      <c r="H15" s="39" t="s">
        <v>397</v>
      </c>
      <c r="I15" s="39" t="s">
        <v>398</v>
      </c>
      <c r="J15" s="51" t="s">
        <v>399</v>
      </c>
    </row>
    <row r="16" ht="20.25" customHeight="1" spans="1:10">
      <c r="A16" s="23"/>
      <c r="B16" s="23"/>
      <c r="C16" s="23" t="s">
        <v>393</v>
      </c>
      <c r="D16" s="50" t="s">
        <v>394</v>
      </c>
      <c r="E16" s="51" t="s">
        <v>400</v>
      </c>
      <c r="F16" s="39" t="s">
        <v>385</v>
      </c>
      <c r="G16" s="24" t="s">
        <v>47</v>
      </c>
      <c r="H16" s="39" t="s">
        <v>401</v>
      </c>
      <c r="I16" s="39" t="s">
        <v>378</v>
      </c>
      <c r="J16" s="51" t="s">
        <v>399</v>
      </c>
    </row>
    <row r="17" ht="20.25" customHeight="1" spans="1:10">
      <c r="A17" s="23"/>
      <c r="B17" s="23"/>
      <c r="C17" s="23" t="s">
        <v>402</v>
      </c>
      <c r="D17" s="50" t="s">
        <v>403</v>
      </c>
      <c r="E17" s="51" t="s">
        <v>404</v>
      </c>
      <c r="F17" s="39" t="s">
        <v>376</v>
      </c>
      <c r="G17" s="24" t="s">
        <v>405</v>
      </c>
      <c r="H17" s="39" t="s">
        <v>387</v>
      </c>
      <c r="I17" s="39" t="s">
        <v>378</v>
      </c>
      <c r="J17" s="51" t="s">
        <v>406</v>
      </c>
    </row>
    <row r="18" ht="54" customHeight="1" spans="1:10">
      <c r="A18" s="49" t="s">
        <v>354</v>
      </c>
      <c r="B18" s="23" t="s">
        <v>407</v>
      </c>
      <c r="C18" s="23"/>
      <c r="D18" s="23"/>
      <c r="E18" s="23"/>
      <c r="F18" s="23"/>
      <c r="G18" s="23"/>
      <c r="H18" s="23"/>
      <c r="I18" s="23"/>
      <c r="J18" s="23"/>
    </row>
    <row r="19" ht="20.25" customHeight="1" spans="1:10">
      <c r="A19" s="23"/>
      <c r="B19" s="23"/>
      <c r="C19" s="23" t="s">
        <v>373</v>
      </c>
      <c r="D19" s="50" t="s">
        <v>374</v>
      </c>
      <c r="E19" s="51" t="s">
        <v>408</v>
      </c>
      <c r="F19" s="39" t="s">
        <v>385</v>
      </c>
      <c r="G19" s="24" t="s">
        <v>55</v>
      </c>
      <c r="H19" s="39" t="s">
        <v>377</v>
      </c>
      <c r="I19" s="39" t="s">
        <v>378</v>
      </c>
      <c r="J19" s="51" t="s">
        <v>409</v>
      </c>
    </row>
    <row r="20" ht="20.25" customHeight="1" spans="1:10">
      <c r="A20" s="23"/>
      <c r="B20" s="23"/>
      <c r="C20" s="23" t="s">
        <v>373</v>
      </c>
      <c r="D20" s="50" t="s">
        <v>374</v>
      </c>
      <c r="E20" s="51" t="s">
        <v>410</v>
      </c>
      <c r="F20" s="39" t="s">
        <v>376</v>
      </c>
      <c r="G20" s="24" t="s">
        <v>411</v>
      </c>
      <c r="H20" s="39" t="s">
        <v>381</v>
      </c>
      <c r="I20" s="39" t="s">
        <v>378</v>
      </c>
      <c r="J20" s="51" t="s">
        <v>412</v>
      </c>
    </row>
    <row r="21" ht="20.25" customHeight="1" spans="1:10">
      <c r="A21" s="23"/>
      <c r="B21" s="23"/>
      <c r="C21" s="23" t="s">
        <v>373</v>
      </c>
      <c r="D21" s="50" t="s">
        <v>383</v>
      </c>
      <c r="E21" s="51" t="s">
        <v>384</v>
      </c>
      <c r="F21" s="39" t="s">
        <v>385</v>
      </c>
      <c r="G21" s="24" t="s">
        <v>386</v>
      </c>
      <c r="H21" s="39" t="s">
        <v>387</v>
      </c>
      <c r="I21" s="39" t="s">
        <v>378</v>
      </c>
      <c r="J21" s="51" t="s">
        <v>413</v>
      </c>
    </row>
    <row r="22" ht="20.25" customHeight="1" spans="1:10">
      <c r="A22" s="23"/>
      <c r="B22" s="23"/>
      <c r="C22" s="23" t="s">
        <v>373</v>
      </c>
      <c r="D22" s="50" t="s">
        <v>383</v>
      </c>
      <c r="E22" s="51" t="s">
        <v>389</v>
      </c>
      <c r="F22" s="39" t="s">
        <v>385</v>
      </c>
      <c r="G22" s="24" t="s">
        <v>386</v>
      </c>
      <c r="H22" s="39" t="s">
        <v>387</v>
      </c>
      <c r="I22" s="39" t="s">
        <v>378</v>
      </c>
      <c r="J22" s="51" t="s">
        <v>414</v>
      </c>
    </row>
    <row r="23" ht="20.25" customHeight="1" spans="1:10">
      <c r="A23" s="23"/>
      <c r="B23" s="23"/>
      <c r="C23" s="23" t="s">
        <v>373</v>
      </c>
      <c r="D23" s="50" t="s">
        <v>391</v>
      </c>
      <c r="E23" s="51" t="s">
        <v>392</v>
      </c>
      <c r="F23" s="39" t="s">
        <v>385</v>
      </c>
      <c r="G23" s="24" t="s">
        <v>386</v>
      </c>
      <c r="H23" s="39" t="s">
        <v>387</v>
      </c>
      <c r="I23" s="39" t="s">
        <v>378</v>
      </c>
      <c r="J23" s="51" t="s">
        <v>415</v>
      </c>
    </row>
    <row r="24" ht="20.25" customHeight="1" spans="1:10">
      <c r="A24" s="23"/>
      <c r="B24" s="23"/>
      <c r="C24" s="23" t="s">
        <v>393</v>
      </c>
      <c r="D24" s="50" t="s">
        <v>394</v>
      </c>
      <c r="E24" s="51" t="s">
        <v>395</v>
      </c>
      <c r="F24" s="39" t="s">
        <v>385</v>
      </c>
      <c r="G24" s="24" t="s">
        <v>396</v>
      </c>
      <c r="H24" s="39"/>
      <c r="I24" s="39" t="s">
        <v>398</v>
      </c>
      <c r="J24" s="51" t="s">
        <v>395</v>
      </c>
    </row>
    <row r="25" ht="20.25" customHeight="1" spans="1:10">
      <c r="A25" s="23"/>
      <c r="B25" s="23"/>
      <c r="C25" s="23" t="s">
        <v>393</v>
      </c>
      <c r="D25" s="50" t="s">
        <v>416</v>
      </c>
      <c r="E25" s="51" t="s">
        <v>400</v>
      </c>
      <c r="F25" s="39" t="s">
        <v>385</v>
      </c>
      <c r="G25" s="24" t="s">
        <v>47</v>
      </c>
      <c r="H25" s="39" t="s">
        <v>401</v>
      </c>
      <c r="I25" s="39" t="s">
        <v>378</v>
      </c>
      <c r="J25" s="51" t="s">
        <v>417</v>
      </c>
    </row>
    <row r="26" ht="20.25" customHeight="1" spans="1:10">
      <c r="A26" s="23"/>
      <c r="B26" s="23"/>
      <c r="C26" s="23" t="s">
        <v>402</v>
      </c>
      <c r="D26" s="50" t="s">
        <v>403</v>
      </c>
      <c r="E26" s="51" t="s">
        <v>404</v>
      </c>
      <c r="F26" s="39" t="s">
        <v>376</v>
      </c>
      <c r="G26" s="24" t="s">
        <v>405</v>
      </c>
      <c r="H26" s="39" t="s">
        <v>387</v>
      </c>
      <c r="I26" s="39" t="s">
        <v>378</v>
      </c>
      <c r="J26" s="51" t="s">
        <v>418</v>
      </c>
    </row>
    <row r="27" ht="58" customHeight="1" spans="1:10">
      <c r="A27" s="49" t="s">
        <v>348</v>
      </c>
      <c r="B27" s="23" t="s">
        <v>419</v>
      </c>
      <c r="C27" s="23"/>
      <c r="D27" s="23"/>
      <c r="E27" s="23"/>
      <c r="F27" s="23"/>
      <c r="G27" s="23"/>
      <c r="H27" s="23"/>
      <c r="I27" s="23"/>
      <c r="J27" s="23"/>
    </row>
    <row r="28" ht="20.25" customHeight="1" spans="1:10">
      <c r="A28" s="23"/>
      <c r="B28" s="23"/>
      <c r="C28" s="23" t="s">
        <v>373</v>
      </c>
      <c r="D28" s="50" t="s">
        <v>374</v>
      </c>
      <c r="E28" s="51" t="s">
        <v>420</v>
      </c>
      <c r="F28" s="39" t="s">
        <v>385</v>
      </c>
      <c r="G28" s="24" t="s">
        <v>55</v>
      </c>
      <c r="H28" s="39" t="s">
        <v>381</v>
      </c>
      <c r="I28" s="39" t="s">
        <v>378</v>
      </c>
      <c r="J28" s="51" t="s">
        <v>421</v>
      </c>
    </row>
    <row r="29" ht="20.25" customHeight="1" spans="1:10">
      <c r="A29" s="23"/>
      <c r="B29" s="23"/>
      <c r="C29" s="23" t="s">
        <v>373</v>
      </c>
      <c r="D29" s="50" t="s">
        <v>383</v>
      </c>
      <c r="E29" s="51" t="s">
        <v>422</v>
      </c>
      <c r="F29" s="39" t="s">
        <v>385</v>
      </c>
      <c r="G29" s="24" t="s">
        <v>386</v>
      </c>
      <c r="H29" s="39" t="s">
        <v>387</v>
      </c>
      <c r="I29" s="39" t="s">
        <v>378</v>
      </c>
      <c r="J29" s="51" t="s">
        <v>423</v>
      </c>
    </row>
    <row r="30" ht="20.25" customHeight="1" spans="1:10">
      <c r="A30" s="23"/>
      <c r="B30" s="23"/>
      <c r="C30" s="23" t="s">
        <v>373</v>
      </c>
      <c r="D30" s="50" t="s">
        <v>424</v>
      </c>
      <c r="E30" s="51" t="s">
        <v>425</v>
      </c>
      <c r="F30" s="39" t="s">
        <v>385</v>
      </c>
      <c r="G30" s="24" t="s">
        <v>426</v>
      </c>
      <c r="H30" s="39" t="s">
        <v>427</v>
      </c>
      <c r="I30" s="39" t="s">
        <v>378</v>
      </c>
      <c r="J30" s="51" t="s">
        <v>428</v>
      </c>
    </row>
    <row r="31" ht="20.25" customHeight="1" spans="1:10">
      <c r="A31" s="23"/>
      <c r="B31" s="23"/>
      <c r="C31" s="23" t="s">
        <v>393</v>
      </c>
      <c r="D31" s="50" t="s">
        <v>394</v>
      </c>
      <c r="E31" s="51" t="s">
        <v>429</v>
      </c>
      <c r="F31" s="39" t="s">
        <v>376</v>
      </c>
      <c r="G31" s="24" t="s">
        <v>430</v>
      </c>
      <c r="H31" s="39" t="s">
        <v>387</v>
      </c>
      <c r="I31" s="39" t="s">
        <v>378</v>
      </c>
      <c r="J31" s="51" t="s">
        <v>431</v>
      </c>
    </row>
    <row r="32" ht="20.25" customHeight="1" spans="1:10">
      <c r="A32" s="23"/>
      <c r="B32" s="23"/>
      <c r="C32" s="23" t="s">
        <v>402</v>
      </c>
      <c r="D32" s="50" t="s">
        <v>403</v>
      </c>
      <c r="E32" s="51" t="s">
        <v>432</v>
      </c>
      <c r="F32" s="39" t="s">
        <v>376</v>
      </c>
      <c r="G32" s="24" t="s">
        <v>433</v>
      </c>
      <c r="H32" s="39" t="s">
        <v>387</v>
      </c>
      <c r="I32" s="39" t="s">
        <v>378</v>
      </c>
      <c r="J32" s="51" t="s">
        <v>434</v>
      </c>
    </row>
    <row r="33" ht="20.25" customHeight="1" spans="1:10">
      <c r="A33" s="49" t="s">
        <v>350</v>
      </c>
      <c r="B33" s="23" t="s">
        <v>435</v>
      </c>
      <c r="C33" s="23"/>
      <c r="D33" s="23"/>
      <c r="E33" s="23"/>
      <c r="F33" s="23"/>
      <c r="G33" s="23"/>
      <c r="H33" s="23"/>
      <c r="I33" s="23"/>
      <c r="J33" s="23"/>
    </row>
    <row r="34" ht="20.25" customHeight="1" spans="1:10">
      <c r="A34" s="23"/>
      <c r="B34" s="23"/>
      <c r="C34" s="23" t="s">
        <v>373</v>
      </c>
      <c r="D34" s="50" t="s">
        <v>374</v>
      </c>
      <c r="E34" s="51" t="s">
        <v>436</v>
      </c>
      <c r="F34" s="39" t="s">
        <v>376</v>
      </c>
      <c r="G34" s="24" t="s">
        <v>437</v>
      </c>
      <c r="H34" s="39" t="s">
        <v>387</v>
      </c>
      <c r="I34" s="39" t="s">
        <v>378</v>
      </c>
      <c r="J34" s="51" t="s">
        <v>438</v>
      </c>
    </row>
    <row r="35" ht="20.25" customHeight="1" spans="1:10">
      <c r="A35" s="23"/>
      <c r="B35" s="23"/>
      <c r="C35" s="23" t="s">
        <v>373</v>
      </c>
      <c r="D35" s="50" t="s">
        <v>391</v>
      </c>
      <c r="E35" s="51" t="s">
        <v>439</v>
      </c>
      <c r="F35" s="39" t="s">
        <v>376</v>
      </c>
      <c r="G35" s="24" t="s">
        <v>437</v>
      </c>
      <c r="H35" s="39" t="s">
        <v>387</v>
      </c>
      <c r="I35" s="39" t="s">
        <v>378</v>
      </c>
      <c r="J35" s="51" t="s">
        <v>440</v>
      </c>
    </row>
    <row r="36" ht="20.25" customHeight="1" spans="1:10">
      <c r="A36" s="23"/>
      <c r="B36" s="23"/>
      <c r="C36" s="23" t="s">
        <v>393</v>
      </c>
      <c r="D36" s="50" t="s">
        <v>394</v>
      </c>
      <c r="E36" s="51" t="s">
        <v>441</v>
      </c>
      <c r="F36" s="39" t="s">
        <v>385</v>
      </c>
      <c r="G36" s="24" t="s">
        <v>442</v>
      </c>
      <c r="H36" s="39" t="s">
        <v>387</v>
      </c>
      <c r="I36" s="39" t="s">
        <v>378</v>
      </c>
      <c r="J36" s="51" t="s">
        <v>443</v>
      </c>
    </row>
    <row r="37" ht="20.25" customHeight="1" spans="1:10">
      <c r="A37" s="23"/>
      <c r="B37" s="23"/>
      <c r="C37" s="23" t="s">
        <v>393</v>
      </c>
      <c r="D37" s="50" t="s">
        <v>394</v>
      </c>
      <c r="E37" s="51" t="s">
        <v>444</v>
      </c>
      <c r="F37" s="39" t="s">
        <v>385</v>
      </c>
      <c r="G37" s="24" t="s">
        <v>442</v>
      </c>
      <c r="H37" s="39" t="s">
        <v>387</v>
      </c>
      <c r="I37" s="39" t="s">
        <v>378</v>
      </c>
      <c r="J37" s="51" t="s">
        <v>445</v>
      </c>
    </row>
    <row r="38" ht="20.25" customHeight="1" spans="1:10">
      <c r="A38" s="23"/>
      <c r="B38" s="23"/>
      <c r="C38" s="23" t="s">
        <v>393</v>
      </c>
      <c r="D38" s="50" t="s">
        <v>394</v>
      </c>
      <c r="E38" s="51" t="s">
        <v>446</v>
      </c>
      <c r="F38" s="39" t="s">
        <v>385</v>
      </c>
      <c r="G38" s="24" t="s">
        <v>442</v>
      </c>
      <c r="H38" s="39" t="s">
        <v>387</v>
      </c>
      <c r="I38" s="39" t="s">
        <v>378</v>
      </c>
      <c r="J38" s="51" t="s">
        <v>447</v>
      </c>
    </row>
    <row r="39" ht="20.25" customHeight="1" spans="1:10">
      <c r="A39" s="23"/>
      <c r="B39" s="23"/>
      <c r="C39" s="23" t="s">
        <v>402</v>
      </c>
      <c r="D39" s="50" t="s">
        <v>403</v>
      </c>
      <c r="E39" s="51" t="s">
        <v>448</v>
      </c>
      <c r="F39" s="39" t="s">
        <v>385</v>
      </c>
      <c r="G39" s="24" t="s">
        <v>449</v>
      </c>
      <c r="H39" s="39" t="s">
        <v>387</v>
      </c>
      <c r="I39" s="39" t="s">
        <v>378</v>
      </c>
      <c r="J39" s="51" t="s">
        <v>450</v>
      </c>
    </row>
    <row r="40" ht="50" customHeight="1" spans="1:10">
      <c r="A40" s="49" t="s">
        <v>356</v>
      </c>
      <c r="B40" s="23" t="s">
        <v>451</v>
      </c>
      <c r="C40" s="23"/>
      <c r="D40" s="23"/>
      <c r="E40" s="23"/>
      <c r="F40" s="23"/>
      <c r="G40" s="23"/>
      <c r="H40" s="23"/>
      <c r="I40" s="23"/>
      <c r="J40" s="23"/>
    </row>
    <row r="41" ht="20.25" customHeight="1" spans="1:10">
      <c r="A41" s="23"/>
      <c r="B41" s="23"/>
      <c r="C41" s="23" t="s">
        <v>373</v>
      </c>
      <c r="D41" s="50" t="s">
        <v>374</v>
      </c>
      <c r="E41" s="51" t="s">
        <v>452</v>
      </c>
      <c r="F41" s="39" t="s">
        <v>385</v>
      </c>
      <c r="G41" s="24" t="s">
        <v>453</v>
      </c>
      <c r="H41" s="39" t="s">
        <v>454</v>
      </c>
      <c r="I41" s="39" t="s">
        <v>378</v>
      </c>
      <c r="J41" s="51" t="s">
        <v>455</v>
      </c>
    </row>
    <row r="42" ht="20.25" customHeight="1" spans="1:10">
      <c r="A42" s="23"/>
      <c r="B42" s="23"/>
      <c r="C42" s="23" t="s">
        <v>373</v>
      </c>
      <c r="D42" s="50" t="s">
        <v>374</v>
      </c>
      <c r="E42" s="51" t="s">
        <v>456</v>
      </c>
      <c r="F42" s="39" t="s">
        <v>385</v>
      </c>
      <c r="G42" s="24" t="s">
        <v>453</v>
      </c>
      <c r="H42" s="39" t="s">
        <v>454</v>
      </c>
      <c r="I42" s="39" t="s">
        <v>378</v>
      </c>
      <c r="J42" s="51" t="s">
        <v>457</v>
      </c>
    </row>
    <row r="43" ht="20.25" customHeight="1" spans="1:10">
      <c r="A43" s="23"/>
      <c r="B43" s="23"/>
      <c r="C43" s="23" t="s">
        <v>373</v>
      </c>
      <c r="D43" s="50" t="s">
        <v>374</v>
      </c>
      <c r="E43" s="51" t="s">
        <v>458</v>
      </c>
      <c r="F43" s="39" t="s">
        <v>385</v>
      </c>
      <c r="G43" s="24" t="s">
        <v>459</v>
      </c>
      <c r="H43" s="39" t="s">
        <v>460</v>
      </c>
      <c r="I43" s="39" t="s">
        <v>378</v>
      </c>
      <c r="J43" s="51" t="s">
        <v>461</v>
      </c>
    </row>
    <row r="44" ht="20.25" customHeight="1" spans="1:10">
      <c r="A44" s="23"/>
      <c r="B44" s="23"/>
      <c r="C44" s="23" t="s">
        <v>373</v>
      </c>
      <c r="D44" s="50" t="s">
        <v>424</v>
      </c>
      <c r="E44" s="51" t="s">
        <v>425</v>
      </c>
      <c r="F44" s="39" t="s">
        <v>385</v>
      </c>
      <c r="G44" s="24" t="s">
        <v>462</v>
      </c>
      <c r="H44" s="39" t="s">
        <v>427</v>
      </c>
      <c r="I44" s="39" t="s">
        <v>378</v>
      </c>
      <c r="J44" s="51" t="s">
        <v>463</v>
      </c>
    </row>
    <row r="45" ht="20.25" customHeight="1" spans="1:10">
      <c r="A45" s="23"/>
      <c r="B45" s="23"/>
      <c r="C45" s="23" t="s">
        <v>393</v>
      </c>
      <c r="D45" s="50" t="s">
        <v>416</v>
      </c>
      <c r="E45" s="51" t="s">
        <v>464</v>
      </c>
      <c r="F45" s="39" t="s">
        <v>376</v>
      </c>
      <c r="G45" s="24" t="s">
        <v>465</v>
      </c>
      <c r="H45" s="39" t="s">
        <v>401</v>
      </c>
      <c r="I45" s="39" t="s">
        <v>378</v>
      </c>
      <c r="J45" s="51" t="s">
        <v>466</v>
      </c>
    </row>
    <row r="46" ht="20.25" customHeight="1" spans="1:10">
      <c r="A46" s="23"/>
      <c r="B46" s="23"/>
      <c r="C46" s="23" t="s">
        <v>402</v>
      </c>
      <c r="D46" s="50" t="s">
        <v>403</v>
      </c>
      <c r="E46" s="51" t="s">
        <v>467</v>
      </c>
      <c r="F46" s="39" t="s">
        <v>376</v>
      </c>
      <c r="G46" s="24" t="s">
        <v>449</v>
      </c>
      <c r="H46" s="39" t="s">
        <v>387</v>
      </c>
      <c r="I46" s="39" t="s">
        <v>378</v>
      </c>
      <c r="J46" s="51" t="s">
        <v>468</v>
      </c>
    </row>
    <row r="47" ht="93" customHeight="1" spans="1:10">
      <c r="A47" s="49" t="s">
        <v>338</v>
      </c>
      <c r="B47" s="23" t="s">
        <v>469</v>
      </c>
      <c r="C47" s="23"/>
      <c r="D47" s="23"/>
      <c r="E47" s="23"/>
      <c r="F47" s="23"/>
      <c r="G47" s="23"/>
      <c r="H47" s="23"/>
      <c r="I47" s="23"/>
      <c r="J47" s="23"/>
    </row>
    <row r="48" ht="20.25" customHeight="1" spans="1:10">
      <c r="A48" s="23"/>
      <c r="B48" s="23"/>
      <c r="C48" s="23" t="s">
        <v>373</v>
      </c>
      <c r="D48" s="50" t="s">
        <v>374</v>
      </c>
      <c r="E48" s="51" t="s">
        <v>470</v>
      </c>
      <c r="F48" s="39" t="s">
        <v>385</v>
      </c>
      <c r="G48" s="24" t="s">
        <v>471</v>
      </c>
      <c r="H48" s="39" t="s">
        <v>377</v>
      </c>
      <c r="I48" s="39" t="s">
        <v>378</v>
      </c>
      <c r="J48" s="51" t="s">
        <v>472</v>
      </c>
    </row>
    <row r="49" ht="20.25" customHeight="1" spans="1:10">
      <c r="A49" s="23"/>
      <c r="B49" s="23"/>
      <c r="C49" s="23" t="s">
        <v>373</v>
      </c>
      <c r="D49" s="50" t="s">
        <v>383</v>
      </c>
      <c r="E49" s="51" t="s">
        <v>422</v>
      </c>
      <c r="F49" s="39" t="s">
        <v>385</v>
      </c>
      <c r="G49" s="24" t="s">
        <v>442</v>
      </c>
      <c r="H49" s="39" t="s">
        <v>387</v>
      </c>
      <c r="I49" s="39" t="s">
        <v>378</v>
      </c>
      <c r="J49" s="51" t="s">
        <v>473</v>
      </c>
    </row>
    <row r="50" ht="20.25" customHeight="1" spans="1:10">
      <c r="A50" s="23"/>
      <c r="B50" s="23"/>
      <c r="C50" s="23" t="s">
        <v>373</v>
      </c>
      <c r="D50" s="50" t="s">
        <v>391</v>
      </c>
      <c r="E50" s="51" t="s">
        <v>474</v>
      </c>
      <c r="F50" s="39" t="s">
        <v>385</v>
      </c>
      <c r="G50" s="24" t="s">
        <v>474</v>
      </c>
      <c r="H50" s="39" t="s">
        <v>401</v>
      </c>
      <c r="I50" s="39" t="s">
        <v>378</v>
      </c>
      <c r="J50" s="51" t="s">
        <v>474</v>
      </c>
    </row>
    <row r="51" ht="20.25" customHeight="1" spans="1:10">
      <c r="A51" s="23"/>
      <c r="B51" s="23"/>
      <c r="C51" s="23" t="s">
        <v>393</v>
      </c>
      <c r="D51" s="50" t="s">
        <v>394</v>
      </c>
      <c r="E51" s="51" t="s">
        <v>475</v>
      </c>
      <c r="F51" s="39" t="s">
        <v>376</v>
      </c>
      <c r="G51" s="24" t="s">
        <v>430</v>
      </c>
      <c r="H51" s="39" t="s">
        <v>387</v>
      </c>
      <c r="I51" s="39" t="s">
        <v>378</v>
      </c>
      <c r="J51" s="51" t="s">
        <v>476</v>
      </c>
    </row>
    <row r="52" ht="20.25" customHeight="1" spans="1:10">
      <c r="A52" s="23"/>
      <c r="B52" s="23"/>
      <c r="C52" s="23" t="s">
        <v>402</v>
      </c>
      <c r="D52" s="50" t="s">
        <v>403</v>
      </c>
      <c r="E52" s="51" t="s">
        <v>477</v>
      </c>
      <c r="F52" s="39" t="s">
        <v>376</v>
      </c>
      <c r="G52" s="24" t="s">
        <v>430</v>
      </c>
      <c r="H52" s="39" t="s">
        <v>387</v>
      </c>
      <c r="I52" s="39" t="s">
        <v>378</v>
      </c>
      <c r="J52" s="51" t="s">
        <v>478</v>
      </c>
    </row>
    <row r="53" ht="63" customHeight="1" spans="1:10">
      <c r="A53" s="49" t="s">
        <v>327</v>
      </c>
      <c r="B53" s="23" t="s">
        <v>479</v>
      </c>
      <c r="C53" s="23"/>
      <c r="D53" s="23"/>
      <c r="E53" s="23"/>
      <c r="F53" s="23"/>
      <c r="G53" s="23"/>
      <c r="H53" s="23"/>
      <c r="I53" s="23"/>
      <c r="J53" s="23"/>
    </row>
    <row r="54" ht="20.25" customHeight="1" spans="1:10">
      <c r="A54" s="23"/>
      <c r="B54" s="23"/>
      <c r="C54" s="23" t="s">
        <v>373</v>
      </c>
      <c r="D54" s="50" t="s">
        <v>374</v>
      </c>
      <c r="E54" s="51" t="s">
        <v>480</v>
      </c>
      <c r="F54" s="39" t="s">
        <v>385</v>
      </c>
      <c r="G54" s="24" t="s">
        <v>453</v>
      </c>
      <c r="H54" s="39" t="s">
        <v>377</v>
      </c>
      <c r="I54" s="39" t="s">
        <v>378</v>
      </c>
      <c r="J54" s="51" t="s">
        <v>481</v>
      </c>
    </row>
    <row r="55" ht="20.25" customHeight="1" spans="1:10">
      <c r="A55" s="23"/>
      <c r="B55" s="23"/>
      <c r="C55" s="23" t="s">
        <v>373</v>
      </c>
      <c r="D55" s="50" t="s">
        <v>383</v>
      </c>
      <c r="E55" s="51" t="s">
        <v>482</v>
      </c>
      <c r="F55" s="39" t="s">
        <v>385</v>
      </c>
      <c r="G55" s="24" t="s">
        <v>386</v>
      </c>
      <c r="H55" s="39" t="s">
        <v>387</v>
      </c>
      <c r="I55" s="39" t="s">
        <v>378</v>
      </c>
      <c r="J55" s="51" t="s">
        <v>483</v>
      </c>
    </row>
    <row r="56" ht="20.25" customHeight="1" spans="1:10">
      <c r="A56" s="23"/>
      <c r="B56" s="23"/>
      <c r="C56" s="23" t="s">
        <v>373</v>
      </c>
      <c r="D56" s="50" t="s">
        <v>391</v>
      </c>
      <c r="E56" s="51" t="s">
        <v>484</v>
      </c>
      <c r="F56" s="39" t="s">
        <v>385</v>
      </c>
      <c r="G56" s="24" t="s">
        <v>485</v>
      </c>
      <c r="H56" s="39" t="s">
        <v>401</v>
      </c>
      <c r="I56" s="39" t="s">
        <v>378</v>
      </c>
      <c r="J56" s="51" t="s">
        <v>486</v>
      </c>
    </row>
    <row r="57" ht="20.25" customHeight="1" spans="1:10">
      <c r="A57" s="23"/>
      <c r="B57" s="23"/>
      <c r="C57" s="23" t="s">
        <v>393</v>
      </c>
      <c r="D57" s="50" t="s">
        <v>394</v>
      </c>
      <c r="E57" s="51" t="s">
        <v>487</v>
      </c>
      <c r="F57" s="39" t="s">
        <v>376</v>
      </c>
      <c r="G57" s="24" t="s">
        <v>449</v>
      </c>
      <c r="H57" s="39" t="s">
        <v>387</v>
      </c>
      <c r="I57" s="39" t="s">
        <v>378</v>
      </c>
      <c r="J57" s="51" t="s">
        <v>488</v>
      </c>
    </row>
    <row r="58" ht="20.25" customHeight="1" spans="1:10">
      <c r="A58" s="23"/>
      <c r="B58" s="23"/>
      <c r="C58" s="23" t="s">
        <v>402</v>
      </c>
      <c r="D58" s="50" t="s">
        <v>403</v>
      </c>
      <c r="E58" s="51" t="s">
        <v>489</v>
      </c>
      <c r="F58" s="39" t="s">
        <v>376</v>
      </c>
      <c r="G58" s="24" t="s">
        <v>405</v>
      </c>
      <c r="H58" s="39" t="s">
        <v>387</v>
      </c>
      <c r="I58" s="39" t="s">
        <v>378</v>
      </c>
      <c r="J58" s="51" t="s">
        <v>490</v>
      </c>
    </row>
    <row r="59" ht="53" customHeight="1" spans="1:10">
      <c r="A59" s="49" t="s">
        <v>344</v>
      </c>
      <c r="B59" s="23" t="s">
        <v>491</v>
      </c>
      <c r="C59" s="23"/>
      <c r="D59" s="23"/>
      <c r="E59" s="23"/>
      <c r="F59" s="23"/>
      <c r="G59" s="23"/>
      <c r="H59" s="23"/>
      <c r="I59" s="23"/>
      <c r="J59" s="23"/>
    </row>
    <row r="60" ht="20.25" customHeight="1" spans="1:10">
      <c r="A60" s="23"/>
      <c r="B60" s="23"/>
      <c r="C60" s="23" t="s">
        <v>373</v>
      </c>
      <c r="D60" s="50" t="s">
        <v>374</v>
      </c>
      <c r="E60" s="51" t="s">
        <v>492</v>
      </c>
      <c r="F60" s="39" t="s">
        <v>385</v>
      </c>
      <c r="G60" s="24" t="s">
        <v>453</v>
      </c>
      <c r="H60" s="39" t="s">
        <v>493</v>
      </c>
      <c r="I60" s="39" t="s">
        <v>378</v>
      </c>
      <c r="J60" s="51" t="s">
        <v>494</v>
      </c>
    </row>
    <row r="61" ht="20.25" customHeight="1" spans="1:10">
      <c r="A61" s="23"/>
      <c r="B61" s="23"/>
      <c r="C61" s="23" t="s">
        <v>373</v>
      </c>
      <c r="D61" s="50" t="s">
        <v>383</v>
      </c>
      <c r="E61" s="51" t="s">
        <v>422</v>
      </c>
      <c r="F61" s="39" t="s">
        <v>385</v>
      </c>
      <c r="G61" s="24" t="s">
        <v>386</v>
      </c>
      <c r="H61" s="39" t="s">
        <v>387</v>
      </c>
      <c r="I61" s="39" t="s">
        <v>378</v>
      </c>
      <c r="J61" s="51" t="s">
        <v>473</v>
      </c>
    </row>
    <row r="62" ht="20.25" customHeight="1" spans="1:10">
      <c r="A62" s="23"/>
      <c r="B62" s="23"/>
      <c r="C62" s="23" t="s">
        <v>373</v>
      </c>
      <c r="D62" s="50" t="s">
        <v>391</v>
      </c>
      <c r="E62" s="51" t="s">
        <v>495</v>
      </c>
      <c r="F62" s="39" t="s">
        <v>385</v>
      </c>
      <c r="G62" s="24" t="s">
        <v>485</v>
      </c>
      <c r="H62" s="39" t="s">
        <v>401</v>
      </c>
      <c r="I62" s="39" t="s">
        <v>378</v>
      </c>
      <c r="J62" s="51" t="s">
        <v>496</v>
      </c>
    </row>
    <row r="63" ht="20.25" customHeight="1" spans="1:10">
      <c r="A63" s="23"/>
      <c r="B63" s="23"/>
      <c r="C63" s="23" t="s">
        <v>373</v>
      </c>
      <c r="D63" s="50" t="s">
        <v>424</v>
      </c>
      <c r="E63" s="51" t="s">
        <v>425</v>
      </c>
      <c r="F63" s="39" t="s">
        <v>385</v>
      </c>
      <c r="G63" s="24" t="s">
        <v>497</v>
      </c>
      <c r="H63" s="39" t="s">
        <v>427</v>
      </c>
      <c r="I63" s="39" t="s">
        <v>378</v>
      </c>
      <c r="J63" s="51" t="s">
        <v>498</v>
      </c>
    </row>
    <row r="64" ht="20.25" customHeight="1" spans="1:10">
      <c r="A64" s="23"/>
      <c r="B64" s="23"/>
      <c r="C64" s="23" t="s">
        <v>393</v>
      </c>
      <c r="D64" s="50" t="s">
        <v>394</v>
      </c>
      <c r="E64" s="51" t="s">
        <v>499</v>
      </c>
      <c r="F64" s="39" t="s">
        <v>376</v>
      </c>
      <c r="G64" s="24" t="s">
        <v>430</v>
      </c>
      <c r="H64" s="39" t="s">
        <v>387</v>
      </c>
      <c r="I64" s="39" t="s">
        <v>378</v>
      </c>
      <c r="J64" s="51" t="s">
        <v>500</v>
      </c>
    </row>
    <row r="65" ht="20.25" customHeight="1" spans="1:10">
      <c r="A65" s="23"/>
      <c r="B65" s="23"/>
      <c r="C65" s="23" t="s">
        <v>402</v>
      </c>
      <c r="D65" s="50" t="s">
        <v>403</v>
      </c>
      <c r="E65" s="51" t="s">
        <v>501</v>
      </c>
      <c r="F65" s="39" t="s">
        <v>376</v>
      </c>
      <c r="G65" s="24" t="s">
        <v>405</v>
      </c>
      <c r="H65" s="39" t="s">
        <v>387</v>
      </c>
      <c r="I65" s="39" t="s">
        <v>378</v>
      </c>
      <c r="J65" s="51" t="s">
        <v>502</v>
      </c>
    </row>
    <row r="66" ht="68" customHeight="1" spans="1:10">
      <c r="A66" s="49" t="s">
        <v>324</v>
      </c>
      <c r="B66" s="23" t="s">
        <v>503</v>
      </c>
      <c r="C66" s="23"/>
      <c r="D66" s="23"/>
      <c r="E66" s="23"/>
      <c r="F66" s="23"/>
      <c r="G66" s="23"/>
      <c r="H66" s="23"/>
      <c r="I66" s="23"/>
      <c r="J66" s="23"/>
    </row>
    <row r="67" ht="20.25" customHeight="1" spans="1:10">
      <c r="A67" s="23"/>
      <c r="B67" s="23"/>
      <c r="C67" s="23" t="s">
        <v>373</v>
      </c>
      <c r="D67" s="50" t="s">
        <v>374</v>
      </c>
      <c r="E67" s="51" t="s">
        <v>504</v>
      </c>
      <c r="F67" s="39" t="s">
        <v>376</v>
      </c>
      <c r="G67" s="24" t="s">
        <v>51</v>
      </c>
      <c r="H67" s="39" t="s">
        <v>505</v>
      </c>
      <c r="I67" s="39" t="s">
        <v>378</v>
      </c>
      <c r="J67" s="51" t="s">
        <v>506</v>
      </c>
    </row>
    <row r="68" ht="20.25" customHeight="1" spans="1:10">
      <c r="A68" s="23"/>
      <c r="B68" s="23"/>
      <c r="C68" s="23" t="s">
        <v>373</v>
      </c>
      <c r="D68" s="50" t="s">
        <v>374</v>
      </c>
      <c r="E68" s="51" t="s">
        <v>507</v>
      </c>
      <c r="F68" s="39" t="s">
        <v>376</v>
      </c>
      <c r="G68" s="24" t="s">
        <v>49</v>
      </c>
      <c r="H68" s="39" t="s">
        <v>505</v>
      </c>
      <c r="I68" s="39" t="s">
        <v>378</v>
      </c>
      <c r="J68" s="51" t="s">
        <v>508</v>
      </c>
    </row>
    <row r="69" ht="20.25" customHeight="1" spans="1:10">
      <c r="A69" s="23"/>
      <c r="B69" s="23"/>
      <c r="C69" s="23" t="s">
        <v>373</v>
      </c>
      <c r="D69" s="50" t="s">
        <v>374</v>
      </c>
      <c r="E69" s="51" t="s">
        <v>509</v>
      </c>
      <c r="F69" s="39" t="s">
        <v>376</v>
      </c>
      <c r="G69" s="24" t="s">
        <v>510</v>
      </c>
      <c r="H69" s="39" t="s">
        <v>427</v>
      </c>
      <c r="I69" s="39" t="s">
        <v>378</v>
      </c>
      <c r="J69" s="51" t="s">
        <v>511</v>
      </c>
    </row>
    <row r="70" ht="20.25" customHeight="1" spans="1:10">
      <c r="A70" s="23"/>
      <c r="B70" s="23"/>
      <c r="C70" s="23" t="s">
        <v>373</v>
      </c>
      <c r="D70" s="50" t="s">
        <v>383</v>
      </c>
      <c r="E70" s="51" t="s">
        <v>512</v>
      </c>
      <c r="F70" s="39" t="s">
        <v>385</v>
      </c>
      <c r="G70" s="24" t="s">
        <v>442</v>
      </c>
      <c r="H70" s="39" t="s">
        <v>387</v>
      </c>
      <c r="I70" s="39" t="s">
        <v>378</v>
      </c>
      <c r="J70" s="51" t="s">
        <v>513</v>
      </c>
    </row>
    <row r="71" ht="20.25" customHeight="1" spans="1:10">
      <c r="A71" s="23"/>
      <c r="B71" s="23"/>
      <c r="C71" s="23" t="s">
        <v>393</v>
      </c>
      <c r="D71" s="50" t="s">
        <v>416</v>
      </c>
      <c r="E71" s="51" t="s">
        <v>514</v>
      </c>
      <c r="F71" s="39" t="s">
        <v>385</v>
      </c>
      <c r="G71" s="24" t="s">
        <v>515</v>
      </c>
      <c r="H71" s="39" t="s">
        <v>401</v>
      </c>
      <c r="I71" s="39" t="s">
        <v>378</v>
      </c>
      <c r="J71" s="51" t="s">
        <v>516</v>
      </c>
    </row>
    <row r="72" ht="20.25" customHeight="1" spans="1:10">
      <c r="A72" s="23"/>
      <c r="B72" s="23"/>
      <c r="C72" s="23" t="s">
        <v>402</v>
      </c>
      <c r="D72" s="50" t="s">
        <v>403</v>
      </c>
      <c r="E72" s="51" t="s">
        <v>517</v>
      </c>
      <c r="F72" s="39" t="s">
        <v>376</v>
      </c>
      <c r="G72" s="24" t="s">
        <v>405</v>
      </c>
      <c r="H72" s="39" t="s">
        <v>387</v>
      </c>
      <c r="I72" s="39" t="s">
        <v>378</v>
      </c>
      <c r="J72" s="51" t="s">
        <v>518</v>
      </c>
    </row>
    <row r="73" ht="20.25" customHeight="1" spans="1:10">
      <c r="A73" s="49" t="s">
        <v>334</v>
      </c>
      <c r="B73" s="23" t="s">
        <v>519</v>
      </c>
      <c r="C73" s="23"/>
      <c r="D73" s="23"/>
      <c r="E73" s="23"/>
      <c r="F73" s="23"/>
      <c r="G73" s="23"/>
      <c r="H73" s="23"/>
      <c r="I73" s="23"/>
      <c r="J73" s="23"/>
    </row>
    <row r="74" ht="20.25" customHeight="1" spans="1:10">
      <c r="A74" s="23"/>
      <c r="B74" s="23"/>
      <c r="C74" s="23" t="s">
        <v>373</v>
      </c>
      <c r="D74" s="50" t="s">
        <v>374</v>
      </c>
      <c r="E74" s="51" t="s">
        <v>520</v>
      </c>
      <c r="F74" s="39" t="s">
        <v>376</v>
      </c>
      <c r="G74" s="24" t="s">
        <v>49</v>
      </c>
      <c r="H74" s="39" t="s">
        <v>377</v>
      </c>
      <c r="I74" s="39" t="s">
        <v>378</v>
      </c>
      <c r="J74" s="51" t="s">
        <v>521</v>
      </c>
    </row>
    <row r="75" ht="20.25" customHeight="1" spans="1:10">
      <c r="A75" s="23"/>
      <c r="B75" s="23"/>
      <c r="C75" s="23" t="s">
        <v>373</v>
      </c>
      <c r="D75" s="50" t="s">
        <v>383</v>
      </c>
      <c r="E75" s="51" t="s">
        <v>522</v>
      </c>
      <c r="F75" s="39" t="s">
        <v>385</v>
      </c>
      <c r="G75" s="24" t="s">
        <v>386</v>
      </c>
      <c r="H75" s="39" t="s">
        <v>387</v>
      </c>
      <c r="I75" s="39" t="s">
        <v>378</v>
      </c>
      <c r="J75" s="51" t="s">
        <v>523</v>
      </c>
    </row>
    <row r="76" ht="20.25" customHeight="1" spans="1:10">
      <c r="A76" s="23"/>
      <c r="B76" s="23"/>
      <c r="C76" s="23" t="s">
        <v>373</v>
      </c>
      <c r="D76" s="50" t="s">
        <v>391</v>
      </c>
      <c r="E76" s="51" t="s">
        <v>524</v>
      </c>
      <c r="F76" s="39" t="s">
        <v>385</v>
      </c>
      <c r="G76" s="24" t="s">
        <v>386</v>
      </c>
      <c r="H76" s="39" t="s">
        <v>387</v>
      </c>
      <c r="I76" s="39" t="s">
        <v>378</v>
      </c>
      <c r="J76" s="51" t="s">
        <v>525</v>
      </c>
    </row>
    <row r="77" ht="20.25" customHeight="1" spans="1:10">
      <c r="A77" s="23"/>
      <c r="B77" s="23"/>
      <c r="C77" s="23" t="s">
        <v>393</v>
      </c>
      <c r="D77" s="50" t="s">
        <v>394</v>
      </c>
      <c r="E77" s="51" t="s">
        <v>526</v>
      </c>
      <c r="F77" s="39" t="s">
        <v>385</v>
      </c>
      <c r="G77" s="24" t="s">
        <v>396</v>
      </c>
      <c r="H77" s="39"/>
      <c r="I77" s="39" t="s">
        <v>398</v>
      </c>
      <c r="J77" s="51" t="s">
        <v>526</v>
      </c>
    </row>
    <row r="78" ht="20.25" customHeight="1" spans="1:10">
      <c r="A78" s="23"/>
      <c r="B78" s="23"/>
      <c r="C78" s="23" t="s">
        <v>402</v>
      </c>
      <c r="D78" s="50" t="s">
        <v>403</v>
      </c>
      <c r="E78" s="51" t="s">
        <v>448</v>
      </c>
      <c r="F78" s="39" t="s">
        <v>376</v>
      </c>
      <c r="G78" s="24" t="s">
        <v>405</v>
      </c>
      <c r="H78" s="39" t="s">
        <v>387</v>
      </c>
      <c r="I78" s="39" t="s">
        <v>378</v>
      </c>
      <c r="J78" s="51" t="s">
        <v>527</v>
      </c>
    </row>
    <row r="79" ht="65" customHeight="1" spans="1:10">
      <c r="A79" s="49" t="s">
        <v>358</v>
      </c>
      <c r="B79" s="23" t="s">
        <v>528</v>
      </c>
      <c r="C79" s="23"/>
      <c r="D79" s="23"/>
      <c r="E79" s="23"/>
      <c r="F79" s="23"/>
      <c r="G79" s="23"/>
      <c r="H79" s="23"/>
      <c r="I79" s="23"/>
      <c r="J79" s="23"/>
    </row>
    <row r="80" ht="20.25" customHeight="1" spans="1:10">
      <c r="A80" s="23"/>
      <c r="B80" s="23"/>
      <c r="C80" s="23" t="s">
        <v>373</v>
      </c>
      <c r="D80" s="50" t="s">
        <v>374</v>
      </c>
      <c r="E80" s="51" t="s">
        <v>529</v>
      </c>
      <c r="F80" s="39" t="s">
        <v>385</v>
      </c>
      <c r="G80" s="24" t="s">
        <v>453</v>
      </c>
      <c r="H80" s="39" t="s">
        <v>493</v>
      </c>
      <c r="I80" s="39" t="s">
        <v>378</v>
      </c>
      <c r="J80" s="51" t="s">
        <v>530</v>
      </c>
    </row>
    <row r="81" ht="20.25" customHeight="1" spans="1:10">
      <c r="A81" s="23"/>
      <c r="B81" s="23"/>
      <c r="C81" s="23" t="s">
        <v>373</v>
      </c>
      <c r="D81" s="50" t="s">
        <v>383</v>
      </c>
      <c r="E81" s="51" t="s">
        <v>422</v>
      </c>
      <c r="F81" s="39" t="s">
        <v>385</v>
      </c>
      <c r="G81" s="24" t="s">
        <v>386</v>
      </c>
      <c r="H81" s="39" t="s">
        <v>387</v>
      </c>
      <c r="I81" s="39" t="s">
        <v>378</v>
      </c>
      <c r="J81" s="51" t="s">
        <v>473</v>
      </c>
    </row>
    <row r="82" ht="20.25" customHeight="1" spans="1:10">
      <c r="A82" s="23"/>
      <c r="B82" s="23"/>
      <c r="C82" s="23" t="s">
        <v>373</v>
      </c>
      <c r="D82" s="50" t="s">
        <v>424</v>
      </c>
      <c r="E82" s="51" t="s">
        <v>425</v>
      </c>
      <c r="F82" s="39" t="s">
        <v>385</v>
      </c>
      <c r="G82" s="24" t="s">
        <v>48</v>
      </c>
      <c r="H82" s="39" t="s">
        <v>531</v>
      </c>
      <c r="I82" s="39" t="s">
        <v>378</v>
      </c>
      <c r="J82" s="51" t="s">
        <v>532</v>
      </c>
    </row>
    <row r="83" ht="20.25" customHeight="1" spans="1:10">
      <c r="A83" s="23"/>
      <c r="B83" s="23"/>
      <c r="C83" s="23" t="s">
        <v>393</v>
      </c>
      <c r="D83" s="50" t="s">
        <v>394</v>
      </c>
      <c r="E83" s="51" t="s">
        <v>533</v>
      </c>
      <c r="F83" s="39" t="s">
        <v>376</v>
      </c>
      <c r="G83" s="24" t="s">
        <v>430</v>
      </c>
      <c r="H83" s="39" t="s">
        <v>387</v>
      </c>
      <c r="I83" s="39" t="s">
        <v>378</v>
      </c>
      <c r="J83" s="51" t="s">
        <v>534</v>
      </c>
    </row>
    <row r="84" ht="20.25" customHeight="1" spans="1:10">
      <c r="A84" s="23"/>
      <c r="B84" s="23"/>
      <c r="C84" s="23" t="s">
        <v>402</v>
      </c>
      <c r="D84" s="50" t="s">
        <v>403</v>
      </c>
      <c r="E84" s="51" t="s">
        <v>535</v>
      </c>
      <c r="F84" s="39" t="s">
        <v>376</v>
      </c>
      <c r="G84" s="24" t="s">
        <v>430</v>
      </c>
      <c r="H84" s="39" t="s">
        <v>387</v>
      </c>
      <c r="I84" s="39" t="s">
        <v>378</v>
      </c>
      <c r="J84" s="51" t="s">
        <v>536</v>
      </c>
    </row>
    <row r="85" ht="25" customHeight="1" spans="1:10">
      <c r="A85" s="49" t="s">
        <v>352</v>
      </c>
      <c r="B85" s="23" t="s">
        <v>537</v>
      </c>
      <c r="C85" s="23"/>
      <c r="D85" s="23"/>
      <c r="E85" s="23"/>
      <c r="F85" s="23"/>
      <c r="G85" s="23"/>
      <c r="H85" s="23"/>
      <c r="I85" s="23"/>
      <c r="J85" s="23"/>
    </row>
    <row r="86" ht="20.25" customHeight="1" spans="1:10">
      <c r="A86" s="23"/>
      <c r="B86" s="23"/>
      <c r="C86" s="23" t="s">
        <v>373</v>
      </c>
      <c r="D86" s="50" t="s">
        <v>374</v>
      </c>
      <c r="E86" s="51" t="s">
        <v>436</v>
      </c>
      <c r="F86" s="39" t="s">
        <v>376</v>
      </c>
      <c r="G86" s="24" t="s">
        <v>437</v>
      </c>
      <c r="H86" s="39" t="s">
        <v>387</v>
      </c>
      <c r="I86" s="39" t="s">
        <v>378</v>
      </c>
      <c r="J86" s="51" t="s">
        <v>438</v>
      </c>
    </row>
    <row r="87" ht="20.25" customHeight="1" spans="1:10">
      <c r="A87" s="23"/>
      <c r="B87" s="23"/>
      <c r="C87" s="23" t="s">
        <v>373</v>
      </c>
      <c r="D87" s="50" t="s">
        <v>383</v>
      </c>
      <c r="E87" s="51" t="s">
        <v>389</v>
      </c>
      <c r="F87" s="39" t="s">
        <v>385</v>
      </c>
      <c r="G87" s="24" t="s">
        <v>442</v>
      </c>
      <c r="H87" s="39" t="s">
        <v>387</v>
      </c>
      <c r="I87" s="39" t="s">
        <v>378</v>
      </c>
      <c r="J87" s="51" t="s">
        <v>538</v>
      </c>
    </row>
    <row r="88" ht="20.25" customHeight="1" spans="1:10">
      <c r="A88" s="23"/>
      <c r="B88" s="23"/>
      <c r="C88" s="23" t="s">
        <v>373</v>
      </c>
      <c r="D88" s="50" t="s">
        <v>391</v>
      </c>
      <c r="E88" s="51" t="s">
        <v>439</v>
      </c>
      <c r="F88" s="39" t="s">
        <v>376</v>
      </c>
      <c r="G88" s="24" t="s">
        <v>449</v>
      </c>
      <c r="H88" s="39" t="s">
        <v>387</v>
      </c>
      <c r="I88" s="39" t="s">
        <v>378</v>
      </c>
      <c r="J88" s="51" t="s">
        <v>539</v>
      </c>
    </row>
    <row r="89" ht="20.25" customHeight="1" spans="1:10">
      <c r="A89" s="23"/>
      <c r="B89" s="23"/>
      <c r="C89" s="23" t="s">
        <v>393</v>
      </c>
      <c r="D89" s="50" t="s">
        <v>394</v>
      </c>
      <c r="E89" s="51" t="s">
        <v>441</v>
      </c>
      <c r="F89" s="39" t="s">
        <v>385</v>
      </c>
      <c r="G89" s="24" t="s">
        <v>442</v>
      </c>
      <c r="H89" s="39" t="s">
        <v>387</v>
      </c>
      <c r="I89" s="39" t="s">
        <v>378</v>
      </c>
      <c r="J89" s="51" t="s">
        <v>443</v>
      </c>
    </row>
    <row r="90" ht="20.25" customHeight="1" spans="1:10">
      <c r="A90" s="23"/>
      <c r="B90" s="23"/>
      <c r="C90" s="23" t="s">
        <v>393</v>
      </c>
      <c r="D90" s="50" t="s">
        <v>416</v>
      </c>
      <c r="E90" s="51" t="s">
        <v>400</v>
      </c>
      <c r="F90" s="39" t="s">
        <v>385</v>
      </c>
      <c r="G90" s="24" t="s">
        <v>515</v>
      </c>
      <c r="H90" s="39" t="s">
        <v>401</v>
      </c>
      <c r="I90" s="39" t="s">
        <v>378</v>
      </c>
      <c r="J90" s="51" t="s">
        <v>540</v>
      </c>
    </row>
    <row r="91" ht="20.25" customHeight="1" spans="1:10">
      <c r="A91" s="23"/>
      <c r="B91" s="23"/>
      <c r="C91" s="23" t="s">
        <v>402</v>
      </c>
      <c r="D91" s="50" t="s">
        <v>403</v>
      </c>
      <c r="E91" s="51" t="s">
        <v>448</v>
      </c>
      <c r="F91" s="39" t="s">
        <v>376</v>
      </c>
      <c r="G91" s="24" t="s">
        <v>449</v>
      </c>
      <c r="H91" s="39" t="s">
        <v>387</v>
      </c>
      <c r="I91" s="39" t="s">
        <v>378</v>
      </c>
      <c r="J91" s="51" t="s">
        <v>450</v>
      </c>
    </row>
    <row r="92" ht="67" customHeight="1" spans="1:10">
      <c r="A92" s="49" t="s">
        <v>340</v>
      </c>
      <c r="B92" s="23" t="s">
        <v>541</v>
      </c>
      <c r="C92" s="23"/>
      <c r="D92" s="23"/>
      <c r="E92" s="23"/>
      <c r="F92" s="23"/>
      <c r="G92" s="23"/>
      <c r="H92" s="23"/>
      <c r="I92" s="23"/>
      <c r="J92" s="23"/>
    </row>
    <row r="93" ht="20.25" customHeight="1" spans="1:10">
      <c r="A93" s="23"/>
      <c r="B93" s="23"/>
      <c r="C93" s="23" t="s">
        <v>373</v>
      </c>
      <c r="D93" s="50" t="s">
        <v>374</v>
      </c>
      <c r="E93" s="51" t="s">
        <v>542</v>
      </c>
      <c r="F93" s="39" t="s">
        <v>385</v>
      </c>
      <c r="G93" s="24" t="s">
        <v>543</v>
      </c>
      <c r="H93" s="39" t="s">
        <v>377</v>
      </c>
      <c r="I93" s="39" t="s">
        <v>378</v>
      </c>
      <c r="J93" s="51" t="s">
        <v>544</v>
      </c>
    </row>
    <row r="94" ht="20.25" customHeight="1" spans="1:10">
      <c r="A94" s="23"/>
      <c r="B94" s="23"/>
      <c r="C94" s="23" t="s">
        <v>373</v>
      </c>
      <c r="D94" s="50" t="s">
        <v>374</v>
      </c>
      <c r="E94" s="51" t="s">
        <v>545</v>
      </c>
      <c r="F94" s="39" t="s">
        <v>385</v>
      </c>
      <c r="G94" s="24" t="s">
        <v>546</v>
      </c>
      <c r="H94" s="39" t="s">
        <v>381</v>
      </c>
      <c r="I94" s="39" t="s">
        <v>378</v>
      </c>
      <c r="J94" s="51" t="s">
        <v>547</v>
      </c>
    </row>
    <row r="95" ht="20.25" customHeight="1" spans="1:10">
      <c r="A95" s="23"/>
      <c r="B95" s="23"/>
      <c r="C95" s="23" t="s">
        <v>373</v>
      </c>
      <c r="D95" s="50" t="s">
        <v>383</v>
      </c>
      <c r="E95" s="51" t="s">
        <v>548</v>
      </c>
      <c r="F95" s="39" t="s">
        <v>385</v>
      </c>
      <c r="G95" s="24" t="s">
        <v>442</v>
      </c>
      <c r="H95" s="39" t="s">
        <v>387</v>
      </c>
      <c r="I95" s="39" t="s">
        <v>378</v>
      </c>
      <c r="J95" s="51" t="s">
        <v>547</v>
      </c>
    </row>
    <row r="96" ht="20.25" customHeight="1" spans="1:10">
      <c r="A96" s="23"/>
      <c r="B96" s="23"/>
      <c r="C96" s="23" t="s">
        <v>373</v>
      </c>
      <c r="D96" s="50" t="s">
        <v>383</v>
      </c>
      <c r="E96" s="51" t="s">
        <v>389</v>
      </c>
      <c r="F96" s="39" t="s">
        <v>385</v>
      </c>
      <c r="G96" s="24" t="s">
        <v>442</v>
      </c>
      <c r="H96" s="39" t="s">
        <v>387</v>
      </c>
      <c r="I96" s="39" t="s">
        <v>378</v>
      </c>
      <c r="J96" s="51" t="s">
        <v>547</v>
      </c>
    </row>
    <row r="97" ht="20.25" customHeight="1" spans="1:10">
      <c r="A97" s="23"/>
      <c r="B97" s="23"/>
      <c r="C97" s="23" t="s">
        <v>373</v>
      </c>
      <c r="D97" s="50" t="s">
        <v>391</v>
      </c>
      <c r="E97" s="51" t="s">
        <v>549</v>
      </c>
      <c r="F97" s="39" t="s">
        <v>385</v>
      </c>
      <c r="G97" s="24" t="s">
        <v>442</v>
      </c>
      <c r="H97" s="39" t="s">
        <v>387</v>
      </c>
      <c r="I97" s="39" t="s">
        <v>378</v>
      </c>
      <c r="J97" s="51" t="s">
        <v>550</v>
      </c>
    </row>
    <row r="98" ht="20.25" customHeight="1" spans="1:10">
      <c r="A98" s="23"/>
      <c r="B98" s="23"/>
      <c r="C98" s="23" t="s">
        <v>393</v>
      </c>
      <c r="D98" s="50" t="s">
        <v>416</v>
      </c>
      <c r="E98" s="51" t="s">
        <v>400</v>
      </c>
      <c r="F98" s="39" t="s">
        <v>385</v>
      </c>
      <c r="G98" s="24" t="s">
        <v>515</v>
      </c>
      <c r="H98" s="39" t="s">
        <v>401</v>
      </c>
      <c r="I98" s="39" t="s">
        <v>378</v>
      </c>
      <c r="J98" s="51" t="s">
        <v>551</v>
      </c>
    </row>
    <row r="99" ht="20.25" customHeight="1" spans="1:10">
      <c r="A99" s="23"/>
      <c r="B99" s="23"/>
      <c r="C99" s="23" t="s">
        <v>402</v>
      </c>
      <c r="D99" s="50" t="s">
        <v>403</v>
      </c>
      <c r="E99" s="51" t="s">
        <v>552</v>
      </c>
      <c r="F99" s="39" t="s">
        <v>376</v>
      </c>
      <c r="G99" s="24" t="s">
        <v>449</v>
      </c>
      <c r="H99" s="39" t="s">
        <v>387</v>
      </c>
      <c r="I99" s="39" t="s">
        <v>378</v>
      </c>
      <c r="J99" s="51" t="s">
        <v>551</v>
      </c>
    </row>
    <row r="100" ht="54" customHeight="1" spans="1:10">
      <c r="A100" s="49" t="s">
        <v>342</v>
      </c>
      <c r="B100" s="23" t="s">
        <v>553</v>
      </c>
      <c r="C100" s="23"/>
      <c r="D100" s="23"/>
      <c r="E100" s="23"/>
      <c r="F100" s="23"/>
      <c r="G100" s="23"/>
      <c r="H100" s="23"/>
      <c r="I100" s="23"/>
      <c r="J100" s="23"/>
    </row>
    <row r="101" ht="20.25" customHeight="1" spans="1:10">
      <c r="A101" s="23"/>
      <c r="B101" s="23"/>
      <c r="C101" s="23" t="s">
        <v>373</v>
      </c>
      <c r="D101" s="50" t="s">
        <v>374</v>
      </c>
      <c r="E101" s="51" t="s">
        <v>554</v>
      </c>
      <c r="F101" s="39" t="s">
        <v>385</v>
      </c>
      <c r="G101" s="24" t="s">
        <v>543</v>
      </c>
      <c r="H101" s="39" t="s">
        <v>377</v>
      </c>
      <c r="I101" s="39" t="s">
        <v>378</v>
      </c>
      <c r="J101" s="51" t="s">
        <v>555</v>
      </c>
    </row>
    <row r="102" ht="20.25" customHeight="1" spans="1:10">
      <c r="A102" s="23"/>
      <c r="B102" s="23"/>
      <c r="C102" s="23" t="s">
        <v>373</v>
      </c>
      <c r="D102" s="50" t="s">
        <v>374</v>
      </c>
      <c r="E102" s="51" t="s">
        <v>380</v>
      </c>
      <c r="F102" s="39" t="s">
        <v>385</v>
      </c>
      <c r="G102" s="24" t="s">
        <v>556</v>
      </c>
      <c r="H102" s="39" t="s">
        <v>381</v>
      </c>
      <c r="I102" s="39" t="s">
        <v>378</v>
      </c>
      <c r="J102" s="51" t="s">
        <v>555</v>
      </c>
    </row>
    <row r="103" ht="20.25" customHeight="1" spans="1:10">
      <c r="A103" s="23"/>
      <c r="B103" s="23"/>
      <c r="C103" s="23" t="s">
        <v>373</v>
      </c>
      <c r="D103" s="50" t="s">
        <v>383</v>
      </c>
      <c r="E103" s="51" t="s">
        <v>384</v>
      </c>
      <c r="F103" s="39" t="s">
        <v>385</v>
      </c>
      <c r="G103" s="24" t="s">
        <v>442</v>
      </c>
      <c r="H103" s="39" t="s">
        <v>387</v>
      </c>
      <c r="I103" s="39" t="s">
        <v>378</v>
      </c>
      <c r="J103" s="51" t="s">
        <v>555</v>
      </c>
    </row>
    <row r="104" ht="20.25" customHeight="1" spans="1:10">
      <c r="A104" s="23"/>
      <c r="B104" s="23"/>
      <c r="C104" s="23" t="s">
        <v>373</v>
      </c>
      <c r="D104" s="50" t="s">
        <v>383</v>
      </c>
      <c r="E104" s="51" t="s">
        <v>389</v>
      </c>
      <c r="F104" s="39" t="s">
        <v>385</v>
      </c>
      <c r="G104" s="24" t="s">
        <v>442</v>
      </c>
      <c r="H104" s="39" t="s">
        <v>387</v>
      </c>
      <c r="I104" s="39" t="s">
        <v>378</v>
      </c>
      <c r="J104" s="51" t="s">
        <v>555</v>
      </c>
    </row>
    <row r="105" ht="20.25" customHeight="1" spans="1:10">
      <c r="A105" s="23"/>
      <c r="B105" s="23"/>
      <c r="C105" s="23" t="s">
        <v>373</v>
      </c>
      <c r="D105" s="50" t="s">
        <v>391</v>
      </c>
      <c r="E105" s="51" t="s">
        <v>392</v>
      </c>
      <c r="F105" s="39" t="s">
        <v>385</v>
      </c>
      <c r="G105" s="24" t="s">
        <v>442</v>
      </c>
      <c r="H105" s="39" t="s">
        <v>387</v>
      </c>
      <c r="I105" s="39" t="s">
        <v>378</v>
      </c>
      <c r="J105" s="51" t="s">
        <v>555</v>
      </c>
    </row>
    <row r="106" ht="20.25" customHeight="1" spans="1:10">
      <c r="A106" s="23"/>
      <c r="B106" s="23"/>
      <c r="C106" s="23" t="s">
        <v>393</v>
      </c>
      <c r="D106" s="50" t="s">
        <v>416</v>
      </c>
      <c r="E106" s="51" t="s">
        <v>400</v>
      </c>
      <c r="F106" s="39" t="s">
        <v>385</v>
      </c>
      <c r="G106" s="24" t="s">
        <v>515</v>
      </c>
      <c r="H106" s="39" t="s">
        <v>401</v>
      </c>
      <c r="I106" s="39" t="s">
        <v>378</v>
      </c>
      <c r="J106" s="51" t="s">
        <v>555</v>
      </c>
    </row>
    <row r="107" ht="20.25" customHeight="1" spans="1:10">
      <c r="A107" s="23"/>
      <c r="B107" s="23"/>
      <c r="C107" s="23" t="s">
        <v>402</v>
      </c>
      <c r="D107" s="50" t="s">
        <v>403</v>
      </c>
      <c r="E107" s="51" t="s">
        <v>404</v>
      </c>
      <c r="F107" s="39" t="s">
        <v>376</v>
      </c>
      <c r="G107" s="24" t="s">
        <v>449</v>
      </c>
      <c r="H107" s="39" t="s">
        <v>387</v>
      </c>
      <c r="I107" s="39" t="s">
        <v>378</v>
      </c>
      <c r="J107" s="51" t="s">
        <v>557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24" sqref="B24"/>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558</v>
      </c>
    </row>
    <row r="3" ht="37.5" customHeight="1" spans="1:6">
      <c r="A3" s="4" t="s">
        <v>559</v>
      </c>
      <c r="B3" s="4"/>
      <c r="C3" s="4"/>
      <c r="D3" s="4"/>
      <c r="E3" s="4"/>
      <c r="F3" s="4"/>
    </row>
    <row r="4" ht="18.75" customHeight="1" spans="1:6">
      <c r="A4" s="43" t="s">
        <v>2</v>
      </c>
      <c r="B4" s="43"/>
      <c r="C4" s="43"/>
      <c r="D4" s="44"/>
      <c r="E4" s="44"/>
      <c r="F4" s="45" t="s">
        <v>30</v>
      </c>
    </row>
    <row r="5" ht="18.75" customHeight="1" spans="1:6">
      <c r="A5" s="13" t="s">
        <v>198</v>
      </c>
      <c r="B5" s="13" t="s">
        <v>68</v>
      </c>
      <c r="C5" s="13" t="s">
        <v>69</v>
      </c>
      <c r="D5" s="46" t="s">
        <v>560</v>
      </c>
      <c r="E5" s="46"/>
      <c r="F5" s="46"/>
    </row>
    <row r="6" ht="18.75" customHeight="1" spans="1:6">
      <c r="A6" s="13" t="s">
        <v>68</v>
      </c>
      <c r="B6" s="13" t="s">
        <v>68</v>
      </c>
      <c r="C6" s="13" t="s">
        <v>69</v>
      </c>
      <c r="D6" s="46" t="s">
        <v>35</v>
      </c>
      <c r="E6" s="46" t="s">
        <v>72</v>
      </c>
      <c r="F6" s="46" t="s">
        <v>73</v>
      </c>
    </row>
    <row r="7" ht="18.75" customHeight="1" spans="1:6">
      <c r="A7" s="14" t="s">
        <v>47</v>
      </c>
      <c r="B7" s="14">
        <v>2</v>
      </c>
      <c r="C7" s="14">
        <v>3</v>
      </c>
      <c r="D7" s="14" t="s">
        <v>50</v>
      </c>
      <c r="E7" s="14" t="s">
        <v>51</v>
      </c>
      <c r="F7" s="14" t="s">
        <v>52</v>
      </c>
    </row>
    <row r="8" ht="20.25" customHeight="1" spans="1:6">
      <c r="A8" s="16"/>
      <c r="B8" s="16"/>
      <c r="C8" s="16"/>
      <c r="D8" s="17"/>
      <c r="E8" s="17"/>
      <c r="F8" s="17"/>
    </row>
    <row r="9" ht="20.25" customHeight="1" spans="1:6">
      <c r="A9" s="47" t="s">
        <v>170</v>
      </c>
      <c r="B9" s="47"/>
      <c r="C9" s="47"/>
      <c r="D9" s="48"/>
      <c r="E9" s="48"/>
      <c r="F9" s="48"/>
    </row>
    <row r="10" customHeight="1" spans="1:1">
      <c r="A10" t="s">
        <v>561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1"/>
  <sheetViews>
    <sheetView showZeros="0" tabSelected="1" workbookViewId="0">
      <pane ySplit="1" topLeftCell="A2" activePane="bottomLeft" state="frozen"/>
      <selection/>
      <selection pane="bottomLeft" activeCell="F16" sqref="F16"/>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562</v>
      </c>
    </row>
    <row r="3" ht="45" customHeight="1" spans="1:17">
      <c r="A3" s="31" t="s">
        <v>563</v>
      </c>
      <c r="B3" s="31"/>
      <c r="C3" s="31"/>
      <c r="D3" s="31"/>
      <c r="E3" s="31"/>
      <c r="F3" s="31"/>
      <c r="G3" s="31"/>
      <c r="H3" s="31"/>
      <c r="I3" s="31"/>
      <c r="J3" s="31"/>
      <c r="K3" s="31"/>
      <c r="L3" s="31"/>
      <c r="M3" s="31"/>
      <c r="N3" s="40"/>
      <c r="O3" s="40"/>
      <c r="P3" s="40"/>
      <c r="Q3" s="40"/>
    </row>
    <row r="4" ht="20.25" customHeight="1" spans="1:17">
      <c r="A4" s="19" t="s">
        <v>2</v>
      </c>
      <c r="B4" s="19"/>
      <c r="C4" s="19"/>
      <c r="D4" s="19"/>
      <c r="E4" s="19"/>
      <c r="F4" s="19"/>
      <c r="G4" s="19"/>
      <c r="H4" s="19"/>
      <c r="I4" s="19"/>
      <c r="J4" s="19"/>
      <c r="K4" s="19"/>
      <c r="L4" s="19"/>
      <c r="M4" s="19"/>
      <c r="N4" s="19"/>
      <c r="O4" s="19"/>
      <c r="P4" s="19"/>
      <c r="Q4" s="20" t="s">
        <v>30</v>
      </c>
    </row>
    <row r="5" ht="20.25" customHeight="1" spans="1:17">
      <c r="A5" s="22" t="s">
        <v>564</v>
      </c>
      <c r="B5" s="22" t="s">
        <v>565</v>
      </c>
      <c r="C5" s="22" t="s">
        <v>566</v>
      </c>
      <c r="D5" s="22" t="s">
        <v>567</v>
      </c>
      <c r="E5" s="22" t="s">
        <v>568</v>
      </c>
      <c r="F5" s="22" t="s">
        <v>569</v>
      </c>
      <c r="G5" s="22" t="s">
        <v>205</v>
      </c>
      <c r="H5" s="22"/>
      <c r="I5" s="22"/>
      <c r="J5" s="22"/>
      <c r="K5" s="22"/>
      <c r="L5" s="22"/>
      <c r="M5" s="22"/>
      <c r="N5" s="22"/>
      <c r="O5" s="22"/>
      <c r="P5" s="22"/>
      <c r="Q5" s="22"/>
    </row>
    <row r="6" ht="20.25" customHeight="1" spans="1:17">
      <c r="A6" s="22" t="s">
        <v>570</v>
      </c>
      <c r="B6" s="22" t="s">
        <v>565</v>
      </c>
      <c r="C6" s="22" t="s">
        <v>566</v>
      </c>
      <c r="D6" s="22" t="s">
        <v>567</v>
      </c>
      <c r="E6" s="22" t="s">
        <v>568</v>
      </c>
      <c r="F6" s="22" t="s">
        <v>569</v>
      </c>
      <c r="G6" s="22" t="s">
        <v>33</v>
      </c>
      <c r="H6" s="22" t="s">
        <v>36</v>
      </c>
      <c r="I6" s="22" t="s">
        <v>571</v>
      </c>
      <c r="J6" s="22" t="s">
        <v>572</v>
      </c>
      <c r="K6" s="22" t="s">
        <v>39</v>
      </c>
      <c r="L6" s="22" t="s">
        <v>573</v>
      </c>
      <c r="M6" s="22" t="s">
        <v>71</v>
      </c>
      <c r="N6" s="22"/>
      <c r="O6" s="22"/>
      <c r="P6" s="22"/>
      <c r="Q6" s="22"/>
    </row>
    <row r="7" ht="32.4" customHeight="1" spans="1:17">
      <c r="A7" s="22"/>
      <c r="B7" s="22"/>
      <c r="C7" s="22"/>
      <c r="D7" s="22"/>
      <c r="E7" s="22"/>
      <c r="F7" s="22"/>
      <c r="G7" s="22"/>
      <c r="H7" s="22" t="s">
        <v>35</v>
      </c>
      <c r="I7" s="22"/>
      <c r="J7" s="22"/>
      <c r="K7" s="22"/>
      <c r="L7" s="22" t="s">
        <v>35</v>
      </c>
      <c r="M7" s="22" t="s">
        <v>42</v>
      </c>
      <c r="N7" s="22" t="s">
        <v>43</v>
      </c>
      <c r="O7" s="41" t="s">
        <v>44</v>
      </c>
      <c r="P7" s="41" t="s">
        <v>45</v>
      </c>
      <c r="Q7" s="41" t="s">
        <v>46</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356</v>
      </c>
      <c r="B9" s="23"/>
      <c r="C9" s="23"/>
      <c r="D9" s="38"/>
      <c r="E9" s="38"/>
      <c r="F9" s="38">
        <v>7500</v>
      </c>
      <c r="G9" s="38">
        <v>7500</v>
      </c>
      <c r="H9" s="38">
        <v>7500</v>
      </c>
      <c r="I9" s="38"/>
      <c r="J9" s="34"/>
      <c r="K9" s="34"/>
      <c r="L9" s="38"/>
      <c r="M9" s="38"/>
      <c r="N9" s="38"/>
      <c r="O9" s="38"/>
      <c r="P9" s="38"/>
      <c r="Q9" s="38"/>
    </row>
    <row r="10" ht="20.25" customHeight="1" spans="1:17">
      <c r="A10" s="23"/>
      <c r="B10" s="23" t="s">
        <v>574</v>
      </c>
      <c r="C10" s="23" t="str">
        <f>"A05040101"&amp;"  "&amp;"复印纸"</f>
        <v>A05040101  复印纸</v>
      </c>
      <c r="D10" s="39" t="s">
        <v>575</v>
      </c>
      <c r="E10" s="24">
        <v>50</v>
      </c>
      <c r="F10" s="38">
        <v>7500</v>
      </c>
      <c r="G10" s="38">
        <v>7500</v>
      </c>
      <c r="H10" s="34">
        <v>7500</v>
      </c>
      <c r="I10" s="34"/>
      <c r="J10" s="34"/>
      <c r="K10" s="34"/>
      <c r="L10" s="38"/>
      <c r="M10" s="38"/>
      <c r="N10" s="38"/>
      <c r="O10" s="38"/>
      <c r="P10" s="38"/>
      <c r="Q10" s="38"/>
    </row>
    <row r="11" ht="20.25" customHeight="1" spans="1:17">
      <c r="A11" s="37" t="s">
        <v>344</v>
      </c>
      <c r="B11" s="23"/>
      <c r="C11" s="23"/>
      <c r="D11" s="23"/>
      <c r="E11" s="23"/>
      <c r="F11" s="38">
        <v>140000</v>
      </c>
      <c r="G11" s="38">
        <v>140000</v>
      </c>
      <c r="H11" s="38">
        <v>140000</v>
      </c>
      <c r="I11" s="38"/>
      <c r="J11" s="34"/>
      <c r="K11" s="34"/>
      <c r="L11" s="38"/>
      <c r="M11" s="38"/>
      <c r="N11" s="38"/>
      <c r="O11" s="38"/>
      <c r="P11" s="38"/>
      <c r="Q11" s="38"/>
    </row>
    <row r="12" ht="20.25" customHeight="1" spans="1:17">
      <c r="A12" s="23"/>
      <c r="B12" s="23" t="s">
        <v>576</v>
      </c>
      <c r="C12" s="23" t="str">
        <f>"A02030502"&amp;"  "&amp;"越野车"</f>
        <v>A02030502  越野车</v>
      </c>
      <c r="D12" s="39" t="s">
        <v>493</v>
      </c>
      <c r="E12" s="24">
        <v>1</v>
      </c>
      <c r="F12" s="38">
        <v>140000</v>
      </c>
      <c r="G12" s="38">
        <v>140000</v>
      </c>
      <c r="H12" s="34">
        <v>140000</v>
      </c>
      <c r="I12" s="34"/>
      <c r="J12" s="34"/>
      <c r="K12" s="34"/>
      <c r="L12" s="38"/>
      <c r="M12" s="38"/>
      <c r="N12" s="38"/>
      <c r="O12" s="38"/>
      <c r="P12" s="38"/>
      <c r="Q12" s="38"/>
    </row>
    <row r="13" ht="20.25" customHeight="1" spans="1:17">
      <c r="A13" s="37" t="s">
        <v>358</v>
      </c>
      <c r="B13" s="23"/>
      <c r="C13" s="23"/>
      <c r="D13" s="23"/>
      <c r="E13" s="23"/>
      <c r="F13" s="38">
        <v>20000</v>
      </c>
      <c r="G13" s="38">
        <v>20000</v>
      </c>
      <c r="H13" s="38">
        <v>20000</v>
      </c>
      <c r="I13" s="38"/>
      <c r="J13" s="34"/>
      <c r="K13" s="34"/>
      <c r="L13" s="38"/>
      <c r="M13" s="38"/>
      <c r="N13" s="38"/>
      <c r="O13" s="38"/>
      <c r="P13" s="38"/>
      <c r="Q13" s="38"/>
    </row>
    <row r="14" ht="20.25" customHeight="1" spans="1:17">
      <c r="A14" s="23"/>
      <c r="B14" s="23" t="s">
        <v>577</v>
      </c>
      <c r="C14" s="23" t="str">
        <f t="shared" ref="C14:C18" si="0">"C1804010201"&amp;"  "&amp;"机动车保险服务"</f>
        <v>C1804010201  机动车保险服务</v>
      </c>
      <c r="D14" s="39" t="s">
        <v>578</v>
      </c>
      <c r="E14" s="24">
        <v>1</v>
      </c>
      <c r="F14" s="38">
        <v>6000</v>
      </c>
      <c r="G14" s="38">
        <v>6000</v>
      </c>
      <c r="H14" s="34">
        <v>6000</v>
      </c>
      <c r="I14" s="34"/>
      <c r="J14" s="34"/>
      <c r="K14" s="34"/>
      <c r="L14" s="38"/>
      <c r="M14" s="38"/>
      <c r="N14" s="38"/>
      <c r="O14" s="38"/>
      <c r="P14" s="38"/>
      <c r="Q14" s="38"/>
    </row>
    <row r="15" ht="20.25" customHeight="1" spans="1:17">
      <c r="A15" s="23"/>
      <c r="B15" s="23" t="s">
        <v>579</v>
      </c>
      <c r="C15" s="23" t="str">
        <f t="shared" ref="C15:C19" si="1">"C23120302"&amp;"  "&amp;"车辆加油、添加燃料服务"</f>
        <v>C23120302  车辆加油、添加燃料服务</v>
      </c>
      <c r="D15" s="39" t="s">
        <v>578</v>
      </c>
      <c r="E15" s="24">
        <v>1</v>
      </c>
      <c r="F15" s="38">
        <v>10000</v>
      </c>
      <c r="G15" s="38">
        <v>10000</v>
      </c>
      <c r="H15" s="34">
        <v>10000</v>
      </c>
      <c r="I15" s="34"/>
      <c r="J15" s="34"/>
      <c r="K15" s="34"/>
      <c r="L15" s="38"/>
      <c r="M15" s="38"/>
      <c r="N15" s="38"/>
      <c r="O15" s="38"/>
      <c r="P15" s="38"/>
      <c r="Q15" s="38"/>
    </row>
    <row r="16" ht="20.25" customHeight="1" spans="1:17">
      <c r="A16" s="23"/>
      <c r="B16" s="23" t="s">
        <v>580</v>
      </c>
      <c r="C16" s="23" t="str">
        <f t="shared" ref="C16:C20" si="2">"C23120301"&amp;"  "&amp;"车辆维修和保养服务"</f>
        <v>C23120301  车辆维修和保养服务</v>
      </c>
      <c r="D16" s="39" t="s">
        <v>578</v>
      </c>
      <c r="E16" s="24">
        <v>1</v>
      </c>
      <c r="F16" s="38">
        <v>4000</v>
      </c>
      <c r="G16" s="38">
        <v>4000</v>
      </c>
      <c r="H16" s="34">
        <v>4000</v>
      </c>
      <c r="I16" s="34"/>
      <c r="J16" s="34"/>
      <c r="K16" s="34"/>
      <c r="L16" s="38"/>
      <c r="M16" s="38"/>
      <c r="N16" s="38"/>
      <c r="O16" s="38"/>
      <c r="P16" s="38"/>
      <c r="Q16" s="38"/>
    </row>
    <row r="17" ht="20.25" customHeight="1" spans="1:17">
      <c r="A17" s="37" t="s">
        <v>235</v>
      </c>
      <c r="B17" s="23"/>
      <c r="C17" s="23"/>
      <c r="D17" s="23"/>
      <c r="E17" s="23"/>
      <c r="F17" s="38">
        <v>60000</v>
      </c>
      <c r="G17" s="38">
        <v>60000</v>
      </c>
      <c r="H17" s="38">
        <v>60000</v>
      </c>
      <c r="I17" s="38"/>
      <c r="J17" s="34"/>
      <c r="K17" s="34"/>
      <c r="L17" s="38"/>
      <c r="M17" s="38"/>
      <c r="N17" s="38"/>
      <c r="O17" s="38"/>
      <c r="P17" s="38"/>
      <c r="Q17" s="38"/>
    </row>
    <row r="18" ht="20.25" customHeight="1" spans="1:17">
      <c r="A18" s="23"/>
      <c r="B18" s="23" t="s">
        <v>581</v>
      </c>
      <c r="C18" s="23" t="str">
        <f t="shared" si="0"/>
        <v>C1804010201  机动车保险服务</v>
      </c>
      <c r="D18" s="39" t="s">
        <v>578</v>
      </c>
      <c r="E18" s="24">
        <v>1</v>
      </c>
      <c r="F18" s="38">
        <v>6000</v>
      </c>
      <c r="G18" s="38">
        <v>6000</v>
      </c>
      <c r="H18" s="34">
        <v>6000</v>
      </c>
      <c r="I18" s="34"/>
      <c r="J18" s="34"/>
      <c r="K18" s="34"/>
      <c r="L18" s="38"/>
      <c r="M18" s="38"/>
      <c r="N18" s="38"/>
      <c r="O18" s="38"/>
      <c r="P18" s="38"/>
      <c r="Q18" s="38"/>
    </row>
    <row r="19" ht="20.25" customHeight="1" spans="1:17">
      <c r="A19" s="23"/>
      <c r="B19" s="23" t="s">
        <v>582</v>
      </c>
      <c r="C19" s="23" t="str">
        <f t="shared" si="1"/>
        <v>C23120302  车辆加油、添加燃料服务</v>
      </c>
      <c r="D19" s="39" t="s">
        <v>578</v>
      </c>
      <c r="E19" s="24">
        <v>1</v>
      </c>
      <c r="F19" s="38">
        <v>40000</v>
      </c>
      <c r="G19" s="38">
        <v>40000</v>
      </c>
      <c r="H19" s="34">
        <v>40000</v>
      </c>
      <c r="I19" s="34"/>
      <c r="J19" s="34"/>
      <c r="K19" s="34"/>
      <c r="L19" s="38"/>
      <c r="M19" s="38"/>
      <c r="N19" s="38"/>
      <c r="O19" s="38"/>
      <c r="P19" s="38"/>
      <c r="Q19" s="38"/>
    </row>
    <row r="20" ht="20.25" customHeight="1" spans="1:17">
      <c r="A20" s="23"/>
      <c r="B20" s="23" t="s">
        <v>583</v>
      </c>
      <c r="C20" s="23" t="str">
        <f t="shared" si="2"/>
        <v>C23120301  车辆维修和保养服务</v>
      </c>
      <c r="D20" s="39" t="s">
        <v>578</v>
      </c>
      <c r="E20" s="24">
        <v>1</v>
      </c>
      <c r="F20" s="38">
        <v>14000</v>
      </c>
      <c r="G20" s="38">
        <v>14000</v>
      </c>
      <c r="H20" s="34">
        <v>14000</v>
      </c>
      <c r="I20" s="34"/>
      <c r="J20" s="34"/>
      <c r="K20" s="34"/>
      <c r="L20" s="38"/>
      <c r="M20" s="38"/>
      <c r="N20" s="38"/>
      <c r="O20" s="38"/>
      <c r="P20" s="38"/>
      <c r="Q20" s="38"/>
    </row>
    <row r="21" ht="20.25" customHeight="1" spans="1:17">
      <c r="A21" s="24" t="s">
        <v>33</v>
      </c>
      <c r="B21" s="24"/>
      <c r="C21" s="24"/>
      <c r="D21" s="39"/>
      <c r="E21" s="39"/>
      <c r="F21" s="38">
        <v>227500</v>
      </c>
      <c r="G21" s="38">
        <v>227500</v>
      </c>
      <c r="H21" s="38">
        <v>227500</v>
      </c>
      <c r="I21" s="38"/>
      <c r="J21" s="38"/>
      <c r="K21" s="38"/>
      <c r="L21" s="38"/>
      <c r="M21" s="38"/>
      <c r="N21" s="38"/>
      <c r="O21" s="38"/>
      <c r="P21" s="38"/>
      <c r="Q21" s="38"/>
    </row>
  </sheetData>
  <mergeCells count="17">
    <mergeCell ref="A2:M2"/>
    <mergeCell ref="A3:Q3"/>
    <mergeCell ref="A4:M4"/>
    <mergeCell ref="G5:Q5"/>
    <mergeCell ref="L6:Q6"/>
    <mergeCell ref="A21:E2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4" sqref="A4:H4"/>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584</v>
      </c>
    </row>
    <row r="3" ht="45" customHeight="1" spans="1:14">
      <c r="A3" s="31" t="s">
        <v>585</v>
      </c>
      <c r="B3" s="31"/>
      <c r="C3" s="31"/>
      <c r="D3" s="31"/>
      <c r="E3" s="31"/>
      <c r="F3" s="31"/>
      <c r="G3" s="31"/>
      <c r="H3" s="31"/>
      <c r="I3" s="31"/>
      <c r="J3" s="31"/>
      <c r="K3" s="31"/>
      <c r="L3" s="31"/>
      <c r="M3" s="31"/>
      <c r="N3" s="31"/>
    </row>
    <row r="4" ht="20.25" customHeight="1" spans="1:14">
      <c r="A4" s="19" t="s">
        <v>2</v>
      </c>
      <c r="B4" s="19"/>
      <c r="C4" s="19"/>
      <c r="D4" s="19"/>
      <c r="E4" s="19"/>
      <c r="F4" s="19"/>
      <c r="G4" s="19"/>
      <c r="H4" s="19"/>
      <c r="I4" s="20"/>
      <c r="J4" s="20"/>
      <c r="K4" s="20"/>
      <c r="L4" s="20"/>
      <c r="M4" s="20"/>
      <c r="N4" s="20" t="s">
        <v>30</v>
      </c>
    </row>
    <row r="5" ht="27.15" customHeight="1" spans="1:14">
      <c r="A5" s="32" t="s">
        <v>564</v>
      </c>
      <c r="B5" s="32" t="s">
        <v>586</v>
      </c>
      <c r="C5" s="32" t="s">
        <v>587</v>
      </c>
      <c r="D5" s="32" t="s">
        <v>205</v>
      </c>
      <c r="E5" s="32"/>
      <c r="F5" s="32"/>
      <c r="G5" s="32"/>
      <c r="H5" s="32"/>
      <c r="I5" s="32"/>
      <c r="J5" s="32"/>
      <c r="K5" s="32"/>
      <c r="L5" s="32"/>
      <c r="M5" s="32"/>
      <c r="N5" s="32"/>
    </row>
    <row r="6" ht="23.4" customHeight="1" spans="1:14">
      <c r="A6" s="32" t="s">
        <v>570</v>
      </c>
      <c r="B6" s="32"/>
      <c r="C6" s="32" t="s">
        <v>588</v>
      </c>
      <c r="D6" s="32" t="s">
        <v>33</v>
      </c>
      <c r="E6" s="32" t="s">
        <v>36</v>
      </c>
      <c r="F6" s="32" t="s">
        <v>571</v>
      </c>
      <c r="G6" s="32" t="s">
        <v>572</v>
      </c>
      <c r="H6" s="32" t="s">
        <v>39</v>
      </c>
      <c r="I6" s="32" t="s">
        <v>573</v>
      </c>
      <c r="J6" s="32"/>
      <c r="K6" s="32"/>
      <c r="L6" s="32"/>
      <c r="M6" s="32"/>
      <c r="N6" s="32"/>
    </row>
    <row r="7" ht="28.65" customHeight="1" spans="1:14">
      <c r="A7" s="32"/>
      <c r="B7" s="32"/>
      <c r="C7" s="32"/>
      <c r="D7" s="32"/>
      <c r="E7" s="32" t="s">
        <v>35</v>
      </c>
      <c r="F7" s="32"/>
      <c r="G7" s="32"/>
      <c r="H7" s="32"/>
      <c r="I7" s="32" t="s">
        <v>35</v>
      </c>
      <c r="J7" s="32" t="s">
        <v>42</v>
      </c>
      <c r="K7" s="32" t="s">
        <v>43</v>
      </c>
      <c r="L7" s="35" t="s">
        <v>44</v>
      </c>
      <c r="M7" s="35" t="s">
        <v>45</v>
      </c>
      <c r="N7" s="35" t="s">
        <v>46</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t="s">
        <v>358</v>
      </c>
      <c r="B9" s="23"/>
      <c r="C9" s="23"/>
      <c r="D9" s="34">
        <v>20000</v>
      </c>
      <c r="E9" s="34">
        <v>20000</v>
      </c>
      <c r="F9" s="34"/>
      <c r="G9" s="34"/>
      <c r="H9" s="34"/>
      <c r="I9" s="34"/>
      <c r="J9" s="34"/>
      <c r="K9" s="34"/>
      <c r="L9" s="34"/>
      <c r="M9" s="34"/>
      <c r="N9" s="34"/>
    </row>
    <row r="10" ht="20.25" customHeight="1" spans="1:14">
      <c r="A10" s="23"/>
      <c r="B10" s="23" t="s">
        <v>589</v>
      </c>
      <c r="C10" s="23" t="s">
        <v>590</v>
      </c>
      <c r="D10" s="34">
        <v>20000</v>
      </c>
      <c r="E10" s="34">
        <v>20000</v>
      </c>
      <c r="F10" s="34"/>
      <c r="G10" s="34"/>
      <c r="H10" s="34"/>
      <c r="I10" s="34"/>
      <c r="J10" s="34"/>
      <c r="K10" s="34"/>
      <c r="L10" s="34"/>
      <c r="M10" s="34"/>
      <c r="N10" s="34"/>
    </row>
    <row r="11" ht="20.25" customHeight="1" spans="1:14">
      <c r="A11" s="23" t="s">
        <v>235</v>
      </c>
      <c r="B11" s="23"/>
      <c r="C11" s="23"/>
      <c r="D11" s="34">
        <v>60000</v>
      </c>
      <c r="E11" s="34">
        <v>60000</v>
      </c>
      <c r="F11" s="34"/>
      <c r="G11" s="34"/>
      <c r="H11" s="34"/>
      <c r="I11" s="34"/>
      <c r="J11" s="34"/>
      <c r="K11" s="34"/>
      <c r="L11" s="34"/>
      <c r="M11" s="34"/>
      <c r="N11" s="34"/>
    </row>
    <row r="12" ht="20.25" customHeight="1" spans="1:14">
      <c r="A12" s="23"/>
      <c r="B12" s="23" t="s">
        <v>591</v>
      </c>
      <c r="C12" s="23" t="s">
        <v>590</v>
      </c>
      <c r="D12" s="34">
        <v>60000</v>
      </c>
      <c r="E12" s="34">
        <v>60000</v>
      </c>
      <c r="F12" s="34"/>
      <c r="G12" s="34"/>
      <c r="H12" s="34"/>
      <c r="I12" s="34"/>
      <c r="J12" s="34"/>
      <c r="K12" s="34"/>
      <c r="L12" s="34"/>
      <c r="M12" s="34"/>
      <c r="N12" s="34"/>
    </row>
    <row r="13" ht="20.25" customHeight="1" spans="1:14">
      <c r="A13" s="24" t="s">
        <v>33</v>
      </c>
      <c r="B13" s="24"/>
      <c r="C13" s="24"/>
      <c r="D13" s="34">
        <v>80000</v>
      </c>
      <c r="E13" s="34">
        <v>80000</v>
      </c>
      <c r="F13" s="34"/>
      <c r="G13" s="34"/>
      <c r="H13" s="34"/>
      <c r="I13" s="34"/>
      <c r="J13" s="34"/>
      <c r="K13" s="34"/>
      <c r="L13" s="34"/>
      <c r="M13" s="34"/>
      <c r="N13" s="34"/>
    </row>
  </sheetData>
  <mergeCells count="14">
    <mergeCell ref="A2:I2"/>
    <mergeCell ref="A3:N3"/>
    <mergeCell ref="A4:H4"/>
    <mergeCell ref="D5:N5"/>
    <mergeCell ref="I6:N6"/>
    <mergeCell ref="A13:C13"/>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20" sqref="A2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592</v>
      </c>
    </row>
    <row r="3" ht="45.15" customHeight="1" spans="1:11">
      <c r="A3" s="25" t="s">
        <v>593</v>
      </c>
      <c r="B3" s="25"/>
      <c r="C3" s="25"/>
      <c r="D3" s="25"/>
      <c r="E3" s="25"/>
      <c r="F3" s="25"/>
      <c r="G3" s="25"/>
      <c r="H3" s="25"/>
      <c r="I3" s="25"/>
      <c r="J3" s="25"/>
      <c r="K3" s="25"/>
    </row>
    <row r="4" ht="18.75" customHeight="1" spans="1:11">
      <c r="A4" s="19" t="s">
        <v>2</v>
      </c>
      <c r="B4" s="19"/>
      <c r="C4" s="19"/>
      <c r="D4" s="19"/>
      <c r="E4" s="19"/>
      <c r="F4" s="19"/>
      <c r="G4" s="19"/>
      <c r="H4" s="19"/>
      <c r="I4" s="19"/>
      <c r="J4" s="19"/>
      <c r="K4" s="20" t="s">
        <v>30</v>
      </c>
    </row>
    <row r="5" ht="22.5" customHeight="1" spans="1:11">
      <c r="A5" s="28" t="s">
        <v>594</v>
      </c>
      <c r="B5" s="28" t="s">
        <v>205</v>
      </c>
      <c r="C5" s="28"/>
      <c r="D5" s="28"/>
      <c r="E5" s="28" t="s">
        <v>595</v>
      </c>
      <c r="F5" s="28"/>
      <c r="G5" s="28"/>
      <c r="H5" s="28"/>
      <c r="I5" s="28"/>
      <c r="J5" s="28"/>
      <c r="K5" s="28"/>
    </row>
    <row r="6" ht="22.5" customHeight="1" spans="1:11">
      <c r="A6" s="28"/>
      <c r="B6" s="28" t="s">
        <v>33</v>
      </c>
      <c r="C6" s="28" t="s">
        <v>36</v>
      </c>
      <c r="D6" s="28" t="s">
        <v>571</v>
      </c>
      <c r="E6" s="29" t="s">
        <v>596</v>
      </c>
      <c r="F6" s="29" t="s">
        <v>597</v>
      </c>
      <c r="G6" s="29" t="s">
        <v>598</v>
      </c>
      <c r="H6" s="29" t="s">
        <v>599</v>
      </c>
      <c r="I6" s="29" t="s">
        <v>57</v>
      </c>
      <c r="J6" s="29" t="s">
        <v>600</v>
      </c>
      <c r="K6" s="29" t="s">
        <v>601</v>
      </c>
    </row>
    <row r="7" ht="18.75" customHeight="1" spans="1:11">
      <c r="A7" s="24" t="s">
        <v>47</v>
      </c>
      <c r="B7" s="24" t="s">
        <v>48</v>
      </c>
      <c r="C7" s="24" t="s">
        <v>49</v>
      </c>
      <c r="D7" s="24" t="s">
        <v>50</v>
      </c>
      <c r="E7" s="24" t="s">
        <v>51</v>
      </c>
      <c r="F7" s="24" t="s">
        <v>52</v>
      </c>
      <c r="G7" s="24" t="s">
        <v>53</v>
      </c>
      <c r="H7" s="24" t="s">
        <v>54</v>
      </c>
      <c r="I7" s="24" t="s">
        <v>55</v>
      </c>
      <c r="J7" s="24" t="s">
        <v>79</v>
      </c>
      <c r="K7" s="24" t="s">
        <v>602</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561</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19" sqref="A1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603</v>
      </c>
    </row>
    <row r="3" ht="52.05" customHeight="1" spans="1:10">
      <c r="A3" s="25" t="s">
        <v>604</v>
      </c>
      <c r="B3" s="26"/>
      <c r="C3" s="26"/>
      <c r="D3" s="26"/>
      <c r="E3" s="26"/>
      <c r="F3" s="26"/>
      <c r="G3" s="26"/>
      <c r="H3" s="26"/>
      <c r="I3" s="26"/>
      <c r="J3" s="26"/>
    </row>
    <row r="4" ht="21.3" customHeight="1" spans="1:10">
      <c r="A4" s="19" t="s">
        <v>2</v>
      </c>
      <c r="B4" s="19"/>
      <c r="C4" s="19"/>
      <c r="D4" s="27"/>
      <c r="E4" s="27"/>
      <c r="F4" s="27"/>
      <c r="G4" s="27"/>
      <c r="H4" s="27"/>
      <c r="I4" s="27"/>
      <c r="J4" s="27"/>
    </row>
    <row r="5" ht="27.15" customHeight="1" spans="1:10">
      <c r="A5" s="22" t="s">
        <v>594</v>
      </c>
      <c r="B5" s="22" t="s">
        <v>363</v>
      </c>
      <c r="C5" s="22" t="s">
        <v>364</v>
      </c>
      <c r="D5" s="22" t="s">
        <v>365</v>
      </c>
      <c r="E5" s="22" t="s">
        <v>366</v>
      </c>
      <c r="F5" s="22" t="s">
        <v>367</v>
      </c>
      <c r="G5" s="22" t="s">
        <v>368</v>
      </c>
      <c r="H5" s="22" t="s">
        <v>369</v>
      </c>
      <c r="I5" s="22" t="s">
        <v>370</v>
      </c>
      <c r="J5" s="22" t="s">
        <v>371</v>
      </c>
    </row>
    <row r="6" ht="18.75" customHeight="1" spans="1:10">
      <c r="A6" s="22" t="s">
        <v>47</v>
      </c>
      <c r="B6" s="22" t="s">
        <v>48</v>
      </c>
      <c r="C6" s="22" t="s">
        <v>49</v>
      </c>
      <c r="D6" s="22" t="s">
        <v>50</v>
      </c>
      <c r="E6" s="22" t="s">
        <v>51</v>
      </c>
      <c r="F6" s="22" t="s">
        <v>52</v>
      </c>
      <c r="G6" s="22" t="s">
        <v>53</v>
      </c>
      <c r="H6" s="22" t="s">
        <v>54</v>
      </c>
      <c r="I6" s="22" t="s">
        <v>55</v>
      </c>
      <c r="J6" s="22" t="s">
        <v>79</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561</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18" sqref="A18"/>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605</v>
      </c>
    </row>
    <row r="3" ht="41.4" customHeight="1" spans="1:8">
      <c r="A3" s="21" t="s">
        <v>606</v>
      </c>
      <c r="B3" s="21"/>
      <c r="C3" s="21"/>
      <c r="D3" s="21"/>
      <c r="E3" s="21"/>
      <c r="F3" s="21"/>
      <c r="G3" s="21"/>
      <c r="H3" s="21"/>
    </row>
    <row r="4" ht="18.75" customHeight="1" spans="1:8">
      <c r="A4" s="19" t="s">
        <v>2</v>
      </c>
      <c r="B4" s="19"/>
      <c r="C4" s="19"/>
      <c r="D4" s="19"/>
      <c r="E4" s="19"/>
      <c r="F4" s="19"/>
      <c r="G4" s="19"/>
      <c r="H4" s="19"/>
    </row>
    <row r="5" ht="18.75" customHeight="1" spans="1:8">
      <c r="A5" s="22" t="s">
        <v>198</v>
      </c>
      <c r="B5" s="22" t="s">
        <v>607</v>
      </c>
      <c r="C5" s="22" t="s">
        <v>608</v>
      </c>
      <c r="D5" s="22" t="s">
        <v>609</v>
      </c>
      <c r="E5" s="22" t="s">
        <v>567</v>
      </c>
      <c r="F5" s="22" t="s">
        <v>610</v>
      </c>
      <c r="G5" s="22"/>
      <c r="H5" s="22"/>
    </row>
    <row r="6" ht="18.75" customHeight="1" spans="1:8">
      <c r="A6" s="22"/>
      <c r="B6" s="22"/>
      <c r="C6" s="22"/>
      <c r="D6" s="22"/>
      <c r="E6" s="22"/>
      <c r="F6" s="22" t="s">
        <v>568</v>
      </c>
      <c r="G6" s="22" t="s">
        <v>611</v>
      </c>
      <c r="H6" s="22" t="s">
        <v>612</v>
      </c>
    </row>
    <row r="7" ht="18.75" customHeight="1" spans="1:8">
      <c r="A7" s="22" t="s">
        <v>47</v>
      </c>
      <c r="B7" s="22" t="s">
        <v>48</v>
      </c>
      <c r="C7" s="22" t="s">
        <v>49</v>
      </c>
      <c r="D7" s="22" t="s">
        <v>50</v>
      </c>
      <c r="E7" s="22" t="s">
        <v>51</v>
      </c>
      <c r="F7" s="22" t="s">
        <v>52</v>
      </c>
      <c r="G7" s="22" t="s">
        <v>53</v>
      </c>
      <c r="H7" s="22" t="s">
        <v>54</v>
      </c>
    </row>
    <row r="8" ht="18.75" customHeight="1" spans="1:8">
      <c r="A8" s="23"/>
      <c r="B8" s="23"/>
      <c r="C8" s="23"/>
      <c r="D8" s="23"/>
      <c r="E8" s="24"/>
      <c r="F8" s="24"/>
      <c r="G8" s="17"/>
      <c r="H8" s="17"/>
    </row>
    <row r="9" customHeight="1" spans="1:1">
      <c r="A9" t="s">
        <v>561</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5" sqref="B25"/>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613</v>
      </c>
    </row>
    <row r="3" ht="45" customHeight="1" spans="1:11">
      <c r="A3" s="4" t="s">
        <v>614</v>
      </c>
      <c r="B3" s="4"/>
      <c r="C3" s="4"/>
      <c r="D3" s="4"/>
      <c r="E3" s="4"/>
      <c r="F3" s="4"/>
      <c r="G3" s="4"/>
      <c r="H3" s="4"/>
      <c r="I3" s="4"/>
      <c r="J3" s="4"/>
      <c r="K3" s="4"/>
    </row>
    <row r="4" ht="18.75" customHeight="1" spans="1:11">
      <c r="A4" s="5" t="s">
        <v>2</v>
      </c>
      <c r="B4" s="5"/>
      <c r="C4" s="5"/>
      <c r="D4" s="5"/>
      <c r="E4" s="5"/>
      <c r="F4" s="5"/>
      <c r="G4" s="5"/>
      <c r="H4" s="6"/>
      <c r="I4" s="6"/>
      <c r="J4" s="6"/>
      <c r="K4" s="6" t="s">
        <v>30</v>
      </c>
    </row>
    <row r="5" ht="18.75" customHeight="1" spans="1:11">
      <c r="A5" s="13" t="s">
        <v>319</v>
      </c>
      <c r="B5" s="13" t="s">
        <v>200</v>
      </c>
      <c r="C5" s="13" t="s">
        <v>320</v>
      </c>
      <c r="D5" s="13" t="s">
        <v>201</v>
      </c>
      <c r="E5" s="13" t="s">
        <v>202</v>
      </c>
      <c r="F5" s="13" t="s">
        <v>321</v>
      </c>
      <c r="G5" s="13" t="s">
        <v>204</v>
      </c>
      <c r="H5" s="13" t="s">
        <v>33</v>
      </c>
      <c r="I5" s="13" t="s">
        <v>615</v>
      </c>
      <c r="J5" s="13"/>
      <c r="K5" s="13"/>
    </row>
    <row r="6" ht="18.75" customHeight="1" spans="1:11">
      <c r="A6" s="13"/>
      <c r="B6" s="13"/>
      <c r="C6" s="13"/>
      <c r="D6" s="13"/>
      <c r="E6" s="13"/>
      <c r="F6" s="13"/>
      <c r="G6" s="13"/>
      <c r="H6" s="13"/>
      <c r="I6" s="13" t="s">
        <v>36</v>
      </c>
      <c r="J6" s="13" t="s">
        <v>37</v>
      </c>
      <c r="K6" s="13" t="s">
        <v>38</v>
      </c>
    </row>
    <row r="7" ht="22.65" customHeight="1" spans="1:11">
      <c r="A7" s="13"/>
      <c r="B7" s="13"/>
      <c r="C7" s="13"/>
      <c r="D7" s="13"/>
      <c r="E7" s="13"/>
      <c r="F7" s="13"/>
      <c r="G7" s="13"/>
      <c r="H7" s="13"/>
      <c r="I7" s="13"/>
      <c r="J7" s="13"/>
      <c r="K7" s="13"/>
    </row>
    <row r="8" ht="18.75" customHeight="1" spans="1:11">
      <c r="A8" s="14" t="s">
        <v>47</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33</v>
      </c>
      <c r="B11" s="18"/>
      <c r="C11" s="18"/>
      <c r="D11" s="18"/>
      <c r="E11" s="18"/>
      <c r="F11" s="18"/>
      <c r="G11" s="18"/>
      <c r="H11" s="17"/>
      <c r="I11" s="17"/>
      <c r="J11" s="17"/>
      <c r="K11" s="17"/>
    </row>
    <row r="12" customHeight="1" spans="1:1">
      <c r="A12" t="s">
        <v>561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2"/>
  <sheetViews>
    <sheetView showZeros="0" workbookViewId="0">
      <pane ySplit="1" topLeftCell="A2" activePane="bottomLeft" state="frozen"/>
      <selection/>
      <selection pane="bottomLeft" activeCell="D30" sqref="D30"/>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616</v>
      </c>
    </row>
    <row r="3" ht="45" customHeight="1" spans="1:7">
      <c r="A3" s="4" t="s">
        <v>617</v>
      </c>
      <c r="B3" s="4"/>
      <c r="C3" s="4"/>
      <c r="D3" s="4"/>
      <c r="E3" s="4"/>
      <c r="F3" s="4"/>
      <c r="G3" s="4"/>
    </row>
    <row r="4" ht="24.15" customHeight="1" spans="1:7">
      <c r="A4" s="5" t="s">
        <v>2</v>
      </c>
      <c r="B4" s="5"/>
      <c r="C4" s="5"/>
      <c r="D4" s="5"/>
      <c r="E4" s="6"/>
      <c r="F4" s="6"/>
      <c r="G4" s="6" t="s">
        <v>30</v>
      </c>
    </row>
    <row r="5" ht="18.75" customHeight="1" spans="1:7">
      <c r="A5" s="7" t="s">
        <v>320</v>
      </c>
      <c r="B5" s="7" t="s">
        <v>319</v>
      </c>
      <c r="C5" s="7" t="s">
        <v>200</v>
      </c>
      <c r="D5" s="7" t="s">
        <v>618</v>
      </c>
      <c r="E5" s="7" t="s">
        <v>36</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47</v>
      </c>
      <c r="B8" s="8">
        <v>2</v>
      </c>
      <c r="C8" s="8">
        <v>3</v>
      </c>
      <c r="D8" s="8">
        <v>4</v>
      </c>
      <c r="E8" s="8">
        <v>5</v>
      </c>
      <c r="F8" s="8">
        <v>6</v>
      </c>
      <c r="G8" s="8">
        <v>7</v>
      </c>
    </row>
    <row r="9" ht="20.25" customHeight="1" spans="1:7">
      <c r="A9" s="9" t="s">
        <v>59</v>
      </c>
      <c r="B9" s="9" t="s">
        <v>325</v>
      </c>
      <c r="C9" s="10" t="s">
        <v>324</v>
      </c>
      <c r="D9" s="9" t="s">
        <v>619</v>
      </c>
      <c r="E9" s="11">
        <v>30000</v>
      </c>
      <c r="F9" s="11"/>
      <c r="G9" s="11"/>
    </row>
    <row r="10" ht="20.25" customHeight="1" spans="1:7">
      <c r="A10" s="9" t="s">
        <v>59</v>
      </c>
      <c r="B10" s="9" t="s">
        <v>328</v>
      </c>
      <c r="C10" s="10" t="s">
        <v>327</v>
      </c>
      <c r="D10" s="9" t="s">
        <v>619</v>
      </c>
      <c r="E10" s="11">
        <v>390000</v>
      </c>
      <c r="F10" s="11"/>
      <c r="G10" s="11"/>
    </row>
    <row r="11" ht="20.25" customHeight="1" spans="1:7">
      <c r="A11" s="9" t="s">
        <v>59</v>
      </c>
      <c r="B11" s="9" t="s">
        <v>328</v>
      </c>
      <c r="C11" s="10" t="s">
        <v>330</v>
      </c>
      <c r="D11" s="9" t="s">
        <v>619</v>
      </c>
      <c r="E11" s="11">
        <v>243600</v>
      </c>
      <c r="F11" s="11"/>
      <c r="G11" s="11"/>
    </row>
    <row r="12" ht="20.25" customHeight="1" spans="1:7">
      <c r="A12" s="9" t="s">
        <v>59</v>
      </c>
      <c r="B12" s="9" t="s">
        <v>328</v>
      </c>
      <c r="C12" s="10" t="s">
        <v>338</v>
      </c>
      <c r="D12" s="9" t="s">
        <v>619</v>
      </c>
      <c r="E12" s="11">
        <v>318000</v>
      </c>
      <c r="F12" s="11"/>
      <c r="G12" s="11"/>
    </row>
    <row r="13" ht="20.25" customHeight="1" spans="1:7">
      <c r="A13" s="9" t="s">
        <v>59</v>
      </c>
      <c r="B13" s="9" t="s">
        <v>328</v>
      </c>
      <c r="C13" s="10" t="s">
        <v>340</v>
      </c>
      <c r="D13" s="9" t="s">
        <v>619</v>
      </c>
      <c r="E13" s="11">
        <v>1304550</v>
      </c>
      <c r="F13" s="11"/>
      <c r="G13" s="11"/>
    </row>
    <row r="14" ht="20.25" customHeight="1" spans="1:7">
      <c r="A14" s="9" t="s">
        <v>59</v>
      </c>
      <c r="B14" s="9" t="s">
        <v>328</v>
      </c>
      <c r="C14" s="10" t="s">
        <v>342</v>
      </c>
      <c r="D14" s="9" t="s">
        <v>619</v>
      </c>
      <c r="E14" s="11">
        <v>2116800</v>
      </c>
      <c r="F14" s="11"/>
      <c r="G14" s="11"/>
    </row>
    <row r="15" ht="20.25" customHeight="1" spans="1:7">
      <c r="A15" s="9" t="s">
        <v>59</v>
      </c>
      <c r="B15" s="9" t="s">
        <v>328</v>
      </c>
      <c r="C15" s="10" t="s">
        <v>344</v>
      </c>
      <c r="D15" s="9" t="s">
        <v>619</v>
      </c>
      <c r="E15" s="11">
        <v>140000</v>
      </c>
      <c r="F15" s="11"/>
      <c r="G15" s="11"/>
    </row>
    <row r="16" ht="20.25" customHeight="1" spans="1:7">
      <c r="A16" s="9" t="s">
        <v>59</v>
      </c>
      <c r="B16" s="9" t="s">
        <v>328</v>
      </c>
      <c r="C16" s="10" t="s">
        <v>348</v>
      </c>
      <c r="D16" s="9" t="s">
        <v>619</v>
      </c>
      <c r="E16" s="11">
        <v>8640</v>
      </c>
      <c r="F16" s="11"/>
      <c r="G16" s="11"/>
    </row>
    <row r="17" ht="20.25" customHeight="1" spans="1:7">
      <c r="A17" s="9" t="s">
        <v>59</v>
      </c>
      <c r="B17" s="9" t="s">
        <v>328</v>
      </c>
      <c r="C17" s="10" t="s">
        <v>350</v>
      </c>
      <c r="D17" s="9" t="s">
        <v>619</v>
      </c>
      <c r="E17" s="11">
        <v>220000</v>
      </c>
      <c r="F17" s="11"/>
      <c r="G17" s="11"/>
    </row>
    <row r="18" ht="20.25" customHeight="1" spans="1:7">
      <c r="A18" s="9" t="s">
        <v>59</v>
      </c>
      <c r="B18" s="9" t="s">
        <v>328</v>
      </c>
      <c r="C18" s="10" t="s">
        <v>352</v>
      </c>
      <c r="D18" s="9" t="s">
        <v>619</v>
      </c>
      <c r="E18" s="11">
        <v>810000</v>
      </c>
      <c r="F18" s="11"/>
      <c r="G18" s="11"/>
    </row>
    <row r="19" ht="20.25" customHeight="1" spans="1:7">
      <c r="A19" s="9" t="s">
        <v>59</v>
      </c>
      <c r="B19" s="9" t="s">
        <v>328</v>
      </c>
      <c r="C19" s="10" t="s">
        <v>354</v>
      </c>
      <c r="D19" s="9" t="s">
        <v>619</v>
      </c>
      <c r="E19" s="11">
        <v>185200</v>
      </c>
      <c r="F19" s="11"/>
      <c r="G19" s="11"/>
    </row>
    <row r="20" ht="20.25" customHeight="1" spans="1:7">
      <c r="A20" s="9" t="s">
        <v>59</v>
      </c>
      <c r="B20" s="9" t="s">
        <v>325</v>
      </c>
      <c r="C20" s="10" t="s">
        <v>356</v>
      </c>
      <c r="D20" s="9" t="s">
        <v>619</v>
      </c>
      <c r="E20" s="11">
        <v>7500</v>
      </c>
      <c r="F20" s="11"/>
      <c r="G20" s="11"/>
    </row>
    <row r="21" ht="20.25" customHeight="1" spans="1:7">
      <c r="A21" s="9" t="s">
        <v>59</v>
      </c>
      <c r="B21" s="9" t="s">
        <v>328</v>
      </c>
      <c r="C21" s="10" t="s">
        <v>358</v>
      </c>
      <c r="D21" s="9" t="s">
        <v>619</v>
      </c>
      <c r="E21" s="11">
        <v>20000</v>
      </c>
      <c r="F21" s="11"/>
      <c r="G21" s="11"/>
    </row>
    <row r="22" ht="20.25" customHeight="1" spans="1:7">
      <c r="A22" s="12" t="s">
        <v>33</v>
      </c>
      <c r="B22" s="12"/>
      <c r="C22" s="12"/>
      <c r="D22" s="12"/>
      <c r="E22" s="11">
        <v>5794290</v>
      </c>
      <c r="F22" s="11"/>
      <c r="G22" s="11"/>
    </row>
  </sheetData>
  <mergeCells count="11">
    <mergeCell ref="A3:G3"/>
    <mergeCell ref="A4:D4"/>
    <mergeCell ref="E5:G5"/>
    <mergeCell ref="A22:D22"/>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CTJT</cp:lastModifiedBy>
  <dcterms:created xsi:type="dcterms:W3CDTF">2025-04-22T01:22:00Z</dcterms:created>
  <dcterms:modified xsi:type="dcterms:W3CDTF">2025-05-13T07:59:21Z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C6DCE344002449D585D69CFA9542CA67_12</vt:lpwstr>
  </property>
  <property fmtid="{D5CDD505-2E9C-101B-9397-08002B2CF9AE}" pid="3" name="KSOProductBuildVer">
    <vt:lpwstr>2052-12.1.0.21171</vt:lpwstr>
  </property>
</Properties>
</file>