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<sst xmlns="http://schemas.openxmlformats.org/spreadsheetml/2006/main" count="848" uniqueCount="349">
  <si>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</si>
  <si>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</si>
  <si>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</si>
  <si>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</si>
  <si>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</si>
  <si>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</si>
  <si>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</si>
  <si>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</si>
  <si>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</si>
  <si>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</si>
  <si>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</si>
  <si>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</si>
  <si>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</si>
  <si>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</si>
  <si>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</si>
  <si>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</si>
  <si>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</si>
  <si>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</si>
  <si>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</si>
  <si>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</si>
  <si>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</si>
  <si>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</si>
  <si>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</si>
  <si>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</si>
  <si>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</si>
  <si>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</si>
  <si>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</si>
  <si>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</si>
  <si>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</si>
  <si>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</si>
  <si>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</si>
  <si>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</si>
  <si>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</si>
  <si>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</si>
  <si>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</si>
  <si>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</si>
  <si>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</si>
  <si>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</si>
  <si>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</si>
  <si>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</si>
  <si>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</si>
  <si>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</si>
  <si>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</si>
  <si>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</si>
  <si>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</si>
  <si>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</si>
  <si>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</si>
  <si>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</si>
  <si>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</si>
  <si>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</si>
  <si>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</si>
  <si>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</si>
  <si>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</si>
  <si>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</si>
  <si>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213</t>
  </si>
  <si>
    <t>玉溪市江川区科学技术协会</t>
  </si>
  <si>
    <t>213001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</si>
  <si>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</si>
  <si>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</si>
  <si>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</si>
  <si>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</si>
  <si>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</si>
  <si>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</si>
  <si>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</si>
  <si>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</si>
  <si>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</si>
  <si>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</si>
  <si>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</si>
  <si>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</si>
  <si>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</si>
  <si>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</si>
  <si>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</si>
  <si>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</si>
  <si>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</si>
  <si>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</si>
  <si>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</si>
  <si>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</si>
  <si>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</si>
  <si>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</si>
  <si>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</si>
  <si>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科学技术普及</t>
  </si>
  <si>
    <t>科普活动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</si>
  <si>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</si>
  <si>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</si>
  <si>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</si>
  <si>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</si>
  <si>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</si>
  <si>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</si>
  <si>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</si>
  <si>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</si>
  <si>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</si>
  <si>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</si>
  <si>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</si>
  <si>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</si>
  <si>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</si>
  <si>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</si>
  <si>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</si>
  <si>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</si>
  <si>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</si>
  <si>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</si>
  <si>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</si>
  <si>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</si>
  <si>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</si>
  <si>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</si>
  <si>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</si>
  <si>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</si>
  <si>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</si>
  <si>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</si>
  <si>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</si>
  <si>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</si>
  <si>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</si>
  <si>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</si>
  <si>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</si>
  <si>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</si>
  <si>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</si>
  <si>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</si>
  <si>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</si>
  <si>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</si>
  <si>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</si>
  <si>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</si>
  <si>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</si>
  <si>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</si>
  <si>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</si>
  <si>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</si>
  <si>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20607</t>
  </si>
  <si>
    <t>2060702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</si>
  <si>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</si>
  <si>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</si>
  <si>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</si>
  <si>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</si>
  <si>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</si>
  <si>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</si>
  <si>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</si>
  <si>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</si>
  <si>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</si>
  <si>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</si>
  <si>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</si>
  <si>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</si>
  <si>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</si>
  <si>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</si>
  <si>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</si>
  <si>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</si>
  <si>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</si>
  <si>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</si>
  <si>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</si>
  <si>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</si>
  <si>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</si>
  <si>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</si>
  <si>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</si>
  <si>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</si>
  <si>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</si>
  <si>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</si>
  <si>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530421210000000015182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</si>
  <si>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</si>
  <si>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</si>
  <si>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</si>
  <si>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</si>
  <si>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</si>
  <si>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</si>
  <si>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</si>
  <si>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530421210000000015185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</si>
  <si>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</si>
  <si>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</si>
  <si>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</si>
  <si>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</si>
  <si>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</si>
  <si>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</si>
  <si>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</si>
  <si>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</si>
  <si>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</si>
  <si>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530421210000000015186</t>
  </si>
  <si>
    <t>30113</t>
  </si>
  <si>
    <t>530421210000000015189</t>
  </si>
  <si>
    <t>行政人员公务交通补贴</t>
  </si>
  <si>
    <t>30239</t>
  </si>
  <si>
    <t>其他交通费用</t>
  </si>
  <si>
    <t>530421210000000015190</t>
  </si>
  <si>
    <t>工会经费</t>
  </si>
  <si>
    <t>30228</t>
  </si>
  <si>
    <t>530421210000000015191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</si>
  <si>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</si>
  <si>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</si>
  <si>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</si>
  <si>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</si>
  <si>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</si>
  <si>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</si>
  <si>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</si>
  <si>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</si>
  <si>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</si>
  <si>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</si>
  <si>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</si>
  <si>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</si>
  <si>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</si>
  <si>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530421221100000469662</t>
  </si>
  <si>
    <t>30217</t>
  </si>
  <si>
    <t>530421231100001398188</t>
  </si>
  <si>
    <t>其他刚性支出</t>
  </si>
  <si>
    <t>530421231100001398189</t>
  </si>
  <si>
    <t>福利费</t>
  </si>
  <si>
    <t>30229</t>
  </si>
  <si>
    <t>530421231100001398190</t>
  </si>
  <si>
    <t>培训费</t>
  </si>
  <si>
    <t>30216</t>
  </si>
  <si>
    <t>530421241100002445070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</si>
  <si>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</si>
  <si>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</si>
  <si>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</si>
  <si>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</si>
  <si>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</si>
  <si>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</si>
  <si>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</si>
  <si>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</si>
  <si>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</si>
  <si>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</si>
  <si>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（自有资金）中国农技协云南江川山猪科技小院资金</t>
  </si>
  <si>
    <t>313 事业发展类</t>
  </si>
  <si>
    <t>530421231100001998350</t>
  </si>
  <si>
    <t>30227</t>
  </si>
  <si>
    <t>委托业务费</t>
  </si>
  <si>
    <t>科学技术普及工作经费</t>
  </si>
  <si>
    <t>530421221100001027693</t>
  </si>
  <si>
    <t>30215</t>
  </si>
  <si>
    <t>会议费</t>
  </si>
  <si>
    <t>农函大量化考核经费</t>
  </si>
  <si>
    <t>311 专项业务类</t>
  </si>
  <si>
    <t>530421231100001131006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</si>
  <si>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</si>
  <si>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</si>
  <si>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</si>
  <si>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</si>
  <si>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</si>
  <si>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</si>
  <si>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</si>
  <si>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</si>
  <si>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</si>
  <si>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</si>
  <si>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</si>
  <si>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</si>
  <si>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同意设立“中国农技协云南江川山猪科技小院”有效期为三年，补助资金10.00万元。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</si>
  <si>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</si>
  <si>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</si>
  <si>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</si>
  <si>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</si>
  <si>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</si>
  <si>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</si>
  <si>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</si>
  <si>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</si>
  <si>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</si>
  <si>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</si>
  <si>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</si>
  <si>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</si>
  <si>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</si>
  <si>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</si>
  <si>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</si>
  <si>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</si>
  <si>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</si>
  <si>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经营状况改善</t>
  </si>
  <si>
    <t>是</t>
  </si>
  <si>
    <t>是/否</t>
  </si>
  <si>
    <t>定性指标</t>
  </si>
  <si>
    <t>反映补助促进受助企业经营状况改善的情况。</t>
  </si>
  <si>
    <t>满意度指标</t>
  </si>
  <si>
    <t>服务对象满意度</t>
  </si>
  <si>
    <t>受益对象满意度</t>
  </si>
  <si>
    <t>&gt;=</t>
  </si>
  <si>
    <t>90</t>
  </si>
  <si>
    <t>反映获补助受益对象的满意程度。</t>
  </si>
  <si>
    <t>加强宣传动员，营造项目实施的良好氛围。项目的实施需要各单位、各部门及广大群众的参与配合，要通宣传活动、会议、大众传媒、互联网等渠道宣传项目实施的重要性、必要性及具体的实施内容，扩大项目实施的影响力和显示度，激发广大群众参与项目实施的热情，积极支持、配合项目实施，营造良好的项目实施氛围。总结培训阶段开展的工作、取得的成效、存在的问题、收获的经验以及对今后开展农民科技培训工作的打算和建议。经过多年来的加大宣传发动力度，充分利用会议、广播、电视、报刊、标语等多种形式，大力宣传科技在促进农业增效、农民增收中的重要作用，宣传开展农民科技培训活动的重大意义，宣传先进科技典型和工作典型，努力营造广大农民群众信科技、学科技、用科技、传科技的浓厚氛围，经常召开领导小组工作会议，布置落实科普宣教工作，研讨科普宣教的新思路、新方法，形成一套切实可行、操作性强的奖励制度，大大提高了科普宣教工作的实效。</t>
  </si>
  <si>
    <t>培训次数</t>
  </si>
  <si>
    <t>次</t>
  </si>
  <si>
    <t>根据实施方案内容，进行农函大培训。</t>
  </si>
  <si>
    <t>培训达标率</t>
  </si>
  <si>
    <t>80</t>
  </si>
  <si>
    <t>根据实施方案内容，进行农函大培训，加大宣传力度。</t>
  </si>
  <si>
    <t>农函大培训出勤率</t>
  </si>
  <si>
    <t>技术受众</t>
  </si>
  <si>
    <t>群众满意度</t>
  </si>
  <si>
    <t>85</t>
  </si>
  <si>
    <t>根据实施方案内容，进行农函大培训。进行满意度调查访问。</t>
  </si>
  <si>
    <t>围绕培养新型农民、提升城乡居民科学素质的工作重心，以普及实用技术、服务产业提升、完善科普公共服务为切入点，广泛营造科学氛围、弘扬科学精神、传播科学思想、倡导科学方法、普及科学知识。完成目标：大型科普讲座2次/年，培训次数2次，科普受众率：≥90%。</t>
  </si>
  <si>
    <t>大型科普讲座</t>
  </si>
  <si>
    <t>次/年</t>
  </si>
  <si>
    <t>反映举办大型科普讲座的情况。</t>
  </si>
  <si>
    <t>大型科普示范活动</t>
  </si>
  <si>
    <t>1.0</t>
  </si>
  <si>
    <t>反映科技创新大赛举办情况。</t>
  </si>
  <si>
    <t>项目完成目标及时率</t>
  </si>
  <si>
    <t>反映项目完成情况。</t>
  </si>
  <si>
    <t>科普受众</t>
  </si>
  <si>
    <t>反映科技培训开展情况，提高受益人数</t>
  </si>
  <si>
    <t>受益人员满意度</t>
  </si>
  <si>
    <t>对参加科普活动的人员进行抽查</t>
  </si>
  <si>
    <t>预算06表</t>
  </si>
  <si>
    <t>2025年部门政府性基金预算支出预算表</t>
  </si>
  <si>
    <t>政府性基金预算支出</t>
  </si>
  <si>
    <t>备注：我部门2025年无政府性基金预算支出预算，此表为空。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</si>
  <si>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</si>
  <si>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</si>
  <si>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</si>
  <si>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</si>
  <si>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</si>
  <si>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</si>
  <si>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</si>
  <si>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</si>
  <si>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</si>
  <si>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</si>
  <si>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</si>
  <si>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</si>
  <si>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</si>
  <si>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</si>
  <si>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</si>
  <si>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</si>
  <si>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</si>
  <si>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</si>
  <si>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</si>
  <si>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备注：我部门2025年无政府购买服务预算，此表为空。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</si>
  <si>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</si>
  <si>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</si>
  <si>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</si>
  <si>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</si>
  <si>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</si>
  <si>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</si>
  <si>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</si>
  <si>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</si>
  <si>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</si>
  <si>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</si>
  <si>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</si>
  <si>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</si>
  <si>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备注：我部门2025年无对下转移支付预算，此表为空。</t>
  </si>
  <si>
    <t>预算09-2表</t>
  </si>
  <si>
    <t>2025年对下转移支付绩效目标表</t>
  </si>
  <si>
    <t>备注：我部门2025年无对下转移支付绩效目标，此表为空。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</si>
  <si>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</si>
  <si>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</si>
  <si>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</si>
  <si>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</si>
  <si>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</si>
  <si>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</si>
  <si>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</si>
  <si>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</si>
  <si>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备注：我部门2025年无新增资产配置，此表为空。</t>
  </si>
  <si>
    <t>预算11表</t>
  </si>
  <si>
    <t>2025年上级补助项目支出预算表</t>
  </si>
  <si>
    <t>上级补助</t>
  </si>
  <si>
    <t>备注：我部门2025年无上级补助项目支出预算，此表为空。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</si>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</sst>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D10" sqref="D10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"单位名称："&amp;"玉溪市江川区科学技术协会"</f>
        <v>单位名称：玉溪市江川区科学技术协会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1149510.25</v>
      </c>
      <c r="C7" s="14" t="str">
        <f>"一"&amp;"、"&amp;"科学技术支出"</f>
        <v>一、科学技术支出</v>
      </c>
      <c r="D7" s="16">
        <v>970010.04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157647.04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92333.17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89520</v>
      </c>
    </row>
    <row r="11" ht="22.5" customHeight="1" spans="1:4">
      <c r="A11" s="14" t="s">
        <v>12</v>
      </c>
      <c r="B11" s="16">
        <v>160000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>
        <v>160000</v>
      </c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1309510.25</v>
      </c>
      <c r="C18" s="68" t="s">
        <v>19</v>
      </c>
      <c r="D18" s="67">
        <v>1309510.25</v>
      </c>
    </row>
    <row r="19" ht="22.5" customHeight="1" spans="1:4">
      <c r="A19" s="75" t="s">
        <v>20</v>
      </c>
      <c r="B19" s="16"/>
      <c r="C19" s="76" t="s">
        <v>21</v>
      </c>
      <c r="D19" s="46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1309510.25</v>
      </c>
      <c r="C22" s="68" t="s">
        <v>26</v>
      </c>
      <c r="D22" s="67">
        <v>1309510.25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8" sqref="B8"/>
    </sheetView>
  </sheetViews>
  <sheetFormatPr defaultColWidth="8.85185185185185" defaultRowHeight="15" customHeight="1"/>
  <cols>
    <col min="1" max="1" width="14.2222222222222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"单位名称："&amp;"玉溪市江川区科学技术协会"</f>
        <v>单位名称：玉溪市江川区科学技术协会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2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2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3">
        <v>2</v>
      </c>
      <c r="C7" s="13" t="s">
        <v>47</v>
      </c>
      <c r="D7" s="13" t="s">
        <v>48</v>
      </c>
      <c r="E7" s="71" t="s">
        <v>49</v>
      </c>
      <c r="F7" s="13" t="s">
        <v>50</v>
      </c>
      <c r="G7" s="13" t="s">
        <v>51</v>
      </c>
      <c r="H7" s="71" t="s">
        <v>52</v>
      </c>
      <c r="I7" s="13" t="s">
        <v>53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54</v>
      </c>
      <c r="B8" s="15" t="s">
        <v>55</v>
      </c>
      <c r="C8" s="16">
        <v>1309510.25</v>
      </c>
      <c r="D8" s="16">
        <v>1149510.25</v>
      </c>
      <c r="E8" s="16">
        <v>1149510.25</v>
      </c>
      <c r="F8" s="16"/>
      <c r="G8" s="16"/>
      <c r="H8" s="16"/>
      <c r="I8" s="16">
        <v>160000</v>
      </c>
      <c r="J8" s="16"/>
      <c r="K8" s="16"/>
      <c r="L8" s="16"/>
      <c r="M8" s="16"/>
      <c r="N8" s="16">
        <v>160000</v>
      </c>
      <c r="O8" s="16"/>
      <c r="P8" s="16"/>
      <c r="Q8" s="16"/>
      <c r="R8" s="16"/>
      <c r="S8" s="16"/>
    </row>
    <row r="9" ht="20.25" customHeight="1" spans="1:19">
      <c r="A9" s="62" t="s">
        <v>56</v>
      </c>
      <c r="B9" s="62" t="s">
        <v>55</v>
      </c>
      <c r="C9" s="16">
        <v>1309510.25</v>
      </c>
      <c r="D9" s="16">
        <v>1149510.25</v>
      </c>
      <c r="E9" s="16">
        <v>1149510.25</v>
      </c>
      <c r="F9" s="16"/>
      <c r="G9" s="16"/>
      <c r="H9" s="16"/>
      <c r="I9" s="16">
        <v>160000</v>
      </c>
      <c r="J9" s="16"/>
      <c r="K9" s="16"/>
      <c r="L9" s="16"/>
      <c r="M9" s="16"/>
      <c r="N9" s="16">
        <v>160000</v>
      </c>
      <c r="O9" s="22"/>
      <c r="P9" s="22"/>
      <c r="Q9" s="22"/>
      <c r="R9" s="22"/>
      <c r="S9" s="22"/>
    </row>
    <row r="10" ht="20.25" customHeight="1" spans="1:19">
      <c r="A10" s="45" t="s">
        <v>32</v>
      </c>
      <c r="B10" s="45"/>
      <c r="C10" s="16">
        <v>1309510.25</v>
      </c>
      <c r="D10" s="16">
        <v>1149510.25</v>
      </c>
      <c r="E10" s="16">
        <v>1149510.25</v>
      </c>
      <c r="F10" s="16"/>
      <c r="G10" s="16"/>
      <c r="H10" s="16"/>
      <c r="I10" s="16">
        <v>160000</v>
      </c>
      <c r="J10" s="16"/>
      <c r="K10" s="16"/>
      <c r="L10" s="16"/>
      <c r="M10" s="16"/>
      <c r="N10" s="16">
        <v>160000</v>
      </c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B23" sqref="B23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"单位名称："&amp;"玉溪市江川区科学技术协会"</f>
        <v>单位名称：玉溪市江川区科学技术协会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70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  <c r="H6" s="13" t="s">
        <v>52</v>
      </c>
      <c r="I6" s="13" t="s">
        <v>53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970010.04</v>
      </c>
      <c r="D7" s="16">
        <v>810010.04</v>
      </c>
      <c r="E7" s="16">
        <v>760010.04</v>
      </c>
      <c r="F7" s="16">
        <v>50000</v>
      </c>
      <c r="G7" s="16"/>
      <c r="H7" s="16"/>
      <c r="I7" s="16"/>
      <c r="J7" s="16">
        <v>160000</v>
      </c>
      <c r="K7" s="16"/>
      <c r="L7" s="16"/>
      <c r="M7" s="16"/>
      <c r="N7" s="16"/>
      <c r="O7" s="16">
        <v>160000</v>
      </c>
    </row>
    <row r="8" ht="20.25" customHeight="1" spans="1:15">
      <c r="A8" s="62" t="s">
        <v>74</v>
      </c>
      <c r="B8" s="62" t="s">
        <v>75</v>
      </c>
      <c r="C8" s="16">
        <v>920010.04</v>
      </c>
      <c r="D8" s="16">
        <v>760010.04</v>
      </c>
      <c r="E8" s="16">
        <v>760010.04</v>
      </c>
      <c r="F8" s="16"/>
      <c r="G8" s="16"/>
      <c r="H8" s="16"/>
      <c r="I8" s="16"/>
      <c r="J8" s="16">
        <v>160000</v>
      </c>
      <c r="K8" s="16"/>
      <c r="L8" s="16"/>
      <c r="M8" s="16"/>
      <c r="N8" s="16"/>
      <c r="O8" s="16">
        <v>160000</v>
      </c>
    </row>
    <row r="9" ht="20.25" customHeight="1" spans="1:15">
      <c r="A9" s="63" t="s">
        <v>76</v>
      </c>
      <c r="B9" s="63" t="s">
        <v>77</v>
      </c>
      <c r="C9" s="16">
        <v>760010.04</v>
      </c>
      <c r="D9" s="16">
        <v>760010.04</v>
      </c>
      <c r="E9" s="16">
        <v>760010.04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3" t="s">
        <v>78</v>
      </c>
      <c r="B10" s="63" t="s">
        <v>79</v>
      </c>
      <c r="C10" s="16">
        <v>160000</v>
      </c>
      <c r="D10" s="16"/>
      <c r="E10" s="16"/>
      <c r="F10" s="16"/>
      <c r="G10" s="16"/>
      <c r="H10" s="16"/>
      <c r="I10" s="16"/>
      <c r="J10" s="16">
        <v>160000</v>
      </c>
      <c r="K10" s="16"/>
      <c r="L10" s="16"/>
      <c r="M10" s="16"/>
      <c r="N10" s="16"/>
      <c r="O10" s="16">
        <v>160000</v>
      </c>
    </row>
    <row r="11" ht="20.25" customHeight="1" spans="1:15">
      <c r="A11" s="62">
        <v>20607</v>
      </c>
      <c r="B11" s="62" t="s">
        <v>80</v>
      </c>
      <c r="C11" s="16">
        <v>50000</v>
      </c>
      <c r="D11" s="16">
        <v>50000</v>
      </c>
      <c r="E11" s="16"/>
      <c r="F11" s="16">
        <v>50000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3">
        <v>2060702</v>
      </c>
      <c r="B12" s="63" t="s">
        <v>81</v>
      </c>
      <c r="C12" s="16">
        <v>50000</v>
      </c>
      <c r="D12" s="16">
        <v>50000</v>
      </c>
      <c r="E12" s="16"/>
      <c r="F12" s="16">
        <v>50000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82</v>
      </c>
      <c r="B13" s="15" t="s">
        <v>83</v>
      </c>
      <c r="C13" s="16">
        <v>157647.04</v>
      </c>
      <c r="D13" s="16">
        <v>157647.04</v>
      </c>
      <c r="E13" s="16">
        <v>157647.04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84</v>
      </c>
      <c r="B14" s="62" t="s">
        <v>85</v>
      </c>
      <c r="C14" s="16">
        <v>157647.04</v>
      </c>
      <c r="D14" s="16">
        <v>157647.04</v>
      </c>
      <c r="E14" s="16">
        <v>157647.04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3" t="s">
        <v>86</v>
      </c>
      <c r="B15" s="63" t="s">
        <v>87</v>
      </c>
      <c r="C15" s="16">
        <v>60000</v>
      </c>
      <c r="D15" s="16">
        <v>60000</v>
      </c>
      <c r="E15" s="16">
        <v>60000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88</v>
      </c>
      <c r="B16" s="63" t="s">
        <v>89</v>
      </c>
      <c r="C16" s="16">
        <v>97647.04</v>
      </c>
      <c r="D16" s="16">
        <v>97647.04</v>
      </c>
      <c r="E16" s="16">
        <v>97647.04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90</v>
      </c>
      <c r="B17" s="15" t="s">
        <v>91</v>
      </c>
      <c r="C17" s="16">
        <v>92333.17</v>
      </c>
      <c r="D17" s="16">
        <v>92333.17</v>
      </c>
      <c r="E17" s="16">
        <v>92333.17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92</v>
      </c>
      <c r="B18" s="62" t="s">
        <v>93</v>
      </c>
      <c r="C18" s="16">
        <v>92333.17</v>
      </c>
      <c r="D18" s="16">
        <v>92333.17</v>
      </c>
      <c r="E18" s="16">
        <v>92333.17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3" t="s">
        <v>94</v>
      </c>
      <c r="B19" s="63" t="s">
        <v>95</v>
      </c>
      <c r="C19" s="16">
        <v>50654.4</v>
      </c>
      <c r="D19" s="16">
        <v>50654.4</v>
      </c>
      <c r="E19" s="16">
        <v>50654.4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3" t="s">
        <v>96</v>
      </c>
      <c r="B20" s="63" t="s">
        <v>97</v>
      </c>
      <c r="C20" s="16">
        <v>36182.65</v>
      </c>
      <c r="D20" s="16">
        <v>36182.65</v>
      </c>
      <c r="E20" s="16">
        <v>36182.65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98</v>
      </c>
      <c r="B21" s="63" t="s">
        <v>99</v>
      </c>
      <c r="C21" s="16">
        <v>5496.12</v>
      </c>
      <c r="D21" s="16">
        <v>5496.12</v>
      </c>
      <c r="E21" s="16">
        <v>5496.12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100</v>
      </c>
      <c r="B22" s="15" t="s">
        <v>101</v>
      </c>
      <c r="C22" s="16">
        <v>89520</v>
      </c>
      <c r="D22" s="16">
        <v>89520</v>
      </c>
      <c r="E22" s="16">
        <v>89520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2" t="s">
        <v>102</v>
      </c>
      <c r="B23" s="62" t="s">
        <v>103</v>
      </c>
      <c r="C23" s="16">
        <v>89520</v>
      </c>
      <c r="D23" s="16">
        <v>89520</v>
      </c>
      <c r="E23" s="16">
        <v>89520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3" t="s">
        <v>104</v>
      </c>
      <c r="B24" s="63" t="s">
        <v>105</v>
      </c>
      <c r="C24" s="16">
        <v>89520</v>
      </c>
      <c r="D24" s="16">
        <v>89520</v>
      </c>
      <c r="E24" s="16">
        <v>89520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5" t="s">
        <v>106</v>
      </c>
      <c r="B25" s="45"/>
      <c r="C25" s="16">
        <v>1309510.25</v>
      </c>
      <c r="D25" s="16">
        <v>1149510.25</v>
      </c>
      <c r="E25" s="16">
        <v>1099510.25</v>
      </c>
      <c r="F25" s="16">
        <v>50000</v>
      </c>
      <c r="G25" s="16"/>
      <c r="H25" s="16"/>
      <c r="I25" s="16"/>
      <c r="J25" s="16">
        <v>160000</v>
      </c>
      <c r="K25" s="16"/>
      <c r="L25" s="16"/>
      <c r="M25" s="16"/>
      <c r="N25" s="16"/>
      <c r="O25" s="16">
        <v>160000</v>
      </c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D8" sqref="D8"/>
    </sheetView>
  </sheetViews>
  <sheetFormatPr defaultColWidth="8.85185185185185" defaultRowHeight="15" customHeight="1" outlineLevelCol="3"/>
  <cols>
    <col min="1" max="4" width="35.712962962963" customWidth="1"/>
  </cols>
  <sheetData>
    <row r="1" ht="18.75" customHeight="1" spans="1:4">
      <c r="A1" s="1"/>
      <c r="B1" s="1"/>
      <c r="C1" s="1"/>
      <c r="D1" s="5" t="s">
        <v>107</v>
      </c>
    </row>
    <row r="2" ht="45" customHeight="1" spans="1:4">
      <c r="A2" s="3" t="s">
        <v>108</v>
      </c>
      <c r="B2" s="3"/>
      <c r="C2" s="3"/>
      <c r="D2" s="3"/>
    </row>
    <row r="3" ht="18.75" customHeight="1" spans="1:4">
      <c r="A3" s="4" t="str">
        <f>"单位名称："&amp;"玉溪市江川区科学技术协会"</f>
        <v>单位名称：玉溪市江川区科学技术协会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109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110</v>
      </c>
      <c r="B7" s="16">
        <v>1149510.25</v>
      </c>
      <c r="C7" s="14" t="s">
        <v>111</v>
      </c>
      <c r="D7" s="16">
        <v>1149510.25</v>
      </c>
    </row>
    <row r="8" ht="22.5" customHeight="1" spans="1:4">
      <c r="A8" s="14" t="s">
        <v>112</v>
      </c>
      <c r="B8" s="16">
        <v>1149510.25</v>
      </c>
      <c r="C8" s="14" t="str">
        <f>"（"&amp;"一"&amp;"）"&amp;"科学技术支出"</f>
        <v>（一）科学技术支出</v>
      </c>
      <c r="D8" s="16">
        <v>810010.04</v>
      </c>
    </row>
    <row r="9" ht="22.5" customHeight="1" spans="1:4">
      <c r="A9" s="14" t="s">
        <v>113</v>
      </c>
      <c r="B9" s="16"/>
      <c r="C9" s="14" t="str">
        <f>"（"&amp;"二"&amp;"）"&amp;"社会保障和就业支出"</f>
        <v>（二）社会保障和就业支出</v>
      </c>
      <c r="D9" s="16">
        <v>157647.04</v>
      </c>
    </row>
    <row r="10" ht="22.5" customHeight="1" spans="1:4">
      <c r="A10" s="14" t="s">
        <v>114</v>
      </c>
      <c r="B10" s="16"/>
      <c r="C10" s="14" t="str">
        <f>"（"&amp;"三"&amp;"）"&amp;"卫生健康支出"</f>
        <v>（三）卫生健康支出</v>
      </c>
      <c r="D10" s="16">
        <v>92333.17</v>
      </c>
    </row>
    <row r="11" ht="22.5" customHeight="1" spans="1:4">
      <c r="A11" s="14" t="s">
        <v>115</v>
      </c>
      <c r="B11" s="16">
        <v>160000</v>
      </c>
      <c r="C11" s="14" t="str">
        <f>"（"&amp;"四"&amp;"）"&amp;"住房保障支出"</f>
        <v>（四）住房保障支出</v>
      </c>
      <c r="D11" s="16">
        <v>89520</v>
      </c>
    </row>
    <row r="12" ht="22.5" customHeight="1" spans="1:4">
      <c r="A12" s="14" t="s">
        <v>112</v>
      </c>
      <c r="B12" s="16"/>
      <c r="C12" s="14"/>
      <c r="D12" s="16"/>
    </row>
    <row r="13" ht="22.5" customHeight="1" spans="1:4">
      <c r="A13" s="14" t="s">
        <v>113</v>
      </c>
      <c r="B13" s="16"/>
      <c r="C13" s="14"/>
      <c r="D13" s="16"/>
    </row>
    <row r="14" ht="22.5" customHeight="1" spans="1:4">
      <c r="A14" s="14" t="s">
        <v>114</v>
      </c>
      <c r="B14" s="16"/>
      <c r="C14" s="14"/>
      <c r="D14" s="16"/>
    </row>
    <row r="15" ht="22.5" customHeight="1" spans="1:4">
      <c r="A15" s="65"/>
      <c r="B15" s="16"/>
      <c r="C15" s="14" t="s">
        <v>116</v>
      </c>
      <c r="D15" s="16"/>
    </row>
    <row r="16" ht="22.5" customHeight="1" spans="1:4">
      <c r="A16" s="66" t="s">
        <v>117</v>
      </c>
      <c r="B16" s="67">
        <v>1149510.25</v>
      </c>
      <c r="C16" s="68" t="s">
        <v>118</v>
      </c>
      <c r="D16" s="67">
        <v>1149510.25</v>
      </c>
    </row>
    <row r="22" customHeight="1" spans="2:2">
      <c r="B22">
        <v>1309510.25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8" workbookViewId="0">
      <selection activeCell="B21" sqref="B2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119</v>
      </c>
    </row>
    <row r="2" ht="37.5" customHeight="1" spans="1:7">
      <c r="A2" s="3" t="s">
        <v>120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"单位名称："&amp;"玉溪市江川区科学技术协会"</f>
        <v>单位名称：玉溪市江川区科学技术协会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121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122</v>
      </c>
      <c r="F5" s="44" t="s">
        <v>123</v>
      </c>
      <c r="G5" s="12"/>
    </row>
    <row r="6" ht="18.75" customHeight="1" spans="1:7">
      <c r="A6" s="13" t="s">
        <v>46</v>
      </c>
      <c r="B6" s="13" t="s">
        <v>70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</row>
    <row r="7" ht="20.25" customHeight="1" spans="1:7">
      <c r="A7" s="15" t="s">
        <v>72</v>
      </c>
      <c r="B7" s="15" t="s">
        <v>73</v>
      </c>
      <c r="C7" s="16">
        <v>810010.04</v>
      </c>
      <c r="D7" s="16">
        <v>760010.04</v>
      </c>
      <c r="E7" s="16">
        <v>674350.04</v>
      </c>
      <c r="F7" s="16">
        <v>85660</v>
      </c>
      <c r="G7" s="16">
        <v>50000</v>
      </c>
    </row>
    <row r="8" ht="20.25" customHeight="1" spans="1:7">
      <c r="A8" s="62" t="s">
        <v>74</v>
      </c>
      <c r="B8" s="62" t="s">
        <v>75</v>
      </c>
      <c r="C8" s="16">
        <v>760010.04</v>
      </c>
      <c r="D8" s="16">
        <v>760010.04</v>
      </c>
      <c r="E8" s="16">
        <v>674350.04</v>
      </c>
      <c r="F8" s="16">
        <v>85660</v>
      </c>
      <c r="G8" s="16"/>
    </row>
    <row r="9" ht="20.25" customHeight="1" spans="1:7">
      <c r="A9" s="63" t="s">
        <v>76</v>
      </c>
      <c r="B9" s="63" t="s">
        <v>77</v>
      </c>
      <c r="C9" s="16">
        <v>760010.04</v>
      </c>
      <c r="D9" s="16">
        <v>760010.04</v>
      </c>
      <c r="E9" s="16">
        <v>674350.04</v>
      </c>
      <c r="F9" s="16">
        <v>85660</v>
      </c>
      <c r="G9" s="16"/>
    </row>
    <row r="10" ht="20.25" customHeight="1" spans="1:7">
      <c r="A10" s="62" t="s">
        <v>124</v>
      </c>
      <c r="B10" s="62" t="s">
        <v>80</v>
      </c>
      <c r="C10" s="16">
        <v>50000</v>
      </c>
      <c r="D10" s="16"/>
      <c r="E10" s="16"/>
      <c r="F10" s="16"/>
      <c r="G10" s="16">
        <v>50000</v>
      </c>
    </row>
    <row r="11" ht="20.25" customHeight="1" spans="1:7">
      <c r="A11" s="63" t="s">
        <v>125</v>
      </c>
      <c r="B11" s="63" t="s">
        <v>81</v>
      </c>
      <c r="C11" s="16">
        <v>50000</v>
      </c>
      <c r="D11" s="16"/>
      <c r="E11" s="16"/>
      <c r="F11" s="16"/>
      <c r="G11" s="16">
        <v>50000</v>
      </c>
    </row>
    <row r="12" ht="20.25" customHeight="1" spans="1:7">
      <c r="A12" s="15" t="s">
        <v>82</v>
      </c>
      <c r="B12" s="15" t="s">
        <v>83</v>
      </c>
      <c r="C12" s="16">
        <v>157647.04</v>
      </c>
      <c r="D12" s="16">
        <v>157647.04</v>
      </c>
      <c r="E12" s="16">
        <v>155247.04</v>
      </c>
      <c r="F12" s="16">
        <v>2400</v>
      </c>
      <c r="G12" s="16"/>
    </row>
    <row r="13" ht="20.25" customHeight="1" spans="1:7">
      <c r="A13" s="62" t="s">
        <v>84</v>
      </c>
      <c r="B13" s="62" t="s">
        <v>85</v>
      </c>
      <c r="C13" s="16">
        <v>157647.04</v>
      </c>
      <c r="D13" s="16">
        <v>157647.04</v>
      </c>
      <c r="E13" s="16">
        <v>155247.04</v>
      </c>
      <c r="F13" s="16">
        <v>2400</v>
      </c>
      <c r="G13" s="16"/>
    </row>
    <row r="14" ht="20.25" customHeight="1" spans="1:7">
      <c r="A14" s="63" t="s">
        <v>86</v>
      </c>
      <c r="B14" s="63" t="s">
        <v>87</v>
      </c>
      <c r="C14" s="16">
        <v>60000</v>
      </c>
      <c r="D14" s="16">
        <v>60000</v>
      </c>
      <c r="E14" s="16">
        <v>57600</v>
      </c>
      <c r="F14" s="16">
        <v>2400</v>
      </c>
      <c r="G14" s="16"/>
    </row>
    <row r="15" ht="20.25" customHeight="1" spans="1:7">
      <c r="A15" s="63" t="s">
        <v>88</v>
      </c>
      <c r="B15" s="63" t="s">
        <v>89</v>
      </c>
      <c r="C15" s="16">
        <v>97647.04</v>
      </c>
      <c r="D15" s="16">
        <v>97647.04</v>
      </c>
      <c r="E15" s="16">
        <v>97647.04</v>
      </c>
      <c r="F15" s="16"/>
      <c r="G15" s="16"/>
    </row>
    <row r="16" ht="20.25" customHeight="1" spans="1:7">
      <c r="A16" s="15" t="s">
        <v>90</v>
      </c>
      <c r="B16" s="15" t="s">
        <v>91</v>
      </c>
      <c r="C16" s="16">
        <v>92333.17</v>
      </c>
      <c r="D16" s="16">
        <v>92333.17</v>
      </c>
      <c r="E16" s="16">
        <v>92333.17</v>
      </c>
      <c r="F16" s="16"/>
      <c r="G16" s="16"/>
    </row>
    <row r="17" ht="20.25" customHeight="1" spans="1:7">
      <c r="A17" s="62" t="s">
        <v>92</v>
      </c>
      <c r="B17" s="62" t="s">
        <v>93</v>
      </c>
      <c r="C17" s="16">
        <v>92333.17</v>
      </c>
      <c r="D17" s="16">
        <v>92333.17</v>
      </c>
      <c r="E17" s="16">
        <v>92333.17</v>
      </c>
      <c r="F17" s="16"/>
      <c r="G17" s="16"/>
    </row>
    <row r="18" ht="20.25" customHeight="1" spans="1:7">
      <c r="A18" s="63" t="s">
        <v>94</v>
      </c>
      <c r="B18" s="63" t="s">
        <v>95</v>
      </c>
      <c r="C18" s="16">
        <v>50654.4</v>
      </c>
      <c r="D18" s="16">
        <v>50654.4</v>
      </c>
      <c r="E18" s="16">
        <v>50654.4</v>
      </c>
      <c r="F18" s="16"/>
      <c r="G18" s="16"/>
    </row>
    <row r="19" ht="20.25" customHeight="1" spans="1:7">
      <c r="A19" s="63" t="s">
        <v>96</v>
      </c>
      <c r="B19" s="63" t="s">
        <v>97</v>
      </c>
      <c r="C19" s="16">
        <v>36182.65</v>
      </c>
      <c r="D19" s="16">
        <v>36182.65</v>
      </c>
      <c r="E19" s="16">
        <v>36182.65</v>
      </c>
      <c r="F19" s="16"/>
      <c r="G19" s="16"/>
    </row>
    <row r="20" ht="20.25" customHeight="1" spans="1:7">
      <c r="A20" s="63" t="s">
        <v>98</v>
      </c>
      <c r="B20" s="63" t="s">
        <v>99</v>
      </c>
      <c r="C20" s="16">
        <v>5496.12</v>
      </c>
      <c r="D20" s="16">
        <v>5496.12</v>
      </c>
      <c r="E20" s="16">
        <v>5496.12</v>
      </c>
      <c r="F20" s="16"/>
      <c r="G20" s="16"/>
    </row>
    <row r="21" ht="20.25" customHeight="1" spans="1:7">
      <c r="A21" s="15" t="s">
        <v>100</v>
      </c>
      <c r="B21" s="15" t="s">
        <v>101</v>
      </c>
      <c r="C21" s="16">
        <v>89520</v>
      </c>
      <c r="D21" s="16">
        <v>89520</v>
      </c>
      <c r="E21" s="16">
        <v>89520</v>
      </c>
      <c r="F21" s="16"/>
      <c r="G21" s="16"/>
    </row>
    <row r="22" ht="20.25" customHeight="1" spans="1:7">
      <c r="A22" s="62" t="s">
        <v>102</v>
      </c>
      <c r="B22" s="62" t="s">
        <v>103</v>
      </c>
      <c r="C22" s="16">
        <v>89520</v>
      </c>
      <c r="D22" s="16">
        <v>89520</v>
      </c>
      <c r="E22" s="16">
        <v>89520</v>
      </c>
      <c r="F22" s="16"/>
      <c r="G22" s="16"/>
    </row>
    <row r="23" ht="20.25" customHeight="1" spans="1:7">
      <c r="A23" s="63" t="s">
        <v>104</v>
      </c>
      <c r="B23" s="63" t="s">
        <v>105</v>
      </c>
      <c r="C23" s="16">
        <v>89520</v>
      </c>
      <c r="D23" s="16">
        <v>89520</v>
      </c>
      <c r="E23" s="16">
        <v>89520</v>
      </c>
      <c r="F23" s="16"/>
      <c r="G23" s="16"/>
    </row>
    <row r="24" ht="20.25" customHeight="1" spans="1:7">
      <c r="A24" s="45" t="s">
        <v>106</v>
      </c>
      <c r="B24" s="45"/>
      <c r="C24" s="46">
        <v>1149510.25</v>
      </c>
      <c r="D24" s="46">
        <v>1099510.25</v>
      </c>
      <c r="E24" s="46">
        <v>1011450.25</v>
      </c>
      <c r="F24" s="46">
        <v>88060</v>
      </c>
      <c r="G24" s="46">
        <v>50000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8" sqref="C18"/>
    </sheetView>
  </sheetViews>
  <sheetFormatPr defaultColWidth="8.85185185185185" defaultRowHeight="15" customHeight="1" outlineLevelRow="6" outlineLevelCol="5"/>
  <cols>
    <col min="1" max="1" width="28.5740740740741" customWidth="1"/>
    <col min="2" max="2" width="21.5555555555556" customWidth="1"/>
    <col min="3" max="6" width="18.5555555555556" customWidth="1"/>
  </cols>
  <sheetData>
    <row r="1" ht="18.75" customHeight="1" spans="1:6">
      <c r="A1" s="55"/>
      <c r="B1" s="55"/>
      <c r="C1" s="56"/>
      <c r="D1" s="1"/>
      <c r="E1" s="1"/>
      <c r="F1" s="57" t="s">
        <v>126</v>
      </c>
    </row>
    <row r="2" ht="41.25" customHeight="1" spans="1:6">
      <c r="A2" s="58" t="s">
        <v>127</v>
      </c>
      <c r="B2" s="58"/>
      <c r="C2" s="58"/>
      <c r="D2" s="58"/>
      <c r="E2" s="58"/>
      <c r="F2" s="58"/>
    </row>
    <row r="3" ht="18.75" customHeight="1" spans="1:6">
      <c r="A3" s="4" t="str">
        <f>"单位名称："&amp;"玉溪市江川区科学技术协会"</f>
        <v>单位名称：玉溪市江川区科学技术协会</v>
      </c>
      <c r="B3" s="4"/>
      <c r="C3" s="4"/>
      <c r="D3" s="59"/>
      <c r="E3" s="1"/>
      <c r="F3" s="57" t="s">
        <v>29</v>
      </c>
    </row>
    <row r="4" ht="18.75" customHeight="1" spans="1:6">
      <c r="A4" s="12" t="s">
        <v>128</v>
      </c>
      <c r="B4" s="44" t="s">
        <v>129</v>
      </c>
      <c r="C4" s="44" t="s">
        <v>130</v>
      </c>
      <c r="D4" s="44"/>
      <c r="E4" s="44"/>
      <c r="F4" s="44" t="s">
        <v>131</v>
      </c>
    </row>
    <row r="5" ht="18.75" customHeight="1" spans="1:6">
      <c r="A5" s="12"/>
      <c r="B5" s="44"/>
      <c r="C5" s="44" t="s">
        <v>34</v>
      </c>
      <c r="D5" s="44" t="s">
        <v>132</v>
      </c>
      <c r="E5" s="44" t="s">
        <v>133</v>
      </c>
      <c r="F5" s="44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6">
        <v>3000</v>
      </c>
      <c r="B7" s="16"/>
      <c r="C7" s="16"/>
      <c r="D7" s="16"/>
      <c r="E7" s="16"/>
      <c r="F7" s="1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selection activeCell="D17" sqref="D17"/>
    </sheetView>
  </sheetViews>
  <sheetFormatPr defaultColWidth="8.85185185185185" defaultRowHeight="15" customHeight="1"/>
  <cols>
    <col min="1" max="1" width="28.5740740740741" customWidth="1"/>
    <col min="2" max="2" width="23.4444444444444" customWidth="1"/>
    <col min="3" max="3" width="20.5555555555556" customWidth="1"/>
    <col min="4" max="4" width="12.6666666666667" customWidth="1"/>
    <col min="5" max="5" width="28.5740740740741" customWidth="1"/>
    <col min="6" max="6" width="9.44444444444444" customWidth="1"/>
    <col min="7" max="7" width="28.5740740740741" customWidth="1"/>
    <col min="8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134</v>
      </c>
    </row>
    <row r="2" ht="45" customHeight="1" spans="1:23">
      <c r="A2" s="3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"单位名称："&amp;"玉溪市江川区科学技术协会"</f>
        <v>单位名称：玉溪市江川区科学技术协会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136</v>
      </c>
      <c r="B4" s="52" t="s">
        <v>137</v>
      </c>
      <c r="C4" s="52" t="s">
        <v>138</v>
      </c>
      <c r="D4" s="52" t="s">
        <v>139</v>
      </c>
      <c r="E4" s="52" t="s">
        <v>140</v>
      </c>
      <c r="F4" s="52" t="s">
        <v>141</v>
      </c>
      <c r="G4" s="52" t="s">
        <v>142</v>
      </c>
      <c r="H4" s="53" t="s">
        <v>32</v>
      </c>
      <c r="I4" s="53" t="s">
        <v>143</v>
      </c>
      <c r="J4" s="52"/>
      <c r="K4" s="52"/>
      <c r="L4" s="52"/>
      <c r="M4" s="52"/>
      <c r="N4" s="52" t="s">
        <v>144</v>
      </c>
      <c r="O4" s="52"/>
      <c r="P4" s="52"/>
      <c r="Q4" s="52" t="s">
        <v>38</v>
      </c>
      <c r="R4" s="52" t="s">
        <v>62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145</v>
      </c>
      <c r="I5" s="53" t="s">
        <v>146</v>
      </c>
      <c r="J5" s="52" t="s">
        <v>36</v>
      </c>
      <c r="K5" s="52" t="s">
        <v>37</v>
      </c>
      <c r="L5" s="52"/>
      <c r="M5" s="52"/>
      <c r="N5" s="52" t="s">
        <v>144</v>
      </c>
      <c r="O5" s="52" t="s">
        <v>36</v>
      </c>
      <c r="P5" s="52" t="s">
        <v>37</v>
      </c>
      <c r="Q5" s="52" t="s">
        <v>38</v>
      </c>
      <c r="R5" s="52" t="s">
        <v>62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147</v>
      </c>
      <c r="J6" s="52" t="s">
        <v>148</v>
      </c>
      <c r="K6" s="52" t="s">
        <v>149</v>
      </c>
      <c r="L6" s="52" t="s">
        <v>150</v>
      </c>
      <c r="M6" s="52" t="s">
        <v>151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55</v>
      </c>
      <c r="B9" s="8"/>
      <c r="C9" s="9"/>
      <c r="D9" s="8"/>
      <c r="E9" s="8"/>
      <c r="F9" s="8"/>
      <c r="G9" s="8"/>
      <c r="H9" s="16">
        <v>1099510.25</v>
      </c>
      <c r="I9" s="16">
        <v>1099510.25</v>
      </c>
      <c r="J9" s="16"/>
      <c r="K9" s="16"/>
      <c r="L9" s="16">
        <v>1099510.25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4" t="s">
        <v>55</v>
      </c>
      <c r="B10" s="8" t="s">
        <v>152</v>
      </c>
      <c r="C10" s="9" t="s">
        <v>153</v>
      </c>
      <c r="D10" s="8" t="s">
        <v>76</v>
      </c>
      <c r="E10" s="8" t="s">
        <v>77</v>
      </c>
      <c r="F10" s="8" t="s">
        <v>154</v>
      </c>
      <c r="G10" s="8" t="s">
        <v>155</v>
      </c>
      <c r="H10" s="16">
        <v>246936</v>
      </c>
      <c r="I10" s="16">
        <v>246936</v>
      </c>
      <c r="J10" s="16"/>
      <c r="K10" s="16"/>
      <c r="L10" s="16">
        <v>246936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4" t="s">
        <v>55</v>
      </c>
      <c r="B11" s="8" t="s">
        <v>152</v>
      </c>
      <c r="C11" s="9" t="s">
        <v>153</v>
      </c>
      <c r="D11" s="8" t="s">
        <v>76</v>
      </c>
      <c r="E11" s="8" t="s">
        <v>77</v>
      </c>
      <c r="F11" s="8" t="s">
        <v>156</v>
      </c>
      <c r="G11" s="8" t="s">
        <v>157</v>
      </c>
      <c r="H11" s="16">
        <v>311040</v>
      </c>
      <c r="I11" s="16">
        <v>311040</v>
      </c>
      <c r="J11" s="16"/>
      <c r="K11" s="16"/>
      <c r="L11" s="16">
        <v>311040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4" t="s">
        <v>55</v>
      </c>
      <c r="B12" s="8" t="s">
        <v>152</v>
      </c>
      <c r="C12" s="9" t="s">
        <v>153</v>
      </c>
      <c r="D12" s="8" t="s">
        <v>76</v>
      </c>
      <c r="E12" s="8" t="s">
        <v>77</v>
      </c>
      <c r="F12" s="8" t="s">
        <v>158</v>
      </c>
      <c r="G12" s="8" t="s">
        <v>159</v>
      </c>
      <c r="H12" s="16">
        <v>20578</v>
      </c>
      <c r="I12" s="16">
        <v>20578</v>
      </c>
      <c r="J12" s="16"/>
      <c r="K12" s="16"/>
      <c r="L12" s="16">
        <v>20578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4" t="s">
        <v>55</v>
      </c>
      <c r="B13" s="8" t="s">
        <v>160</v>
      </c>
      <c r="C13" s="9" t="s">
        <v>161</v>
      </c>
      <c r="D13" s="8" t="s">
        <v>76</v>
      </c>
      <c r="E13" s="8" t="s">
        <v>77</v>
      </c>
      <c r="F13" s="8" t="s">
        <v>162</v>
      </c>
      <c r="G13" s="8" t="s">
        <v>163</v>
      </c>
      <c r="H13" s="16">
        <v>696.04</v>
      </c>
      <c r="I13" s="16">
        <v>696.04</v>
      </c>
      <c r="J13" s="16"/>
      <c r="K13" s="16"/>
      <c r="L13" s="16">
        <v>696.04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4" t="s">
        <v>55</v>
      </c>
      <c r="B14" s="8" t="s">
        <v>160</v>
      </c>
      <c r="C14" s="9" t="s">
        <v>161</v>
      </c>
      <c r="D14" s="8" t="s">
        <v>88</v>
      </c>
      <c r="E14" s="8" t="s">
        <v>89</v>
      </c>
      <c r="F14" s="8" t="s">
        <v>164</v>
      </c>
      <c r="G14" s="8" t="s">
        <v>165</v>
      </c>
      <c r="H14" s="16">
        <v>97647.04</v>
      </c>
      <c r="I14" s="16">
        <v>97647.04</v>
      </c>
      <c r="J14" s="16"/>
      <c r="K14" s="16"/>
      <c r="L14" s="16">
        <v>97647.04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4" t="s">
        <v>55</v>
      </c>
      <c r="B15" s="8" t="s">
        <v>160</v>
      </c>
      <c r="C15" s="9" t="s">
        <v>161</v>
      </c>
      <c r="D15" s="8" t="s">
        <v>94</v>
      </c>
      <c r="E15" s="8" t="s">
        <v>95</v>
      </c>
      <c r="F15" s="8" t="s">
        <v>166</v>
      </c>
      <c r="G15" s="8" t="s">
        <v>167</v>
      </c>
      <c r="H15" s="16">
        <v>50654.4</v>
      </c>
      <c r="I15" s="16">
        <v>50654.4</v>
      </c>
      <c r="J15" s="16"/>
      <c r="K15" s="16"/>
      <c r="L15" s="16">
        <v>50654.4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4" t="s">
        <v>55</v>
      </c>
      <c r="B16" s="8" t="s">
        <v>160</v>
      </c>
      <c r="C16" s="9" t="s">
        <v>161</v>
      </c>
      <c r="D16" s="8" t="s">
        <v>96</v>
      </c>
      <c r="E16" s="8" t="s">
        <v>97</v>
      </c>
      <c r="F16" s="8" t="s">
        <v>168</v>
      </c>
      <c r="G16" s="8" t="s">
        <v>169</v>
      </c>
      <c r="H16" s="16">
        <v>36182.65</v>
      </c>
      <c r="I16" s="16">
        <v>36182.65</v>
      </c>
      <c r="J16" s="16"/>
      <c r="K16" s="16"/>
      <c r="L16" s="16">
        <v>36182.65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4" t="s">
        <v>55</v>
      </c>
      <c r="B17" s="8" t="s">
        <v>160</v>
      </c>
      <c r="C17" s="9" t="s">
        <v>161</v>
      </c>
      <c r="D17" s="8" t="s">
        <v>98</v>
      </c>
      <c r="E17" s="8" t="s">
        <v>99</v>
      </c>
      <c r="F17" s="8" t="s">
        <v>162</v>
      </c>
      <c r="G17" s="8" t="s">
        <v>163</v>
      </c>
      <c r="H17" s="16">
        <v>2319.12</v>
      </c>
      <c r="I17" s="16">
        <v>2319.12</v>
      </c>
      <c r="J17" s="16"/>
      <c r="K17" s="16"/>
      <c r="L17" s="16">
        <v>2319.12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4" t="s">
        <v>55</v>
      </c>
      <c r="B18" s="8" t="s">
        <v>160</v>
      </c>
      <c r="C18" s="9" t="s">
        <v>161</v>
      </c>
      <c r="D18" s="8" t="s">
        <v>98</v>
      </c>
      <c r="E18" s="8" t="s">
        <v>99</v>
      </c>
      <c r="F18" s="8" t="s">
        <v>162</v>
      </c>
      <c r="G18" s="8" t="s">
        <v>163</v>
      </c>
      <c r="H18" s="16">
        <v>3177</v>
      </c>
      <c r="I18" s="16">
        <v>3177</v>
      </c>
      <c r="J18" s="16"/>
      <c r="K18" s="16"/>
      <c r="L18" s="16">
        <v>3177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4" t="s">
        <v>55</v>
      </c>
      <c r="B19" s="8" t="s">
        <v>170</v>
      </c>
      <c r="C19" s="9" t="s">
        <v>105</v>
      </c>
      <c r="D19" s="8" t="s">
        <v>104</v>
      </c>
      <c r="E19" s="8" t="s">
        <v>105</v>
      </c>
      <c r="F19" s="8" t="s">
        <v>171</v>
      </c>
      <c r="G19" s="8" t="s">
        <v>105</v>
      </c>
      <c r="H19" s="16">
        <v>89520</v>
      </c>
      <c r="I19" s="16">
        <v>89520</v>
      </c>
      <c r="J19" s="16"/>
      <c r="K19" s="16"/>
      <c r="L19" s="16">
        <v>89520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4" t="s">
        <v>55</v>
      </c>
      <c r="B20" s="8" t="s">
        <v>172</v>
      </c>
      <c r="C20" s="9" t="s">
        <v>173</v>
      </c>
      <c r="D20" s="8" t="s">
        <v>76</v>
      </c>
      <c r="E20" s="8" t="s">
        <v>77</v>
      </c>
      <c r="F20" s="8" t="s">
        <v>174</v>
      </c>
      <c r="G20" s="8" t="s">
        <v>175</v>
      </c>
      <c r="H20" s="16">
        <v>49200</v>
      </c>
      <c r="I20" s="16">
        <v>49200</v>
      </c>
      <c r="J20" s="16"/>
      <c r="K20" s="16"/>
      <c r="L20" s="16">
        <v>49200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4" t="s">
        <v>55</v>
      </c>
      <c r="B21" s="8" t="s">
        <v>176</v>
      </c>
      <c r="C21" s="9" t="s">
        <v>177</v>
      </c>
      <c r="D21" s="8" t="s">
        <v>76</v>
      </c>
      <c r="E21" s="8" t="s">
        <v>77</v>
      </c>
      <c r="F21" s="8" t="s">
        <v>178</v>
      </c>
      <c r="G21" s="8" t="s">
        <v>177</v>
      </c>
      <c r="H21" s="16">
        <v>3000</v>
      </c>
      <c r="I21" s="16">
        <v>3000</v>
      </c>
      <c r="J21" s="16"/>
      <c r="K21" s="16"/>
      <c r="L21" s="16">
        <v>3000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4" t="s">
        <v>55</v>
      </c>
      <c r="B22" s="8" t="s">
        <v>179</v>
      </c>
      <c r="C22" s="9" t="s">
        <v>180</v>
      </c>
      <c r="D22" s="8" t="s">
        <v>76</v>
      </c>
      <c r="E22" s="8" t="s">
        <v>77</v>
      </c>
      <c r="F22" s="8" t="s">
        <v>181</v>
      </c>
      <c r="G22" s="8" t="s">
        <v>182</v>
      </c>
      <c r="H22" s="16">
        <v>11900</v>
      </c>
      <c r="I22" s="16">
        <v>11900</v>
      </c>
      <c r="J22" s="16"/>
      <c r="K22" s="16"/>
      <c r="L22" s="16">
        <v>11900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4" t="s">
        <v>55</v>
      </c>
      <c r="B23" s="8" t="s">
        <v>179</v>
      </c>
      <c r="C23" s="9" t="s">
        <v>180</v>
      </c>
      <c r="D23" s="8" t="s">
        <v>76</v>
      </c>
      <c r="E23" s="8" t="s">
        <v>77</v>
      </c>
      <c r="F23" s="8" t="s">
        <v>183</v>
      </c>
      <c r="G23" s="8" t="s">
        <v>184</v>
      </c>
      <c r="H23" s="16">
        <v>1300</v>
      </c>
      <c r="I23" s="16">
        <v>1300</v>
      </c>
      <c r="J23" s="16"/>
      <c r="K23" s="16"/>
      <c r="L23" s="16">
        <v>1300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4" t="s">
        <v>55</v>
      </c>
      <c r="B24" s="8" t="s">
        <v>179</v>
      </c>
      <c r="C24" s="9" t="s">
        <v>180</v>
      </c>
      <c r="D24" s="8" t="s">
        <v>76</v>
      </c>
      <c r="E24" s="8" t="s">
        <v>77</v>
      </c>
      <c r="F24" s="8" t="s">
        <v>185</v>
      </c>
      <c r="G24" s="8" t="s">
        <v>186</v>
      </c>
      <c r="H24" s="16">
        <v>2000</v>
      </c>
      <c r="I24" s="16">
        <v>2000</v>
      </c>
      <c r="J24" s="16"/>
      <c r="K24" s="16"/>
      <c r="L24" s="16">
        <v>2000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4" t="s">
        <v>55</v>
      </c>
      <c r="B25" s="8" t="s">
        <v>179</v>
      </c>
      <c r="C25" s="9" t="s">
        <v>180</v>
      </c>
      <c r="D25" s="8" t="s">
        <v>76</v>
      </c>
      <c r="E25" s="8" t="s">
        <v>77</v>
      </c>
      <c r="F25" s="8" t="s">
        <v>187</v>
      </c>
      <c r="G25" s="8" t="s">
        <v>188</v>
      </c>
      <c r="H25" s="16">
        <v>1800</v>
      </c>
      <c r="I25" s="16">
        <v>1800</v>
      </c>
      <c r="J25" s="16"/>
      <c r="K25" s="16"/>
      <c r="L25" s="16">
        <v>1800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4" t="s">
        <v>55</v>
      </c>
      <c r="B26" s="8" t="s">
        <v>179</v>
      </c>
      <c r="C26" s="9" t="s">
        <v>180</v>
      </c>
      <c r="D26" s="8" t="s">
        <v>76</v>
      </c>
      <c r="E26" s="8" t="s">
        <v>77</v>
      </c>
      <c r="F26" s="8" t="s">
        <v>189</v>
      </c>
      <c r="G26" s="8" t="s">
        <v>190</v>
      </c>
      <c r="H26" s="16">
        <v>1000</v>
      </c>
      <c r="I26" s="16">
        <v>1000</v>
      </c>
      <c r="J26" s="16"/>
      <c r="K26" s="16"/>
      <c r="L26" s="16">
        <v>1000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4" t="s">
        <v>55</v>
      </c>
      <c r="B27" s="8" t="s">
        <v>179</v>
      </c>
      <c r="C27" s="9" t="s">
        <v>180</v>
      </c>
      <c r="D27" s="8" t="s">
        <v>76</v>
      </c>
      <c r="E27" s="8" t="s">
        <v>77</v>
      </c>
      <c r="F27" s="8" t="s">
        <v>174</v>
      </c>
      <c r="G27" s="8" t="s">
        <v>175</v>
      </c>
      <c r="H27" s="16">
        <v>2460</v>
      </c>
      <c r="I27" s="16">
        <v>2460</v>
      </c>
      <c r="J27" s="16"/>
      <c r="K27" s="16"/>
      <c r="L27" s="16">
        <v>2460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4" t="s">
        <v>55</v>
      </c>
      <c r="B28" s="8" t="s">
        <v>179</v>
      </c>
      <c r="C28" s="9" t="s">
        <v>180</v>
      </c>
      <c r="D28" s="8" t="s">
        <v>76</v>
      </c>
      <c r="E28" s="8" t="s">
        <v>77</v>
      </c>
      <c r="F28" s="8" t="s">
        <v>191</v>
      </c>
      <c r="G28" s="8" t="s">
        <v>192</v>
      </c>
      <c r="H28" s="16">
        <v>4000</v>
      </c>
      <c r="I28" s="16">
        <v>4000</v>
      </c>
      <c r="J28" s="16"/>
      <c r="K28" s="16"/>
      <c r="L28" s="16">
        <v>4000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4" t="s">
        <v>55</v>
      </c>
      <c r="B29" s="8" t="s">
        <v>179</v>
      </c>
      <c r="C29" s="9" t="s">
        <v>180</v>
      </c>
      <c r="D29" s="8" t="s">
        <v>86</v>
      </c>
      <c r="E29" s="8" t="s">
        <v>87</v>
      </c>
      <c r="F29" s="8" t="s">
        <v>191</v>
      </c>
      <c r="G29" s="8" t="s">
        <v>192</v>
      </c>
      <c r="H29" s="16">
        <v>2400</v>
      </c>
      <c r="I29" s="16">
        <v>2400</v>
      </c>
      <c r="J29" s="16"/>
      <c r="K29" s="16"/>
      <c r="L29" s="16">
        <v>2400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4" t="s">
        <v>55</v>
      </c>
      <c r="B30" s="8" t="s">
        <v>193</v>
      </c>
      <c r="C30" s="9" t="s">
        <v>131</v>
      </c>
      <c r="D30" s="8" t="s">
        <v>76</v>
      </c>
      <c r="E30" s="8" t="s">
        <v>77</v>
      </c>
      <c r="F30" s="8" t="s">
        <v>194</v>
      </c>
      <c r="G30" s="8" t="s">
        <v>131</v>
      </c>
      <c r="H30" s="16">
        <v>3000</v>
      </c>
      <c r="I30" s="16">
        <v>3000</v>
      </c>
      <c r="J30" s="16"/>
      <c r="K30" s="16"/>
      <c r="L30" s="16">
        <v>3000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54" t="s">
        <v>55</v>
      </c>
      <c r="B31" s="8" t="s">
        <v>195</v>
      </c>
      <c r="C31" s="9" t="s">
        <v>196</v>
      </c>
      <c r="D31" s="8" t="s">
        <v>76</v>
      </c>
      <c r="E31" s="8" t="s">
        <v>77</v>
      </c>
      <c r="F31" s="8" t="s">
        <v>158</v>
      </c>
      <c r="G31" s="8" t="s">
        <v>159</v>
      </c>
      <c r="H31" s="16">
        <v>95100</v>
      </c>
      <c r="I31" s="16">
        <v>95100</v>
      </c>
      <c r="J31" s="16"/>
      <c r="K31" s="16"/>
      <c r="L31" s="16">
        <v>95100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54" t="s">
        <v>55</v>
      </c>
      <c r="B32" s="8" t="s">
        <v>197</v>
      </c>
      <c r="C32" s="9" t="s">
        <v>198</v>
      </c>
      <c r="D32" s="8" t="s">
        <v>76</v>
      </c>
      <c r="E32" s="8" t="s">
        <v>77</v>
      </c>
      <c r="F32" s="8" t="s">
        <v>199</v>
      </c>
      <c r="G32" s="8" t="s">
        <v>198</v>
      </c>
      <c r="H32" s="16">
        <v>4000</v>
      </c>
      <c r="I32" s="16">
        <v>4000</v>
      </c>
      <c r="J32" s="16"/>
      <c r="K32" s="16"/>
      <c r="L32" s="16">
        <v>4000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54" t="s">
        <v>55</v>
      </c>
      <c r="B33" s="8" t="s">
        <v>200</v>
      </c>
      <c r="C33" s="9" t="s">
        <v>201</v>
      </c>
      <c r="D33" s="8" t="s">
        <v>76</v>
      </c>
      <c r="E33" s="8" t="s">
        <v>77</v>
      </c>
      <c r="F33" s="8" t="s">
        <v>202</v>
      </c>
      <c r="G33" s="8" t="s">
        <v>201</v>
      </c>
      <c r="H33" s="16">
        <v>2000</v>
      </c>
      <c r="I33" s="16">
        <v>2000</v>
      </c>
      <c r="J33" s="16"/>
      <c r="K33" s="16"/>
      <c r="L33" s="16">
        <v>2000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54" t="s">
        <v>55</v>
      </c>
      <c r="B34" s="8" t="s">
        <v>203</v>
      </c>
      <c r="C34" s="9" t="s">
        <v>204</v>
      </c>
      <c r="D34" s="8" t="s">
        <v>86</v>
      </c>
      <c r="E34" s="8" t="s">
        <v>87</v>
      </c>
      <c r="F34" s="8" t="s">
        <v>205</v>
      </c>
      <c r="G34" s="8" t="s">
        <v>206</v>
      </c>
      <c r="H34" s="16">
        <v>57600</v>
      </c>
      <c r="I34" s="16">
        <v>57600</v>
      </c>
      <c r="J34" s="16"/>
      <c r="K34" s="16"/>
      <c r="L34" s="16">
        <v>57600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11" t="s">
        <v>32</v>
      </c>
      <c r="B35" s="11"/>
      <c r="C35" s="11"/>
      <c r="D35" s="11"/>
      <c r="E35" s="11"/>
      <c r="F35" s="11"/>
      <c r="G35" s="11"/>
      <c r="H35" s="16">
        <v>1099510.25</v>
      </c>
      <c r="I35" s="16">
        <v>1099510.25</v>
      </c>
      <c r="J35" s="16"/>
      <c r="K35" s="16"/>
      <c r="L35" s="16">
        <v>1099510.25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mergeCells count="30">
    <mergeCell ref="A2:W2"/>
    <mergeCell ref="A3:G3"/>
    <mergeCell ref="I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selection activeCell="C12" sqref="C12"/>
    </sheetView>
  </sheetViews>
  <sheetFormatPr defaultColWidth="8.85185185185185" defaultRowHeight="15" customHeight="1"/>
  <cols>
    <col min="1" max="1" width="15.3333333333333" customWidth="1"/>
    <col min="2" max="3" width="28.5740740740741" customWidth="1"/>
    <col min="4" max="4" width="23.3333333333333" customWidth="1"/>
    <col min="5" max="5" width="14.7777777777778" customWidth="1"/>
    <col min="6" max="6" width="17.4444444444444" customWidth="1"/>
    <col min="7" max="7" width="13.4444444444444" customWidth="1"/>
    <col min="8" max="8" width="16.7777777777778" customWidth="1"/>
    <col min="9" max="23" width="14.277777777777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207</v>
      </c>
    </row>
    <row r="2" ht="45" customHeight="1" spans="1:23">
      <c r="A2" s="3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"单位名称："&amp;"玉溪市江川区科学技术协会"</f>
        <v>单位名称：玉溪市江川区科学技术协会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209</v>
      </c>
      <c r="B4" s="12" t="s">
        <v>137</v>
      </c>
      <c r="C4" s="12" t="s">
        <v>138</v>
      </c>
      <c r="D4" s="12" t="s">
        <v>210</v>
      </c>
      <c r="E4" s="12" t="s">
        <v>139</v>
      </c>
      <c r="F4" s="12" t="s">
        <v>140</v>
      </c>
      <c r="G4" s="12" t="s">
        <v>211</v>
      </c>
      <c r="H4" s="12" t="s">
        <v>142</v>
      </c>
      <c r="I4" s="44" t="s">
        <v>32</v>
      </c>
      <c r="J4" s="44" t="s">
        <v>212</v>
      </c>
      <c r="K4" s="12"/>
      <c r="L4" s="12"/>
      <c r="M4" s="12"/>
      <c r="N4" s="12" t="s">
        <v>144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145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213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30" customHeight="1" spans="1:23">
      <c r="A9" s="8"/>
      <c r="B9" s="8"/>
      <c r="C9" s="9" t="s">
        <v>214</v>
      </c>
      <c r="D9" s="8"/>
      <c r="E9" s="8"/>
      <c r="F9" s="8"/>
      <c r="G9" s="8"/>
      <c r="H9" s="8"/>
      <c r="I9" s="10">
        <v>150000</v>
      </c>
      <c r="J9" s="10"/>
      <c r="K9" s="10"/>
      <c r="L9" s="10"/>
      <c r="M9" s="10"/>
      <c r="N9" s="10"/>
      <c r="O9" s="10"/>
      <c r="P9" s="10"/>
      <c r="Q9" s="10"/>
      <c r="R9" s="10">
        <v>150000</v>
      </c>
      <c r="S9" s="10"/>
      <c r="T9" s="10"/>
      <c r="U9" s="10"/>
      <c r="V9" s="10"/>
      <c r="W9" s="10">
        <v>150000</v>
      </c>
    </row>
    <row r="10" ht="30" customHeight="1" spans="1:23">
      <c r="A10" s="8" t="s">
        <v>215</v>
      </c>
      <c r="B10" s="8" t="s">
        <v>216</v>
      </c>
      <c r="C10" s="9" t="s">
        <v>214</v>
      </c>
      <c r="D10" s="8" t="s">
        <v>55</v>
      </c>
      <c r="E10" s="8" t="s">
        <v>78</v>
      </c>
      <c r="F10" s="8" t="s">
        <v>79</v>
      </c>
      <c r="G10" s="8" t="s">
        <v>217</v>
      </c>
      <c r="H10" s="8" t="s">
        <v>218</v>
      </c>
      <c r="I10" s="10">
        <v>149500</v>
      </c>
      <c r="J10" s="10"/>
      <c r="K10" s="10"/>
      <c r="L10" s="10"/>
      <c r="M10" s="10"/>
      <c r="N10" s="10"/>
      <c r="O10" s="10"/>
      <c r="P10" s="10"/>
      <c r="Q10" s="10"/>
      <c r="R10" s="10">
        <v>149500</v>
      </c>
      <c r="S10" s="10"/>
      <c r="T10" s="10"/>
      <c r="U10" s="10"/>
      <c r="V10" s="10"/>
      <c r="W10" s="10">
        <v>149500</v>
      </c>
    </row>
    <row r="11" ht="30" customHeight="1" spans="1:23">
      <c r="A11" s="8" t="s">
        <v>215</v>
      </c>
      <c r="B11" s="8" t="s">
        <v>216</v>
      </c>
      <c r="C11" s="9" t="s">
        <v>214</v>
      </c>
      <c r="D11" s="8" t="s">
        <v>55</v>
      </c>
      <c r="E11" s="8" t="s">
        <v>78</v>
      </c>
      <c r="F11" s="8" t="s">
        <v>79</v>
      </c>
      <c r="G11" s="8" t="s">
        <v>191</v>
      </c>
      <c r="H11" s="8" t="s">
        <v>192</v>
      </c>
      <c r="I11" s="10">
        <v>500</v>
      </c>
      <c r="J11" s="10"/>
      <c r="K11" s="10"/>
      <c r="L11" s="10"/>
      <c r="M11" s="10"/>
      <c r="N11" s="10"/>
      <c r="O11" s="10"/>
      <c r="P11" s="22"/>
      <c r="Q11" s="10"/>
      <c r="R11" s="10">
        <v>500</v>
      </c>
      <c r="S11" s="10"/>
      <c r="T11" s="10"/>
      <c r="U11" s="10"/>
      <c r="V11" s="10"/>
      <c r="W11" s="10">
        <v>500</v>
      </c>
    </row>
    <row r="12" ht="18.75" customHeight="1" spans="1:23">
      <c r="A12" s="22"/>
      <c r="B12" s="22"/>
      <c r="C12" s="9" t="s">
        <v>219</v>
      </c>
      <c r="D12" s="22"/>
      <c r="E12" s="22"/>
      <c r="F12" s="22"/>
      <c r="G12" s="22"/>
      <c r="H12" s="22"/>
      <c r="I12" s="10">
        <v>50000</v>
      </c>
      <c r="J12" s="10">
        <v>50000</v>
      </c>
      <c r="K12" s="10">
        <v>50000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215</v>
      </c>
      <c r="B13" s="8" t="s">
        <v>220</v>
      </c>
      <c r="C13" s="9" t="s">
        <v>219</v>
      </c>
      <c r="D13" s="8" t="s">
        <v>55</v>
      </c>
      <c r="E13" s="8" t="s">
        <v>125</v>
      </c>
      <c r="F13" s="8" t="s">
        <v>81</v>
      </c>
      <c r="G13" s="8" t="s">
        <v>181</v>
      </c>
      <c r="H13" s="8" t="s">
        <v>182</v>
      </c>
      <c r="I13" s="10">
        <v>20000</v>
      </c>
      <c r="J13" s="10">
        <v>20000</v>
      </c>
      <c r="K13" s="10">
        <v>20000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215</v>
      </c>
      <c r="B14" s="8" t="s">
        <v>220</v>
      </c>
      <c r="C14" s="9" t="s">
        <v>219</v>
      </c>
      <c r="D14" s="8" t="s">
        <v>55</v>
      </c>
      <c r="E14" s="8" t="s">
        <v>125</v>
      </c>
      <c r="F14" s="8" t="s">
        <v>81</v>
      </c>
      <c r="G14" s="8" t="s">
        <v>221</v>
      </c>
      <c r="H14" s="8" t="s">
        <v>222</v>
      </c>
      <c r="I14" s="10">
        <v>30000</v>
      </c>
      <c r="J14" s="10">
        <v>30000</v>
      </c>
      <c r="K14" s="10">
        <v>30000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22"/>
      <c r="B15" s="22"/>
      <c r="C15" s="9" t="s">
        <v>223</v>
      </c>
      <c r="D15" s="22"/>
      <c r="E15" s="22"/>
      <c r="F15" s="22"/>
      <c r="G15" s="22"/>
      <c r="H15" s="22"/>
      <c r="I15" s="10">
        <v>10000</v>
      </c>
      <c r="J15" s="10"/>
      <c r="K15" s="10"/>
      <c r="L15" s="10"/>
      <c r="M15" s="10"/>
      <c r="N15" s="10"/>
      <c r="O15" s="10"/>
      <c r="P15" s="22"/>
      <c r="Q15" s="10"/>
      <c r="R15" s="10">
        <v>10000</v>
      </c>
      <c r="S15" s="10"/>
      <c r="T15" s="10"/>
      <c r="U15" s="10"/>
      <c r="V15" s="10"/>
      <c r="W15" s="10">
        <v>10000</v>
      </c>
    </row>
    <row r="16" ht="18.75" customHeight="1" spans="1:23">
      <c r="A16" s="8" t="s">
        <v>224</v>
      </c>
      <c r="B16" s="8" t="s">
        <v>225</v>
      </c>
      <c r="C16" s="9" t="s">
        <v>223</v>
      </c>
      <c r="D16" s="8" t="s">
        <v>55</v>
      </c>
      <c r="E16" s="8" t="s">
        <v>78</v>
      </c>
      <c r="F16" s="8" t="s">
        <v>79</v>
      </c>
      <c r="G16" s="8" t="s">
        <v>181</v>
      </c>
      <c r="H16" s="8" t="s">
        <v>182</v>
      </c>
      <c r="I16" s="10">
        <v>10000</v>
      </c>
      <c r="J16" s="10"/>
      <c r="K16" s="10"/>
      <c r="L16" s="10"/>
      <c r="M16" s="10"/>
      <c r="N16" s="10"/>
      <c r="O16" s="10"/>
      <c r="P16" s="22"/>
      <c r="Q16" s="10"/>
      <c r="R16" s="10">
        <v>10000</v>
      </c>
      <c r="S16" s="10"/>
      <c r="T16" s="10"/>
      <c r="U16" s="10"/>
      <c r="V16" s="10"/>
      <c r="W16" s="10">
        <v>10000</v>
      </c>
    </row>
    <row r="17" ht="18.75" customHeight="1" spans="1:23">
      <c r="A17" s="11" t="s">
        <v>32</v>
      </c>
      <c r="B17" s="11"/>
      <c r="C17" s="11"/>
      <c r="D17" s="11"/>
      <c r="E17" s="11"/>
      <c r="F17" s="11"/>
      <c r="G17" s="11"/>
      <c r="H17" s="11"/>
      <c r="I17" s="10">
        <v>210000</v>
      </c>
      <c r="J17" s="10">
        <v>50000</v>
      </c>
      <c r="K17" s="10">
        <v>50000</v>
      </c>
      <c r="L17" s="10"/>
      <c r="M17" s="10"/>
      <c r="N17" s="10"/>
      <c r="O17" s="10"/>
      <c r="P17" s="10"/>
      <c r="Q17" s="10"/>
      <c r="R17" s="10">
        <v>160000</v>
      </c>
      <c r="S17" s="10"/>
      <c r="T17" s="10"/>
      <c r="U17" s="10"/>
      <c r="V17" s="10"/>
      <c r="W17" s="10">
        <v>160000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5"/>
  <sheetViews>
    <sheetView showZeros="0" workbookViewId="0">
      <selection activeCell="D11" sqref="D11"/>
    </sheetView>
  </sheetViews>
  <sheetFormatPr defaultColWidth="8.85185185185185" defaultRowHeight="15" customHeight="1"/>
  <cols>
    <col min="1" max="1" width="22.5555555555556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19" t="s">
        <v>226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"单位名称："&amp;"玉溪市江川区科学技术协会"</f>
        <v>单位名称：玉溪市江川区科学技术协会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228</v>
      </c>
      <c r="B4" s="30" t="s">
        <v>229</v>
      </c>
      <c r="C4" s="30" t="s">
        <v>230</v>
      </c>
      <c r="D4" s="30" t="s">
        <v>231</v>
      </c>
      <c r="E4" s="30" t="s">
        <v>232</v>
      </c>
      <c r="F4" s="30" t="s">
        <v>233</v>
      </c>
      <c r="G4" s="30" t="s">
        <v>234</v>
      </c>
      <c r="H4" s="30" t="s">
        <v>235</v>
      </c>
      <c r="I4" s="30" t="s">
        <v>236</v>
      </c>
      <c r="J4" s="30" t="s">
        <v>237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55</v>
      </c>
      <c r="B7" s="22"/>
      <c r="C7" s="22"/>
      <c r="E7" s="36"/>
      <c r="F7" s="36"/>
      <c r="G7" s="36"/>
      <c r="H7" s="36"/>
      <c r="I7" s="36"/>
      <c r="J7" s="36"/>
    </row>
    <row r="8" ht="40" customHeight="1" spans="1:10">
      <c r="A8" s="47" t="s">
        <v>214</v>
      </c>
      <c r="B8" s="22" t="s">
        <v>238</v>
      </c>
      <c r="C8" s="23"/>
      <c r="D8" s="23"/>
      <c r="E8" s="36"/>
      <c r="F8" s="36"/>
      <c r="G8" s="36"/>
      <c r="H8" s="36"/>
      <c r="I8" s="36"/>
      <c r="J8" s="36"/>
    </row>
    <row r="9" ht="33" customHeight="1" spans="1:10">
      <c r="A9" s="22"/>
      <c r="B9" s="22"/>
      <c r="C9" s="22" t="s">
        <v>239</v>
      </c>
      <c r="D9" s="48" t="s">
        <v>240</v>
      </c>
      <c r="E9" s="49" t="s">
        <v>241</v>
      </c>
      <c r="F9" s="37" t="s">
        <v>242</v>
      </c>
      <c r="G9" s="23" t="s">
        <v>46</v>
      </c>
      <c r="H9" s="37" t="s">
        <v>243</v>
      </c>
      <c r="I9" s="37" t="s">
        <v>244</v>
      </c>
      <c r="J9" s="49" t="s">
        <v>245</v>
      </c>
    </row>
    <row r="10" ht="43" customHeight="1" spans="1:10">
      <c r="A10" s="22"/>
      <c r="B10" s="22"/>
      <c r="C10" s="22" t="s">
        <v>239</v>
      </c>
      <c r="D10" s="48" t="s">
        <v>246</v>
      </c>
      <c r="E10" s="49" t="s">
        <v>247</v>
      </c>
      <c r="F10" s="37" t="s">
        <v>242</v>
      </c>
      <c r="G10" s="23" t="s">
        <v>248</v>
      </c>
      <c r="H10" s="37" t="s">
        <v>249</v>
      </c>
      <c r="I10" s="37" t="s">
        <v>244</v>
      </c>
      <c r="J10" s="49" t="s">
        <v>250</v>
      </c>
    </row>
    <row r="11" ht="50" customHeight="1" spans="1:10">
      <c r="A11" s="22"/>
      <c r="B11" s="22"/>
      <c r="C11" s="22" t="s">
        <v>239</v>
      </c>
      <c r="D11" s="48" t="s">
        <v>251</v>
      </c>
      <c r="E11" s="49" t="s">
        <v>252</v>
      </c>
      <c r="F11" s="37" t="s">
        <v>242</v>
      </c>
      <c r="G11" s="23" t="s">
        <v>248</v>
      </c>
      <c r="H11" s="37" t="s">
        <v>249</v>
      </c>
      <c r="I11" s="37" t="s">
        <v>244</v>
      </c>
      <c r="J11" s="49" t="s">
        <v>253</v>
      </c>
    </row>
    <row r="12" ht="33" customHeight="1" spans="1:10">
      <c r="A12" s="22"/>
      <c r="B12" s="22"/>
      <c r="C12" s="22" t="s">
        <v>254</v>
      </c>
      <c r="D12" s="48" t="s">
        <v>255</v>
      </c>
      <c r="E12" s="49" t="s">
        <v>256</v>
      </c>
      <c r="F12" s="37" t="s">
        <v>242</v>
      </c>
      <c r="G12" s="23" t="s">
        <v>257</v>
      </c>
      <c r="H12" s="37" t="s">
        <v>258</v>
      </c>
      <c r="I12" s="37" t="s">
        <v>259</v>
      </c>
      <c r="J12" s="49" t="s">
        <v>260</v>
      </c>
    </row>
    <row r="13" ht="33" customHeight="1" spans="1:10">
      <c r="A13" s="22"/>
      <c r="B13" s="22"/>
      <c r="C13" s="22" t="s">
        <v>261</v>
      </c>
      <c r="D13" s="48" t="s">
        <v>262</v>
      </c>
      <c r="E13" s="49" t="s">
        <v>263</v>
      </c>
      <c r="F13" s="37" t="s">
        <v>264</v>
      </c>
      <c r="G13" s="23" t="s">
        <v>265</v>
      </c>
      <c r="H13" s="37" t="s">
        <v>249</v>
      </c>
      <c r="I13" s="37" t="s">
        <v>244</v>
      </c>
      <c r="J13" s="49" t="s">
        <v>266</v>
      </c>
    </row>
    <row r="14" ht="204" customHeight="1" spans="1:10">
      <c r="A14" s="47" t="s">
        <v>223</v>
      </c>
      <c r="B14" s="22" t="s">
        <v>267</v>
      </c>
      <c r="C14" s="22"/>
      <c r="D14" s="22"/>
      <c r="E14" s="22"/>
      <c r="F14" s="22"/>
      <c r="G14" s="22"/>
      <c r="H14" s="22"/>
      <c r="I14" s="22"/>
      <c r="J14" s="22"/>
    </row>
    <row r="15" ht="28" customHeight="1" spans="1:10">
      <c r="A15" s="22"/>
      <c r="B15" s="22"/>
      <c r="C15" s="22" t="s">
        <v>239</v>
      </c>
      <c r="D15" s="48" t="s">
        <v>240</v>
      </c>
      <c r="E15" s="49" t="s">
        <v>268</v>
      </c>
      <c r="F15" s="37" t="s">
        <v>264</v>
      </c>
      <c r="G15" s="23" t="s">
        <v>47</v>
      </c>
      <c r="H15" s="37" t="s">
        <v>269</v>
      </c>
      <c r="I15" s="37" t="s">
        <v>244</v>
      </c>
      <c r="J15" s="49" t="s">
        <v>270</v>
      </c>
    </row>
    <row r="16" ht="28" customHeight="1" spans="1:10">
      <c r="A16" s="22"/>
      <c r="B16" s="22"/>
      <c r="C16" s="22" t="s">
        <v>239</v>
      </c>
      <c r="D16" s="48" t="s">
        <v>246</v>
      </c>
      <c r="E16" s="49" t="s">
        <v>271</v>
      </c>
      <c r="F16" s="37" t="s">
        <v>264</v>
      </c>
      <c r="G16" s="23" t="s">
        <v>272</v>
      </c>
      <c r="H16" s="37" t="s">
        <v>249</v>
      </c>
      <c r="I16" s="37" t="s">
        <v>244</v>
      </c>
      <c r="J16" s="49" t="s">
        <v>273</v>
      </c>
    </row>
    <row r="17" ht="28" customHeight="1" spans="1:10">
      <c r="A17" s="22"/>
      <c r="B17" s="22"/>
      <c r="C17" s="22" t="s">
        <v>239</v>
      </c>
      <c r="D17" s="48" t="s">
        <v>246</v>
      </c>
      <c r="E17" s="49" t="s">
        <v>274</v>
      </c>
      <c r="F17" s="37" t="s">
        <v>264</v>
      </c>
      <c r="G17" s="23" t="s">
        <v>272</v>
      </c>
      <c r="H17" s="37" t="s">
        <v>249</v>
      </c>
      <c r="I17" s="37" t="s">
        <v>244</v>
      </c>
      <c r="J17" s="49" t="s">
        <v>270</v>
      </c>
    </row>
    <row r="18" ht="28" customHeight="1" spans="1:10">
      <c r="A18" s="22"/>
      <c r="B18" s="22"/>
      <c r="C18" s="22" t="s">
        <v>254</v>
      </c>
      <c r="D18" s="48" t="s">
        <v>255</v>
      </c>
      <c r="E18" s="49" t="s">
        <v>275</v>
      </c>
      <c r="F18" s="37" t="s">
        <v>264</v>
      </c>
      <c r="G18" s="23" t="s">
        <v>265</v>
      </c>
      <c r="H18" s="37" t="s">
        <v>249</v>
      </c>
      <c r="I18" s="37" t="s">
        <v>244</v>
      </c>
      <c r="J18" s="49" t="s">
        <v>270</v>
      </c>
    </row>
    <row r="19" ht="28" customHeight="1" spans="1:10">
      <c r="A19" s="22"/>
      <c r="B19" s="22"/>
      <c r="C19" s="22" t="s">
        <v>261</v>
      </c>
      <c r="D19" s="48" t="s">
        <v>262</v>
      </c>
      <c r="E19" s="49" t="s">
        <v>276</v>
      </c>
      <c r="F19" s="37" t="s">
        <v>264</v>
      </c>
      <c r="G19" s="23" t="s">
        <v>277</v>
      </c>
      <c r="H19" s="37" t="s">
        <v>249</v>
      </c>
      <c r="I19" s="37" t="s">
        <v>244</v>
      </c>
      <c r="J19" s="49" t="s">
        <v>278</v>
      </c>
    </row>
    <row r="20" ht="93" customHeight="1" spans="1:10">
      <c r="A20" s="47" t="s">
        <v>219</v>
      </c>
      <c r="B20" s="22" t="s">
        <v>279</v>
      </c>
      <c r="C20" s="22"/>
      <c r="D20" s="22"/>
      <c r="E20" s="22"/>
      <c r="F20" s="22"/>
      <c r="G20" s="22"/>
      <c r="H20" s="22"/>
      <c r="I20" s="22"/>
      <c r="J20" s="22"/>
    </row>
    <row r="21" ht="20.25" customHeight="1" spans="1:10">
      <c r="A21" s="22"/>
      <c r="B21" s="22"/>
      <c r="C21" s="22" t="s">
        <v>239</v>
      </c>
      <c r="D21" s="48" t="s">
        <v>240</v>
      </c>
      <c r="E21" s="49" t="s">
        <v>280</v>
      </c>
      <c r="F21" s="37" t="s">
        <v>242</v>
      </c>
      <c r="G21" s="23" t="s">
        <v>70</v>
      </c>
      <c r="H21" s="37" t="s">
        <v>281</v>
      </c>
      <c r="I21" s="37" t="s">
        <v>244</v>
      </c>
      <c r="J21" s="49" t="s">
        <v>282</v>
      </c>
    </row>
    <row r="22" ht="20.25" customHeight="1" spans="1:10">
      <c r="A22" s="22"/>
      <c r="B22" s="22"/>
      <c r="C22" s="22" t="s">
        <v>239</v>
      </c>
      <c r="D22" s="48" t="s">
        <v>240</v>
      </c>
      <c r="E22" s="49" t="s">
        <v>283</v>
      </c>
      <c r="F22" s="37" t="s">
        <v>242</v>
      </c>
      <c r="G22" s="23" t="s">
        <v>284</v>
      </c>
      <c r="H22" s="37" t="s">
        <v>269</v>
      </c>
      <c r="I22" s="37" t="s">
        <v>244</v>
      </c>
      <c r="J22" s="49" t="s">
        <v>285</v>
      </c>
    </row>
    <row r="23" ht="20.25" customHeight="1" spans="1:10">
      <c r="A23" s="22"/>
      <c r="B23" s="22"/>
      <c r="C23" s="22" t="s">
        <v>239</v>
      </c>
      <c r="D23" s="48" t="s">
        <v>251</v>
      </c>
      <c r="E23" s="49" t="s">
        <v>286</v>
      </c>
      <c r="F23" s="37" t="s">
        <v>264</v>
      </c>
      <c r="G23" s="23" t="s">
        <v>265</v>
      </c>
      <c r="H23" s="37" t="s">
        <v>249</v>
      </c>
      <c r="I23" s="37" t="s">
        <v>244</v>
      </c>
      <c r="J23" s="49" t="s">
        <v>287</v>
      </c>
    </row>
    <row r="24" ht="20.25" customHeight="1" spans="1:10">
      <c r="A24" s="22"/>
      <c r="B24" s="22"/>
      <c r="C24" s="22" t="s">
        <v>254</v>
      </c>
      <c r="D24" s="48" t="s">
        <v>255</v>
      </c>
      <c r="E24" s="49" t="s">
        <v>288</v>
      </c>
      <c r="F24" s="37" t="s">
        <v>264</v>
      </c>
      <c r="G24" s="23" t="s">
        <v>265</v>
      </c>
      <c r="H24" s="37" t="s">
        <v>249</v>
      </c>
      <c r="I24" s="37" t="s">
        <v>244</v>
      </c>
      <c r="J24" s="49" t="s">
        <v>289</v>
      </c>
    </row>
    <row r="25" ht="20.25" customHeight="1" spans="1:10">
      <c r="A25" s="22"/>
      <c r="B25" s="22"/>
      <c r="C25" s="22" t="s">
        <v>261</v>
      </c>
      <c r="D25" s="48" t="s">
        <v>262</v>
      </c>
      <c r="E25" s="49" t="s">
        <v>290</v>
      </c>
      <c r="F25" s="37" t="s">
        <v>264</v>
      </c>
      <c r="G25" s="23" t="s">
        <v>277</v>
      </c>
      <c r="H25" s="37" t="s">
        <v>249</v>
      </c>
      <c r="I25" s="37" t="s">
        <v>244</v>
      </c>
      <c r="J25" s="49" t="s">
        <v>291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3" sqref="C13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40" t="s">
        <v>292</v>
      </c>
    </row>
    <row r="2" ht="37.5" customHeight="1" spans="1:6">
      <c r="A2" s="3" t="s">
        <v>293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"单位名称："&amp;"玉溪市江川区科学技术协会"</f>
        <v>单位名称：玉溪市江川区科学技术协会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136</v>
      </c>
      <c r="B4" s="12" t="s">
        <v>59</v>
      </c>
      <c r="C4" s="12" t="s">
        <v>60</v>
      </c>
      <c r="D4" s="44" t="s">
        <v>294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48</v>
      </c>
      <c r="E6" s="13" t="s">
        <v>49</v>
      </c>
      <c r="F6" s="13" t="s">
        <v>50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106</v>
      </c>
      <c r="B8" s="45"/>
      <c r="C8" s="45"/>
      <c r="D8" s="46"/>
      <c r="E8" s="46"/>
      <c r="F8" s="46"/>
    </row>
    <row r="9" customHeight="1" spans="1:1">
      <c r="A9" t="s">
        <v>295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abSelected="1" workbookViewId="0">
      <selection activeCell="H9" sqref="H9"/>
    </sheetView>
  </sheetViews>
  <sheetFormatPr defaultColWidth="8.85185185185185" defaultRowHeight="15" customHeight="1"/>
  <cols>
    <col min="1" max="1" width="13" customWidth="1"/>
    <col min="2" max="2" width="9.77777777777778" customWidth="1"/>
    <col min="3" max="3" width="20.4444444444444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296</v>
      </c>
    </row>
    <row r="2" ht="45" customHeight="1" spans="1:17">
      <c r="A2" s="29" t="s">
        <v>297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"单位名称："&amp;"玉溪市江川区科学技术协会"</f>
        <v>单位名称：玉溪市江川区科学技术协会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298</v>
      </c>
      <c r="B4" s="21" t="s">
        <v>299</v>
      </c>
      <c r="C4" s="21" t="s">
        <v>300</v>
      </c>
      <c r="D4" s="21" t="s">
        <v>301</v>
      </c>
      <c r="E4" s="21" t="s">
        <v>302</v>
      </c>
      <c r="F4" s="21" t="s">
        <v>303</v>
      </c>
      <c r="G4" s="21" t="s">
        <v>143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304</v>
      </c>
      <c r="B5" s="21" t="s">
        <v>299</v>
      </c>
      <c r="C5" s="21" t="s">
        <v>300</v>
      </c>
      <c r="D5" s="21" t="s">
        <v>301</v>
      </c>
      <c r="E5" s="21" t="s">
        <v>302</v>
      </c>
      <c r="F5" s="21" t="s">
        <v>303</v>
      </c>
      <c r="G5" s="21" t="s">
        <v>32</v>
      </c>
      <c r="H5" s="21" t="s">
        <v>35</v>
      </c>
      <c r="I5" s="21" t="s">
        <v>305</v>
      </c>
      <c r="J5" s="21" t="s">
        <v>306</v>
      </c>
      <c r="K5" s="21" t="s">
        <v>38</v>
      </c>
      <c r="L5" s="21" t="s">
        <v>307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180</v>
      </c>
      <c r="B8" s="22"/>
      <c r="C8" s="22"/>
      <c r="D8" s="36"/>
      <c r="E8" s="36"/>
      <c r="F8" s="36"/>
      <c r="G8" s="36">
        <v>1500</v>
      </c>
      <c r="H8" s="36">
        <v>1500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308</v>
      </c>
      <c r="C9" s="22" t="str">
        <f>"A05040000"&amp;"  "&amp;"办公用品"</f>
        <v>A05040000  办公用品</v>
      </c>
      <c r="D9" s="37" t="s">
        <v>309</v>
      </c>
      <c r="E9" s="23">
        <v>1</v>
      </c>
      <c r="F9" s="36"/>
      <c r="G9" s="36">
        <v>1500</v>
      </c>
      <c r="H9" s="32">
        <v>1500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/>
      <c r="G10" s="36">
        <v>1500</v>
      </c>
      <c r="H10" s="36">
        <v>1500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185185185185" defaultRowHeight="15" customHeight="1"/>
  <cols>
    <col min="1" max="3" width="18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310</v>
      </c>
    </row>
    <row r="2" ht="45" customHeight="1" spans="1:14">
      <c r="A2" s="29" t="s">
        <v>311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"单位名称："&amp;"玉溪市江川区科学技术协会"</f>
        <v>单位名称：玉溪市江川区科学技术协会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298</v>
      </c>
      <c r="B4" s="30" t="s">
        <v>312</v>
      </c>
      <c r="C4" s="30" t="s">
        <v>313</v>
      </c>
      <c r="D4" s="30" t="s">
        <v>143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304</v>
      </c>
      <c r="B5" s="30"/>
      <c r="C5" s="30" t="s">
        <v>314</v>
      </c>
      <c r="D5" s="30" t="s">
        <v>32</v>
      </c>
      <c r="E5" s="30" t="s">
        <v>35</v>
      </c>
      <c r="F5" s="30" t="s">
        <v>305</v>
      </c>
      <c r="G5" s="30" t="s">
        <v>306</v>
      </c>
      <c r="H5" s="30" t="s">
        <v>38</v>
      </c>
      <c r="I5" s="30" t="s">
        <v>307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315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185185185185" defaultRowHeight="15" customHeight="1"/>
  <cols>
    <col min="1" max="1" width="18.4444444444444" customWidth="1"/>
    <col min="2" max="11" width="17.1388888888889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316</v>
      </c>
    </row>
    <row r="2" ht="45.15" customHeight="1" spans="1:11">
      <c r="A2" s="24" t="s">
        <v>317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"单位名称："&amp;"玉溪市江川区科学技术协会"</f>
        <v>单位名称：玉溪市江川区科学技术协会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318</v>
      </c>
      <c r="B4" s="27" t="s">
        <v>143</v>
      </c>
      <c r="C4" s="27"/>
      <c r="D4" s="27"/>
      <c r="E4" s="27" t="s">
        <v>319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305</v>
      </c>
      <c r="E5" s="28" t="s">
        <v>320</v>
      </c>
      <c r="F5" s="28" t="s">
        <v>321</v>
      </c>
      <c r="G5" s="28" t="s">
        <v>322</v>
      </c>
      <c r="H5" s="28" t="s">
        <v>323</v>
      </c>
      <c r="I5" s="28" t="s">
        <v>324</v>
      </c>
      <c r="J5" s="28" t="s">
        <v>325</v>
      </c>
      <c r="K5" s="28" t="s">
        <v>326</v>
      </c>
    </row>
    <row r="6" ht="18.75" customHeight="1" spans="1:11">
      <c r="A6" s="23" t="s">
        <v>46</v>
      </c>
      <c r="B6" s="23" t="s">
        <v>70</v>
      </c>
      <c r="C6" s="23" t="s">
        <v>47</v>
      </c>
      <c r="D6" s="23" t="s">
        <v>48</v>
      </c>
      <c r="E6" s="23" t="s">
        <v>49</v>
      </c>
      <c r="F6" s="23" t="s">
        <v>50</v>
      </c>
      <c r="G6" s="23" t="s">
        <v>51</v>
      </c>
      <c r="H6" s="23" t="s">
        <v>52</v>
      </c>
      <c r="I6" s="23" t="s">
        <v>53</v>
      </c>
      <c r="J6" s="23" t="s">
        <v>71</v>
      </c>
      <c r="K6" s="23" t="s">
        <v>327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328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185185185185" defaultRowHeight="15" customHeight="1" outlineLevelRow="7"/>
  <cols>
    <col min="1" max="10" width="15.6666666666667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329</v>
      </c>
    </row>
    <row r="2" ht="52.05" customHeight="1" spans="1:10">
      <c r="A2" s="24" t="s">
        <v>330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"单位名称："&amp;"玉溪市江川区科学技术协会"</f>
        <v>单位名称：玉溪市江川区科学技术协会</v>
      </c>
      <c r="B3" s="18"/>
      <c r="C3" s="18"/>
      <c r="D3" s="26"/>
      <c r="E3" s="26"/>
      <c r="F3" s="26"/>
      <c r="G3" s="26"/>
      <c r="H3" s="26"/>
      <c r="I3" s="26"/>
      <c r="J3" s="26"/>
    </row>
    <row r="4" ht="37" customHeight="1" spans="1:10">
      <c r="A4" s="21" t="s">
        <v>318</v>
      </c>
      <c r="B4" s="21" t="s">
        <v>229</v>
      </c>
      <c r="C4" s="21" t="s">
        <v>230</v>
      </c>
      <c r="D4" s="21" t="s">
        <v>231</v>
      </c>
      <c r="E4" s="21" t="s">
        <v>232</v>
      </c>
      <c r="F4" s="21" t="s">
        <v>233</v>
      </c>
      <c r="G4" s="21" t="s">
        <v>234</v>
      </c>
      <c r="H4" s="21" t="s">
        <v>235</v>
      </c>
      <c r="I4" s="21" t="s">
        <v>236</v>
      </c>
      <c r="J4" s="21" t="s">
        <v>237</v>
      </c>
    </row>
    <row r="5" ht="18.75" customHeight="1" spans="1:10">
      <c r="A5" s="21" t="s">
        <v>46</v>
      </c>
      <c r="B5" s="21" t="s">
        <v>70</v>
      </c>
      <c r="C5" s="21" t="s">
        <v>47</v>
      </c>
      <c r="D5" s="21" t="s">
        <v>48</v>
      </c>
      <c r="E5" s="21" t="s">
        <v>49</v>
      </c>
      <c r="F5" s="21" t="s">
        <v>50</v>
      </c>
      <c r="G5" s="21" t="s">
        <v>51</v>
      </c>
      <c r="H5" s="21" t="s">
        <v>52</v>
      </c>
      <c r="I5" s="21" t="s">
        <v>53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331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185185185185" defaultRowHeight="15" customHeight="1" outlineLevelRow="7" outlineLevelCol="7"/>
  <cols>
    <col min="1" max="8" width="19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332</v>
      </c>
    </row>
    <row r="2" ht="41.4" customHeight="1" spans="1:8">
      <c r="A2" s="20" t="s">
        <v>333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"单位名称："&amp;"玉溪市江川区科学技术协会"</f>
        <v>单位名称：玉溪市江川区科学技术协会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136</v>
      </c>
      <c r="B4" s="21" t="s">
        <v>334</v>
      </c>
      <c r="C4" s="21" t="s">
        <v>335</v>
      </c>
      <c r="D4" s="21" t="s">
        <v>336</v>
      </c>
      <c r="E4" s="21" t="s">
        <v>301</v>
      </c>
      <c r="F4" s="21" t="s">
        <v>337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302</v>
      </c>
      <c r="G5" s="21" t="s">
        <v>338</v>
      </c>
      <c r="H5" s="21" t="s">
        <v>339</v>
      </c>
    </row>
    <row r="6" ht="18.75" customHeight="1" spans="1:8">
      <c r="A6" s="21" t="s">
        <v>46</v>
      </c>
      <c r="B6" s="21" t="s">
        <v>70</v>
      </c>
      <c r="C6" s="21" t="s">
        <v>47</v>
      </c>
      <c r="D6" s="21" t="s">
        <v>48</v>
      </c>
      <c r="E6" s="21" t="s">
        <v>49</v>
      </c>
      <c r="F6" s="21" t="s">
        <v>50</v>
      </c>
      <c r="G6" s="21" t="s">
        <v>51</v>
      </c>
      <c r="H6" s="21" t="s">
        <v>52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340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7" sqref="C17"/>
    </sheetView>
  </sheetViews>
  <sheetFormatPr defaultColWidth="8.85185185185185" defaultRowHeight="15" customHeight="1"/>
  <cols>
    <col min="1" max="1" width="21.4259259259259" customWidth="1"/>
    <col min="2" max="7" width="17.4444444444444" customWidth="1"/>
    <col min="8" max="11" width="14.2777777777778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341</v>
      </c>
    </row>
    <row r="2" ht="45" customHeight="1" spans="1:11">
      <c r="A2" s="3" t="s">
        <v>342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"单位名称："&amp;"玉溪市江川区科学技术协会"</f>
        <v>单位名称：玉溪市江川区科学技术协会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209</v>
      </c>
      <c r="B4" s="12" t="s">
        <v>138</v>
      </c>
      <c r="C4" s="12" t="s">
        <v>210</v>
      </c>
      <c r="D4" s="12" t="s">
        <v>139</v>
      </c>
      <c r="E4" s="12" t="s">
        <v>140</v>
      </c>
      <c r="F4" s="12" t="s">
        <v>211</v>
      </c>
      <c r="G4" s="12" t="s">
        <v>142</v>
      </c>
      <c r="H4" s="12" t="s">
        <v>32</v>
      </c>
      <c r="I4" s="12" t="s">
        <v>343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/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C12" sqref="C12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26.666666666666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345</v>
      </c>
    </row>
    <row r="2" ht="45" customHeight="1" spans="1:7">
      <c r="A2" s="3" t="s">
        <v>346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"单位名称："&amp;"玉溪市江川区科学技术协会"</f>
        <v>单位名称：玉溪市江川区科学技术协会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210</v>
      </c>
      <c r="B4" s="6" t="s">
        <v>209</v>
      </c>
      <c r="C4" s="6" t="s">
        <v>138</v>
      </c>
      <c r="D4" s="6" t="s">
        <v>347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55</v>
      </c>
      <c r="B8" s="8" t="s">
        <v>215</v>
      </c>
      <c r="C8" s="9" t="s">
        <v>219</v>
      </c>
      <c r="D8" s="8" t="s">
        <v>348</v>
      </c>
      <c r="E8" s="10">
        <v>50000</v>
      </c>
      <c r="F8" s="10"/>
      <c r="G8" s="10"/>
    </row>
    <row r="9" ht="20.25" customHeight="1" spans="1:7">
      <c r="A9" s="11" t="s">
        <v>32</v>
      </c>
      <c r="B9" s="11"/>
      <c r="C9" s="11"/>
      <c r="D9" s="11"/>
      <c r="E9" s="10">
        <v>50000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你不知道</cp:lastModifiedBy>
  <dcterms:created xsi:type="dcterms:W3CDTF">2025-04-24T13:24:00Z</dcterms:created>
  <dcterms:modified xsi:type="dcterms:W3CDTF">2025-05-12T14:42:46Z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589832B12A134CF6BF2139CDE4C4A052_13</vt:lpwstr>
  </property>
  <property fmtid="{D5CDD505-2E9C-101B-9397-08002B2CF9AE}" pid="3" name="KSOProductBuildVer">
    <vt:lpwstr>2052-12.1.0.20784</vt:lpwstr>
  </property>
</Properties>
</file>