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<sst xmlns="http://schemas.openxmlformats.org/spreadsheetml/2006/main" count="674" uniqueCount="285">
  <si>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</si>
  <si>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</si>
  <si>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</si>
  <si>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</si>
  <si>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</si>
  <si>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</si>
  <si>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</si>
  <si>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</si>
  <si>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</si>
  <si>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</si>
  <si>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</si>
  <si>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</si>
  <si>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</si>
  <si>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</si>
  <si>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</si>
  <si>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</si>
  <si>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</si>
  <si>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</si>
  <si>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</si>
  <si>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</si>
  <si>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</si>
  <si>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</si>
  <si>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</si>
  <si>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</si>
  <si>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</si>
  <si>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</si>
  <si>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</si>
  <si>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</si>
  <si>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</si>
  <si>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</si>
  <si>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</si>
  <si>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</si>
  <si>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</si>
  <si>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</si>
  <si>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</si>
  <si>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</si>
  <si>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</si>
  <si>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</si>
  <si>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</si>
  <si>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</si>
  <si>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</si>
  <si>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</si>
  <si>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</si>
  <si>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</si>
  <si>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</si>
  <si>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</si>
  <si>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</si>
  <si>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</si>
  <si>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</si>
  <si>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</si>
  <si>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</si>
  <si>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</si>
  <si>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</si>
  <si>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</si>
  <si>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</si>
  <si>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283</t>
  </si>
  <si>
    <t>玉溪市江川区工商业联合会</t>
  </si>
  <si>
    <t>283001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</si>
  <si>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</si>
  <si>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</si>
  <si>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</si>
  <si>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</si>
  <si>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</si>
  <si>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</si>
  <si>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</si>
  <si>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</si>
  <si>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</si>
  <si>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</si>
  <si>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</si>
  <si>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</si>
  <si>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</si>
  <si>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</si>
  <si>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</si>
  <si>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</si>
  <si>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20128</t>
  </si>
  <si>
    <t>民主党派及工商联事务</t>
  </si>
  <si>
    <t>2012801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</si>
  <si>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</si>
  <si>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</si>
  <si>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</si>
  <si>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</si>
  <si>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</si>
  <si>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</si>
  <si>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</si>
  <si>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</si>
  <si>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</si>
  <si>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</si>
  <si>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</si>
  <si>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</si>
  <si>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</si>
  <si>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</si>
  <si>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</si>
  <si>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</si>
  <si>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</si>
  <si>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</si>
  <si>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</si>
  <si>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</si>
  <si>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</si>
  <si>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</si>
  <si>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</si>
  <si>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</si>
  <si>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</si>
  <si>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</si>
  <si>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</si>
  <si>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</si>
  <si>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</si>
  <si>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</si>
  <si>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</si>
  <si>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</si>
  <si>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</si>
  <si>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</si>
  <si>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</si>
  <si>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</si>
  <si>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</si>
  <si>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</si>
  <si>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</si>
  <si>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</si>
  <si>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</si>
  <si>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</si>
  <si>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</si>
  <si>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</si>
  <si>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</si>
  <si>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</si>
  <si>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</si>
  <si>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</si>
  <si>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</si>
  <si>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</si>
  <si>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</si>
  <si>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</si>
  <si>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</si>
  <si>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</si>
  <si>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</si>
  <si>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</si>
  <si>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</si>
  <si>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</si>
  <si>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</si>
  <si>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</si>
  <si>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</si>
  <si>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</si>
  <si>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</si>
  <si>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</si>
  <si>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</si>
  <si>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</si>
  <si>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</si>
  <si>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</si>
  <si>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</si>
  <si>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</si>
  <si>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</si>
  <si>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530421210000000015080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</si>
  <si>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</si>
  <si>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</si>
  <si>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</si>
  <si>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</si>
  <si>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</si>
  <si>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</si>
  <si>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</si>
  <si>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530421210000000015083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</si>
  <si>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</si>
  <si>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</si>
  <si>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</si>
  <si>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</si>
  <si>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</si>
  <si>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</si>
  <si>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</si>
  <si>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</si>
  <si>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</si>
  <si>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530421210000000015084</t>
  </si>
  <si>
    <t>30113</t>
  </si>
  <si>
    <t>530421210000000015086</t>
  </si>
  <si>
    <t>行政人员公务交通补贴</t>
  </si>
  <si>
    <t>30239</t>
  </si>
  <si>
    <t>其他交通费用</t>
  </si>
  <si>
    <t>530421210000000015087</t>
  </si>
  <si>
    <t>工会经费</t>
  </si>
  <si>
    <t>30228</t>
  </si>
  <si>
    <t>530421210000000015088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</si>
  <si>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</si>
  <si>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</si>
  <si>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</si>
  <si>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</si>
  <si>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</si>
  <si>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</si>
  <si>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</si>
  <si>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</si>
  <si>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</si>
  <si>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</si>
  <si>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</si>
  <si>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30299</t>
  </si>
  <si>
    <t>其他商品和服务支出</t>
  </si>
  <si>
    <t>530421221100000470797</t>
  </si>
  <si>
    <t>30217</t>
  </si>
  <si>
    <t>530421231100001397180</t>
  </si>
  <si>
    <t>福利费</t>
  </si>
  <si>
    <t>30229</t>
  </si>
  <si>
    <t>530421231100001397181</t>
  </si>
  <si>
    <t>培训费</t>
  </si>
  <si>
    <t>30216</t>
  </si>
  <si>
    <t>530421231100001397188</t>
  </si>
  <si>
    <t>其他刚性支出</t>
  </si>
  <si>
    <t>530421241100002445078</t>
  </si>
  <si>
    <t>离退休生活补助</t>
  </si>
  <si>
    <t>30305</t>
  </si>
  <si>
    <t>生活补助</t>
  </si>
  <si>
    <t>530421251100003664158</t>
  </si>
  <si>
    <t>职业年金记实资金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</si>
  <si>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</si>
  <si>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</si>
  <si>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</si>
  <si>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</si>
  <si>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</si>
  <si>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</si>
  <si>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</si>
  <si>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</si>
  <si>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</si>
  <si>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备注：我部门2025年无项目支出预算，此表为空。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</si>
  <si>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</si>
  <si>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</si>
  <si>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</si>
  <si>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</si>
  <si>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</si>
  <si>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</si>
  <si>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</si>
  <si>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</si>
  <si>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</si>
  <si>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</si>
  <si>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</si>
  <si>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</si>
  <si>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备注：我部门2025年无项目支出绩效目标，此表为空。</t>
  </si>
  <si>
    <t>预算06表</t>
  </si>
  <si>
    <t>2025年部门政府性基金预算支出预算表</t>
  </si>
  <si>
    <t>政府性基金预算支出</t>
  </si>
  <si>
    <t>备注：我部门2025年无政府性基金预算支出预算，此表为空。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</si>
  <si>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</si>
  <si>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</si>
  <si>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</si>
  <si>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</si>
  <si>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</si>
  <si>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</si>
  <si>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</si>
  <si>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</si>
  <si>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</si>
  <si>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</si>
  <si>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</si>
  <si>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</si>
  <si>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</si>
  <si>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</si>
  <si>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</si>
  <si>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</si>
  <si>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</si>
  <si>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</si>
  <si>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</si>
  <si>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备注：我部门2025年无政府购买服务预算，此表为空。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</si>
  <si>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</si>
  <si>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</si>
  <si>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</si>
  <si>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</si>
  <si>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</si>
  <si>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</si>
  <si>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</si>
  <si>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</si>
  <si>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</si>
  <si>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</si>
  <si>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</si>
  <si>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</si>
  <si>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备注：我部门2025年无对下转移支付预算，此表为空。</t>
  </si>
  <si>
    <t>预算09-2表</t>
  </si>
  <si>
    <t>2025年对下转移支付绩效目标表</t>
  </si>
  <si>
    <t>备注：我部门2025年无对下转移支付绩效目标，此表为空。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</si>
  <si>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</si>
  <si>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</si>
  <si>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</si>
  <si>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</si>
  <si>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</si>
  <si>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</si>
  <si>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</si>
  <si>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</si>
  <si>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备注：我部门2025年无新增资产配置，此表为空。</t>
  </si>
  <si>
    <t>预算11表</t>
  </si>
  <si>
    <t>2025年上级补助项目支出预算表</t>
  </si>
  <si>
    <t>上级补助</t>
  </si>
  <si>
    <t>备注：我部门2025年无上级补助项目支出预算，此表为空。</t>
  </si>
  <si>
    <t>预算12表</t>
  </si>
  <si>
    <t>2025年部门项目支出中期规划预算表</t>
  </si>
  <si>
    <t>项目级次</t>
  </si>
  <si>
    <t>备注：我部门2025年无部门项目支出中期规划预算，此表为空。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</si>
</sst>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6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tabSelected="1" workbookViewId="0">
      <selection activeCell="C12" sqref="C12"/>
    </sheetView>
  </sheetViews>
  <sheetFormatPr defaultColWidth="8.85185185185185" defaultRowHeight="15" customHeight="1" outlineLevelCol="3"/>
  <cols>
    <col min="1" max="4" width="35.7037037037037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"单位名称："&amp;"玉溪市江川区工商业联合会"</f>
        <v>单位名称：玉溪市江川区工商业联合会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955564.91</v>
      </c>
      <c r="C7" s="14" t="str">
        <f>"一"&amp;"、"&amp;"一般公共服务支出"</f>
        <v>一、一般公共服务支出</v>
      </c>
      <c r="D7" s="16">
        <v>617837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195485.92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69449.99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72792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4" t="s">
        <v>16</v>
      </c>
      <c r="B15" s="16"/>
      <c r="C15" s="67"/>
      <c r="D15" s="16"/>
    </row>
    <row r="16" ht="22.5" customHeight="1" spans="1:4">
      <c r="A16" s="64" t="s">
        <v>17</v>
      </c>
      <c r="B16" s="16"/>
      <c r="C16" s="67"/>
      <c r="D16" s="16"/>
    </row>
    <row r="17" ht="22.5" customHeight="1" spans="1:4">
      <c r="A17" s="64"/>
      <c r="B17" s="16"/>
      <c r="C17" s="67"/>
      <c r="D17" s="16"/>
    </row>
    <row r="18" ht="22.5" customHeight="1" spans="1:4">
      <c r="A18" s="65" t="s">
        <v>18</v>
      </c>
      <c r="B18" s="66">
        <v>955564.91</v>
      </c>
      <c r="C18" s="67" t="s">
        <v>19</v>
      </c>
      <c r="D18" s="66">
        <v>955564.91</v>
      </c>
    </row>
    <row r="19" ht="22.5" customHeight="1" spans="1:4">
      <c r="A19" s="74" t="s">
        <v>20</v>
      </c>
      <c r="B19" s="16"/>
      <c r="C19" s="75" t="s">
        <v>21</v>
      </c>
      <c r="D19" s="46"/>
    </row>
    <row r="20" ht="22.5" customHeight="1" spans="1:4">
      <c r="A20" s="64" t="s">
        <v>22</v>
      </c>
      <c r="B20" s="66"/>
      <c r="C20" s="64" t="s">
        <v>22</v>
      </c>
      <c r="D20" s="66"/>
    </row>
    <row r="21" ht="22.5" customHeight="1" spans="1:4">
      <c r="A21" s="64" t="s">
        <v>23</v>
      </c>
      <c r="B21" s="66"/>
      <c r="C21" s="64" t="s">
        <v>24</v>
      </c>
      <c r="D21" s="66"/>
    </row>
    <row r="22" ht="22.5" customHeight="1" spans="1:4">
      <c r="A22" s="65" t="s">
        <v>25</v>
      </c>
      <c r="B22" s="66">
        <v>955564.91</v>
      </c>
      <c r="C22" s="67" t="s">
        <v>26</v>
      </c>
      <c r="D22" s="66">
        <v>955564.91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185185185185" defaultRowHeight="15" customHeight="1" outlineLevelCol="5"/>
  <cols>
    <col min="1" max="1" width="28.5740740740741" customWidth="1"/>
    <col min="2" max="2" width="17.1388888888889" customWidth="1"/>
    <col min="3" max="3" width="28.5740740740741" customWidth="1"/>
    <col min="4" max="6" width="21.4259259259259" customWidth="1"/>
  </cols>
  <sheetData>
    <row r="1" ht="18.75" customHeight="1" spans="1:6">
      <c r="A1" s="1"/>
      <c r="B1" s="1"/>
      <c r="C1" s="1"/>
      <c r="D1" s="1"/>
      <c r="E1" s="1"/>
      <c r="F1" s="40" t="s">
        <v>228</v>
      </c>
    </row>
    <row r="2" ht="37.5" customHeight="1" spans="1:6">
      <c r="A2" s="3" t="s">
        <v>229</v>
      </c>
      <c r="B2" s="3"/>
      <c r="C2" s="3"/>
      <c r="D2" s="3"/>
      <c r="E2" s="3"/>
      <c r="F2" s="3"/>
    </row>
    <row r="3" ht="18.75" customHeight="1" spans="1:6">
      <c r="A3" s="41" t="str">
        <f>"单位名称："&amp;"玉溪市江川区工商业联合会"</f>
        <v>单位名称：玉溪市江川区工商业联合会</v>
      </c>
      <c r="B3" s="41"/>
      <c r="C3" s="41"/>
      <c r="D3" s="42"/>
      <c r="E3" s="42"/>
      <c r="F3" s="43" t="s">
        <v>29</v>
      </c>
    </row>
    <row r="4" ht="18.75" customHeight="1" spans="1:6">
      <c r="A4" s="12" t="s">
        <v>132</v>
      </c>
      <c r="B4" s="12" t="s">
        <v>60</v>
      </c>
      <c r="C4" s="12" t="s">
        <v>61</v>
      </c>
      <c r="D4" s="44" t="s">
        <v>230</v>
      </c>
      <c r="E4" s="44"/>
      <c r="F4" s="44"/>
    </row>
    <row r="5" ht="18.75" customHeight="1" spans="1:6">
      <c r="A5" s="12" t="s">
        <v>60</v>
      </c>
      <c r="B5" s="12" t="s">
        <v>60</v>
      </c>
      <c r="C5" s="12" t="s">
        <v>61</v>
      </c>
      <c r="D5" s="44" t="s">
        <v>34</v>
      </c>
      <c r="E5" s="44" t="s">
        <v>64</v>
      </c>
      <c r="F5" s="44" t="s">
        <v>65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5" t="s">
        <v>104</v>
      </c>
      <c r="B8" s="45"/>
      <c r="C8" s="45"/>
      <c r="D8" s="46"/>
      <c r="E8" s="46"/>
      <c r="F8" s="46"/>
    </row>
    <row r="9" customHeight="1" spans="1:1">
      <c r="A9" t="s">
        <v>231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selection activeCell="F9" sqref="F9"/>
    </sheetView>
  </sheetViews>
  <sheetFormatPr defaultColWidth="8.85185185185185" defaultRowHeight="15" customHeight="1"/>
  <cols>
    <col min="1" max="1" width="16.6296296296296" customWidth="1"/>
    <col min="2" max="2" width="14.75" customWidth="1"/>
    <col min="3" max="3" width="16.5" customWidth="1"/>
    <col min="4" max="4" width="11.4166666666667" customWidth="1"/>
    <col min="5" max="5" width="10.8796296296296" customWidth="1"/>
    <col min="6" max="7" width="16.287037037037" customWidth="1"/>
    <col min="8" max="11" width="16.4166666666667" customWidth="1"/>
    <col min="12" max="17" width="16.287037037037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232</v>
      </c>
    </row>
    <row r="2" ht="45" customHeight="1" spans="1:17">
      <c r="A2" s="29" t="s">
        <v>233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"单位名称："&amp;"玉溪市江川区工商业联合会"</f>
        <v>单位名称：玉溪市江川区工商业联合会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234</v>
      </c>
      <c r="B4" s="21" t="s">
        <v>235</v>
      </c>
      <c r="C4" s="21" t="s">
        <v>236</v>
      </c>
      <c r="D4" s="21" t="s">
        <v>237</v>
      </c>
      <c r="E4" s="21" t="s">
        <v>238</v>
      </c>
      <c r="F4" s="21" t="s">
        <v>239</v>
      </c>
      <c r="G4" s="21" t="s">
        <v>139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240</v>
      </c>
      <c r="B5" s="21" t="s">
        <v>235</v>
      </c>
      <c r="C5" s="21" t="s">
        <v>236</v>
      </c>
      <c r="D5" s="21" t="s">
        <v>237</v>
      </c>
      <c r="E5" s="21" t="s">
        <v>238</v>
      </c>
      <c r="F5" s="21" t="s">
        <v>239</v>
      </c>
      <c r="G5" s="21" t="s">
        <v>32</v>
      </c>
      <c r="H5" s="21" t="s">
        <v>35</v>
      </c>
      <c r="I5" s="21" t="s">
        <v>241</v>
      </c>
      <c r="J5" s="21" t="s">
        <v>242</v>
      </c>
      <c r="K5" s="21" t="s">
        <v>38</v>
      </c>
      <c r="L5" s="21" t="s">
        <v>243</v>
      </c>
      <c r="M5" s="21" t="s">
        <v>63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39" t="s">
        <v>43</v>
      </c>
      <c r="P6" s="39" t="s">
        <v>44</v>
      </c>
      <c r="Q6" s="39" t="s">
        <v>45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 t="s">
        <v>176</v>
      </c>
      <c r="B8" s="22"/>
      <c r="C8" s="22"/>
      <c r="D8" s="36"/>
      <c r="E8" s="36"/>
      <c r="F8" s="36"/>
      <c r="G8" s="36">
        <v>1500</v>
      </c>
      <c r="H8" s="36">
        <v>1500</v>
      </c>
      <c r="I8" s="36"/>
      <c r="J8" s="32"/>
      <c r="K8" s="32"/>
      <c r="L8" s="36"/>
      <c r="M8" s="36"/>
      <c r="N8" s="36"/>
      <c r="O8" s="36"/>
      <c r="P8" s="36"/>
      <c r="Q8" s="36"/>
    </row>
    <row r="9" ht="30" customHeight="1" spans="1:17">
      <c r="A9" s="22"/>
      <c r="B9" s="22" t="s">
        <v>244</v>
      </c>
      <c r="C9" s="22" t="str">
        <f>"A05040000"&amp;"  "&amp;"办公用品"</f>
        <v>A05040000  办公用品</v>
      </c>
      <c r="D9" s="37" t="s">
        <v>245</v>
      </c>
      <c r="E9" s="23">
        <v>1</v>
      </c>
      <c r="F9" s="36"/>
      <c r="G9" s="36">
        <v>1500</v>
      </c>
      <c r="H9" s="32">
        <v>1500</v>
      </c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3" t="s">
        <v>32</v>
      </c>
      <c r="B10" s="23"/>
      <c r="C10" s="23"/>
      <c r="D10" s="37"/>
      <c r="E10" s="37"/>
      <c r="F10" s="36"/>
      <c r="G10" s="36">
        <v>1500</v>
      </c>
      <c r="H10" s="36">
        <v>1500</v>
      </c>
      <c r="I10" s="36"/>
      <c r="J10" s="36"/>
      <c r="K10" s="36"/>
      <c r="L10" s="36"/>
      <c r="M10" s="36"/>
      <c r="N10" s="36"/>
      <c r="O10" s="36"/>
      <c r="P10" s="36"/>
      <c r="Q10" s="36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8.85185185185185" defaultRowHeight="15" customHeight="1"/>
  <cols>
    <col min="1" max="3" width="16.8796296296296" customWidth="1"/>
    <col min="4" max="4" width="16.287037037037" customWidth="1"/>
    <col min="5" max="9" width="16.4166666666667" customWidth="1"/>
    <col min="10" max="14" width="16.287037037037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246</v>
      </c>
    </row>
    <row r="2" ht="45" customHeight="1" spans="1:14">
      <c r="A2" s="29" t="s">
        <v>247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8" t="str">
        <f>"单位名称："&amp;"玉溪市江川区工商业联合会"</f>
        <v>单位名称：玉溪市江川区工商业联合会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0" t="s">
        <v>234</v>
      </c>
      <c r="B4" s="30" t="s">
        <v>248</v>
      </c>
      <c r="C4" s="30" t="s">
        <v>249</v>
      </c>
      <c r="D4" s="30" t="s">
        <v>139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240</v>
      </c>
      <c r="B5" s="30"/>
      <c r="C5" s="30" t="s">
        <v>250</v>
      </c>
      <c r="D5" s="30" t="s">
        <v>32</v>
      </c>
      <c r="E5" s="30" t="s">
        <v>35</v>
      </c>
      <c r="F5" s="30" t="s">
        <v>241</v>
      </c>
      <c r="G5" s="30" t="s">
        <v>242</v>
      </c>
      <c r="H5" s="30" t="s">
        <v>38</v>
      </c>
      <c r="I5" s="30" t="s">
        <v>243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34</v>
      </c>
      <c r="F6" s="30"/>
      <c r="G6" s="30"/>
      <c r="H6" s="30"/>
      <c r="I6" s="30" t="s">
        <v>34</v>
      </c>
      <c r="J6" s="30" t="s">
        <v>41</v>
      </c>
      <c r="K6" s="30" t="s">
        <v>42</v>
      </c>
      <c r="L6" s="33" t="s">
        <v>43</v>
      </c>
      <c r="M6" s="33" t="s">
        <v>44</v>
      </c>
      <c r="N6" s="33" t="s">
        <v>45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2"/>
      <c r="B8" s="22"/>
      <c r="C8" s="2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3" t="s">
        <v>32</v>
      </c>
      <c r="B10" s="23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customHeight="1" spans="1:1">
      <c r="A11" t="s">
        <v>251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A9" sqref="A9"/>
    </sheetView>
  </sheetViews>
  <sheetFormatPr defaultColWidth="8.85185185185185" defaultRowHeight="15" customHeight="1"/>
  <cols>
    <col min="1" max="1" width="21.1296296296296" customWidth="1"/>
    <col min="2" max="11" width="17.1388888888889" customWidth="1"/>
  </cols>
  <sheetData>
    <row r="1" ht="24.15" customHeight="1" spans="1:11">
      <c r="A1" s="18"/>
      <c r="B1" s="18"/>
      <c r="C1" s="18"/>
      <c r="D1" s="18"/>
      <c r="E1" s="18"/>
      <c r="F1" s="18"/>
      <c r="G1" s="18"/>
      <c r="H1" s="18"/>
      <c r="I1" s="18"/>
      <c r="J1" s="18"/>
      <c r="K1" s="19" t="s">
        <v>252</v>
      </c>
    </row>
    <row r="2" ht="45.15" customHeight="1" spans="1:11">
      <c r="A2" s="24" t="s">
        <v>253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75" customHeight="1" spans="1:11">
      <c r="A3" s="18" t="str">
        <f>"单位名称："&amp;"玉溪市江川区工商业联合会"</f>
        <v>单位名称：玉溪市江川区工商业联合会</v>
      </c>
      <c r="B3" s="18"/>
      <c r="C3" s="18"/>
      <c r="D3" s="18"/>
      <c r="E3" s="18"/>
      <c r="F3" s="18"/>
      <c r="G3" s="18"/>
      <c r="H3" s="18"/>
      <c r="I3" s="18"/>
      <c r="J3" s="18"/>
      <c r="K3" s="19" t="s">
        <v>29</v>
      </c>
    </row>
    <row r="4" ht="22.5" customHeight="1" spans="1:11">
      <c r="A4" s="27" t="s">
        <v>254</v>
      </c>
      <c r="B4" s="27" t="s">
        <v>139</v>
      </c>
      <c r="C4" s="27"/>
      <c r="D4" s="27"/>
      <c r="E4" s="27" t="s">
        <v>255</v>
      </c>
      <c r="F4" s="27"/>
      <c r="G4" s="27"/>
      <c r="H4" s="27"/>
      <c r="I4" s="27"/>
      <c r="J4" s="27"/>
      <c r="K4" s="27"/>
    </row>
    <row r="5" ht="22.5" customHeight="1" spans="1:11">
      <c r="A5" s="27"/>
      <c r="B5" s="27" t="s">
        <v>32</v>
      </c>
      <c r="C5" s="27" t="s">
        <v>35</v>
      </c>
      <c r="D5" s="27" t="s">
        <v>241</v>
      </c>
      <c r="E5" s="28" t="s">
        <v>256</v>
      </c>
      <c r="F5" s="28" t="s">
        <v>257</v>
      </c>
      <c r="G5" s="28" t="s">
        <v>258</v>
      </c>
      <c r="H5" s="28" t="s">
        <v>259</v>
      </c>
      <c r="I5" s="28" t="s">
        <v>260</v>
      </c>
      <c r="J5" s="28" t="s">
        <v>261</v>
      </c>
      <c r="K5" s="28" t="s">
        <v>262</v>
      </c>
    </row>
    <row r="6" ht="18.75" customHeight="1" spans="1:11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  <c r="K6" s="23" t="s">
        <v>263</v>
      </c>
    </row>
    <row r="7" ht="18.7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18.75" customHeight="1" spans="1:1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264</v>
      </c>
    </row>
  </sheetData>
  <mergeCells count="5">
    <mergeCell ref="A2:K2"/>
    <mergeCell ref="A3:C3"/>
    <mergeCell ref="B4:D4"/>
    <mergeCell ref="E4:K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8.85185185185185" defaultRowHeight="15" customHeight="1" outlineLevelRow="7"/>
  <cols>
    <col min="1" max="10" width="14.8796296296296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265</v>
      </c>
    </row>
    <row r="2" ht="52.05" customHeight="1" spans="1:10">
      <c r="A2" s="24" t="s">
        <v>266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"单位名称："&amp;"玉溪市江川区工商业联合会"</f>
        <v>单位名称：玉溪市江川区工商业联合会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254</v>
      </c>
      <c r="B4" s="21" t="s">
        <v>218</v>
      </c>
      <c r="C4" s="21" t="s">
        <v>219</v>
      </c>
      <c r="D4" s="21" t="s">
        <v>220</v>
      </c>
      <c r="E4" s="21" t="s">
        <v>221</v>
      </c>
      <c r="F4" s="21" t="s">
        <v>222</v>
      </c>
      <c r="G4" s="21" t="s">
        <v>223</v>
      </c>
      <c r="H4" s="21" t="s">
        <v>224</v>
      </c>
      <c r="I4" s="21" t="s">
        <v>225</v>
      </c>
      <c r="J4" s="21" t="s">
        <v>226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71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267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8" sqref="A8"/>
    </sheetView>
  </sheetViews>
  <sheetFormatPr defaultColWidth="8.85185185185185" defaultRowHeight="15" customHeight="1" outlineLevelRow="7" outlineLevelCol="7"/>
  <cols>
    <col min="1" max="8" width="15.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268</v>
      </c>
    </row>
    <row r="2" ht="41.4" customHeight="1" spans="1:8">
      <c r="A2" s="20" t="s">
        <v>269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"单位名称："&amp;"玉溪市江川区工商业联合会"</f>
        <v>单位名称：玉溪市江川区工商业联合会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132</v>
      </c>
      <c r="B4" s="21" t="s">
        <v>270</v>
      </c>
      <c r="C4" s="21" t="s">
        <v>271</v>
      </c>
      <c r="D4" s="21" t="s">
        <v>272</v>
      </c>
      <c r="E4" s="21" t="s">
        <v>237</v>
      </c>
      <c r="F4" s="21" t="s">
        <v>273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238</v>
      </c>
      <c r="G5" s="21" t="s">
        <v>274</v>
      </c>
      <c r="H5" s="21" t="s">
        <v>275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276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8.85185185185185" defaultRowHeight="15" customHeight="1"/>
  <cols>
    <col min="1" max="7" width="17" customWidth="1"/>
    <col min="8" max="11" width="14.287037037037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277</v>
      </c>
    </row>
    <row r="2" ht="45" customHeight="1" spans="1:11">
      <c r="A2" s="3" t="s">
        <v>278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"单位名称："&amp;"玉溪市江川区工商业联合会"</f>
        <v>单位名称：玉溪市江川区工商业联合会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209</v>
      </c>
      <c r="B4" s="12" t="s">
        <v>134</v>
      </c>
      <c r="C4" s="12" t="s">
        <v>210</v>
      </c>
      <c r="D4" s="12" t="s">
        <v>135</v>
      </c>
      <c r="E4" s="12" t="s">
        <v>136</v>
      </c>
      <c r="F4" s="12" t="s">
        <v>211</v>
      </c>
      <c r="G4" s="12" t="s">
        <v>138</v>
      </c>
      <c r="H4" s="12" t="s">
        <v>32</v>
      </c>
      <c r="I4" s="12" t="s">
        <v>279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A10" sqref="A10"/>
    </sheetView>
  </sheetViews>
  <sheetFormatPr defaultColWidth="8.85185185185185" defaultRowHeight="15" customHeight="1" outlineLevelCol="6"/>
  <cols>
    <col min="1" max="1" width="35.7037037037037" customWidth="1"/>
    <col min="2" max="2" width="21.4259259259259" customWidth="1"/>
    <col min="3" max="3" width="35.7037037037037" customWidth="1"/>
    <col min="4" max="4" width="21.4259259259259" customWidth="1"/>
    <col min="5" max="7" width="17.1388888888889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281</v>
      </c>
    </row>
    <row r="2" ht="45" customHeight="1" spans="1:7">
      <c r="A2" s="3" t="s">
        <v>282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"单位名称："&amp;"玉溪市江川区工商业联合会"</f>
        <v>单位名称：玉溪市江川区工商业联合会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210</v>
      </c>
      <c r="B4" s="6" t="s">
        <v>209</v>
      </c>
      <c r="C4" s="6" t="s">
        <v>134</v>
      </c>
      <c r="D4" s="6" t="s">
        <v>283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t="s">
        <v>284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B35" sqref="B35"/>
    </sheetView>
  </sheetViews>
  <sheetFormatPr defaultColWidth="8.85185185185185" defaultRowHeight="15" customHeight="1"/>
  <cols>
    <col min="1" max="1" width="25.2777777777778" customWidth="1"/>
    <col min="2" max="2" width="29.9814814814815" customWidth="1"/>
    <col min="3" max="19" width="17.1388888888889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"单位名称："&amp;"玉溪市江川区工商业联合会"</f>
        <v>单位名称：玉溪市江川区工商业联合会</v>
      </c>
      <c r="B3" s="4"/>
      <c r="C3" s="4"/>
      <c r="D3" s="4"/>
      <c r="E3" s="50"/>
      <c r="F3" s="50"/>
      <c r="G3" s="50"/>
      <c r="H3" s="50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68" t="s">
        <v>31</v>
      </c>
      <c r="C4" s="68" t="s">
        <v>32</v>
      </c>
      <c r="D4" s="68" t="s">
        <v>33</v>
      </c>
      <c r="E4" s="68"/>
      <c r="F4" s="68"/>
      <c r="G4" s="68"/>
      <c r="H4" s="68"/>
      <c r="I4" s="68"/>
      <c r="J4" s="71"/>
      <c r="K4" s="71"/>
      <c r="L4" s="71"/>
      <c r="M4" s="71"/>
      <c r="N4" s="71"/>
      <c r="O4" s="68" t="s">
        <v>20</v>
      </c>
      <c r="P4" s="68"/>
      <c r="Q4" s="68"/>
      <c r="R4" s="68"/>
      <c r="S4" s="68"/>
    </row>
    <row r="5" ht="18.75" customHeight="1" spans="1:19">
      <c r="A5" s="12"/>
      <c r="B5" s="68"/>
      <c r="C5" s="68"/>
      <c r="D5" s="69" t="s">
        <v>34</v>
      </c>
      <c r="E5" s="69" t="s">
        <v>35</v>
      </c>
      <c r="F5" s="69" t="s">
        <v>36</v>
      </c>
      <c r="G5" s="69" t="s">
        <v>37</v>
      </c>
      <c r="H5" s="69" t="s">
        <v>38</v>
      </c>
      <c r="I5" s="72" t="s">
        <v>39</v>
      </c>
      <c r="J5" s="73"/>
      <c r="K5" s="73"/>
      <c r="L5" s="73"/>
      <c r="M5" s="73"/>
      <c r="N5" s="73"/>
      <c r="O5" s="72" t="s">
        <v>34</v>
      </c>
      <c r="P5" s="72" t="s">
        <v>35</v>
      </c>
      <c r="Q5" s="72" t="s">
        <v>36</v>
      </c>
      <c r="R5" s="72" t="s">
        <v>37</v>
      </c>
      <c r="S5" s="69" t="s">
        <v>40</v>
      </c>
    </row>
    <row r="6" ht="18.75" customHeight="1" spans="1:19">
      <c r="A6" s="12"/>
      <c r="B6" s="68"/>
      <c r="C6" s="68"/>
      <c r="D6" s="69"/>
      <c r="E6" s="69"/>
      <c r="F6" s="69"/>
      <c r="G6" s="69"/>
      <c r="H6" s="69"/>
      <c r="I6" s="72" t="s">
        <v>34</v>
      </c>
      <c r="J6" s="72" t="s">
        <v>41</v>
      </c>
      <c r="K6" s="72" t="s">
        <v>42</v>
      </c>
      <c r="L6" s="72" t="s">
        <v>43</v>
      </c>
      <c r="M6" s="72" t="s">
        <v>44</v>
      </c>
      <c r="N6" s="72" t="s">
        <v>45</v>
      </c>
      <c r="O6" s="72"/>
      <c r="P6" s="72"/>
      <c r="Q6" s="72"/>
      <c r="R6" s="72"/>
      <c r="S6" s="69"/>
    </row>
    <row r="7" ht="18.75" customHeight="1" spans="1:19">
      <c r="A7" s="70" t="s">
        <v>46</v>
      </c>
      <c r="B7" s="13" t="s">
        <v>47</v>
      </c>
      <c r="C7" s="13" t="s">
        <v>48</v>
      </c>
      <c r="D7" s="13" t="s">
        <v>49</v>
      </c>
      <c r="E7" s="70" t="s">
        <v>50</v>
      </c>
      <c r="F7" s="13" t="s">
        <v>51</v>
      </c>
      <c r="G7" s="13" t="s">
        <v>52</v>
      </c>
      <c r="H7" s="70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955564.91</v>
      </c>
      <c r="D8" s="16">
        <v>955564.91</v>
      </c>
      <c r="E8" s="16">
        <v>955564.91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61" t="s">
        <v>57</v>
      </c>
      <c r="B9" s="61" t="s">
        <v>56</v>
      </c>
      <c r="C9" s="16">
        <v>955564.91</v>
      </c>
      <c r="D9" s="16">
        <v>955564.91</v>
      </c>
      <c r="E9" s="16">
        <v>955564.91</v>
      </c>
      <c r="F9" s="16"/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</row>
    <row r="10" ht="20.25" customHeight="1" spans="1:19">
      <c r="A10" s="45" t="s">
        <v>32</v>
      </c>
      <c r="B10" s="45"/>
      <c r="C10" s="16">
        <v>955564.91</v>
      </c>
      <c r="D10" s="16">
        <v>955564.91</v>
      </c>
      <c r="E10" s="16">
        <v>955564.91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B35" sqref="B35"/>
    </sheetView>
  </sheetViews>
  <sheetFormatPr defaultColWidth="8.85185185185185" defaultRowHeight="15" customHeight="1"/>
  <cols>
    <col min="1" max="1" width="21.5462962962963" customWidth="1"/>
    <col min="2" max="2" width="28.5740740740741" customWidth="1"/>
    <col min="3" max="15" width="17.1388888888889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49"/>
      <c r="L2" s="49"/>
      <c r="M2" s="49"/>
      <c r="N2" s="49"/>
      <c r="O2" s="49"/>
    </row>
    <row r="3" ht="18.75" customHeight="1" spans="1:15">
      <c r="A3" s="41" t="str">
        <f>"单位名称："&amp;"玉溪市江川区工商业联合会"</f>
        <v>单位名称：玉溪市江川区工商业联合会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60</v>
      </c>
      <c r="B4" s="12" t="s">
        <v>61</v>
      </c>
      <c r="C4" s="44" t="s">
        <v>32</v>
      </c>
      <c r="D4" s="44" t="s">
        <v>35</v>
      </c>
      <c r="E4" s="44"/>
      <c r="F4" s="44"/>
      <c r="G4" s="12" t="s">
        <v>36</v>
      </c>
      <c r="H4" s="44" t="s">
        <v>37</v>
      </c>
      <c r="I4" s="12" t="s">
        <v>62</v>
      </c>
      <c r="J4" s="44" t="s">
        <v>63</v>
      </c>
      <c r="K4" s="44"/>
      <c r="L4" s="44"/>
      <c r="M4" s="44"/>
      <c r="N4" s="44"/>
      <c r="O4" s="44"/>
    </row>
    <row r="5" ht="18.75" customHeight="1" spans="1:15">
      <c r="A5" s="12"/>
      <c r="B5" s="12"/>
      <c r="C5" s="44"/>
      <c r="D5" s="44" t="s">
        <v>34</v>
      </c>
      <c r="E5" s="44" t="s">
        <v>64</v>
      </c>
      <c r="F5" s="44" t="s">
        <v>65</v>
      </c>
      <c r="G5" s="12"/>
      <c r="H5" s="44"/>
      <c r="I5" s="12"/>
      <c r="J5" s="44" t="s">
        <v>34</v>
      </c>
      <c r="K5" s="44" t="s">
        <v>66</v>
      </c>
      <c r="L5" s="13" t="s">
        <v>67</v>
      </c>
      <c r="M5" s="13" t="s">
        <v>68</v>
      </c>
      <c r="N5" s="13" t="s">
        <v>69</v>
      </c>
      <c r="O5" s="13" t="s">
        <v>70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71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72</v>
      </c>
      <c r="B7" s="15" t="s">
        <v>73</v>
      </c>
      <c r="C7" s="16">
        <v>617837</v>
      </c>
      <c r="D7" s="16">
        <v>617837</v>
      </c>
      <c r="E7" s="16">
        <v>617837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1" t="s">
        <v>74</v>
      </c>
      <c r="B8" s="61" t="s">
        <v>75</v>
      </c>
      <c r="C8" s="16">
        <v>617837</v>
      </c>
      <c r="D8" s="16">
        <v>617837</v>
      </c>
      <c r="E8" s="16">
        <v>617837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2" t="s">
        <v>76</v>
      </c>
      <c r="B9" s="62" t="s">
        <v>77</v>
      </c>
      <c r="C9" s="16">
        <v>617837</v>
      </c>
      <c r="D9" s="16">
        <v>617837</v>
      </c>
      <c r="E9" s="16">
        <v>617837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78</v>
      </c>
      <c r="B10" s="15" t="s">
        <v>79</v>
      </c>
      <c r="C10" s="16">
        <v>195485.92</v>
      </c>
      <c r="D10" s="16">
        <v>195485.92</v>
      </c>
      <c r="E10" s="16">
        <v>195485.92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1" t="s">
        <v>80</v>
      </c>
      <c r="B11" s="61" t="s">
        <v>81</v>
      </c>
      <c r="C11" s="16">
        <v>195485.92</v>
      </c>
      <c r="D11" s="16">
        <v>195485.92</v>
      </c>
      <c r="E11" s="16">
        <v>195485.92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2" t="s">
        <v>82</v>
      </c>
      <c r="B12" s="62" t="s">
        <v>83</v>
      </c>
      <c r="C12" s="16">
        <v>15000</v>
      </c>
      <c r="D12" s="16">
        <v>15000</v>
      </c>
      <c r="E12" s="16">
        <v>15000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2" t="s">
        <v>84</v>
      </c>
      <c r="B13" s="62" t="s">
        <v>85</v>
      </c>
      <c r="C13" s="16">
        <v>80485.92</v>
      </c>
      <c r="D13" s="16">
        <v>80485.92</v>
      </c>
      <c r="E13" s="16">
        <v>80485.92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2" t="s">
        <v>86</v>
      </c>
      <c r="B14" s="62" t="s">
        <v>87</v>
      </c>
      <c r="C14" s="16">
        <v>100000</v>
      </c>
      <c r="D14" s="16">
        <v>100000</v>
      </c>
      <c r="E14" s="16">
        <v>100000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15" t="s">
        <v>88</v>
      </c>
      <c r="B15" s="15" t="s">
        <v>89</v>
      </c>
      <c r="C15" s="16">
        <v>69449.99</v>
      </c>
      <c r="D15" s="16">
        <v>69449.99</v>
      </c>
      <c r="E15" s="16">
        <v>69449.99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1" t="s">
        <v>90</v>
      </c>
      <c r="B16" s="61" t="s">
        <v>91</v>
      </c>
      <c r="C16" s="16">
        <v>69449.99</v>
      </c>
      <c r="D16" s="16">
        <v>69449.99</v>
      </c>
      <c r="E16" s="16">
        <v>69449.99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2" t="s">
        <v>92</v>
      </c>
      <c r="B17" s="62" t="s">
        <v>93</v>
      </c>
      <c r="C17" s="16">
        <v>41752.07</v>
      </c>
      <c r="D17" s="16">
        <v>41752.07</v>
      </c>
      <c r="E17" s="16">
        <v>41752.07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2" t="s">
        <v>94</v>
      </c>
      <c r="B18" s="62" t="s">
        <v>95</v>
      </c>
      <c r="C18" s="16">
        <v>24021.38</v>
      </c>
      <c r="D18" s="16">
        <v>24021.38</v>
      </c>
      <c r="E18" s="16">
        <v>24021.38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2" t="s">
        <v>96</v>
      </c>
      <c r="B19" s="62" t="s">
        <v>97</v>
      </c>
      <c r="C19" s="16">
        <v>3676.54</v>
      </c>
      <c r="D19" s="16">
        <v>3676.54</v>
      </c>
      <c r="E19" s="16">
        <v>3676.54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15" t="s">
        <v>98</v>
      </c>
      <c r="B20" s="15" t="s">
        <v>99</v>
      </c>
      <c r="C20" s="16">
        <v>72792</v>
      </c>
      <c r="D20" s="16">
        <v>72792</v>
      </c>
      <c r="E20" s="16">
        <v>72792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1" t="s">
        <v>100</v>
      </c>
      <c r="B21" s="61" t="s">
        <v>101</v>
      </c>
      <c r="C21" s="16">
        <v>72792</v>
      </c>
      <c r="D21" s="16">
        <v>72792</v>
      </c>
      <c r="E21" s="16">
        <v>72792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2" t="s">
        <v>102</v>
      </c>
      <c r="B22" s="62" t="s">
        <v>103</v>
      </c>
      <c r="C22" s="16">
        <v>72792</v>
      </c>
      <c r="D22" s="16">
        <v>72792</v>
      </c>
      <c r="E22" s="16">
        <v>72792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5" t="s">
        <v>104</v>
      </c>
      <c r="B23" s="45"/>
      <c r="C23" s="16">
        <v>955564.91</v>
      </c>
      <c r="D23" s="16">
        <v>955564.91</v>
      </c>
      <c r="E23" s="16">
        <v>955564.91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B35" sqref="B35"/>
    </sheetView>
  </sheetViews>
  <sheetFormatPr defaultColWidth="8.85185185185185" defaultRowHeight="15" customHeight="1" outlineLevelCol="3"/>
  <cols>
    <col min="1" max="4" width="35.7037037037037" customWidth="1"/>
  </cols>
  <sheetData>
    <row r="1" ht="18.75" customHeight="1" spans="1:4">
      <c r="A1" s="1"/>
      <c r="B1" s="1"/>
      <c r="C1" s="1"/>
      <c r="D1" s="5" t="s">
        <v>105</v>
      </c>
    </row>
    <row r="2" ht="45" customHeight="1" spans="1:4">
      <c r="A2" s="3" t="s">
        <v>106</v>
      </c>
      <c r="B2" s="3"/>
      <c r="C2" s="3"/>
      <c r="D2" s="3"/>
    </row>
    <row r="3" ht="18.75" customHeight="1" spans="1:4">
      <c r="A3" s="4" t="str">
        <f>"单位名称："&amp;"玉溪市江川区工商业联合会"</f>
        <v>单位名称：玉溪市江川区工商业联合会</v>
      </c>
      <c r="B3" s="4"/>
      <c r="C3" s="63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108</v>
      </c>
      <c r="B7" s="16">
        <v>955564.91</v>
      </c>
      <c r="C7" s="14" t="s">
        <v>109</v>
      </c>
      <c r="D7" s="16">
        <v>955564.91</v>
      </c>
    </row>
    <row r="8" ht="22.5" customHeight="1" spans="1:4">
      <c r="A8" s="14" t="s">
        <v>110</v>
      </c>
      <c r="B8" s="16">
        <v>955564.91</v>
      </c>
      <c r="C8" s="14" t="str">
        <f>"（"&amp;"一"&amp;"）"&amp;"一般公共服务支出"</f>
        <v>（一）一般公共服务支出</v>
      </c>
      <c r="D8" s="16">
        <v>617837</v>
      </c>
    </row>
    <row r="9" ht="22.5" customHeight="1" spans="1:4">
      <c r="A9" s="14" t="s">
        <v>111</v>
      </c>
      <c r="B9" s="16"/>
      <c r="C9" s="14" t="str">
        <f>"（"&amp;"二"&amp;"）"&amp;"社会保障和就业支出"</f>
        <v>（二）社会保障和就业支出</v>
      </c>
      <c r="D9" s="16">
        <v>195485.92</v>
      </c>
    </row>
    <row r="10" ht="22.5" customHeight="1" spans="1:4">
      <c r="A10" s="14" t="s">
        <v>112</v>
      </c>
      <c r="B10" s="16"/>
      <c r="C10" s="14" t="str">
        <f>"（"&amp;"三"&amp;"）"&amp;"卫生健康支出"</f>
        <v>（三）卫生健康支出</v>
      </c>
      <c r="D10" s="16">
        <v>69449.99</v>
      </c>
    </row>
    <row r="11" ht="22.5" customHeight="1" spans="1:4">
      <c r="A11" s="14" t="s">
        <v>113</v>
      </c>
      <c r="B11" s="16"/>
      <c r="C11" s="14" t="str">
        <f>"（"&amp;"四"&amp;"）"&amp;"住房保障支出"</f>
        <v>（四）住房保障支出</v>
      </c>
      <c r="D11" s="16">
        <v>72792</v>
      </c>
    </row>
    <row r="12" ht="22.5" customHeight="1" spans="1:4">
      <c r="A12" s="14" t="s">
        <v>110</v>
      </c>
      <c r="B12" s="16"/>
      <c r="C12" s="14"/>
      <c r="D12" s="16"/>
    </row>
    <row r="13" ht="22.5" customHeight="1" spans="1:4">
      <c r="A13" s="14" t="s">
        <v>111</v>
      </c>
      <c r="B13" s="16"/>
      <c r="C13" s="14"/>
      <c r="D13" s="16"/>
    </row>
    <row r="14" ht="22.5" customHeight="1" spans="1:4">
      <c r="A14" s="14" t="s">
        <v>112</v>
      </c>
      <c r="B14" s="16"/>
      <c r="C14" s="14"/>
      <c r="D14" s="16"/>
    </row>
    <row r="15" ht="22.5" customHeight="1" spans="1:4">
      <c r="A15" s="64"/>
      <c r="B15" s="16"/>
      <c r="C15" s="14" t="s">
        <v>114</v>
      </c>
      <c r="D15" s="16"/>
    </row>
    <row r="16" ht="22.5" customHeight="1" spans="1:4">
      <c r="A16" s="65" t="s">
        <v>115</v>
      </c>
      <c r="B16" s="66">
        <v>955564.91</v>
      </c>
      <c r="C16" s="67" t="s">
        <v>116</v>
      </c>
      <c r="D16" s="66">
        <v>955564.91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B35" sqref="B35"/>
    </sheetView>
  </sheetViews>
  <sheetFormatPr defaultColWidth="8.85185185185185" defaultRowHeight="15" customHeight="1" outlineLevelCol="6"/>
  <cols>
    <col min="1" max="1" width="21.4259259259259" customWidth="1"/>
    <col min="2" max="2" width="28.5740740740741" customWidth="1"/>
    <col min="3" max="7" width="21.4259259259259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117</v>
      </c>
    </row>
    <row r="2" ht="37.5" customHeight="1" spans="1:7">
      <c r="A2" s="3" t="s">
        <v>118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"单位名称："&amp;"玉溪市江川区工商业联合会"</f>
        <v>单位名称：玉溪市江川区工商业联合会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119</v>
      </c>
      <c r="B4" s="12" t="s">
        <v>61</v>
      </c>
      <c r="C4" s="44" t="s">
        <v>32</v>
      </c>
      <c r="D4" s="44" t="s">
        <v>64</v>
      </c>
      <c r="E4" s="44"/>
      <c r="F4" s="44"/>
      <c r="G4" s="12" t="s">
        <v>65</v>
      </c>
    </row>
    <row r="5" ht="18.75" customHeight="1" spans="1:7">
      <c r="A5" s="12" t="s">
        <v>60</v>
      </c>
      <c r="B5" s="12" t="s">
        <v>61</v>
      </c>
      <c r="C5" s="44"/>
      <c r="D5" s="44" t="s">
        <v>34</v>
      </c>
      <c r="E5" s="44" t="s">
        <v>120</v>
      </c>
      <c r="F5" s="44" t="s">
        <v>121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72</v>
      </c>
      <c r="B7" s="15" t="s">
        <v>73</v>
      </c>
      <c r="C7" s="16">
        <v>617837</v>
      </c>
      <c r="D7" s="16">
        <v>617837</v>
      </c>
      <c r="E7" s="16">
        <v>552837</v>
      </c>
      <c r="F7" s="16">
        <v>65000</v>
      </c>
      <c r="G7" s="16"/>
    </row>
    <row r="8" ht="20.25" customHeight="1" spans="1:7">
      <c r="A8" s="61" t="s">
        <v>74</v>
      </c>
      <c r="B8" s="61" t="s">
        <v>75</v>
      </c>
      <c r="C8" s="16">
        <v>617837</v>
      </c>
      <c r="D8" s="16">
        <v>617837</v>
      </c>
      <c r="E8" s="16">
        <v>552837</v>
      </c>
      <c r="F8" s="16">
        <v>65000</v>
      </c>
      <c r="G8" s="16"/>
    </row>
    <row r="9" ht="20.25" customHeight="1" spans="1:7">
      <c r="A9" s="62" t="s">
        <v>76</v>
      </c>
      <c r="B9" s="62" t="s">
        <v>77</v>
      </c>
      <c r="C9" s="16">
        <v>617837</v>
      </c>
      <c r="D9" s="16">
        <v>617837</v>
      </c>
      <c r="E9" s="16">
        <v>552837</v>
      </c>
      <c r="F9" s="16">
        <v>65000</v>
      </c>
      <c r="G9" s="16"/>
    </row>
    <row r="10" ht="20.25" customHeight="1" spans="1:7">
      <c r="A10" s="15" t="s">
        <v>78</v>
      </c>
      <c r="B10" s="15" t="s">
        <v>79</v>
      </c>
      <c r="C10" s="16">
        <v>195485.92</v>
      </c>
      <c r="D10" s="16">
        <v>195485.92</v>
      </c>
      <c r="E10" s="16">
        <v>194885.92</v>
      </c>
      <c r="F10" s="16">
        <v>600</v>
      </c>
      <c r="G10" s="16"/>
    </row>
    <row r="11" ht="20.25" customHeight="1" spans="1:7">
      <c r="A11" s="61" t="s">
        <v>80</v>
      </c>
      <c r="B11" s="61" t="s">
        <v>81</v>
      </c>
      <c r="C11" s="16">
        <v>195485.92</v>
      </c>
      <c r="D11" s="16">
        <v>195485.92</v>
      </c>
      <c r="E11" s="16">
        <v>194885.92</v>
      </c>
      <c r="F11" s="16">
        <v>600</v>
      </c>
      <c r="G11" s="16"/>
    </row>
    <row r="12" ht="20.25" customHeight="1" spans="1:7">
      <c r="A12" s="62" t="s">
        <v>82</v>
      </c>
      <c r="B12" s="62" t="s">
        <v>83</v>
      </c>
      <c r="C12" s="16">
        <v>15000</v>
      </c>
      <c r="D12" s="16">
        <v>15000</v>
      </c>
      <c r="E12" s="16">
        <v>14400</v>
      </c>
      <c r="F12" s="16">
        <v>600</v>
      </c>
      <c r="G12" s="16"/>
    </row>
    <row r="13" ht="20.25" customHeight="1" spans="1:7">
      <c r="A13" s="62" t="s">
        <v>84</v>
      </c>
      <c r="B13" s="62" t="s">
        <v>85</v>
      </c>
      <c r="C13" s="16">
        <v>80485.92</v>
      </c>
      <c r="D13" s="16">
        <v>80485.92</v>
      </c>
      <c r="E13" s="16">
        <v>80485.92</v>
      </c>
      <c r="F13" s="16"/>
      <c r="G13" s="16"/>
    </row>
    <row r="14" ht="20.25" customHeight="1" spans="1:7">
      <c r="A14" s="62" t="s">
        <v>86</v>
      </c>
      <c r="B14" s="62" t="s">
        <v>87</v>
      </c>
      <c r="C14" s="16">
        <v>100000</v>
      </c>
      <c r="D14" s="16">
        <v>100000</v>
      </c>
      <c r="E14" s="16">
        <v>100000</v>
      </c>
      <c r="F14" s="16"/>
      <c r="G14" s="16"/>
    </row>
    <row r="15" ht="20.25" customHeight="1" spans="1:7">
      <c r="A15" s="15" t="s">
        <v>88</v>
      </c>
      <c r="B15" s="15" t="s">
        <v>89</v>
      </c>
      <c r="C15" s="16">
        <v>69449.99</v>
      </c>
      <c r="D15" s="16">
        <v>69449.99</v>
      </c>
      <c r="E15" s="16">
        <v>69449.99</v>
      </c>
      <c r="F15" s="16"/>
      <c r="G15" s="16"/>
    </row>
    <row r="16" ht="20.25" customHeight="1" spans="1:7">
      <c r="A16" s="61" t="s">
        <v>90</v>
      </c>
      <c r="B16" s="61" t="s">
        <v>91</v>
      </c>
      <c r="C16" s="16">
        <v>69449.99</v>
      </c>
      <c r="D16" s="16">
        <v>69449.99</v>
      </c>
      <c r="E16" s="16">
        <v>69449.99</v>
      </c>
      <c r="F16" s="16"/>
      <c r="G16" s="16"/>
    </row>
    <row r="17" ht="20.25" customHeight="1" spans="1:7">
      <c r="A17" s="62" t="s">
        <v>92</v>
      </c>
      <c r="B17" s="62" t="s">
        <v>93</v>
      </c>
      <c r="C17" s="16">
        <v>41752.07</v>
      </c>
      <c r="D17" s="16">
        <v>41752.07</v>
      </c>
      <c r="E17" s="16">
        <v>41752.07</v>
      </c>
      <c r="F17" s="16"/>
      <c r="G17" s="16"/>
    </row>
    <row r="18" ht="20.25" customHeight="1" spans="1:7">
      <c r="A18" s="62" t="s">
        <v>94</v>
      </c>
      <c r="B18" s="62" t="s">
        <v>95</v>
      </c>
      <c r="C18" s="16">
        <v>24021.38</v>
      </c>
      <c r="D18" s="16">
        <v>24021.38</v>
      </c>
      <c r="E18" s="16">
        <v>24021.38</v>
      </c>
      <c r="F18" s="16"/>
      <c r="G18" s="16"/>
    </row>
    <row r="19" ht="20.25" customHeight="1" spans="1:7">
      <c r="A19" s="62" t="s">
        <v>96</v>
      </c>
      <c r="B19" s="62" t="s">
        <v>97</v>
      </c>
      <c r="C19" s="16">
        <v>3676.54</v>
      </c>
      <c r="D19" s="16">
        <v>3676.54</v>
      </c>
      <c r="E19" s="16">
        <v>3676.54</v>
      </c>
      <c r="F19" s="16"/>
      <c r="G19" s="16"/>
    </row>
    <row r="20" ht="20.25" customHeight="1" spans="1:7">
      <c r="A20" s="15" t="s">
        <v>98</v>
      </c>
      <c r="B20" s="15" t="s">
        <v>99</v>
      </c>
      <c r="C20" s="16">
        <v>72792</v>
      </c>
      <c r="D20" s="16">
        <v>72792</v>
      </c>
      <c r="E20" s="16">
        <v>72792</v>
      </c>
      <c r="F20" s="16"/>
      <c r="G20" s="16"/>
    </row>
    <row r="21" ht="20.25" customHeight="1" spans="1:7">
      <c r="A21" s="61" t="s">
        <v>100</v>
      </c>
      <c r="B21" s="61" t="s">
        <v>101</v>
      </c>
      <c r="C21" s="16">
        <v>72792</v>
      </c>
      <c r="D21" s="16">
        <v>72792</v>
      </c>
      <c r="E21" s="16">
        <v>72792</v>
      </c>
      <c r="F21" s="16"/>
      <c r="G21" s="16"/>
    </row>
    <row r="22" ht="20.25" customHeight="1" spans="1:7">
      <c r="A22" s="62" t="s">
        <v>102</v>
      </c>
      <c r="B22" s="62" t="s">
        <v>103</v>
      </c>
      <c r="C22" s="16">
        <v>72792</v>
      </c>
      <c r="D22" s="16">
        <v>72792</v>
      </c>
      <c r="E22" s="16">
        <v>72792</v>
      </c>
      <c r="F22" s="16"/>
      <c r="G22" s="16"/>
    </row>
    <row r="23" ht="20.25" customHeight="1" spans="1:7">
      <c r="A23" s="45" t="s">
        <v>104</v>
      </c>
      <c r="B23" s="45"/>
      <c r="C23" s="46">
        <v>955564.91</v>
      </c>
      <c r="D23" s="46">
        <v>955564.91</v>
      </c>
      <c r="E23" s="46">
        <v>889964.91</v>
      </c>
      <c r="F23" s="46">
        <v>65600</v>
      </c>
      <c r="G23" s="46"/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35" sqref="B35"/>
    </sheetView>
  </sheetViews>
  <sheetFormatPr defaultColWidth="8.85185185185185" defaultRowHeight="15" customHeight="1" outlineLevelRow="6" outlineLevelCol="5"/>
  <cols>
    <col min="1" max="6" width="28.5740740740741" customWidth="1"/>
  </cols>
  <sheetData>
    <row r="1" ht="18.75" customHeight="1" spans="1:6">
      <c r="A1" s="54"/>
      <c r="B1" s="54"/>
      <c r="C1" s="55"/>
      <c r="D1" s="1"/>
      <c r="E1" s="1"/>
      <c r="F1" s="56" t="s">
        <v>122</v>
      </c>
    </row>
    <row r="2" ht="41.25" customHeight="1" spans="1:6">
      <c r="A2" s="57" t="s">
        <v>123</v>
      </c>
      <c r="B2" s="57"/>
      <c r="C2" s="57"/>
      <c r="D2" s="57"/>
      <c r="E2" s="57"/>
      <c r="F2" s="57"/>
    </row>
    <row r="3" ht="18.75" customHeight="1" spans="1:6">
      <c r="A3" s="4" t="str">
        <f>"单位名称："&amp;"玉溪市江川区工商业联合会"</f>
        <v>单位名称：玉溪市江川区工商业联合会</v>
      </c>
      <c r="B3" s="4"/>
      <c r="C3" s="4"/>
      <c r="D3" s="58"/>
      <c r="E3" s="1"/>
      <c r="F3" s="56" t="s">
        <v>29</v>
      </c>
    </row>
    <row r="4" ht="18.75" customHeight="1" spans="1:6">
      <c r="A4" s="12" t="s">
        <v>124</v>
      </c>
      <c r="B4" s="44" t="s">
        <v>125</v>
      </c>
      <c r="C4" s="44" t="s">
        <v>126</v>
      </c>
      <c r="D4" s="44"/>
      <c r="E4" s="44"/>
      <c r="F4" s="44" t="s">
        <v>127</v>
      </c>
    </row>
    <row r="5" ht="18.75" customHeight="1" spans="1:6">
      <c r="A5" s="12"/>
      <c r="B5" s="44"/>
      <c r="C5" s="44" t="s">
        <v>34</v>
      </c>
      <c r="D5" s="44" t="s">
        <v>128</v>
      </c>
      <c r="E5" s="44" t="s">
        <v>129</v>
      </c>
      <c r="F5" s="44"/>
    </row>
    <row r="6" ht="18.75" customHeight="1" spans="1:6">
      <c r="A6" s="59">
        <v>1</v>
      </c>
      <c r="B6" s="60">
        <v>2</v>
      </c>
      <c r="C6" s="59">
        <v>3</v>
      </c>
      <c r="D6" s="59">
        <v>4</v>
      </c>
      <c r="E6" s="59">
        <v>5</v>
      </c>
      <c r="F6" s="59">
        <v>6</v>
      </c>
    </row>
    <row r="7" ht="20.25" customHeight="1" spans="1:6">
      <c r="A7" s="16">
        <v>3000</v>
      </c>
      <c r="B7" s="16"/>
      <c r="C7" s="16"/>
      <c r="D7" s="16"/>
      <c r="E7" s="16"/>
      <c r="F7" s="16">
        <v>3000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5"/>
  <sheetViews>
    <sheetView showZeros="0" workbookViewId="0">
      <selection activeCell="T17" sqref="T17"/>
    </sheetView>
  </sheetViews>
  <sheetFormatPr defaultColWidth="8.85185185185185" defaultRowHeight="15" customHeight="1"/>
  <cols>
    <col min="1" max="1" width="28.5740740740741" customWidth="1"/>
    <col min="2" max="2" width="21.1296296296296" customWidth="1"/>
    <col min="3" max="3" width="19.6296296296296" customWidth="1"/>
    <col min="4" max="4" width="11.75" customWidth="1"/>
    <col min="5" max="5" width="28.5740740740741" customWidth="1"/>
    <col min="6" max="6" width="12.5" customWidth="1"/>
    <col min="7" max="7" width="23.25" customWidth="1"/>
    <col min="8" max="23" width="14.287037037037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130</v>
      </c>
    </row>
    <row r="2" ht="45" customHeight="1" spans="1:23">
      <c r="A2" s="3" t="s">
        <v>131</v>
      </c>
      <c r="B2" s="3"/>
      <c r="C2" s="3"/>
      <c r="D2" s="3"/>
      <c r="E2" s="3"/>
      <c r="F2" s="3"/>
      <c r="G2" s="3"/>
      <c r="H2" s="3"/>
      <c r="I2" s="3"/>
      <c r="J2" s="3"/>
      <c r="K2" s="3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"单位名称："&amp;"玉溪市江川区工商业联合会"</f>
        <v>单位名称：玉溪市江川区工商业联合会</v>
      </c>
      <c r="B3" s="4"/>
      <c r="C3" s="4"/>
      <c r="D3" s="4"/>
      <c r="E3" s="4"/>
      <c r="F3" s="4"/>
      <c r="G3" s="4"/>
      <c r="H3" s="50"/>
      <c r="I3" s="50"/>
      <c r="J3" s="50"/>
      <c r="K3" s="5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1" t="s">
        <v>132</v>
      </c>
      <c r="B4" s="51" t="s">
        <v>133</v>
      </c>
      <c r="C4" s="51" t="s">
        <v>134</v>
      </c>
      <c r="D4" s="51" t="s">
        <v>135</v>
      </c>
      <c r="E4" s="51" t="s">
        <v>136</v>
      </c>
      <c r="F4" s="51" t="s">
        <v>137</v>
      </c>
      <c r="G4" s="51" t="s">
        <v>138</v>
      </c>
      <c r="H4" s="52" t="s">
        <v>32</v>
      </c>
      <c r="I4" s="52" t="s">
        <v>139</v>
      </c>
      <c r="J4" s="51"/>
      <c r="K4" s="51"/>
      <c r="L4" s="51"/>
      <c r="M4" s="51"/>
      <c r="N4" s="51" t="s">
        <v>140</v>
      </c>
      <c r="O4" s="51"/>
      <c r="P4" s="51"/>
      <c r="Q4" s="51" t="s">
        <v>38</v>
      </c>
      <c r="R4" s="51" t="s">
        <v>63</v>
      </c>
      <c r="S4" s="51"/>
      <c r="T4" s="51"/>
      <c r="U4" s="51"/>
      <c r="V4" s="51"/>
      <c r="W4" s="51"/>
    </row>
    <row r="5" ht="18.75" customHeight="1" spans="1:23">
      <c r="A5" s="51"/>
      <c r="B5" s="51"/>
      <c r="C5" s="51"/>
      <c r="D5" s="51"/>
      <c r="E5" s="51"/>
      <c r="F5" s="51"/>
      <c r="G5" s="51"/>
      <c r="H5" s="52" t="s">
        <v>141</v>
      </c>
      <c r="I5" s="52" t="s">
        <v>142</v>
      </c>
      <c r="J5" s="51" t="s">
        <v>36</v>
      </c>
      <c r="K5" s="51" t="s">
        <v>37</v>
      </c>
      <c r="L5" s="51"/>
      <c r="M5" s="51"/>
      <c r="N5" s="51" t="s">
        <v>140</v>
      </c>
      <c r="O5" s="51" t="s">
        <v>36</v>
      </c>
      <c r="P5" s="51" t="s">
        <v>37</v>
      </c>
      <c r="Q5" s="51" t="s">
        <v>38</v>
      </c>
      <c r="R5" s="51" t="s">
        <v>63</v>
      </c>
      <c r="S5" s="51" t="s">
        <v>41</v>
      </c>
      <c r="T5" s="51" t="s">
        <v>42</v>
      </c>
      <c r="U5" s="51" t="s">
        <v>43</v>
      </c>
      <c r="V5" s="51" t="s">
        <v>44</v>
      </c>
      <c r="W5" s="51" t="s">
        <v>45</v>
      </c>
    </row>
    <row r="6" ht="18.75" customHeight="1" spans="1:23">
      <c r="A6" s="51"/>
      <c r="B6" s="51"/>
      <c r="C6" s="51"/>
      <c r="D6" s="51"/>
      <c r="E6" s="51"/>
      <c r="F6" s="51"/>
      <c r="G6" s="51"/>
      <c r="H6" s="52"/>
      <c r="I6" s="52" t="s">
        <v>143</v>
      </c>
      <c r="J6" s="51" t="s">
        <v>144</v>
      </c>
      <c r="K6" s="51" t="s">
        <v>145</v>
      </c>
      <c r="L6" s="51" t="s">
        <v>146</v>
      </c>
      <c r="M6" s="51" t="s">
        <v>147</v>
      </c>
      <c r="N6" s="51" t="s">
        <v>35</v>
      </c>
      <c r="O6" s="51" t="s">
        <v>36</v>
      </c>
      <c r="P6" s="51" t="s">
        <v>37</v>
      </c>
      <c r="Q6" s="51"/>
      <c r="R6" s="51" t="s">
        <v>34</v>
      </c>
      <c r="S6" s="51" t="s">
        <v>41</v>
      </c>
      <c r="T6" s="51" t="s">
        <v>42</v>
      </c>
      <c r="U6" s="51" t="s">
        <v>43</v>
      </c>
      <c r="V6" s="51" t="s">
        <v>44</v>
      </c>
      <c r="W6" s="51" t="s">
        <v>45</v>
      </c>
    </row>
    <row r="7" ht="22.65" customHeight="1" spans="1:23">
      <c r="A7" s="51"/>
      <c r="B7" s="51"/>
      <c r="C7" s="51"/>
      <c r="D7" s="51"/>
      <c r="E7" s="51"/>
      <c r="F7" s="51"/>
      <c r="G7" s="51"/>
      <c r="H7" s="52"/>
      <c r="I7" s="52" t="s">
        <v>34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ht="18.75" customHeight="1" spans="1:23">
      <c r="A8" s="52" t="s">
        <v>46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</row>
    <row r="9" ht="18.75" customHeight="1" spans="1:23">
      <c r="A9" s="8" t="s">
        <v>56</v>
      </c>
      <c r="B9" s="8"/>
      <c r="C9" s="9"/>
      <c r="D9" s="8"/>
      <c r="E9" s="8"/>
      <c r="F9" s="8"/>
      <c r="G9" s="8"/>
      <c r="H9" s="16">
        <v>955564.91</v>
      </c>
      <c r="I9" s="16">
        <v>955564.91</v>
      </c>
      <c r="J9" s="16"/>
      <c r="K9" s="16"/>
      <c r="L9" s="16">
        <v>955564.91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53" t="s">
        <v>56</v>
      </c>
      <c r="B10" s="8" t="s">
        <v>148</v>
      </c>
      <c r="C10" s="9" t="s">
        <v>149</v>
      </c>
      <c r="D10" s="8" t="s">
        <v>76</v>
      </c>
      <c r="E10" s="8" t="s">
        <v>77</v>
      </c>
      <c r="F10" s="8" t="s">
        <v>150</v>
      </c>
      <c r="G10" s="8" t="s">
        <v>151</v>
      </c>
      <c r="H10" s="16">
        <v>205596</v>
      </c>
      <c r="I10" s="16">
        <v>205596</v>
      </c>
      <c r="J10" s="16"/>
      <c r="K10" s="16"/>
      <c r="L10" s="16">
        <v>205596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53" t="s">
        <v>56</v>
      </c>
      <c r="B11" s="8" t="s">
        <v>148</v>
      </c>
      <c r="C11" s="9" t="s">
        <v>149</v>
      </c>
      <c r="D11" s="8" t="s">
        <v>76</v>
      </c>
      <c r="E11" s="8" t="s">
        <v>77</v>
      </c>
      <c r="F11" s="8" t="s">
        <v>152</v>
      </c>
      <c r="G11" s="8" t="s">
        <v>153</v>
      </c>
      <c r="H11" s="16">
        <v>254220</v>
      </c>
      <c r="I11" s="16">
        <v>254220</v>
      </c>
      <c r="J11" s="16"/>
      <c r="K11" s="16"/>
      <c r="L11" s="16">
        <v>254220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53" t="s">
        <v>56</v>
      </c>
      <c r="B12" s="8" t="s">
        <v>148</v>
      </c>
      <c r="C12" s="9" t="s">
        <v>149</v>
      </c>
      <c r="D12" s="8" t="s">
        <v>76</v>
      </c>
      <c r="E12" s="8" t="s">
        <v>77</v>
      </c>
      <c r="F12" s="8" t="s">
        <v>154</v>
      </c>
      <c r="G12" s="8" t="s">
        <v>155</v>
      </c>
      <c r="H12" s="16">
        <v>17133</v>
      </c>
      <c r="I12" s="16">
        <v>17133</v>
      </c>
      <c r="J12" s="16"/>
      <c r="K12" s="16"/>
      <c r="L12" s="16">
        <v>17133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53" t="s">
        <v>56</v>
      </c>
      <c r="B13" s="8" t="s">
        <v>156</v>
      </c>
      <c r="C13" s="9" t="s">
        <v>157</v>
      </c>
      <c r="D13" s="8" t="s">
        <v>84</v>
      </c>
      <c r="E13" s="8" t="s">
        <v>85</v>
      </c>
      <c r="F13" s="8" t="s">
        <v>158</v>
      </c>
      <c r="G13" s="8" t="s">
        <v>159</v>
      </c>
      <c r="H13" s="16">
        <v>80485.92</v>
      </c>
      <c r="I13" s="16">
        <v>80485.92</v>
      </c>
      <c r="J13" s="16"/>
      <c r="K13" s="16"/>
      <c r="L13" s="16">
        <v>80485.92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53" t="s">
        <v>56</v>
      </c>
      <c r="B14" s="8" t="s">
        <v>156</v>
      </c>
      <c r="C14" s="9" t="s">
        <v>157</v>
      </c>
      <c r="D14" s="8" t="s">
        <v>92</v>
      </c>
      <c r="E14" s="8" t="s">
        <v>93</v>
      </c>
      <c r="F14" s="8" t="s">
        <v>160</v>
      </c>
      <c r="G14" s="8" t="s">
        <v>161</v>
      </c>
      <c r="H14" s="16">
        <v>41752.07</v>
      </c>
      <c r="I14" s="16">
        <v>41752.07</v>
      </c>
      <c r="J14" s="16"/>
      <c r="K14" s="16"/>
      <c r="L14" s="16">
        <v>41752.07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53" t="s">
        <v>56</v>
      </c>
      <c r="B15" s="8" t="s">
        <v>156</v>
      </c>
      <c r="C15" s="9" t="s">
        <v>157</v>
      </c>
      <c r="D15" s="8" t="s">
        <v>94</v>
      </c>
      <c r="E15" s="8" t="s">
        <v>95</v>
      </c>
      <c r="F15" s="8" t="s">
        <v>162</v>
      </c>
      <c r="G15" s="8" t="s">
        <v>163</v>
      </c>
      <c r="H15" s="16">
        <v>24021.38</v>
      </c>
      <c r="I15" s="16">
        <v>24021.38</v>
      </c>
      <c r="J15" s="16"/>
      <c r="K15" s="16"/>
      <c r="L15" s="16">
        <v>24021.38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53" t="s">
        <v>56</v>
      </c>
      <c r="B16" s="8" t="s">
        <v>156</v>
      </c>
      <c r="C16" s="9" t="s">
        <v>157</v>
      </c>
      <c r="D16" s="8" t="s">
        <v>96</v>
      </c>
      <c r="E16" s="8" t="s">
        <v>97</v>
      </c>
      <c r="F16" s="8" t="s">
        <v>164</v>
      </c>
      <c r="G16" s="8" t="s">
        <v>165</v>
      </c>
      <c r="H16" s="16">
        <v>1911.54</v>
      </c>
      <c r="I16" s="16">
        <v>1911.54</v>
      </c>
      <c r="J16" s="16"/>
      <c r="K16" s="16"/>
      <c r="L16" s="16">
        <v>1911.54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53" t="s">
        <v>56</v>
      </c>
      <c r="B17" s="8" t="s">
        <v>156</v>
      </c>
      <c r="C17" s="9" t="s">
        <v>157</v>
      </c>
      <c r="D17" s="8" t="s">
        <v>96</v>
      </c>
      <c r="E17" s="8" t="s">
        <v>97</v>
      </c>
      <c r="F17" s="8" t="s">
        <v>164</v>
      </c>
      <c r="G17" s="8" t="s">
        <v>165</v>
      </c>
      <c r="H17" s="16">
        <v>1765</v>
      </c>
      <c r="I17" s="16">
        <v>1765</v>
      </c>
      <c r="J17" s="16"/>
      <c r="K17" s="16"/>
      <c r="L17" s="16">
        <v>1765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53" t="s">
        <v>56</v>
      </c>
      <c r="B18" s="8" t="s">
        <v>166</v>
      </c>
      <c r="C18" s="9" t="s">
        <v>103</v>
      </c>
      <c r="D18" s="8" t="s">
        <v>102</v>
      </c>
      <c r="E18" s="8" t="s">
        <v>103</v>
      </c>
      <c r="F18" s="8" t="s">
        <v>167</v>
      </c>
      <c r="G18" s="8" t="s">
        <v>103</v>
      </c>
      <c r="H18" s="16">
        <v>72792</v>
      </c>
      <c r="I18" s="16">
        <v>72792</v>
      </c>
      <c r="J18" s="16"/>
      <c r="K18" s="16"/>
      <c r="L18" s="16">
        <v>72792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53" t="s">
        <v>56</v>
      </c>
      <c r="B19" s="8" t="s">
        <v>168</v>
      </c>
      <c r="C19" s="9" t="s">
        <v>169</v>
      </c>
      <c r="D19" s="8" t="s">
        <v>76</v>
      </c>
      <c r="E19" s="8" t="s">
        <v>77</v>
      </c>
      <c r="F19" s="8" t="s">
        <v>170</v>
      </c>
      <c r="G19" s="8" t="s">
        <v>171</v>
      </c>
      <c r="H19" s="16">
        <v>36000</v>
      </c>
      <c r="I19" s="16">
        <v>36000</v>
      </c>
      <c r="J19" s="16"/>
      <c r="K19" s="16"/>
      <c r="L19" s="16">
        <v>36000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53" t="s">
        <v>56</v>
      </c>
      <c r="B20" s="8" t="s">
        <v>172</v>
      </c>
      <c r="C20" s="9" t="s">
        <v>173</v>
      </c>
      <c r="D20" s="8" t="s">
        <v>76</v>
      </c>
      <c r="E20" s="8" t="s">
        <v>77</v>
      </c>
      <c r="F20" s="8" t="s">
        <v>174</v>
      </c>
      <c r="G20" s="8" t="s">
        <v>173</v>
      </c>
      <c r="H20" s="16">
        <v>2400</v>
      </c>
      <c r="I20" s="16">
        <v>2400</v>
      </c>
      <c r="J20" s="16"/>
      <c r="K20" s="16"/>
      <c r="L20" s="16">
        <v>2400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53" t="s">
        <v>56</v>
      </c>
      <c r="B21" s="8" t="s">
        <v>175</v>
      </c>
      <c r="C21" s="9" t="s">
        <v>176</v>
      </c>
      <c r="D21" s="8" t="s">
        <v>76</v>
      </c>
      <c r="E21" s="8" t="s">
        <v>77</v>
      </c>
      <c r="F21" s="8" t="s">
        <v>177</v>
      </c>
      <c r="G21" s="8" t="s">
        <v>178</v>
      </c>
      <c r="H21" s="16">
        <v>6360</v>
      </c>
      <c r="I21" s="16">
        <v>6360</v>
      </c>
      <c r="J21" s="16"/>
      <c r="K21" s="16"/>
      <c r="L21" s="16">
        <v>6360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53" t="s">
        <v>56</v>
      </c>
      <c r="B22" s="8" t="s">
        <v>175</v>
      </c>
      <c r="C22" s="9" t="s">
        <v>176</v>
      </c>
      <c r="D22" s="8" t="s">
        <v>76</v>
      </c>
      <c r="E22" s="8" t="s">
        <v>77</v>
      </c>
      <c r="F22" s="8" t="s">
        <v>179</v>
      </c>
      <c r="G22" s="8" t="s">
        <v>180</v>
      </c>
      <c r="H22" s="16">
        <v>1000</v>
      </c>
      <c r="I22" s="16">
        <v>1000</v>
      </c>
      <c r="J22" s="16"/>
      <c r="K22" s="16"/>
      <c r="L22" s="16">
        <v>1000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53" t="s">
        <v>56</v>
      </c>
      <c r="B23" s="8" t="s">
        <v>175</v>
      </c>
      <c r="C23" s="9" t="s">
        <v>176</v>
      </c>
      <c r="D23" s="8" t="s">
        <v>76</v>
      </c>
      <c r="E23" s="8" t="s">
        <v>77</v>
      </c>
      <c r="F23" s="8" t="s">
        <v>181</v>
      </c>
      <c r="G23" s="8" t="s">
        <v>182</v>
      </c>
      <c r="H23" s="16">
        <v>1640</v>
      </c>
      <c r="I23" s="16">
        <v>1640</v>
      </c>
      <c r="J23" s="16"/>
      <c r="K23" s="16"/>
      <c r="L23" s="16">
        <v>1640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53" t="s">
        <v>56</v>
      </c>
      <c r="B24" s="8" t="s">
        <v>175</v>
      </c>
      <c r="C24" s="9" t="s">
        <v>176</v>
      </c>
      <c r="D24" s="8" t="s">
        <v>76</v>
      </c>
      <c r="E24" s="8" t="s">
        <v>77</v>
      </c>
      <c r="F24" s="8" t="s">
        <v>183</v>
      </c>
      <c r="G24" s="8" t="s">
        <v>184</v>
      </c>
      <c r="H24" s="16">
        <v>2000</v>
      </c>
      <c r="I24" s="16">
        <v>2000</v>
      </c>
      <c r="J24" s="16"/>
      <c r="K24" s="16"/>
      <c r="L24" s="16">
        <v>2000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53" t="s">
        <v>56</v>
      </c>
      <c r="B25" s="8" t="s">
        <v>175</v>
      </c>
      <c r="C25" s="9" t="s">
        <v>176</v>
      </c>
      <c r="D25" s="8" t="s">
        <v>76</v>
      </c>
      <c r="E25" s="8" t="s">
        <v>77</v>
      </c>
      <c r="F25" s="8" t="s">
        <v>185</v>
      </c>
      <c r="G25" s="8" t="s">
        <v>186</v>
      </c>
      <c r="H25" s="16">
        <v>4000</v>
      </c>
      <c r="I25" s="16">
        <v>4000</v>
      </c>
      <c r="J25" s="16"/>
      <c r="K25" s="16"/>
      <c r="L25" s="16">
        <v>4000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53" t="s">
        <v>56</v>
      </c>
      <c r="B26" s="8" t="s">
        <v>175</v>
      </c>
      <c r="C26" s="9" t="s">
        <v>176</v>
      </c>
      <c r="D26" s="8" t="s">
        <v>76</v>
      </c>
      <c r="E26" s="8" t="s">
        <v>77</v>
      </c>
      <c r="F26" s="8" t="s">
        <v>170</v>
      </c>
      <c r="G26" s="8" t="s">
        <v>171</v>
      </c>
      <c r="H26" s="16">
        <v>1800</v>
      </c>
      <c r="I26" s="16">
        <v>1800</v>
      </c>
      <c r="J26" s="16"/>
      <c r="K26" s="16"/>
      <c r="L26" s="16">
        <v>1800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53" t="s">
        <v>56</v>
      </c>
      <c r="B27" s="8" t="s">
        <v>175</v>
      </c>
      <c r="C27" s="9" t="s">
        <v>176</v>
      </c>
      <c r="D27" s="8" t="s">
        <v>76</v>
      </c>
      <c r="E27" s="8" t="s">
        <v>77</v>
      </c>
      <c r="F27" s="8" t="s">
        <v>187</v>
      </c>
      <c r="G27" s="8" t="s">
        <v>188</v>
      </c>
      <c r="H27" s="16">
        <v>2000</v>
      </c>
      <c r="I27" s="16">
        <v>2000</v>
      </c>
      <c r="J27" s="16"/>
      <c r="K27" s="16"/>
      <c r="L27" s="16">
        <v>2000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53" t="s">
        <v>56</v>
      </c>
      <c r="B28" s="8" t="s">
        <v>175</v>
      </c>
      <c r="C28" s="9" t="s">
        <v>176</v>
      </c>
      <c r="D28" s="8" t="s">
        <v>82</v>
      </c>
      <c r="E28" s="8" t="s">
        <v>83</v>
      </c>
      <c r="F28" s="8" t="s">
        <v>187</v>
      </c>
      <c r="G28" s="8" t="s">
        <v>188</v>
      </c>
      <c r="H28" s="16">
        <v>600</v>
      </c>
      <c r="I28" s="16">
        <v>600</v>
      </c>
      <c r="J28" s="16"/>
      <c r="K28" s="16"/>
      <c r="L28" s="16">
        <v>600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53" t="s">
        <v>56</v>
      </c>
      <c r="B29" s="8" t="s">
        <v>189</v>
      </c>
      <c r="C29" s="9" t="s">
        <v>127</v>
      </c>
      <c r="D29" s="8" t="s">
        <v>76</v>
      </c>
      <c r="E29" s="8" t="s">
        <v>77</v>
      </c>
      <c r="F29" s="8" t="s">
        <v>190</v>
      </c>
      <c r="G29" s="8" t="s">
        <v>127</v>
      </c>
      <c r="H29" s="16">
        <v>3000</v>
      </c>
      <c r="I29" s="16">
        <v>3000</v>
      </c>
      <c r="J29" s="16"/>
      <c r="K29" s="16"/>
      <c r="L29" s="16">
        <v>3000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53" t="s">
        <v>56</v>
      </c>
      <c r="B30" s="8" t="s">
        <v>191</v>
      </c>
      <c r="C30" s="9" t="s">
        <v>192</v>
      </c>
      <c r="D30" s="8" t="s">
        <v>76</v>
      </c>
      <c r="E30" s="8" t="s">
        <v>77</v>
      </c>
      <c r="F30" s="8" t="s">
        <v>193</v>
      </c>
      <c r="G30" s="8" t="s">
        <v>192</v>
      </c>
      <c r="H30" s="16">
        <v>3200</v>
      </c>
      <c r="I30" s="16">
        <v>3200</v>
      </c>
      <c r="J30" s="16"/>
      <c r="K30" s="16"/>
      <c r="L30" s="16">
        <v>3200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53" t="s">
        <v>56</v>
      </c>
      <c r="B31" s="8" t="s">
        <v>194</v>
      </c>
      <c r="C31" s="9" t="s">
        <v>195</v>
      </c>
      <c r="D31" s="8" t="s">
        <v>76</v>
      </c>
      <c r="E31" s="8" t="s">
        <v>77</v>
      </c>
      <c r="F31" s="8" t="s">
        <v>196</v>
      </c>
      <c r="G31" s="8" t="s">
        <v>195</v>
      </c>
      <c r="H31" s="16">
        <v>1600</v>
      </c>
      <c r="I31" s="16">
        <v>1600</v>
      </c>
      <c r="J31" s="16"/>
      <c r="K31" s="16"/>
      <c r="L31" s="16">
        <v>1600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53" t="s">
        <v>56</v>
      </c>
      <c r="B32" s="8" t="s">
        <v>197</v>
      </c>
      <c r="C32" s="9" t="s">
        <v>198</v>
      </c>
      <c r="D32" s="8" t="s">
        <v>76</v>
      </c>
      <c r="E32" s="8" t="s">
        <v>77</v>
      </c>
      <c r="F32" s="8" t="s">
        <v>154</v>
      </c>
      <c r="G32" s="8" t="s">
        <v>155</v>
      </c>
      <c r="H32" s="16">
        <v>75888</v>
      </c>
      <c r="I32" s="16">
        <v>75888</v>
      </c>
      <c r="J32" s="16"/>
      <c r="K32" s="16"/>
      <c r="L32" s="16">
        <v>75888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53" t="s">
        <v>56</v>
      </c>
      <c r="B33" s="8" t="s">
        <v>199</v>
      </c>
      <c r="C33" s="9" t="s">
        <v>200</v>
      </c>
      <c r="D33" s="8" t="s">
        <v>82</v>
      </c>
      <c r="E33" s="8" t="s">
        <v>83</v>
      </c>
      <c r="F33" s="8" t="s">
        <v>201</v>
      </c>
      <c r="G33" s="8" t="s">
        <v>202</v>
      </c>
      <c r="H33" s="16">
        <v>14400</v>
      </c>
      <c r="I33" s="16">
        <v>14400</v>
      </c>
      <c r="J33" s="16"/>
      <c r="K33" s="16"/>
      <c r="L33" s="16">
        <v>14400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53" t="s">
        <v>56</v>
      </c>
      <c r="B34" s="8" t="s">
        <v>203</v>
      </c>
      <c r="C34" s="9" t="s">
        <v>204</v>
      </c>
      <c r="D34" s="8" t="s">
        <v>86</v>
      </c>
      <c r="E34" s="8" t="s">
        <v>87</v>
      </c>
      <c r="F34" s="8" t="s">
        <v>205</v>
      </c>
      <c r="G34" s="8" t="s">
        <v>206</v>
      </c>
      <c r="H34" s="16">
        <v>100000</v>
      </c>
      <c r="I34" s="16">
        <v>100000</v>
      </c>
      <c r="J34" s="16"/>
      <c r="K34" s="16"/>
      <c r="L34" s="16">
        <v>100000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11" t="s">
        <v>32</v>
      </c>
      <c r="B35" s="11"/>
      <c r="C35" s="11"/>
      <c r="D35" s="11"/>
      <c r="E35" s="11"/>
      <c r="F35" s="11"/>
      <c r="G35" s="11"/>
      <c r="H35" s="16">
        <v>955564.91</v>
      </c>
      <c r="I35" s="16">
        <v>955564.91</v>
      </c>
      <c r="J35" s="16"/>
      <c r="K35" s="16"/>
      <c r="L35" s="16">
        <v>955564.91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</sheetData>
  <mergeCells count="30">
    <mergeCell ref="A2:W2"/>
    <mergeCell ref="A3:G3"/>
    <mergeCell ref="I4:W4"/>
    <mergeCell ref="I5:M5"/>
    <mergeCell ref="N5:P5"/>
    <mergeCell ref="R5:W5"/>
    <mergeCell ref="A35:G35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D15" sqref="D15"/>
    </sheetView>
  </sheetViews>
  <sheetFormatPr defaultColWidth="8.85185185185185" defaultRowHeight="15" customHeight="1"/>
  <cols>
    <col min="1" max="8" width="17.6296296296296" customWidth="1"/>
    <col min="9" max="23" width="14.287037037037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207</v>
      </c>
    </row>
    <row r="2" ht="45" customHeight="1" spans="1:23">
      <c r="A2" s="3" t="s">
        <v>208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"单位名称："&amp;"玉溪市江川区工商业联合会"</f>
        <v>单位名称：玉溪市江川区工商业联合会</v>
      </c>
      <c r="B3" s="4"/>
      <c r="C3" s="4"/>
      <c r="D3" s="4"/>
      <c r="E3" s="4"/>
      <c r="F3" s="4"/>
      <c r="G3" s="4"/>
      <c r="H3" s="4"/>
      <c r="I3" s="50"/>
      <c r="J3" s="50"/>
      <c r="K3" s="50"/>
      <c r="L3" s="50"/>
      <c r="M3" s="50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209</v>
      </c>
      <c r="B4" s="12" t="s">
        <v>133</v>
      </c>
      <c r="C4" s="12" t="s">
        <v>134</v>
      </c>
      <c r="D4" s="12" t="s">
        <v>210</v>
      </c>
      <c r="E4" s="12" t="s">
        <v>135</v>
      </c>
      <c r="F4" s="12" t="s">
        <v>136</v>
      </c>
      <c r="G4" s="12" t="s">
        <v>211</v>
      </c>
      <c r="H4" s="12" t="s">
        <v>138</v>
      </c>
      <c r="I4" s="44" t="s">
        <v>32</v>
      </c>
      <c r="J4" s="44" t="s">
        <v>212</v>
      </c>
      <c r="K4" s="12"/>
      <c r="L4" s="12"/>
      <c r="M4" s="12"/>
      <c r="N4" s="12" t="s">
        <v>140</v>
      </c>
      <c r="O4" s="12"/>
      <c r="P4" s="12"/>
      <c r="Q4" s="12" t="s">
        <v>38</v>
      </c>
      <c r="R4" s="12" t="s">
        <v>63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4" t="s">
        <v>141</v>
      </c>
      <c r="J5" s="44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34</v>
      </c>
      <c r="K7" s="12" t="s">
        <v>213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32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1">
      <c r="A12" t="s">
        <v>214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A10" sqref="A10"/>
    </sheetView>
  </sheetViews>
  <sheetFormatPr defaultColWidth="8.85185185185185" defaultRowHeight="15" customHeight="1"/>
  <cols>
    <col min="1" max="2" width="27.75" customWidth="1"/>
    <col min="3" max="4" width="13.8425925925926" customWidth="1"/>
    <col min="5" max="5" width="26.8425925925926" customWidth="1"/>
    <col min="6" max="8" width="10" customWidth="1"/>
    <col min="9" max="9" width="13.7037037037037" customWidth="1"/>
    <col min="10" max="10" width="27.9814814814815" customWidth="1"/>
  </cols>
  <sheetData>
    <row r="1" customHeight="1" spans="1:10">
      <c r="A1" s="19" t="s">
        <v>215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216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"单位名称："&amp;"玉溪市江川区工商业联合会"</f>
        <v>单位名称：玉溪市江川区工商业联合会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217</v>
      </c>
      <c r="B4" s="30" t="s">
        <v>218</v>
      </c>
      <c r="C4" s="30" t="s">
        <v>219</v>
      </c>
      <c r="D4" s="30" t="s">
        <v>220</v>
      </c>
      <c r="E4" s="30" t="s">
        <v>221</v>
      </c>
      <c r="F4" s="30" t="s">
        <v>222</v>
      </c>
      <c r="G4" s="30" t="s">
        <v>223</v>
      </c>
      <c r="H4" s="30" t="s">
        <v>224</v>
      </c>
      <c r="I4" s="30" t="s">
        <v>225</v>
      </c>
      <c r="J4" s="30" t="s">
        <v>226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22"/>
      <c r="B7" s="22"/>
      <c r="C7" s="22"/>
      <c r="E7" s="36"/>
      <c r="F7" s="36"/>
      <c r="G7" s="36"/>
      <c r="H7" s="36"/>
      <c r="I7" s="36"/>
      <c r="J7" s="36"/>
    </row>
    <row r="8" ht="20.25" customHeight="1" spans="1:10">
      <c r="A8" s="22"/>
      <c r="B8" s="22"/>
      <c r="C8" s="23"/>
      <c r="D8" s="23"/>
      <c r="E8" s="36"/>
      <c r="F8" s="36"/>
      <c r="G8" s="36"/>
      <c r="H8" s="36"/>
      <c r="I8" s="36"/>
      <c r="J8" s="36"/>
    </row>
    <row r="9" ht="20.25" customHeight="1" spans="1:10">
      <c r="A9" s="22"/>
      <c r="B9" s="22"/>
      <c r="C9" s="22"/>
      <c r="D9" s="47"/>
      <c r="E9" s="48"/>
      <c r="F9" s="37"/>
      <c r="G9" s="23"/>
      <c r="H9" s="37"/>
      <c r="I9" s="37"/>
      <c r="J9" s="48"/>
    </row>
    <row r="10" customHeight="1" spans="1:1">
      <c r="A10" t="s">
        <v>227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你不知道</cp:lastModifiedBy>
  <dcterms:created xsi:type="dcterms:W3CDTF">2025-04-24T09:32:00Z</dcterms:created>
  <dcterms:modified xsi:type="dcterms:W3CDTF">2025-05-12T14:36:57Z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05DBD6A4C8CD401996A579F92AB4F794_13</vt:lpwstr>
  </property>
  <property fmtid="{D5CDD505-2E9C-101B-9397-08002B2CF9AE}" pid="3" name="KSOProductBuildVer">
    <vt:lpwstr>2052-12.1.0.20784</vt:lpwstr>
  </property>
</Properties>
</file>