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0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<sst xmlns="http://schemas.openxmlformats.org/spreadsheetml/2006/main" count="1047" uniqueCount="373">
  <si>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</si>
  <si>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</si>
  <si>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</si>
  <si>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</si>
  <si>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</si>
  <si>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</si>
  <si>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</si>
  <si>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</si>
  <si>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</si>
  <si>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</si>
  <si>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</si>
  <si>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</si>
  <si>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</si>
  <si>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</si>
  <si>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</si>
  <si>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</si>
  <si>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</si>
  <si>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</si>
  <si>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</si>
  <si>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</si>
  <si>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</si>
  <si>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</si>
  <si>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</si>
  <si>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</si>
  <si>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</si>
  <si>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</si>
  <si>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</si>
  <si>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</si>
  <si>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</si>
  <si>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</si>
  <si>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</si>
  <si>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</si>
  <si>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</si>
  <si>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</si>
  <si>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</si>
  <si>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</si>
  <si>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</si>
  <si>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</si>
  <si>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</si>
  <si>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</si>
  <si>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</si>
  <si>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</si>
  <si>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</si>
  <si>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</si>
  <si>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</si>
  <si>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</si>
  <si>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</si>
  <si>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</si>
  <si>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</si>
  <si>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</si>
  <si>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</si>
  <si>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</si>
  <si>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</si>
  <si>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</si>
  <si>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</si>
  <si>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197</t>
  </si>
  <si>
    <t>中国共产党玉溪市江川区委员会党校</t>
  </si>
  <si>
    <t>197001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</si>
  <si>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</si>
  <si>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</si>
  <si>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</si>
  <si>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</si>
  <si>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</si>
  <si>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</si>
  <si>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</si>
  <si>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</si>
  <si>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</si>
  <si>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</si>
  <si>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</si>
  <si>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</si>
  <si>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</si>
  <si>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</si>
  <si>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</si>
  <si>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</si>
  <si>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20508</t>
  </si>
  <si>
    <t>进修及培训</t>
  </si>
  <si>
    <t>2050802</t>
  </si>
  <si>
    <t>干部教育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</si>
  <si>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</si>
  <si>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</si>
  <si>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</si>
  <si>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</si>
  <si>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</si>
  <si>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</si>
  <si>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</si>
  <si>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</si>
  <si>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</si>
  <si>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</si>
  <si>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</si>
  <si>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</si>
  <si>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</si>
  <si>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</si>
  <si>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</si>
  <si>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</si>
  <si>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</si>
  <si>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</si>
  <si>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</si>
  <si>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</si>
  <si>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</si>
  <si>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</si>
  <si>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</si>
  <si>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</si>
  <si>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</si>
  <si>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</si>
  <si>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</si>
  <si>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</si>
  <si>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</si>
  <si>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</si>
  <si>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</si>
  <si>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</si>
  <si>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</si>
  <si>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</si>
  <si>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</si>
  <si>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</si>
  <si>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</si>
  <si>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</si>
  <si>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</si>
  <si>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</si>
  <si>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</si>
  <si>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</si>
  <si>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</si>
  <si>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</si>
  <si>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</si>
  <si>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</si>
  <si>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</si>
  <si>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</si>
  <si>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</si>
  <si>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</si>
  <si>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</si>
  <si>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</si>
  <si>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</si>
  <si>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</si>
  <si>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</si>
  <si>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</si>
  <si>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</si>
  <si>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</si>
  <si>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</si>
  <si>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</si>
  <si>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</si>
  <si>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</si>
  <si>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</si>
  <si>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</si>
  <si>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</si>
  <si>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</si>
  <si>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</si>
  <si>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</si>
  <si>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</si>
  <si>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</si>
  <si>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</si>
  <si>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</si>
  <si>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</si>
  <si>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</si>
  <si>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</si>
  <si>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</si>
  <si>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</si>
  <si>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</si>
  <si>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530421210000000015981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</si>
  <si>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</si>
  <si>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</si>
  <si>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</si>
  <si>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</si>
  <si>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</si>
  <si>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</si>
  <si>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</si>
  <si>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530421210000000015982</t>
  </si>
  <si>
    <t>事业人员支出工资</t>
  </si>
  <si>
    <t>30107</t>
  </si>
  <si>
    <t>绩效工资</t>
  </si>
  <si>
    <t>530421210000000015983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</si>
  <si>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</si>
  <si>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</si>
  <si>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</si>
  <si>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</si>
  <si>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</si>
  <si>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</si>
  <si>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</si>
  <si>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</si>
  <si>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</si>
  <si>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530421210000000015984</t>
  </si>
  <si>
    <t>30113</t>
  </si>
  <si>
    <t>530421210000000015987</t>
  </si>
  <si>
    <t>行政人员公务交通补贴</t>
  </si>
  <si>
    <t>30239</t>
  </si>
  <si>
    <t>其他交通费用</t>
  </si>
  <si>
    <t>530421210000000015988</t>
  </si>
  <si>
    <t>工会经费</t>
  </si>
  <si>
    <t>30228</t>
  </si>
  <si>
    <t>530421210000000015989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</si>
  <si>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</si>
  <si>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</si>
  <si>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</si>
  <si>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</si>
  <si>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</si>
  <si>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</si>
  <si>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</si>
  <si>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</si>
  <si>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</si>
  <si>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</si>
  <si>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</si>
  <si>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</si>
  <si>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</si>
  <si>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</si>
  <si>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</si>
  <si>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30299</t>
  </si>
  <si>
    <t>其他商品和服务支出</t>
  </si>
  <si>
    <t>530421221100000442443</t>
  </si>
  <si>
    <t>30217</t>
  </si>
  <si>
    <t>530421231100001388418</t>
  </si>
  <si>
    <t>福利费</t>
  </si>
  <si>
    <t>30229</t>
  </si>
  <si>
    <t>530421231100001388419</t>
  </si>
  <si>
    <t>培训费</t>
  </si>
  <si>
    <t>30216</t>
  </si>
  <si>
    <t>530421231100001388437</t>
  </si>
  <si>
    <t>奖励性绩效（地方）</t>
  </si>
  <si>
    <t>530421231100001388438</t>
  </si>
  <si>
    <t>其他刚性支出</t>
  </si>
  <si>
    <t>530421241100002412948</t>
  </si>
  <si>
    <t>奖励性绩效工资（考核）</t>
  </si>
  <si>
    <t>530421241100002444304</t>
  </si>
  <si>
    <t>离退休生活补助</t>
  </si>
  <si>
    <t>30305</t>
  </si>
  <si>
    <t>生活补助</t>
  </si>
  <si>
    <t>530421251100003586990</t>
  </si>
  <si>
    <t>遗属生活补助资金</t>
  </si>
  <si>
    <t>530421251100003594733</t>
  </si>
  <si>
    <t>职业年金记实资金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</si>
  <si>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</si>
  <si>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</si>
  <si>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</si>
  <si>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</si>
  <si>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</si>
  <si>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</si>
  <si>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</si>
  <si>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</si>
  <si>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</si>
  <si>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江川区委党校搬迁建设项目专项经费</t>
  </si>
  <si>
    <t>313 事业发展类</t>
  </si>
  <si>
    <t>530421231100001123340</t>
  </si>
  <si>
    <t>30901</t>
  </si>
  <si>
    <t>房屋建筑物购建</t>
  </si>
  <si>
    <t>31001</t>
  </si>
  <si>
    <t>31002</t>
  </si>
  <si>
    <t>办公设备购置</t>
  </si>
  <si>
    <t>教学科研经费</t>
  </si>
  <si>
    <t>311 专项业务类</t>
  </si>
  <si>
    <t>530421221100000401584</t>
  </si>
  <si>
    <t>业务工作经费</t>
  </si>
  <si>
    <t>530421221100000892411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</si>
  <si>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</si>
  <si>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</si>
  <si>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</si>
  <si>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</si>
  <si>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</si>
  <si>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</si>
  <si>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</si>
  <si>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</si>
  <si>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</si>
  <si>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</si>
  <si>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</si>
  <si>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</si>
  <si>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二期工程的建设，用地面积5147.12㎡（约7.72亩），主要新建食堂、体育馆及其室外绿化、道路场地硬化等附属设施，其中食堂、体育馆的建筑面积为4490.04㎡，占地面积1637.87㎡。
2021年9月-2022年2月 场地平整及土建施工；
2022年3月-2022年4月 装修及设备按照调试;
2023年-2024年    竣工验收</t>
  </si>
  <si>
    <t>产出指标</t>
  </si>
  <si>
    <t>数量指标</t>
  </si>
  <si>
    <t>工程总量</t>
  </si>
  <si>
    <t>&gt;=</t>
  </si>
  <si>
    <t>100.00</t>
  </si>
  <si>
    <t>%</t>
  </si>
  <si>
    <t>定量指标</t>
  </si>
  <si>
    <t>反映新建、改造、修缮工程
量完成情况。</t>
  </si>
  <si>
    <t>质量指标</t>
  </si>
  <si>
    <t>安全事故发生率</t>
  </si>
  <si>
    <t>&lt;=</t>
  </si>
  <si>
    <t>反映工程实施期间的安全目
标。</t>
  </si>
  <si>
    <t>时效指标</t>
  </si>
  <si>
    <t>计划完工率</t>
  </si>
  <si>
    <t>反映工程按计划完工情况。
计划完工率=实际完成工程项</t>
  </si>
  <si>
    <t>效益指标</t>
  </si>
  <si>
    <t>社会效益</t>
  </si>
  <si>
    <t>每年举办主体培
训班不少于5期，</t>
  </si>
  <si>
    <t>反映建设项目设施设计功能
的实现情况。</t>
  </si>
  <si>
    <t>可持续影响</t>
  </si>
  <si>
    <t>使用年限</t>
  </si>
  <si>
    <t>=</t>
  </si>
  <si>
    <t>30.00</t>
  </si>
  <si>
    <t>年</t>
  </si>
  <si>
    <t>通过工程设计使用年限反映
可持续的效果。</t>
  </si>
  <si>
    <t>满意度指标</t>
  </si>
  <si>
    <t>服务对象满意度</t>
  </si>
  <si>
    <t>受益人群满意度</t>
  </si>
  <si>
    <t>调查人群中对设施建设或设
施运行的满意度。</t>
  </si>
  <si>
    <t>2022年9月玉溪市江川区财政局下发《玉溪市江川区财政局关于下达2022年单位自有资金预算指标的通知》文件要求。2025年1月开始，根据经费使用实际，按照党校教学的需要使用单位自有资金100000.00元。利用单位自有资金，专款专用，开展业务工作。包括对乡镇党校进行指导，进行书籍购买。</t>
  </si>
  <si>
    <t>研究报告数量</t>
  </si>
  <si>
    <t>个</t>
  </si>
  <si>
    <t>形成最终研究报告个数。</t>
  </si>
  <si>
    <t>组织培训期数</t>
  </si>
  <si>
    <t>次</t>
  </si>
  <si>
    <t>反映预算部门（单位）组织开展各类培训的期数。</t>
  </si>
  <si>
    <t>开展调研活动</t>
  </si>
  <si>
    <t>成果转化率</t>
  </si>
  <si>
    <t>反映研究成果转化情况。
成果转化率=形成正式文件或咨询成果数量/研究报告总数量。</t>
  </si>
  <si>
    <t>科研项目立项</t>
  </si>
  <si>
    <t>90</t>
  </si>
  <si>
    <t>反映服务对象对政策研究工作的整体满意情况。
服务对象满意度=（对政策研究工作的整体满意的人数/问卷调查人数）*100%</t>
  </si>
  <si>
    <t>玉溪市江川区委党校是区委、区政府培养党的理论队伍，学习、研究和宣传马克思列宁主义、毛泽东思想、邓小平理论、“三个代表”重要思想、科学发展观、习近平新时代中国特色社会主义思想的阵地，承担着为我区基层党员干部补钙壮骨、立根固本的重要任务。按照教学科研经费使用计划使用，每年教师培训市内、省内、国内各一次。在职进修1人/年，交流学习3次等。</t>
  </si>
  <si>
    <t>教师队伍培训（市内）</t>
  </si>
  <si>
    <t>1.00</t>
  </si>
  <si>
    <t>每年外出培训一次</t>
  </si>
  <si>
    <t>教师队伍培训（省内）</t>
  </si>
  <si>
    <t>教师队伍培训（国内）</t>
  </si>
  <si>
    <t>培训人员合格率</t>
  </si>
  <si>
    <t>反映预算部门（单位）组织开展各类培训的质量。
培训人员合格率=（合格的学员数量/培训总学员数量）*100%。</t>
  </si>
  <si>
    <t>经济效益</t>
  </si>
  <si>
    <t>开展视频培训</t>
  </si>
  <si>
    <t>反映通过视频、电话等现代信息技术手段，组织开展会议的次数。预算年度计划采用视频、电话方式召开会议的次数。</t>
  </si>
  <si>
    <t>反映参训人员对培训内容、讲师授课、课程设置和培训效果等的满意度。
参训人员满意度=（对培训整体满意的参训人数/参训总人数）*100%</t>
  </si>
  <si>
    <t>预算06表</t>
  </si>
  <si>
    <t>2025年部门政府性基金预算支出预算表</t>
  </si>
  <si>
    <t>政府性基金预算支出</t>
  </si>
  <si>
    <t>备注：本单位无此事项，此表为空表。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</si>
  <si>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</si>
  <si>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</si>
  <si>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</si>
  <si>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</si>
  <si>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</si>
  <si>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</si>
  <si>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</si>
  <si>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</si>
  <si>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</si>
  <si>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</si>
  <si>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</si>
  <si>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</si>
  <si>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学院宿舍床</t>
  </si>
  <si>
    <t>张</t>
  </si>
  <si>
    <t>食堂餐桌椅</t>
  </si>
  <si>
    <t>电梯</t>
  </si>
  <si>
    <t>部</t>
  </si>
  <si>
    <t>A4纸</t>
  </si>
  <si>
    <t>件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</si>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</sst>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"单位名称："&amp;"中国共产党玉溪市江川区委员会党校"</f>
        <v>单位名称：中国共产党玉溪市江川区委员会党校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5473367.32</v>
      </c>
      <c r="C8" s="15" t="str">
        <f>"一"&amp;"、"&amp;"教育支出"</f>
        <v>一、教育支出</v>
      </c>
      <c r="D8" s="17">
        <v>4442062.66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577053.44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293371.22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260880</v>
      </c>
    </row>
    <row r="12" ht="22.5" customHeight="1" spans="1:4">
      <c r="A12" s="15" t="s">
        <v>12</v>
      </c>
      <c r="B12" s="17">
        <v>100000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>
        <v>100000</v>
      </c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5573367.32</v>
      </c>
      <c r="C19" s="70" t="s">
        <v>19</v>
      </c>
      <c r="D19" s="69">
        <v>5573367.32</v>
      </c>
    </row>
    <row r="20" ht="22.5" customHeight="1" spans="1:4">
      <c r="A20" s="77" t="s">
        <v>20</v>
      </c>
      <c r="B20" s="17"/>
      <c r="C20" s="78" t="s">
        <v>21</v>
      </c>
      <c r="D20" s="48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5573367.32</v>
      </c>
      <c r="C23" s="70" t="s">
        <v>26</v>
      </c>
      <c r="D23" s="69">
        <v>5573367.32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316</v>
      </c>
    </row>
    <row r="3" ht="37.5" customHeight="1" spans="1:6">
      <c r="A3" s="4" t="s">
        <v>317</v>
      </c>
      <c r="B3" s="4"/>
      <c r="C3" s="4"/>
      <c r="D3" s="4"/>
      <c r="E3" s="4"/>
      <c r="F3" s="4"/>
    </row>
    <row r="4" ht="18.75" customHeight="1" spans="1:6">
      <c r="A4" s="43" t="str">
        <f>"单位名称："&amp;"中国共产党玉溪市江川区委员会党校"</f>
        <v>单位名称：中国共产党玉溪市江川区委员会党校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140</v>
      </c>
      <c r="B5" s="13" t="s">
        <v>60</v>
      </c>
      <c r="C5" s="13" t="s">
        <v>61</v>
      </c>
      <c r="D5" s="46" t="s">
        <v>318</v>
      </c>
      <c r="E5" s="46"/>
      <c r="F5" s="46"/>
    </row>
    <row r="6" ht="18.75" customHeight="1" spans="1:6">
      <c r="A6" s="13" t="s">
        <v>60</v>
      </c>
      <c r="B6" s="13" t="s">
        <v>60</v>
      </c>
      <c r="C6" s="13" t="s">
        <v>61</v>
      </c>
      <c r="D6" s="46" t="s">
        <v>34</v>
      </c>
      <c r="E6" s="46" t="s">
        <v>64</v>
      </c>
      <c r="F6" s="46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112</v>
      </c>
      <c r="B9" s="47"/>
      <c r="C9" s="47"/>
      <c r="D9" s="48"/>
      <c r="E9" s="48"/>
      <c r="F9" s="48"/>
    </row>
    <row r="10" customHeight="1" spans="1:1">
      <c r="A10" t="s">
        <v>319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tabSelected="1" workbookViewId="0">
      <pane ySplit="1" topLeftCell="A2" activePane="bottomLeft" state="frozen"/>
      <selection/>
      <selection pane="bottomLeft" activeCell="D12" sqref="D1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320</v>
      </c>
    </row>
    <row r="3" ht="45" customHeight="1" spans="1:17">
      <c r="A3" s="31" t="s">
        <v>321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322</v>
      </c>
      <c r="B5" s="22" t="s">
        <v>323</v>
      </c>
      <c r="C5" s="22" t="s">
        <v>324</v>
      </c>
      <c r="D5" s="22" t="s">
        <v>325</v>
      </c>
      <c r="E5" s="22" t="s">
        <v>326</v>
      </c>
      <c r="F5" s="22" t="s">
        <v>327</v>
      </c>
      <c r="G5" s="22" t="s">
        <v>147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328</v>
      </c>
      <c r="B6" s="22" t="s">
        <v>323</v>
      </c>
      <c r="C6" s="22" t="s">
        <v>324</v>
      </c>
      <c r="D6" s="22" t="s">
        <v>325</v>
      </c>
      <c r="E6" s="22" t="s">
        <v>326</v>
      </c>
      <c r="F6" s="22" t="s">
        <v>327</v>
      </c>
      <c r="G6" s="22" t="s">
        <v>32</v>
      </c>
      <c r="H6" s="22" t="s">
        <v>35</v>
      </c>
      <c r="I6" s="22" t="s">
        <v>329</v>
      </c>
      <c r="J6" s="22" t="s">
        <v>330</v>
      </c>
      <c r="K6" s="22" t="s">
        <v>38</v>
      </c>
      <c r="L6" s="22" t="s">
        <v>331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236</v>
      </c>
      <c r="B9" s="23"/>
      <c r="C9" s="23"/>
      <c r="D9" s="38"/>
      <c r="E9" s="38"/>
      <c r="F9" s="38"/>
      <c r="G9" s="38">
        <v>1230000</v>
      </c>
      <c r="H9" s="38">
        <v>1230000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332</v>
      </c>
      <c r="C10" s="23" t="str">
        <f>"A05010199"&amp;"  "&amp;"其他床类"</f>
        <v>A05010199  其他床类</v>
      </c>
      <c r="D10" s="39" t="s">
        <v>333</v>
      </c>
      <c r="E10" s="24">
        <v>1</v>
      </c>
      <c r="F10" s="38"/>
      <c r="G10" s="38">
        <v>446500</v>
      </c>
      <c r="H10" s="34">
        <v>446500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334</v>
      </c>
      <c r="C11" s="23" t="str">
        <f>"A05010299"&amp;"  "&amp;"其他台、桌类"</f>
        <v>A05010299  其他台、桌类</v>
      </c>
      <c r="D11" s="39" t="s">
        <v>333</v>
      </c>
      <c r="E11" s="24">
        <v>1</v>
      </c>
      <c r="F11" s="38"/>
      <c r="G11" s="38">
        <v>508500</v>
      </c>
      <c r="H11" s="34">
        <v>508500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335</v>
      </c>
      <c r="C12" s="23" t="str">
        <f>"A02051227"&amp;"  "&amp;"电梯"</f>
        <v>A02051227  电梯</v>
      </c>
      <c r="D12" s="39" t="s">
        <v>336</v>
      </c>
      <c r="E12" s="24">
        <v>1</v>
      </c>
      <c r="F12" s="38"/>
      <c r="G12" s="38">
        <v>275000</v>
      </c>
      <c r="H12" s="34">
        <v>275000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37" t="s">
        <v>188</v>
      </c>
      <c r="B13" s="23"/>
      <c r="C13" s="23"/>
      <c r="D13" s="23"/>
      <c r="E13" s="23"/>
      <c r="F13" s="38"/>
      <c r="G13" s="38">
        <v>8500</v>
      </c>
      <c r="H13" s="38">
        <v>8500</v>
      </c>
      <c r="I13" s="38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337</v>
      </c>
      <c r="C14" s="23" t="str">
        <f>"A05040101"&amp;"  "&amp;"复印纸"</f>
        <v>A05040101  复印纸</v>
      </c>
      <c r="D14" s="39" t="s">
        <v>338</v>
      </c>
      <c r="E14" s="24">
        <v>50</v>
      </c>
      <c r="F14" s="38"/>
      <c r="G14" s="38">
        <v>8500</v>
      </c>
      <c r="H14" s="34">
        <v>8500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4" t="s">
        <v>32</v>
      </c>
      <c r="B15" s="24"/>
      <c r="C15" s="24"/>
      <c r="D15" s="39"/>
      <c r="E15" s="39"/>
      <c r="F15" s="38"/>
      <c r="G15" s="38">
        <v>1238500</v>
      </c>
      <c r="H15" s="38">
        <v>1238500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339</v>
      </c>
    </row>
    <row r="3" ht="45" customHeight="1" spans="1:14">
      <c r="A3" s="31" t="s">
        <v>340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322</v>
      </c>
      <c r="B5" s="32" t="s">
        <v>341</v>
      </c>
      <c r="C5" s="32" t="s">
        <v>342</v>
      </c>
      <c r="D5" s="32" t="s">
        <v>147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328</v>
      </c>
      <c r="B6" s="32"/>
      <c r="C6" s="32" t="s">
        <v>343</v>
      </c>
      <c r="D6" s="32" t="s">
        <v>32</v>
      </c>
      <c r="E6" s="32" t="s">
        <v>35</v>
      </c>
      <c r="F6" s="32" t="s">
        <v>329</v>
      </c>
      <c r="G6" s="32" t="s">
        <v>330</v>
      </c>
      <c r="H6" s="32" t="s">
        <v>38</v>
      </c>
      <c r="I6" s="32" t="s">
        <v>331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319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37.1416666666667" customWidth="1"/>
    <col min="2" max="11" width="17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4.15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20" t="s">
        <v>344</v>
      </c>
    </row>
    <row r="3" ht="45.15" customHeight="1" spans="1:11">
      <c r="A3" s="25" t="s">
        <v>345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ht="18.75" customHeight="1" spans="1:11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19"/>
      <c r="E4" s="19"/>
      <c r="F4" s="19"/>
      <c r="G4" s="19"/>
      <c r="H4" s="19"/>
      <c r="I4" s="19"/>
      <c r="J4" s="19"/>
      <c r="K4" s="20" t="s">
        <v>29</v>
      </c>
    </row>
    <row r="5" ht="22.5" customHeight="1" spans="1:11">
      <c r="A5" s="28" t="s">
        <v>346</v>
      </c>
      <c r="B5" s="28" t="s">
        <v>147</v>
      </c>
      <c r="C5" s="28"/>
      <c r="D5" s="28"/>
      <c r="E5" s="28" t="s">
        <v>347</v>
      </c>
      <c r="F5" s="28"/>
      <c r="G5" s="28"/>
      <c r="H5" s="28"/>
      <c r="I5" s="28"/>
      <c r="J5" s="28"/>
      <c r="K5" s="28"/>
    </row>
    <row r="6" ht="22.5" customHeight="1" spans="1:11">
      <c r="A6" s="28"/>
      <c r="B6" s="28" t="s">
        <v>32</v>
      </c>
      <c r="C6" s="28" t="s">
        <v>35</v>
      </c>
      <c r="D6" s="28" t="s">
        <v>329</v>
      </c>
      <c r="E6" s="29" t="s">
        <v>348</v>
      </c>
      <c r="F6" s="29" t="s">
        <v>349</v>
      </c>
      <c r="G6" s="29" t="s">
        <v>350</v>
      </c>
      <c r="H6" s="29" t="s">
        <v>351</v>
      </c>
      <c r="I6" s="29" t="s">
        <v>352</v>
      </c>
      <c r="J6" s="29" t="s">
        <v>353</v>
      </c>
      <c r="K6" s="29" t="s">
        <v>354</v>
      </c>
    </row>
    <row r="7" ht="18.75" customHeight="1" spans="1:11">
      <c r="A7" s="24" t="s">
        <v>46</v>
      </c>
      <c r="B7" s="24" t="s">
        <v>47</v>
      </c>
      <c r="C7" s="24" t="s">
        <v>48</v>
      </c>
      <c r="D7" s="24" t="s">
        <v>49</v>
      </c>
      <c r="E7" s="24" t="s">
        <v>50</v>
      </c>
      <c r="F7" s="24" t="s">
        <v>51</v>
      </c>
      <c r="G7" s="24" t="s">
        <v>52</v>
      </c>
      <c r="H7" s="24" t="s">
        <v>53</v>
      </c>
      <c r="I7" s="24" t="s">
        <v>54</v>
      </c>
      <c r="J7" s="24" t="s">
        <v>71</v>
      </c>
      <c r="K7" s="24" t="s">
        <v>355</v>
      </c>
    </row>
    <row r="8" ht="18.7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18.75" customHeight="1" spans="1:11">
      <c r="A9" s="24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customHeight="1" spans="1:1">
      <c r="A10" t="s">
        <v>319</v>
      </c>
    </row>
  </sheetData>
  <mergeCells count="5">
    <mergeCell ref="A3:K3"/>
    <mergeCell ref="A4:C4"/>
    <mergeCell ref="B5:D5"/>
    <mergeCell ref="E5:K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356</v>
      </c>
    </row>
    <row r="3" ht="52.05" customHeight="1" spans="1:10">
      <c r="A3" s="25" t="s">
        <v>357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346</v>
      </c>
      <c r="B5" s="22" t="s">
        <v>252</v>
      </c>
      <c r="C5" s="22" t="s">
        <v>253</v>
      </c>
      <c r="D5" s="22" t="s">
        <v>254</v>
      </c>
      <c r="E5" s="22" t="s">
        <v>255</v>
      </c>
      <c r="F5" s="22" t="s">
        <v>256</v>
      </c>
      <c r="G5" s="22" t="s">
        <v>257</v>
      </c>
      <c r="H5" s="22" t="s">
        <v>258</v>
      </c>
      <c r="I5" s="22" t="s">
        <v>259</v>
      </c>
      <c r="J5" s="22" t="s">
        <v>260</v>
      </c>
    </row>
    <row r="6" ht="18.75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319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358</v>
      </c>
    </row>
    <row r="3" ht="41.4" customHeight="1" spans="1:8">
      <c r="A3" s="21" t="s">
        <v>359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140</v>
      </c>
      <c r="B5" s="22" t="s">
        <v>360</v>
      </c>
      <c r="C5" s="22" t="s">
        <v>361</v>
      </c>
      <c r="D5" s="22" t="s">
        <v>362</v>
      </c>
      <c r="E5" s="22" t="s">
        <v>325</v>
      </c>
      <c r="F5" s="22" t="s">
        <v>363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326</v>
      </c>
      <c r="G6" s="22" t="s">
        <v>364</v>
      </c>
      <c r="H6" s="22" t="s">
        <v>365</v>
      </c>
    </row>
    <row r="7" ht="18.75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319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366</v>
      </c>
    </row>
    <row r="3" ht="45" customHeight="1" spans="1:11">
      <c r="A3" s="4" t="s">
        <v>367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"单位名称："&amp;"中国共产党玉溪市江川区委员会党校"</f>
        <v>单位名称：中国共产党玉溪市江川区委员会党校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231</v>
      </c>
      <c r="B5" s="13" t="s">
        <v>142</v>
      </c>
      <c r="C5" s="13" t="s">
        <v>232</v>
      </c>
      <c r="D5" s="13" t="s">
        <v>143</v>
      </c>
      <c r="E5" s="13" t="s">
        <v>144</v>
      </c>
      <c r="F5" s="13" t="s">
        <v>233</v>
      </c>
      <c r="G5" s="13" t="s">
        <v>146</v>
      </c>
      <c r="H5" s="13" t="s">
        <v>32</v>
      </c>
      <c r="I5" s="13" t="s">
        <v>368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319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369</v>
      </c>
    </row>
    <row r="3" ht="45" customHeight="1" spans="1:7">
      <c r="A3" s="4" t="s">
        <v>370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"单位名称："&amp;"中国共产党玉溪市江川区委员会党校"</f>
        <v>单位名称：中国共产党玉溪市江川区委员会党校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232</v>
      </c>
      <c r="B5" s="7" t="s">
        <v>231</v>
      </c>
      <c r="C5" s="7" t="s">
        <v>142</v>
      </c>
      <c r="D5" s="7" t="s">
        <v>371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237</v>
      </c>
      <c r="C9" s="10" t="s">
        <v>236</v>
      </c>
      <c r="D9" s="9" t="s">
        <v>372</v>
      </c>
      <c r="E9" s="11">
        <v>2000000</v>
      </c>
      <c r="F9" s="11"/>
      <c r="G9" s="11"/>
    </row>
    <row r="10" ht="20.25" customHeight="1" spans="1:7">
      <c r="A10" s="9" t="s">
        <v>56</v>
      </c>
      <c r="B10" s="9" t="s">
        <v>245</v>
      </c>
      <c r="C10" s="10" t="s">
        <v>244</v>
      </c>
      <c r="D10" s="9" t="s">
        <v>372</v>
      </c>
      <c r="E10" s="11">
        <v>50000</v>
      </c>
      <c r="F10" s="11"/>
      <c r="G10" s="11"/>
    </row>
    <row r="11" ht="20.25" customHeight="1" spans="1:7">
      <c r="A11" s="12" t="s">
        <v>32</v>
      </c>
      <c r="B11" s="12"/>
      <c r="C11" s="12"/>
      <c r="D11" s="12"/>
      <c r="E11" s="11">
        <v>2050000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I25" sqref="I25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"单位名称："&amp;"中国共产党玉溪市江川区委员会党校"</f>
        <v>单位名称：中国共产党玉溪市江川区委员会党校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18.75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55</v>
      </c>
      <c r="B9" s="16" t="s">
        <v>56</v>
      </c>
      <c r="C9" s="17">
        <v>5573367.32</v>
      </c>
      <c r="D9" s="17">
        <v>5473367.32</v>
      </c>
      <c r="E9" s="17">
        <v>5473367.32</v>
      </c>
      <c r="F9" s="17"/>
      <c r="G9" s="17"/>
      <c r="H9" s="17"/>
      <c r="I9" s="17">
        <v>100000</v>
      </c>
      <c r="J9" s="17"/>
      <c r="K9" s="17"/>
      <c r="L9" s="17"/>
      <c r="M9" s="17"/>
      <c r="N9" s="17">
        <v>100000</v>
      </c>
      <c r="O9" s="17"/>
      <c r="P9" s="17"/>
      <c r="Q9" s="17"/>
      <c r="R9" s="17"/>
      <c r="S9" s="17"/>
    </row>
    <row r="10" ht="20.25" customHeight="1" spans="1:19">
      <c r="A10" s="64" t="s">
        <v>57</v>
      </c>
      <c r="B10" s="64" t="s">
        <v>56</v>
      </c>
      <c r="C10" s="17">
        <v>5573367.32</v>
      </c>
      <c r="D10" s="17">
        <v>5473367.32</v>
      </c>
      <c r="E10" s="17">
        <v>5473367.32</v>
      </c>
      <c r="F10" s="17"/>
      <c r="G10" s="17"/>
      <c r="H10" s="17"/>
      <c r="I10" s="17">
        <v>100000</v>
      </c>
      <c r="J10" s="17"/>
      <c r="K10" s="17"/>
      <c r="L10" s="17"/>
      <c r="M10" s="17"/>
      <c r="N10" s="17">
        <v>100000</v>
      </c>
      <c r="O10" s="23"/>
      <c r="P10" s="23"/>
      <c r="Q10" s="23"/>
      <c r="R10" s="23"/>
      <c r="S10" s="23"/>
    </row>
    <row r="11" ht="20.25" customHeight="1" spans="1:19">
      <c r="A11" s="47" t="s">
        <v>32</v>
      </c>
      <c r="B11" s="47"/>
      <c r="C11" s="17">
        <v>5573367.32</v>
      </c>
      <c r="D11" s="17">
        <v>5473367.32</v>
      </c>
      <c r="E11" s="17">
        <v>5473367.32</v>
      </c>
      <c r="F11" s="17"/>
      <c r="G11" s="17"/>
      <c r="H11" s="17"/>
      <c r="I11" s="17">
        <v>100000</v>
      </c>
      <c r="J11" s="17"/>
      <c r="K11" s="17"/>
      <c r="L11" s="17"/>
      <c r="M11" s="17"/>
      <c r="N11" s="17">
        <v>100000</v>
      </c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8"/>
  <sheetViews>
    <sheetView showZeros="0" workbookViewId="0">
      <pane ySplit="1" topLeftCell="A5" activePane="bottomLeft" state="frozen"/>
      <selection/>
      <selection pane="bottomLeft" activeCell="C21" sqref="C2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"单位名称："&amp;"中国共产党玉溪市江川区委员会党校"</f>
        <v>单位名称：中国共产党玉溪市江川区委员会党校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62</v>
      </c>
      <c r="J5" s="46" t="s">
        <v>63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64</v>
      </c>
      <c r="F6" s="46" t="s">
        <v>65</v>
      </c>
      <c r="G6" s="13"/>
      <c r="H6" s="46"/>
      <c r="I6" s="13"/>
      <c r="J6" s="46" t="s">
        <v>34</v>
      </c>
      <c r="K6" s="46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72</v>
      </c>
      <c r="B8" s="16" t="s">
        <v>73</v>
      </c>
      <c r="C8" s="17">
        <v>4442062.66</v>
      </c>
      <c r="D8" s="17">
        <v>4342062.66</v>
      </c>
      <c r="E8" s="17">
        <v>2292062.66</v>
      </c>
      <c r="F8" s="17">
        <v>2050000</v>
      </c>
      <c r="G8" s="17"/>
      <c r="H8" s="17"/>
      <c r="I8" s="17"/>
      <c r="J8" s="17">
        <v>100000</v>
      </c>
      <c r="K8" s="17"/>
      <c r="L8" s="17"/>
      <c r="M8" s="17"/>
      <c r="N8" s="17"/>
      <c r="O8" s="17">
        <v>100000</v>
      </c>
    </row>
    <row r="9" ht="20.25" customHeight="1" spans="1:15">
      <c r="A9" s="64" t="s">
        <v>74</v>
      </c>
      <c r="B9" s="64" t="s">
        <v>75</v>
      </c>
      <c r="C9" s="17">
        <v>4442062.66</v>
      </c>
      <c r="D9" s="17">
        <v>4342062.66</v>
      </c>
      <c r="E9" s="17">
        <v>2292062.66</v>
      </c>
      <c r="F9" s="17">
        <v>2050000</v>
      </c>
      <c r="G9" s="17"/>
      <c r="H9" s="17"/>
      <c r="I9" s="17"/>
      <c r="J9" s="17">
        <v>100000</v>
      </c>
      <c r="K9" s="17"/>
      <c r="L9" s="17"/>
      <c r="M9" s="17"/>
      <c r="N9" s="17"/>
      <c r="O9" s="17">
        <v>100000</v>
      </c>
    </row>
    <row r="10" ht="20.25" customHeight="1" spans="1:15">
      <c r="A10" s="65" t="s">
        <v>76</v>
      </c>
      <c r="B10" s="65" t="s">
        <v>77</v>
      </c>
      <c r="C10" s="17">
        <v>4442062.66</v>
      </c>
      <c r="D10" s="17">
        <v>4342062.66</v>
      </c>
      <c r="E10" s="17">
        <v>2292062.66</v>
      </c>
      <c r="F10" s="17">
        <v>2050000</v>
      </c>
      <c r="G10" s="17"/>
      <c r="H10" s="17"/>
      <c r="I10" s="17"/>
      <c r="J10" s="17">
        <v>100000</v>
      </c>
      <c r="K10" s="17"/>
      <c r="L10" s="17"/>
      <c r="M10" s="17"/>
      <c r="N10" s="17"/>
      <c r="O10" s="17">
        <v>100000</v>
      </c>
    </row>
    <row r="11" ht="20.25" customHeight="1" spans="1:15">
      <c r="A11" s="16" t="s">
        <v>78</v>
      </c>
      <c r="B11" s="16" t="s">
        <v>79</v>
      </c>
      <c r="C11" s="17">
        <v>577053.44</v>
      </c>
      <c r="D11" s="17">
        <v>577053.44</v>
      </c>
      <c r="E11" s="17">
        <v>577053.44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80</v>
      </c>
      <c r="B12" s="64" t="s">
        <v>81</v>
      </c>
      <c r="C12" s="17">
        <v>568737.44</v>
      </c>
      <c r="D12" s="17">
        <v>568737.44</v>
      </c>
      <c r="E12" s="17">
        <v>568737.44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5" t="s">
        <v>82</v>
      </c>
      <c r="B13" s="65" t="s">
        <v>83</v>
      </c>
      <c r="C13" s="17">
        <v>15000</v>
      </c>
      <c r="D13" s="17">
        <v>15000</v>
      </c>
      <c r="E13" s="17">
        <v>15000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84</v>
      </c>
      <c r="B14" s="65" t="s">
        <v>85</v>
      </c>
      <c r="C14" s="17">
        <v>105000</v>
      </c>
      <c r="D14" s="17">
        <v>105000</v>
      </c>
      <c r="E14" s="17">
        <v>105000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5" t="s">
        <v>86</v>
      </c>
      <c r="B15" s="65" t="s">
        <v>87</v>
      </c>
      <c r="C15" s="17">
        <v>328737.44</v>
      </c>
      <c r="D15" s="17">
        <v>328737.44</v>
      </c>
      <c r="E15" s="17">
        <v>328737.44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88</v>
      </c>
      <c r="B16" s="65" t="s">
        <v>89</v>
      </c>
      <c r="C16" s="17">
        <v>120000</v>
      </c>
      <c r="D16" s="17">
        <v>120000</v>
      </c>
      <c r="E16" s="17">
        <v>120000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90</v>
      </c>
      <c r="B17" s="64" t="s">
        <v>91</v>
      </c>
      <c r="C17" s="17">
        <v>8316</v>
      </c>
      <c r="D17" s="17">
        <v>8316</v>
      </c>
      <c r="E17" s="17">
        <v>8316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5" t="s">
        <v>92</v>
      </c>
      <c r="B18" s="65" t="s">
        <v>93</v>
      </c>
      <c r="C18" s="17">
        <v>8316</v>
      </c>
      <c r="D18" s="17">
        <v>8316</v>
      </c>
      <c r="E18" s="17">
        <v>8316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94</v>
      </c>
      <c r="B19" s="16" t="s">
        <v>95</v>
      </c>
      <c r="C19" s="17">
        <v>293371.22</v>
      </c>
      <c r="D19" s="17">
        <v>293371.22</v>
      </c>
      <c r="E19" s="17">
        <v>293371.22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96</v>
      </c>
      <c r="B20" s="64" t="s">
        <v>97</v>
      </c>
      <c r="C20" s="17">
        <v>293371.22</v>
      </c>
      <c r="D20" s="17">
        <v>293371.22</v>
      </c>
      <c r="E20" s="17">
        <v>293371.22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5" t="s">
        <v>98</v>
      </c>
      <c r="B21" s="65" t="s">
        <v>99</v>
      </c>
      <c r="C21" s="17">
        <v>51514.61</v>
      </c>
      <c r="D21" s="17">
        <v>51514.61</v>
      </c>
      <c r="E21" s="17">
        <v>51514.61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5" t="s">
        <v>100</v>
      </c>
      <c r="B22" s="65" t="s">
        <v>101</v>
      </c>
      <c r="C22" s="17">
        <v>119017.93</v>
      </c>
      <c r="D22" s="17">
        <v>119017.93</v>
      </c>
      <c r="E22" s="17">
        <v>119017.93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5" t="s">
        <v>102</v>
      </c>
      <c r="B23" s="65" t="s">
        <v>103</v>
      </c>
      <c r="C23" s="17">
        <v>106206.17</v>
      </c>
      <c r="D23" s="17">
        <v>106206.17</v>
      </c>
      <c r="E23" s="17">
        <v>106206.17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5" t="s">
        <v>104</v>
      </c>
      <c r="B24" s="65" t="s">
        <v>105</v>
      </c>
      <c r="C24" s="17">
        <v>16632.51</v>
      </c>
      <c r="D24" s="17">
        <v>16632.51</v>
      </c>
      <c r="E24" s="17">
        <v>16632.51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16" t="s">
        <v>106</v>
      </c>
      <c r="B25" s="16" t="s">
        <v>107</v>
      </c>
      <c r="C25" s="17">
        <v>260880</v>
      </c>
      <c r="D25" s="17">
        <v>260880</v>
      </c>
      <c r="E25" s="17">
        <v>260880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4" t="s">
        <v>108</v>
      </c>
      <c r="B26" s="64" t="s">
        <v>109</v>
      </c>
      <c r="C26" s="17">
        <v>260880</v>
      </c>
      <c r="D26" s="17">
        <v>260880</v>
      </c>
      <c r="E26" s="17">
        <v>260880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65" t="s">
        <v>110</v>
      </c>
      <c r="B27" s="65" t="s">
        <v>111</v>
      </c>
      <c r="C27" s="17">
        <v>260880</v>
      </c>
      <c r="D27" s="17">
        <v>260880</v>
      </c>
      <c r="E27" s="17">
        <v>260880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47" t="s">
        <v>112</v>
      </c>
      <c r="B28" s="47"/>
      <c r="C28" s="17">
        <v>5573367.32</v>
      </c>
      <c r="D28" s="17">
        <v>5473367.32</v>
      </c>
      <c r="E28" s="17">
        <v>3423367.32</v>
      </c>
      <c r="F28" s="17">
        <v>2050000</v>
      </c>
      <c r="G28" s="17"/>
      <c r="H28" s="17"/>
      <c r="I28" s="17"/>
      <c r="J28" s="17">
        <v>100000</v>
      </c>
      <c r="K28" s="17"/>
      <c r="L28" s="17"/>
      <c r="M28" s="17"/>
      <c r="N28" s="17"/>
      <c r="O28" s="17">
        <v>100000</v>
      </c>
    </row>
  </sheetData>
  <mergeCells count="11">
    <mergeCell ref="A3:O3"/>
    <mergeCell ref="A4:I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113</v>
      </c>
    </row>
    <row r="3" ht="45" customHeight="1" spans="1:4">
      <c r="A3" s="4" t="s">
        <v>114</v>
      </c>
      <c r="B3" s="4"/>
      <c r="C3" s="4"/>
      <c r="D3" s="4"/>
    </row>
    <row r="4" ht="18.75" customHeight="1" spans="1:4">
      <c r="A4" s="5" t="str">
        <f>"单位名称："&amp;"中国共产党玉溪市江川区委员会党校"</f>
        <v>单位名称：中国共产党玉溪市江川区委员会党校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115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116</v>
      </c>
      <c r="B8" s="17">
        <v>5473367.32</v>
      </c>
      <c r="C8" s="15" t="s">
        <v>117</v>
      </c>
      <c r="D8" s="17">
        <v>5473367.32</v>
      </c>
    </row>
    <row r="9" ht="22.5" customHeight="1" spans="1:4">
      <c r="A9" s="15" t="s">
        <v>118</v>
      </c>
      <c r="B9" s="17">
        <v>5473367.32</v>
      </c>
      <c r="C9" s="15" t="str">
        <f>"（"&amp;"一"&amp;"）"&amp;"教育支出"</f>
        <v>（一）教育支出</v>
      </c>
      <c r="D9" s="17">
        <v>4342062.66</v>
      </c>
    </row>
    <row r="10" ht="22.5" customHeight="1" spans="1:4">
      <c r="A10" s="15" t="s">
        <v>119</v>
      </c>
      <c r="B10" s="17"/>
      <c r="C10" s="15" t="str">
        <f>"（"&amp;"二"&amp;"）"&amp;"社会保障和就业支出"</f>
        <v>（二）社会保障和就业支出</v>
      </c>
      <c r="D10" s="17">
        <v>577053.44</v>
      </c>
    </row>
    <row r="11" ht="22.5" customHeight="1" spans="1:4">
      <c r="A11" s="15" t="s">
        <v>120</v>
      </c>
      <c r="B11" s="17"/>
      <c r="C11" s="15" t="str">
        <f>"（"&amp;"三"&amp;"）"&amp;"卫生健康支出"</f>
        <v>（三）卫生健康支出</v>
      </c>
      <c r="D11" s="17">
        <v>293371.22</v>
      </c>
    </row>
    <row r="12" ht="22.5" customHeight="1" spans="1:4">
      <c r="A12" s="15" t="s">
        <v>121</v>
      </c>
      <c r="B12" s="17"/>
      <c r="C12" s="15" t="str">
        <f>"（"&amp;"四"&amp;"）"&amp;"住房保障支出"</f>
        <v>（四）住房保障支出</v>
      </c>
      <c r="D12" s="17">
        <v>260880</v>
      </c>
    </row>
    <row r="13" ht="22.5" customHeight="1" spans="1:4">
      <c r="A13" s="15" t="s">
        <v>118</v>
      </c>
      <c r="B13" s="17"/>
      <c r="C13" s="15"/>
      <c r="D13" s="17"/>
    </row>
    <row r="14" ht="22.5" customHeight="1" spans="1:4">
      <c r="A14" s="15" t="s">
        <v>119</v>
      </c>
      <c r="B14" s="17"/>
      <c r="C14" s="15"/>
      <c r="D14" s="17"/>
    </row>
    <row r="15" ht="22.5" customHeight="1" spans="1:4">
      <c r="A15" s="15" t="s">
        <v>120</v>
      </c>
      <c r="B15" s="17"/>
      <c r="C15" s="15"/>
      <c r="D15" s="17"/>
    </row>
    <row r="16" ht="22.5" customHeight="1" spans="1:4">
      <c r="A16" s="67"/>
      <c r="B16" s="17"/>
      <c r="C16" s="15" t="s">
        <v>122</v>
      </c>
      <c r="D16" s="17"/>
    </row>
    <row r="17" ht="22.5" customHeight="1" spans="1:4">
      <c r="A17" s="68" t="s">
        <v>123</v>
      </c>
      <c r="B17" s="69">
        <v>5473367.32</v>
      </c>
      <c r="C17" s="70" t="s">
        <v>124</v>
      </c>
      <c r="D17" s="69">
        <v>5473367.32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125</v>
      </c>
    </row>
    <row r="3" ht="37.5" customHeight="1" spans="1:7">
      <c r="A3" s="4" t="s">
        <v>126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"单位名称："&amp;"中国共产党玉溪市江川区委员会党校"</f>
        <v>单位名称：中国共产党玉溪市江川区委员会党校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127</v>
      </c>
      <c r="B5" s="13" t="s">
        <v>61</v>
      </c>
      <c r="C5" s="46" t="s">
        <v>32</v>
      </c>
      <c r="D5" s="46" t="s">
        <v>64</v>
      </c>
      <c r="E5" s="46"/>
      <c r="F5" s="46"/>
      <c r="G5" s="13" t="s">
        <v>65</v>
      </c>
    </row>
    <row r="6" ht="18.75" customHeight="1" spans="1:7">
      <c r="A6" s="13" t="s">
        <v>60</v>
      </c>
      <c r="B6" s="13" t="s">
        <v>61</v>
      </c>
      <c r="C6" s="46"/>
      <c r="D6" s="46" t="s">
        <v>34</v>
      </c>
      <c r="E6" s="46" t="s">
        <v>128</v>
      </c>
      <c r="F6" s="46" t="s">
        <v>129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4342062.66</v>
      </c>
      <c r="D8" s="17">
        <v>2292062.66</v>
      </c>
      <c r="E8" s="17">
        <v>2123542.66</v>
      </c>
      <c r="F8" s="17">
        <v>168520</v>
      </c>
      <c r="G8" s="17">
        <v>2050000</v>
      </c>
    </row>
    <row r="9" ht="20.25" customHeight="1" spans="1:7">
      <c r="A9" s="64" t="s">
        <v>74</v>
      </c>
      <c r="B9" s="64" t="s">
        <v>75</v>
      </c>
      <c r="C9" s="17">
        <v>4342062.66</v>
      </c>
      <c r="D9" s="17">
        <v>2292062.66</v>
      </c>
      <c r="E9" s="17">
        <v>2123542.66</v>
      </c>
      <c r="F9" s="17">
        <v>168520</v>
      </c>
      <c r="G9" s="17">
        <v>2050000</v>
      </c>
    </row>
    <row r="10" ht="20.25" customHeight="1" spans="1:7">
      <c r="A10" s="65" t="s">
        <v>76</v>
      </c>
      <c r="B10" s="65" t="s">
        <v>77</v>
      </c>
      <c r="C10" s="17">
        <v>4342062.66</v>
      </c>
      <c r="D10" s="17">
        <v>2292062.66</v>
      </c>
      <c r="E10" s="17">
        <v>2123542.66</v>
      </c>
      <c r="F10" s="17">
        <v>168520</v>
      </c>
      <c r="G10" s="17">
        <v>2050000</v>
      </c>
    </row>
    <row r="11" ht="20.25" customHeight="1" spans="1:7">
      <c r="A11" s="16" t="s">
        <v>78</v>
      </c>
      <c r="B11" s="16" t="s">
        <v>79</v>
      </c>
      <c r="C11" s="17">
        <v>577053.44</v>
      </c>
      <c r="D11" s="17">
        <v>577053.44</v>
      </c>
      <c r="E11" s="17">
        <v>572253.44</v>
      </c>
      <c r="F11" s="17">
        <v>4800</v>
      </c>
      <c r="G11" s="17"/>
    </row>
    <row r="12" ht="20.25" customHeight="1" spans="1:7">
      <c r="A12" s="64" t="s">
        <v>80</v>
      </c>
      <c r="B12" s="64" t="s">
        <v>81</v>
      </c>
      <c r="C12" s="17">
        <v>568737.44</v>
      </c>
      <c r="D12" s="17">
        <v>568737.44</v>
      </c>
      <c r="E12" s="17">
        <v>563937.44</v>
      </c>
      <c r="F12" s="17">
        <v>4800</v>
      </c>
      <c r="G12" s="17"/>
    </row>
    <row r="13" ht="20.25" customHeight="1" spans="1:7">
      <c r="A13" s="65" t="s">
        <v>82</v>
      </c>
      <c r="B13" s="65" t="s">
        <v>83</v>
      </c>
      <c r="C13" s="17">
        <v>15000</v>
      </c>
      <c r="D13" s="17">
        <v>15000</v>
      </c>
      <c r="E13" s="17">
        <v>14400</v>
      </c>
      <c r="F13" s="17">
        <v>600</v>
      </c>
      <c r="G13" s="17"/>
    </row>
    <row r="14" ht="20.25" customHeight="1" spans="1:7">
      <c r="A14" s="65" t="s">
        <v>84</v>
      </c>
      <c r="B14" s="65" t="s">
        <v>85</v>
      </c>
      <c r="C14" s="17">
        <v>105000</v>
      </c>
      <c r="D14" s="17">
        <v>105000</v>
      </c>
      <c r="E14" s="17">
        <v>100800</v>
      </c>
      <c r="F14" s="17">
        <v>4200</v>
      </c>
      <c r="G14" s="17"/>
    </row>
    <row r="15" ht="20.25" customHeight="1" spans="1:7">
      <c r="A15" s="65" t="s">
        <v>86</v>
      </c>
      <c r="B15" s="65" t="s">
        <v>87</v>
      </c>
      <c r="C15" s="17">
        <v>328737.44</v>
      </c>
      <c r="D15" s="17">
        <v>328737.44</v>
      </c>
      <c r="E15" s="17">
        <v>328737.44</v>
      </c>
      <c r="F15" s="17"/>
      <c r="G15" s="17"/>
    </row>
    <row r="16" ht="20.25" customHeight="1" spans="1:7">
      <c r="A16" s="65" t="s">
        <v>88</v>
      </c>
      <c r="B16" s="65" t="s">
        <v>89</v>
      </c>
      <c r="C16" s="17">
        <v>120000</v>
      </c>
      <c r="D16" s="17">
        <v>120000</v>
      </c>
      <c r="E16" s="17">
        <v>120000</v>
      </c>
      <c r="F16" s="17"/>
      <c r="G16" s="17"/>
    </row>
    <row r="17" ht="20.25" customHeight="1" spans="1:7">
      <c r="A17" s="64" t="s">
        <v>90</v>
      </c>
      <c r="B17" s="64" t="s">
        <v>91</v>
      </c>
      <c r="C17" s="17">
        <v>8316</v>
      </c>
      <c r="D17" s="17">
        <v>8316</v>
      </c>
      <c r="E17" s="17">
        <v>8316</v>
      </c>
      <c r="F17" s="17"/>
      <c r="G17" s="17"/>
    </row>
    <row r="18" ht="20.25" customHeight="1" spans="1:7">
      <c r="A18" s="65" t="s">
        <v>92</v>
      </c>
      <c r="B18" s="65" t="s">
        <v>93</v>
      </c>
      <c r="C18" s="17">
        <v>8316</v>
      </c>
      <c r="D18" s="17">
        <v>8316</v>
      </c>
      <c r="E18" s="17">
        <v>8316</v>
      </c>
      <c r="F18" s="17"/>
      <c r="G18" s="17"/>
    </row>
    <row r="19" ht="20.25" customHeight="1" spans="1:7">
      <c r="A19" s="16" t="s">
        <v>94</v>
      </c>
      <c r="B19" s="16" t="s">
        <v>95</v>
      </c>
      <c r="C19" s="17">
        <v>293371.22</v>
      </c>
      <c r="D19" s="17">
        <v>293371.22</v>
      </c>
      <c r="E19" s="17">
        <v>293371.22</v>
      </c>
      <c r="F19" s="17"/>
      <c r="G19" s="17"/>
    </row>
    <row r="20" ht="20.25" customHeight="1" spans="1:7">
      <c r="A20" s="64" t="s">
        <v>96</v>
      </c>
      <c r="B20" s="64" t="s">
        <v>97</v>
      </c>
      <c r="C20" s="17">
        <v>293371.22</v>
      </c>
      <c r="D20" s="17">
        <v>293371.22</v>
      </c>
      <c r="E20" s="17">
        <v>293371.22</v>
      </c>
      <c r="F20" s="17"/>
      <c r="G20" s="17"/>
    </row>
    <row r="21" ht="20.25" customHeight="1" spans="1:7">
      <c r="A21" s="65" t="s">
        <v>98</v>
      </c>
      <c r="B21" s="65" t="s">
        <v>99</v>
      </c>
      <c r="C21" s="17">
        <v>51514.61</v>
      </c>
      <c r="D21" s="17">
        <v>51514.61</v>
      </c>
      <c r="E21" s="17">
        <v>51514.61</v>
      </c>
      <c r="F21" s="17"/>
      <c r="G21" s="17"/>
    </row>
    <row r="22" ht="20.25" customHeight="1" spans="1:7">
      <c r="A22" s="65" t="s">
        <v>100</v>
      </c>
      <c r="B22" s="65" t="s">
        <v>101</v>
      </c>
      <c r="C22" s="17">
        <v>119017.93</v>
      </c>
      <c r="D22" s="17">
        <v>119017.93</v>
      </c>
      <c r="E22" s="17">
        <v>119017.93</v>
      </c>
      <c r="F22" s="17"/>
      <c r="G22" s="17"/>
    </row>
    <row r="23" ht="20.25" customHeight="1" spans="1:7">
      <c r="A23" s="65" t="s">
        <v>102</v>
      </c>
      <c r="B23" s="65" t="s">
        <v>103</v>
      </c>
      <c r="C23" s="17">
        <v>106206.17</v>
      </c>
      <c r="D23" s="17">
        <v>106206.17</v>
      </c>
      <c r="E23" s="17">
        <v>106206.17</v>
      </c>
      <c r="F23" s="17"/>
      <c r="G23" s="17"/>
    </row>
    <row r="24" ht="20.25" customHeight="1" spans="1:7">
      <c r="A24" s="65" t="s">
        <v>104</v>
      </c>
      <c r="B24" s="65" t="s">
        <v>105</v>
      </c>
      <c r="C24" s="17">
        <v>16632.51</v>
      </c>
      <c r="D24" s="17">
        <v>16632.51</v>
      </c>
      <c r="E24" s="17">
        <v>16632.51</v>
      </c>
      <c r="F24" s="17"/>
      <c r="G24" s="17"/>
    </row>
    <row r="25" ht="20.25" customHeight="1" spans="1:7">
      <c r="A25" s="16" t="s">
        <v>106</v>
      </c>
      <c r="B25" s="16" t="s">
        <v>107</v>
      </c>
      <c r="C25" s="17">
        <v>260880</v>
      </c>
      <c r="D25" s="17">
        <v>260880</v>
      </c>
      <c r="E25" s="17">
        <v>260880</v>
      </c>
      <c r="F25" s="17"/>
      <c r="G25" s="17"/>
    </row>
    <row r="26" ht="20.25" customHeight="1" spans="1:7">
      <c r="A26" s="64" t="s">
        <v>108</v>
      </c>
      <c r="B26" s="64" t="s">
        <v>109</v>
      </c>
      <c r="C26" s="17">
        <v>260880</v>
      </c>
      <c r="D26" s="17">
        <v>260880</v>
      </c>
      <c r="E26" s="17">
        <v>260880</v>
      </c>
      <c r="F26" s="17"/>
      <c r="G26" s="17"/>
    </row>
    <row r="27" ht="20.25" customHeight="1" spans="1:7">
      <c r="A27" s="65" t="s">
        <v>110</v>
      </c>
      <c r="B27" s="65" t="s">
        <v>111</v>
      </c>
      <c r="C27" s="17">
        <v>260880</v>
      </c>
      <c r="D27" s="17">
        <v>260880</v>
      </c>
      <c r="E27" s="17">
        <v>260880</v>
      </c>
      <c r="F27" s="17"/>
      <c r="G27" s="17"/>
    </row>
    <row r="28" ht="20.25" customHeight="1" spans="1:7">
      <c r="A28" s="47" t="s">
        <v>112</v>
      </c>
      <c r="B28" s="47"/>
      <c r="C28" s="48">
        <v>5473367.32</v>
      </c>
      <c r="D28" s="48">
        <v>3423367.32</v>
      </c>
      <c r="E28" s="48">
        <v>3250047.32</v>
      </c>
      <c r="F28" s="48">
        <v>173320</v>
      </c>
      <c r="G28" s="48">
        <v>2050000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130</v>
      </c>
    </row>
    <row r="3" ht="41.25" customHeight="1" spans="1:6">
      <c r="A3" s="60" t="s">
        <v>131</v>
      </c>
      <c r="B3" s="60"/>
      <c r="C3" s="60"/>
      <c r="D3" s="60"/>
      <c r="E3" s="60"/>
      <c r="F3" s="60"/>
    </row>
    <row r="4" ht="18.75" customHeight="1" spans="1:6">
      <c r="A4" s="5" t="str">
        <f>"单位名称："&amp;"中国共产党玉溪市江川区委员会党校"</f>
        <v>单位名称：中国共产党玉溪市江川区委员会党校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132</v>
      </c>
      <c r="B5" s="46" t="s">
        <v>133</v>
      </c>
      <c r="C5" s="46" t="s">
        <v>134</v>
      </c>
      <c r="D5" s="46"/>
      <c r="E5" s="46"/>
      <c r="F5" s="46" t="s">
        <v>135</v>
      </c>
    </row>
    <row r="6" ht="18.75" customHeight="1" spans="1:6">
      <c r="A6" s="13"/>
      <c r="B6" s="46"/>
      <c r="C6" s="46" t="s">
        <v>34</v>
      </c>
      <c r="D6" s="46" t="s">
        <v>136</v>
      </c>
      <c r="E6" s="46" t="s">
        <v>137</v>
      </c>
      <c r="F6" s="46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2400</v>
      </c>
      <c r="B8" s="17"/>
      <c r="C8" s="17"/>
      <c r="D8" s="17"/>
      <c r="E8" s="17"/>
      <c r="F8" s="17">
        <v>2400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138</v>
      </c>
    </row>
    <row r="3" ht="45" customHeight="1" spans="1:23">
      <c r="A3" s="4" t="s">
        <v>139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"单位名称："&amp;"中国共产党玉溪市江川区委员会党校"</f>
        <v>单位名称：中国共产党玉溪市江川区委员会党校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140</v>
      </c>
      <c r="B5" s="54" t="s">
        <v>141</v>
      </c>
      <c r="C5" s="54" t="s">
        <v>142</v>
      </c>
      <c r="D5" s="54" t="s">
        <v>143</v>
      </c>
      <c r="E5" s="54" t="s">
        <v>144</v>
      </c>
      <c r="F5" s="54" t="s">
        <v>145</v>
      </c>
      <c r="G5" s="54" t="s">
        <v>146</v>
      </c>
      <c r="H5" s="55" t="s">
        <v>32</v>
      </c>
      <c r="I5" s="55" t="s">
        <v>147</v>
      </c>
      <c r="J5" s="54"/>
      <c r="K5" s="54"/>
      <c r="L5" s="54"/>
      <c r="M5" s="54"/>
      <c r="N5" s="54" t="s">
        <v>148</v>
      </c>
      <c r="O5" s="54"/>
      <c r="P5" s="54"/>
      <c r="Q5" s="54" t="s">
        <v>38</v>
      </c>
      <c r="R5" s="54" t="s">
        <v>63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149</v>
      </c>
      <c r="I6" s="55" t="s">
        <v>150</v>
      </c>
      <c r="J6" s="54" t="s">
        <v>36</v>
      </c>
      <c r="K6" s="54" t="s">
        <v>37</v>
      </c>
      <c r="L6" s="54"/>
      <c r="M6" s="54"/>
      <c r="N6" s="54" t="s">
        <v>148</v>
      </c>
      <c r="O6" s="54" t="s">
        <v>36</v>
      </c>
      <c r="P6" s="54" t="s">
        <v>37</v>
      </c>
      <c r="Q6" s="54" t="s">
        <v>38</v>
      </c>
      <c r="R6" s="54" t="s">
        <v>63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151</v>
      </c>
      <c r="J7" s="54" t="s">
        <v>152</v>
      </c>
      <c r="K7" s="54" t="s">
        <v>153</v>
      </c>
      <c r="L7" s="54" t="s">
        <v>154</v>
      </c>
      <c r="M7" s="54" t="s">
        <v>155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3423367.32</v>
      </c>
      <c r="I10" s="17">
        <v>3423367.32</v>
      </c>
      <c r="J10" s="17"/>
      <c r="K10" s="17"/>
      <c r="L10" s="17">
        <v>3423367.32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6" t="s">
        <v>56</v>
      </c>
      <c r="B11" s="9" t="s">
        <v>156</v>
      </c>
      <c r="C11" s="10" t="s">
        <v>157</v>
      </c>
      <c r="D11" s="9" t="s">
        <v>76</v>
      </c>
      <c r="E11" s="9" t="s">
        <v>77</v>
      </c>
      <c r="F11" s="9" t="s">
        <v>158</v>
      </c>
      <c r="G11" s="9" t="s">
        <v>159</v>
      </c>
      <c r="H11" s="17">
        <v>249768</v>
      </c>
      <c r="I11" s="17">
        <v>249768</v>
      </c>
      <c r="J11" s="17"/>
      <c r="K11" s="17"/>
      <c r="L11" s="17">
        <v>249768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6" t="s">
        <v>56</v>
      </c>
      <c r="B12" s="9" t="s">
        <v>156</v>
      </c>
      <c r="C12" s="10" t="s">
        <v>157</v>
      </c>
      <c r="D12" s="9" t="s">
        <v>76</v>
      </c>
      <c r="E12" s="9" t="s">
        <v>77</v>
      </c>
      <c r="F12" s="9" t="s">
        <v>160</v>
      </c>
      <c r="G12" s="9" t="s">
        <v>161</v>
      </c>
      <c r="H12" s="17">
        <v>316032</v>
      </c>
      <c r="I12" s="17">
        <v>316032</v>
      </c>
      <c r="J12" s="17"/>
      <c r="K12" s="17"/>
      <c r="L12" s="17">
        <v>316032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6" t="s">
        <v>56</v>
      </c>
      <c r="B13" s="9" t="s">
        <v>156</v>
      </c>
      <c r="C13" s="10" t="s">
        <v>157</v>
      </c>
      <c r="D13" s="9" t="s">
        <v>76</v>
      </c>
      <c r="E13" s="9" t="s">
        <v>77</v>
      </c>
      <c r="F13" s="9" t="s">
        <v>162</v>
      </c>
      <c r="G13" s="9" t="s">
        <v>163</v>
      </c>
      <c r="H13" s="17">
        <v>20814</v>
      </c>
      <c r="I13" s="17">
        <v>20814</v>
      </c>
      <c r="J13" s="17"/>
      <c r="K13" s="17"/>
      <c r="L13" s="17">
        <v>20814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6" t="s">
        <v>56</v>
      </c>
      <c r="B14" s="9" t="s">
        <v>164</v>
      </c>
      <c r="C14" s="10" t="s">
        <v>165</v>
      </c>
      <c r="D14" s="9" t="s">
        <v>76</v>
      </c>
      <c r="E14" s="9" t="s">
        <v>77</v>
      </c>
      <c r="F14" s="9" t="s">
        <v>158</v>
      </c>
      <c r="G14" s="9" t="s">
        <v>159</v>
      </c>
      <c r="H14" s="17">
        <v>608244</v>
      </c>
      <c r="I14" s="17">
        <v>608244</v>
      </c>
      <c r="J14" s="17"/>
      <c r="K14" s="17"/>
      <c r="L14" s="17">
        <v>608244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6" t="s">
        <v>56</v>
      </c>
      <c r="B15" s="9" t="s">
        <v>164</v>
      </c>
      <c r="C15" s="10" t="s">
        <v>165</v>
      </c>
      <c r="D15" s="9" t="s">
        <v>76</v>
      </c>
      <c r="E15" s="9" t="s">
        <v>77</v>
      </c>
      <c r="F15" s="9" t="s">
        <v>160</v>
      </c>
      <c r="G15" s="9" t="s">
        <v>161</v>
      </c>
      <c r="H15" s="17">
        <v>38460</v>
      </c>
      <c r="I15" s="17">
        <v>38460</v>
      </c>
      <c r="J15" s="17"/>
      <c r="K15" s="17"/>
      <c r="L15" s="17">
        <v>38460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6" t="s">
        <v>56</v>
      </c>
      <c r="B16" s="9" t="s">
        <v>164</v>
      </c>
      <c r="C16" s="10" t="s">
        <v>165</v>
      </c>
      <c r="D16" s="9" t="s">
        <v>76</v>
      </c>
      <c r="E16" s="9" t="s">
        <v>77</v>
      </c>
      <c r="F16" s="9" t="s">
        <v>166</v>
      </c>
      <c r="G16" s="9" t="s">
        <v>167</v>
      </c>
      <c r="H16" s="17">
        <v>196920</v>
      </c>
      <c r="I16" s="17">
        <v>196920</v>
      </c>
      <c r="J16" s="17"/>
      <c r="K16" s="17"/>
      <c r="L16" s="17">
        <v>196920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6" t="s">
        <v>56</v>
      </c>
      <c r="B17" s="9" t="s">
        <v>164</v>
      </c>
      <c r="C17" s="10" t="s">
        <v>165</v>
      </c>
      <c r="D17" s="9" t="s">
        <v>76</v>
      </c>
      <c r="E17" s="9" t="s">
        <v>77</v>
      </c>
      <c r="F17" s="9" t="s">
        <v>166</v>
      </c>
      <c r="G17" s="9" t="s">
        <v>167</v>
      </c>
      <c r="H17" s="17">
        <v>114000</v>
      </c>
      <c r="I17" s="17">
        <v>114000</v>
      </c>
      <c r="J17" s="17"/>
      <c r="K17" s="17"/>
      <c r="L17" s="17">
        <v>114000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6" t="s">
        <v>56</v>
      </c>
      <c r="B18" s="9" t="s">
        <v>164</v>
      </c>
      <c r="C18" s="10" t="s">
        <v>165</v>
      </c>
      <c r="D18" s="9" t="s">
        <v>76</v>
      </c>
      <c r="E18" s="9" t="s">
        <v>77</v>
      </c>
      <c r="F18" s="9" t="s">
        <v>166</v>
      </c>
      <c r="G18" s="9" t="s">
        <v>167</v>
      </c>
      <c r="H18" s="17">
        <v>50687</v>
      </c>
      <c r="I18" s="17">
        <v>50687</v>
      </c>
      <c r="J18" s="17"/>
      <c r="K18" s="17"/>
      <c r="L18" s="17">
        <v>50687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6" t="s">
        <v>56</v>
      </c>
      <c r="B19" s="9" t="s">
        <v>164</v>
      </c>
      <c r="C19" s="10" t="s">
        <v>165</v>
      </c>
      <c r="D19" s="9" t="s">
        <v>76</v>
      </c>
      <c r="E19" s="9" t="s">
        <v>77</v>
      </c>
      <c r="F19" s="9" t="s">
        <v>166</v>
      </c>
      <c r="G19" s="9" t="s">
        <v>167</v>
      </c>
      <c r="H19" s="17">
        <v>204576</v>
      </c>
      <c r="I19" s="17">
        <v>204576</v>
      </c>
      <c r="J19" s="17"/>
      <c r="K19" s="17"/>
      <c r="L19" s="17">
        <v>204576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6" t="s">
        <v>56</v>
      </c>
      <c r="B20" s="9" t="s">
        <v>168</v>
      </c>
      <c r="C20" s="10" t="s">
        <v>169</v>
      </c>
      <c r="D20" s="9" t="s">
        <v>76</v>
      </c>
      <c r="E20" s="9" t="s">
        <v>77</v>
      </c>
      <c r="F20" s="9" t="s">
        <v>170</v>
      </c>
      <c r="G20" s="9" t="s">
        <v>171</v>
      </c>
      <c r="H20" s="17">
        <v>10037.66</v>
      </c>
      <c r="I20" s="17">
        <v>10037.66</v>
      </c>
      <c r="J20" s="17"/>
      <c r="K20" s="17"/>
      <c r="L20" s="17">
        <v>10037.66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56" t="s">
        <v>56</v>
      </c>
      <c r="B21" s="9" t="s">
        <v>168</v>
      </c>
      <c r="C21" s="10" t="s">
        <v>169</v>
      </c>
      <c r="D21" s="9" t="s">
        <v>86</v>
      </c>
      <c r="E21" s="9" t="s">
        <v>87</v>
      </c>
      <c r="F21" s="9" t="s">
        <v>172</v>
      </c>
      <c r="G21" s="9" t="s">
        <v>173</v>
      </c>
      <c r="H21" s="17">
        <v>328737.44</v>
      </c>
      <c r="I21" s="17">
        <v>328737.44</v>
      </c>
      <c r="J21" s="17"/>
      <c r="K21" s="17"/>
      <c r="L21" s="17">
        <v>328737.44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56" t="s">
        <v>56</v>
      </c>
      <c r="B22" s="9" t="s">
        <v>168</v>
      </c>
      <c r="C22" s="10" t="s">
        <v>169</v>
      </c>
      <c r="D22" s="9" t="s">
        <v>98</v>
      </c>
      <c r="E22" s="9" t="s">
        <v>99</v>
      </c>
      <c r="F22" s="9" t="s">
        <v>174</v>
      </c>
      <c r="G22" s="9" t="s">
        <v>175</v>
      </c>
      <c r="H22" s="17">
        <v>51514.61</v>
      </c>
      <c r="I22" s="17">
        <v>51514.61</v>
      </c>
      <c r="J22" s="17"/>
      <c r="K22" s="17"/>
      <c r="L22" s="17">
        <v>51514.61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56" t="s">
        <v>56</v>
      </c>
      <c r="B23" s="9" t="s">
        <v>168</v>
      </c>
      <c r="C23" s="10" t="s">
        <v>169</v>
      </c>
      <c r="D23" s="9" t="s">
        <v>100</v>
      </c>
      <c r="E23" s="9" t="s">
        <v>101</v>
      </c>
      <c r="F23" s="9" t="s">
        <v>174</v>
      </c>
      <c r="G23" s="9" t="s">
        <v>175</v>
      </c>
      <c r="H23" s="17">
        <v>119017.93</v>
      </c>
      <c r="I23" s="17">
        <v>119017.93</v>
      </c>
      <c r="J23" s="17"/>
      <c r="K23" s="17"/>
      <c r="L23" s="17">
        <v>119017.93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56" t="s">
        <v>56</v>
      </c>
      <c r="B24" s="9" t="s">
        <v>168</v>
      </c>
      <c r="C24" s="10" t="s">
        <v>169</v>
      </c>
      <c r="D24" s="9" t="s">
        <v>102</v>
      </c>
      <c r="E24" s="9" t="s">
        <v>103</v>
      </c>
      <c r="F24" s="9" t="s">
        <v>176</v>
      </c>
      <c r="G24" s="9" t="s">
        <v>177</v>
      </c>
      <c r="H24" s="17">
        <v>106206.17</v>
      </c>
      <c r="I24" s="17">
        <v>106206.17</v>
      </c>
      <c r="J24" s="17"/>
      <c r="K24" s="17"/>
      <c r="L24" s="17">
        <v>106206.17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56" t="s">
        <v>56</v>
      </c>
      <c r="B25" s="9" t="s">
        <v>168</v>
      </c>
      <c r="C25" s="10" t="s">
        <v>169</v>
      </c>
      <c r="D25" s="9" t="s">
        <v>104</v>
      </c>
      <c r="E25" s="9" t="s">
        <v>105</v>
      </c>
      <c r="F25" s="9" t="s">
        <v>170</v>
      </c>
      <c r="G25" s="9" t="s">
        <v>171</v>
      </c>
      <c r="H25" s="17">
        <v>2358.5</v>
      </c>
      <c r="I25" s="17">
        <v>2358.5</v>
      </c>
      <c r="J25" s="17"/>
      <c r="K25" s="17"/>
      <c r="L25" s="17">
        <v>2358.5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56" t="s">
        <v>56</v>
      </c>
      <c r="B26" s="9" t="s">
        <v>168</v>
      </c>
      <c r="C26" s="10" t="s">
        <v>169</v>
      </c>
      <c r="D26" s="9" t="s">
        <v>104</v>
      </c>
      <c r="E26" s="9" t="s">
        <v>105</v>
      </c>
      <c r="F26" s="9" t="s">
        <v>170</v>
      </c>
      <c r="G26" s="9" t="s">
        <v>171</v>
      </c>
      <c r="H26" s="17">
        <v>5449.01</v>
      </c>
      <c r="I26" s="17">
        <v>5449.01</v>
      </c>
      <c r="J26" s="17"/>
      <c r="K26" s="17"/>
      <c r="L26" s="17">
        <v>5449.01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56" t="s">
        <v>56</v>
      </c>
      <c r="B27" s="9" t="s">
        <v>168</v>
      </c>
      <c r="C27" s="10" t="s">
        <v>169</v>
      </c>
      <c r="D27" s="9" t="s">
        <v>104</v>
      </c>
      <c r="E27" s="9" t="s">
        <v>105</v>
      </c>
      <c r="F27" s="9" t="s">
        <v>170</v>
      </c>
      <c r="G27" s="9" t="s">
        <v>171</v>
      </c>
      <c r="H27" s="17">
        <v>6707</v>
      </c>
      <c r="I27" s="17">
        <v>6707</v>
      </c>
      <c r="J27" s="17"/>
      <c r="K27" s="17"/>
      <c r="L27" s="17">
        <v>6707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56" t="s">
        <v>56</v>
      </c>
      <c r="B28" s="9" t="s">
        <v>168</v>
      </c>
      <c r="C28" s="10" t="s">
        <v>169</v>
      </c>
      <c r="D28" s="9" t="s">
        <v>104</v>
      </c>
      <c r="E28" s="9" t="s">
        <v>105</v>
      </c>
      <c r="F28" s="9" t="s">
        <v>170</v>
      </c>
      <c r="G28" s="9" t="s">
        <v>171</v>
      </c>
      <c r="H28" s="17">
        <v>2118</v>
      </c>
      <c r="I28" s="17">
        <v>2118</v>
      </c>
      <c r="J28" s="17"/>
      <c r="K28" s="17"/>
      <c r="L28" s="17">
        <v>2118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56" t="s">
        <v>56</v>
      </c>
      <c r="B29" s="9" t="s">
        <v>178</v>
      </c>
      <c r="C29" s="10" t="s">
        <v>111</v>
      </c>
      <c r="D29" s="9" t="s">
        <v>110</v>
      </c>
      <c r="E29" s="9" t="s">
        <v>111</v>
      </c>
      <c r="F29" s="9" t="s">
        <v>179</v>
      </c>
      <c r="G29" s="9" t="s">
        <v>111</v>
      </c>
      <c r="H29" s="17">
        <v>260880</v>
      </c>
      <c r="I29" s="17">
        <v>260880</v>
      </c>
      <c r="J29" s="17"/>
      <c r="K29" s="17"/>
      <c r="L29" s="17">
        <v>260880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56" t="s">
        <v>56</v>
      </c>
      <c r="B30" s="9" t="s">
        <v>180</v>
      </c>
      <c r="C30" s="10" t="s">
        <v>181</v>
      </c>
      <c r="D30" s="9" t="s">
        <v>76</v>
      </c>
      <c r="E30" s="9" t="s">
        <v>77</v>
      </c>
      <c r="F30" s="9" t="s">
        <v>182</v>
      </c>
      <c r="G30" s="9" t="s">
        <v>183</v>
      </c>
      <c r="H30" s="17">
        <v>50400</v>
      </c>
      <c r="I30" s="17">
        <v>50400</v>
      </c>
      <c r="J30" s="17"/>
      <c r="K30" s="17"/>
      <c r="L30" s="17">
        <v>50400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56" t="s">
        <v>56</v>
      </c>
      <c r="B31" s="9" t="s">
        <v>184</v>
      </c>
      <c r="C31" s="10" t="s">
        <v>185</v>
      </c>
      <c r="D31" s="9" t="s">
        <v>76</v>
      </c>
      <c r="E31" s="9" t="s">
        <v>77</v>
      </c>
      <c r="F31" s="9" t="s">
        <v>186</v>
      </c>
      <c r="G31" s="9" t="s">
        <v>185</v>
      </c>
      <c r="H31" s="17">
        <v>10200</v>
      </c>
      <c r="I31" s="17">
        <v>10200</v>
      </c>
      <c r="J31" s="17"/>
      <c r="K31" s="17"/>
      <c r="L31" s="17">
        <v>10200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56" t="s">
        <v>56</v>
      </c>
      <c r="B32" s="9" t="s">
        <v>187</v>
      </c>
      <c r="C32" s="10" t="s">
        <v>188</v>
      </c>
      <c r="D32" s="9" t="s">
        <v>76</v>
      </c>
      <c r="E32" s="9" t="s">
        <v>77</v>
      </c>
      <c r="F32" s="9" t="s">
        <v>189</v>
      </c>
      <c r="G32" s="9" t="s">
        <v>190</v>
      </c>
      <c r="H32" s="17">
        <v>49000</v>
      </c>
      <c r="I32" s="17">
        <v>49000</v>
      </c>
      <c r="J32" s="17"/>
      <c r="K32" s="17"/>
      <c r="L32" s="17">
        <v>49000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56" t="s">
        <v>56</v>
      </c>
      <c r="B33" s="9" t="s">
        <v>187</v>
      </c>
      <c r="C33" s="10" t="s">
        <v>188</v>
      </c>
      <c r="D33" s="9" t="s">
        <v>76</v>
      </c>
      <c r="E33" s="9" t="s">
        <v>77</v>
      </c>
      <c r="F33" s="9" t="s">
        <v>191</v>
      </c>
      <c r="G33" s="9" t="s">
        <v>192</v>
      </c>
      <c r="H33" s="17">
        <v>5500</v>
      </c>
      <c r="I33" s="17">
        <v>5500</v>
      </c>
      <c r="J33" s="17"/>
      <c r="K33" s="17"/>
      <c r="L33" s="17">
        <v>5500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56" t="s">
        <v>56</v>
      </c>
      <c r="B34" s="9" t="s">
        <v>187</v>
      </c>
      <c r="C34" s="10" t="s">
        <v>188</v>
      </c>
      <c r="D34" s="9" t="s">
        <v>76</v>
      </c>
      <c r="E34" s="9" t="s">
        <v>77</v>
      </c>
      <c r="F34" s="9" t="s">
        <v>193</v>
      </c>
      <c r="G34" s="9" t="s">
        <v>194</v>
      </c>
      <c r="H34" s="17">
        <v>5300</v>
      </c>
      <c r="I34" s="17">
        <v>5300</v>
      </c>
      <c r="J34" s="17"/>
      <c r="K34" s="17"/>
      <c r="L34" s="17">
        <v>5300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56" t="s">
        <v>56</v>
      </c>
      <c r="B35" s="9" t="s">
        <v>187</v>
      </c>
      <c r="C35" s="10" t="s">
        <v>188</v>
      </c>
      <c r="D35" s="9" t="s">
        <v>76</v>
      </c>
      <c r="E35" s="9" t="s">
        <v>77</v>
      </c>
      <c r="F35" s="9" t="s">
        <v>195</v>
      </c>
      <c r="G35" s="9" t="s">
        <v>196</v>
      </c>
      <c r="H35" s="17">
        <v>5300</v>
      </c>
      <c r="I35" s="17">
        <v>5300</v>
      </c>
      <c r="J35" s="17"/>
      <c r="K35" s="17"/>
      <c r="L35" s="17">
        <v>5300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56" t="s">
        <v>56</v>
      </c>
      <c r="B36" s="9" t="s">
        <v>187</v>
      </c>
      <c r="C36" s="10" t="s">
        <v>188</v>
      </c>
      <c r="D36" s="9" t="s">
        <v>76</v>
      </c>
      <c r="E36" s="9" t="s">
        <v>77</v>
      </c>
      <c r="F36" s="9" t="s">
        <v>197</v>
      </c>
      <c r="G36" s="9" t="s">
        <v>198</v>
      </c>
      <c r="H36" s="17">
        <v>2200</v>
      </c>
      <c r="I36" s="17">
        <v>2200</v>
      </c>
      <c r="J36" s="17"/>
      <c r="K36" s="17"/>
      <c r="L36" s="17">
        <v>2200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56" t="s">
        <v>56</v>
      </c>
      <c r="B37" s="9" t="s">
        <v>187</v>
      </c>
      <c r="C37" s="10" t="s">
        <v>188</v>
      </c>
      <c r="D37" s="9" t="s">
        <v>76</v>
      </c>
      <c r="E37" s="9" t="s">
        <v>77</v>
      </c>
      <c r="F37" s="9" t="s">
        <v>199</v>
      </c>
      <c r="G37" s="9" t="s">
        <v>200</v>
      </c>
      <c r="H37" s="17">
        <v>5200</v>
      </c>
      <c r="I37" s="17">
        <v>5200</v>
      </c>
      <c r="J37" s="17"/>
      <c r="K37" s="17"/>
      <c r="L37" s="17">
        <v>5200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56" t="s">
        <v>56</v>
      </c>
      <c r="B38" s="9" t="s">
        <v>187</v>
      </c>
      <c r="C38" s="10" t="s">
        <v>188</v>
      </c>
      <c r="D38" s="9" t="s">
        <v>76</v>
      </c>
      <c r="E38" s="9" t="s">
        <v>77</v>
      </c>
      <c r="F38" s="9" t="s">
        <v>201</v>
      </c>
      <c r="G38" s="9" t="s">
        <v>202</v>
      </c>
      <c r="H38" s="17">
        <v>3100</v>
      </c>
      <c r="I38" s="17">
        <v>3100</v>
      </c>
      <c r="J38" s="17"/>
      <c r="K38" s="17"/>
      <c r="L38" s="17">
        <v>3100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56" t="s">
        <v>56</v>
      </c>
      <c r="B39" s="9" t="s">
        <v>187</v>
      </c>
      <c r="C39" s="10" t="s">
        <v>188</v>
      </c>
      <c r="D39" s="9" t="s">
        <v>76</v>
      </c>
      <c r="E39" s="9" t="s">
        <v>77</v>
      </c>
      <c r="F39" s="9" t="s">
        <v>182</v>
      </c>
      <c r="G39" s="9" t="s">
        <v>183</v>
      </c>
      <c r="H39" s="17">
        <v>2520</v>
      </c>
      <c r="I39" s="17">
        <v>2520</v>
      </c>
      <c r="J39" s="17"/>
      <c r="K39" s="17"/>
      <c r="L39" s="17">
        <v>2520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56" t="s">
        <v>56</v>
      </c>
      <c r="B40" s="9" t="s">
        <v>187</v>
      </c>
      <c r="C40" s="10" t="s">
        <v>188</v>
      </c>
      <c r="D40" s="9" t="s">
        <v>76</v>
      </c>
      <c r="E40" s="9" t="s">
        <v>77</v>
      </c>
      <c r="F40" s="9" t="s">
        <v>203</v>
      </c>
      <c r="G40" s="9" t="s">
        <v>204</v>
      </c>
      <c r="H40" s="17">
        <v>7000</v>
      </c>
      <c r="I40" s="17">
        <v>7000</v>
      </c>
      <c r="J40" s="17"/>
      <c r="K40" s="17"/>
      <c r="L40" s="17">
        <v>7000</v>
      </c>
      <c r="M40" s="17"/>
      <c r="N40" s="17"/>
      <c r="O40" s="17"/>
      <c r="P40" s="23"/>
      <c r="Q40" s="17"/>
      <c r="R40" s="17"/>
      <c r="S40" s="17"/>
      <c r="T40" s="17"/>
      <c r="U40" s="17"/>
      <c r="V40" s="17"/>
      <c r="W40" s="17"/>
    </row>
    <row r="41" ht="18.75" customHeight="1" spans="1:23">
      <c r="A41" s="56" t="s">
        <v>56</v>
      </c>
      <c r="B41" s="9" t="s">
        <v>187</v>
      </c>
      <c r="C41" s="10" t="s">
        <v>188</v>
      </c>
      <c r="D41" s="9" t="s">
        <v>82</v>
      </c>
      <c r="E41" s="9" t="s">
        <v>83</v>
      </c>
      <c r="F41" s="9" t="s">
        <v>203</v>
      </c>
      <c r="G41" s="9" t="s">
        <v>204</v>
      </c>
      <c r="H41" s="17">
        <v>600</v>
      </c>
      <c r="I41" s="17">
        <v>600</v>
      </c>
      <c r="J41" s="17"/>
      <c r="K41" s="17"/>
      <c r="L41" s="17">
        <v>600</v>
      </c>
      <c r="M41" s="17"/>
      <c r="N41" s="17"/>
      <c r="O41" s="17"/>
      <c r="P41" s="23"/>
      <c r="Q41" s="17"/>
      <c r="R41" s="17"/>
      <c r="S41" s="17"/>
      <c r="T41" s="17"/>
      <c r="U41" s="17"/>
      <c r="V41" s="17"/>
      <c r="W41" s="17"/>
    </row>
    <row r="42" ht="18.75" customHeight="1" spans="1:23">
      <c r="A42" s="56" t="s">
        <v>56</v>
      </c>
      <c r="B42" s="9" t="s">
        <v>187</v>
      </c>
      <c r="C42" s="10" t="s">
        <v>188</v>
      </c>
      <c r="D42" s="9" t="s">
        <v>84</v>
      </c>
      <c r="E42" s="9" t="s">
        <v>85</v>
      </c>
      <c r="F42" s="9" t="s">
        <v>203</v>
      </c>
      <c r="G42" s="9" t="s">
        <v>204</v>
      </c>
      <c r="H42" s="17">
        <v>4200</v>
      </c>
      <c r="I42" s="17">
        <v>4200</v>
      </c>
      <c r="J42" s="17"/>
      <c r="K42" s="17"/>
      <c r="L42" s="17">
        <v>4200</v>
      </c>
      <c r="M42" s="17"/>
      <c r="N42" s="17"/>
      <c r="O42" s="17"/>
      <c r="P42" s="23"/>
      <c r="Q42" s="17"/>
      <c r="R42" s="17"/>
      <c r="S42" s="17"/>
      <c r="T42" s="17"/>
      <c r="U42" s="17"/>
      <c r="V42" s="17"/>
      <c r="W42" s="17"/>
    </row>
    <row r="43" ht="18.75" customHeight="1" spans="1:23">
      <c r="A43" s="56" t="s">
        <v>56</v>
      </c>
      <c r="B43" s="9" t="s">
        <v>205</v>
      </c>
      <c r="C43" s="10" t="s">
        <v>135</v>
      </c>
      <c r="D43" s="9" t="s">
        <v>76</v>
      </c>
      <c r="E43" s="9" t="s">
        <v>77</v>
      </c>
      <c r="F43" s="9" t="s">
        <v>206</v>
      </c>
      <c r="G43" s="9" t="s">
        <v>135</v>
      </c>
      <c r="H43" s="17">
        <v>2400</v>
      </c>
      <c r="I43" s="17">
        <v>2400</v>
      </c>
      <c r="J43" s="17"/>
      <c r="K43" s="17"/>
      <c r="L43" s="17">
        <v>2400</v>
      </c>
      <c r="M43" s="17"/>
      <c r="N43" s="17"/>
      <c r="O43" s="17"/>
      <c r="P43" s="23"/>
      <c r="Q43" s="17"/>
      <c r="R43" s="17"/>
      <c r="S43" s="17"/>
      <c r="T43" s="17"/>
      <c r="U43" s="17"/>
      <c r="V43" s="17"/>
      <c r="W43" s="17"/>
    </row>
    <row r="44" ht="18.75" customHeight="1" spans="1:23">
      <c r="A44" s="56" t="s">
        <v>56</v>
      </c>
      <c r="B44" s="9" t="s">
        <v>207</v>
      </c>
      <c r="C44" s="10" t="s">
        <v>208</v>
      </c>
      <c r="D44" s="9" t="s">
        <v>76</v>
      </c>
      <c r="E44" s="9" t="s">
        <v>77</v>
      </c>
      <c r="F44" s="9" t="s">
        <v>209</v>
      </c>
      <c r="G44" s="9" t="s">
        <v>208</v>
      </c>
      <c r="H44" s="17">
        <v>13600</v>
      </c>
      <c r="I44" s="17">
        <v>13600</v>
      </c>
      <c r="J44" s="17"/>
      <c r="K44" s="17"/>
      <c r="L44" s="17">
        <v>13600</v>
      </c>
      <c r="M44" s="17"/>
      <c r="N44" s="17"/>
      <c r="O44" s="17"/>
      <c r="P44" s="23"/>
      <c r="Q44" s="17"/>
      <c r="R44" s="17"/>
      <c r="S44" s="17"/>
      <c r="T44" s="17"/>
      <c r="U44" s="17"/>
      <c r="V44" s="17"/>
      <c r="W44" s="17"/>
    </row>
    <row r="45" ht="18.75" customHeight="1" spans="1:23">
      <c r="A45" s="56" t="s">
        <v>56</v>
      </c>
      <c r="B45" s="9" t="s">
        <v>210</v>
      </c>
      <c r="C45" s="10" t="s">
        <v>211</v>
      </c>
      <c r="D45" s="9" t="s">
        <v>76</v>
      </c>
      <c r="E45" s="9" t="s">
        <v>77</v>
      </c>
      <c r="F45" s="9" t="s">
        <v>212</v>
      </c>
      <c r="G45" s="9" t="s">
        <v>211</v>
      </c>
      <c r="H45" s="17">
        <v>6800</v>
      </c>
      <c r="I45" s="17">
        <v>6800</v>
      </c>
      <c r="J45" s="17"/>
      <c r="K45" s="17"/>
      <c r="L45" s="17">
        <v>6800</v>
      </c>
      <c r="M45" s="17"/>
      <c r="N45" s="17"/>
      <c r="O45" s="17"/>
      <c r="P45" s="23"/>
      <c r="Q45" s="17"/>
      <c r="R45" s="17"/>
      <c r="S45" s="17"/>
      <c r="T45" s="17"/>
      <c r="U45" s="17"/>
      <c r="V45" s="17"/>
      <c r="W45" s="17"/>
    </row>
    <row r="46" ht="18.75" customHeight="1" spans="1:23">
      <c r="A46" s="56" t="s">
        <v>56</v>
      </c>
      <c r="B46" s="9" t="s">
        <v>213</v>
      </c>
      <c r="C46" s="10" t="s">
        <v>214</v>
      </c>
      <c r="D46" s="9" t="s">
        <v>76</v>
      </c>
      <c r="E46" s="9" t="s">
        <v>77</v>
      </c>
      <c r="F46" s="9" t="s">
        <v>166</v>
      </c>
      <c r="G46" s="9" t="s">
        <v>167</v>
      </c>
      <c r="H46" s="17">
        <v>172800</v>
      </c>
      <c r="I46" s="17">
        <v>172800</v>
      </c>
      <c r="J46" s="17"/>
      <c r="K46" s="17"/>
      <c r="L46" s="17">
        <v>172800</v>
      </c>
      <c r="M46" s="17"/>
      <c r="N46" s="17"/>
      <c r="O46" s="17"/>
      <c r="P46" s="23"/>
      <c r="Q46" s="17"/>
      <c r="R46" s="17"/>
      <c r="S46" s="17"/>
      <c r="T46" s="17"/>
      <c r="U46" s="17"/>
      <c r="V46" s="17"/>
      <c r="W46" s="17"/>
    </row>
    <row r="47" ht="18.75" customHeight="1" spans="1:23">
      <c r="A47" s="56" t="s">
        <v>56</v>
      </c>
      <c r="B47" s="9" t="s">
        <v>215</v>
      </c>
      <c r="C47" s="10" t="s">
        <v>216</v>
      </c>
      <c r="D47" s="9" t="s">
        <v>76</v>
      </c>
      <c r="E47" s="9" t="s">
        <v>77</v>
      </c>
      <c r="F47" s="9" t="s">
        <v>162</v>
      </c>
      <c r="G47" s="9" t="s">
        <v>163</v>
      </c>
      <c r="H47" s="17">
        <v>98004</v>
      </c>
      <c r="I47" s="17">
        <v>98004</v>
      </c>
      <c r="J47" s="17"/>
      <c r="K47" s="17"/>
      <c r="L47" s="17">
        <v>98004</v>
      </c>
      <c r="M47" s="17"/>
      <c r="N47" s="17"/>
      <c r="O47" s="17"/>
      <c r="P47" s="23"/>
      <c r="Q47" s="17"/>
      <c r="R47" s="17"/>
      <c r="S47" s="17"/>
      <c r="T47" s="17"/>
      <c r="U47" s="17"/>
      <c r="V47" s="17"/>
      <c r="W47" s="17"/>
    </row>
    <row r="48" ht="18.75" customHeight="1" spans="1:23">
      <c r="A48" s="56" t="s">
        <v>56</v>
      </c>
      <c r="B48" s="9" t="s">
        <v>217</v>
      </c>
      <c r="C48" s="10" t="s">
        <v>218</v>
      </c>
      <c r="D48" s="9" t="s">
        <v>76</v>
      </c>
      <c r="E48" s="9" t="s">
        <v>77</v>
      </c>
      <c r="F48" s="9" t="s">
        <v>166</v>
      </c>
      <c r="G48" s="9" t="s">
        <v>167</v>
      </c>
      <c r="H48" s="17">
        <v>43200</v>
      </c>
      <c r="I48" s="17">
        <v>43200</v>
      </c>
      <c r="J48" s="17"/>
      <c r="K48" s="17"/>
      <c r="L48" s="17">
        <v>43200</v>
      </c>
      <c r="M48" s="17"/>
      <c r="N48" s="17"/>
      <c r="O48" s="17"/>
      <c r="P48" s="23"/>
      <c r="Q48" s="17"/>
      <c r="R48" s="17"/>
      <c r="S48" s="17"/>
      <c r="T48" s="17"/>
      <c r="U48" s="17"/>
      <c r="V48" s="17"/>
      <c r="W48" s="17"/>
    </row>
    <row r="49" ht="18.75" customHeight="1" spans="1:23">
      <c r="A49" s="56" t="s">
        <v>56</v>
      </c>
      <c r="B49" s="9" t="s">
        <v>219</v>
      </c>
      <c r="C49" s="10" t="s">
        <v>220</v>
      </c>
      <c r="D49" s="9" t="s">
        <v>82</v>
      </c>
      <c r="E49" s="9" t="s">
        <v>83</v>
      </c>
      <c r="F49" s="9" t="s">
        <v>221</v>
      </c>
      <c r="G49" s="9" t="s">
        <v>222</v>
      </c>
      <c r="H49" s="17">
        <v>14400</v>
      </c>
      <c r="I49" s="17">
        <v>14400</v>
      </c>
      <c r="J49" s="17"/>
      <c r="K49" s="17"/>
      <c r="L49" s="17">
        <v>14400</v>
      </c>
      <c r="M49" s="17"/>
      <c r="N49" s="17"/>
      <c r="O49" s="17"/>
      <c r="P49" s="23"/>
      <c r="Q49" s="17"/>
      <c r="R49" s="17"/>
      <c r="S49" s="17"/>
      <c r="T49" s="17"/>
      <c r="U49" s="17"/>
      <c r="V49" s="17"/>
      <c r="W49" s="17"/>
    </row>
    <row r="50" ht="18.75" customHeight="1" spans="1:23">
      <c r="A50" s="56" t="s">
        <v>56</v>
      </c>
      <c r="B50" s="9" t="s">
        <v>219</v>
      </c>
      <c r="C50" s="10" t="s">
        <v>220</v>
      </c>
      <c r="D50" s="9" t="s">
        <v>84</v>
      </c>
      <c r="E50" s="9" t="s">
        <v>85</v>
      </c>
      <c r="F50" s="9" t="s">
        <v>221</v>
      </c>
      <c r="G50" s="9" t="s">
        <v>222</v>
      </c>
      <c r="H50" s="17">
        <v>100800</v>
      </c>
      <c r="I50" s="17">
        <v>100800</v>
      </c>
      <c r="J50" s="17"/>
      <c r="K50" s="17"/>
      <c r="L50" s="17">
        <v>100800</v>
      </c>
      <c r="M50" s="17"/>
      <c r="N50" s="17"/>
      <c r="O50" s="17"/>
      <c r="P50" s="23"/>
      <c r="Q50" s="17"/>
      <c r="R50" s="17"/>
      <c r="S50" s="17"/>
      <c r="T50" s="17"/>
      <c r="U50" s="17"/>
      <c r="V50" s="17"/>
      <c r="W50" s="17"/>
    </row>
    <row r="51" ht="18.75" customHeight="1" spans="1:23">
      <c r="A51" s="56" t="s">
        <v>56</v>
      </c>
      <c r="B51" s="9" t="s">
        <v>223</v>
      </c>
      <c r="C51" s="10" t="s">
        <v>224</v>
      </c>
      <c r="D51" s="9" t="s">
        <v>92</v>
      </c>
      <c r="E51" s="9" t="s">
        <v>93</v>
      </c>
      <c r="F51" s="9" t="s">
        <v>221</v>
      </c>
      <c r="G51" s="9" t="s">
        <v>222</v>
      </c>
      <c r="H51" s="17">
        <v>8316</v>
      </c>
      <c r="I51" s="17">
        <v>8316</v>
      </c>
      <c r="J51" s="17"/>
      <c r="K51" s="17"/>
      <c r="L51" s="17">
        <v>8316</v>
      </c>
      <c r="M51" s="17"/>
      <c r="N51" s="17"/>
      <c r="O51" s="17"/>
      <c r="P51" s="23"/>
      <c r="Q51" s="17"/>
      <c r="R51" s="17"/>
      <c r="S51" s="17"/>
      <c r="T51" s="17"/>
      <c r="U51" s="17"/>
      <c r="V51" s="17"/>
      <c r="W51" s="17"/>
    </row>
    <row r="52" ht="18.75" customHeight="1" spans="1:23">
      <c r="A52" s="56" t="s">
        <v>56</v>
      </c>
      <c r="B52" s="9" t="s">
        <v>225</v>
      </c>
      <c r="C52" s="10" t="s">
        <v>226</v>
      </c>
      <c r="D52" s="9" t="s">
        <v>88</v>
      </c>
      <c r="E52" s="9" t="s">
        <v>89</v>
      </c>
      <c r="F52" s="9" t="s">
        <v>227</v>
      </c>
      <c r="G52" s="9" t="s">
        <v>228</v>
      </c>
      <c r="H52" s="17">
        <v>120000</v>
      </c>
      <c r="I52" s="17">
        <v>120000</v>
      </c>
      <c r="J52" s="17"/>
      <c r="K52" s="17"/>
      <c r="L52" s="17">
        <v>120000</v>
      </c>
      <c r="M52" s="17"/>
      <c r="N52" s="17"/>
      <c r="O52" s="17"/>
      <c r="P52" s="23"/>
      <c r="Q52" s="17"/>
      <c r="R52" s="17"/>
      <c r="S52" s="17"/>
      <c r="T52" s="17"/>
      <c r="U52" s="17"/>
      <c r="V52" s="17"/>
      <c r="W52" s="17"/>
    </row>
    <row r="53" ht="18.75" customHeight="1" spans="1:23">
      <c r="A53" s="12" t="s">
        <v>32</v>
      </c>
      <c r="B53" s="12"/>
      <c r="C53" s="12"/>
      <c r="D53" s="12"/>
      <c r="E53" s="12"/>
      <c r="F53" s="12"/>
      <c r="G53" s="12"/>
      <c r="H53" s="17">
        <v>3423367.32</v>
      </c>
      <c r="I53" s="17">
        <v>3423367.32</v>
      </c>
      <c r="J53" s="17"/>
      <c r="K53" s="17"/>
      <c r="L53" s="17">
        <v>3423367.32</v>
      </c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</sheetData>
  <mergeCells count="30">
    <mergeCell ref="A3:W3"/>
    <mergeCell ref="A4:G4"/>
    <mergeCell ref="I5:W5"/>
    <mergeCell ref="I6:M6"/>
    <mergeCell ref="N6:P6"/>
    <mergeCell ref="R6:W6"/>
    <mergeCell ref="A53:G53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2"/>
  <sheetViews>
    <sheetView showZeros="0" topLeftCell="E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229</v>
      </c>
    </row>
    <row r="3" ht="45" customHeight="1" spans="1:23">
      <c r="A3" s="4" t="s">
        <v>230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"单位名称："&amp;"中国共产党玉溪市江川区委员会党校"</f>
        <v>单位名称：中国共产党玉溪市江川区委员会党校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231</v>
      </c>
      <c r="B5" s="13" t="s">
        <v>141</v>
      </c>
      <c r="C5" s="13" t="s">
        <v>142</v>
      </c>
      <c r="D5" s="13" t="s">
        <v>232</v>
      </c>
      <c r="E5" s="13" t="s">
        <v>143</v>
      </c>
      <c r="F5" s="13" t="s">
        <v>144</v>
      </c>
      <c r="G5" s="13" t="s">
        <v>233</v>
      </c>
      <c r="H5" s="13" t="s">
        <v>146</v>
      </c>
      <c r="I5" s="46" t="s">
        <v>32</v>
      </c>
      <c r="J5" s="46" t="s">
        <v>234</v>
      </c>
      <c r="K5" s="13"/>
      <c r="L5" s="13"/>
      <c r="M5" s="13"/>
      <c r="N5" s="13" t="s">
        <v>148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149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235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236</v>
      </c>
      <c r="D10" s="9"/>
      <c r="E10" s="9"/>
      <c r="F10" s="9"/>
      <c r="G10" s="9"/>
      <c r="H10" s="9"/>
      <c r="I10" s="11">
        <v>2000000</v>
      </c>
      <c r="J10" s="11">
        <v>2000000</v>
      </c>
      <c r="K10" s="11">
        <v>2000000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237</v>
      </c>
      <c r="B11" s="9" t="s">
        <v>238</v>
      </c>
      <c r="C11" s="10" t="s">
        <v>236</v>
      </c>
      <c r="D11" s="9" t="s">
        <v>56</v>
      </c>
      <c r="E11" s="9" t="s">
        <v>76</v>
      </c>
      <c r="F11" s="9" t="s">
        <v>77</v>
      </c>
      <c r="G11" s="9" t="s">
        <v>239</v>
      </c>
      <c r="H11" s="9" t="s">
        <v>240</v>
      </c>
      <c r="I11" s="11">
        <v>770000</v>
      </c>
      <c r="J11" s="11">
        <v>770000</v>
      </c>
      <c r="K11" s="11">
        <v>770000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237</v>
      </c>
      <c r="B12" s="9" t="s">
        <v>238</v>
      </c>
      <c r="C12" s="10" t="s">
        <v>236</v>
      </c>
      <c r="D12" s="9" t="s">
        <v>56</v>
      </c>
      <c r="E12" s="9" t="s">
        <v>76</v>
      </c>
      <c r="F12" s="9" t="s">
        <v>77</v>
      </c>
      <c r="G12" s="9" t="s">
        <v>241</v>
      </c>
      <c r="H12" s="9" t="s">
        <v>240</v>
      </c>
      <c r="I12" s="11">
        <v>275000</v>
      </c>
      <c r="J12" s="11">
        <v>275000</v>
      </c>
      <c r="K12" s="11">
        <v>275000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237</v>
      </c>
      <c r="B13" s="9" t="s">
        <v>238</v>
      </c>
      <c r="C13" s="10" t="s">
        <v>236</v>
      </c>
      <c r="D13" s="9" t="s">
        <v>56</v>
      </c>
      <c r="E13" s="9" t="s">
        <v>76</v>
      </c>
      <c r="F13" s="9" t="s">
        <v>77</v>
      </c>
      <c r="G13" s="9" t="s">
        <v>242</v>
      </c>
      <c r="H13" s="9" t="s">
        <v>243</v>
      </c>
      <c r="I13" s="11">
        <v>508500</v>
      </c>
      <c r="J13" s="11">
        <v>508500</v>
      </c>
      <c r="K13" s="11">
        <v>508500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237</v>
      </c>
      <c r="B14" s="9" t="s">
        <v>238</v>
      </c>
      <c r="C14" s="10" t="s">
        <v>236</v>
      </c>
      <c r="D14" s="9" t="s">
        <v>56</v>
      </c>
      <c r="E14" s="9" t="s">
        <v>76</v>
      </c>
      <c r="F14" s="9" t="s">
        <v>77</v>
      </c>
      <c r="G14" s="9" t="s">
        <v>242</v>
      </c>
      <c r="H14" s="9" t="s">
        <v>243</v>
      </c>
      <c r="I14" s="11">
        <v>446500</v>
      </c>
      <c r="J14" s="11">
        <v>446500</v>
      </c>
      <c r="K14" s="11">
        <v>446500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23"/>
      <c r="B15" s="23"/>
      <c r="C15" s="10" t="s">
        <v>244</v>
      </c>
      <c r="D15" s="23"/>
      <c r="E15" s="23"/>
      <c r="F15" s="23"/>
      <c r="G15" s="23"/>
      <c r="H15" s="23"/>
      <c r="I15" s="11">
        <v>50000</v>
      </c>
      <c r="J15" s="11">
        <v>50000</v>
      </c>
      <c r="K15" s="11">
        <v>50000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245</v>
      </c>
      <c r="B16" s="9" t="s">
        <v>246</v>
      </c>
      <c r="C16" s="10" t="s">
        <v>244</v>
      </c>
      <c r="D16" s="9" t="s">
        <v>56</v>
      </c>
      <c r="E16" s="9" t="s">
        <v>76</v>
      </c>
      <c r="F16" s="9" t="s">
        <v>77</v>
      </c>
      <c r="G16" s="9" t="s">
        <v>189</v>
      </c>
      <c r="H16" s="9" t="s">
        <v>190</v>
      </c>
      <c r="I16" s="11">
        <v>10000</v>
      </c>
      <c r="J16" s="11">
        <v>10000</v>
      </c>
      <c r="K16" s="11">
        <v>10000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245</v>
      </c>
      <c r="B17" s="9" t="s">
        <v>246</v>
      </c>
      <c r="C17" s="10" t="s">
        <v>244</v>
      </c>
      <c r="D17" s="9" t="s">
        <v>56</v>
      </c>
      <c r="E17" s="9" t="s">
        <v>76</v>
      </c>
      <c r="F17" s="9" t="s">
        <v>77</v>
      </c>
      <c r="G17" s="9" t="s">
        <v>189</v>
      </c>
      <c r="H17" s="9" t="s">
        <v>190</v>
      </c>
      <c r="I17" s="11">
        <v>25000</v>
      </c>
      <c r="J17" s="11">
        <v>25000</v>
      </c>
      <c r="K17" s="11">
        <v>25000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245</v>
      </c>
      <c r="B18" s="9" t="s">
        <v>246</v>
      </c>
      <c r="C18" s="10" t="s">
        <v>244</v>
      </c>
      <c r="D18" s="9" t="s">
        <v>56</v>
      </c>
      <c r="E18" s="9" t="s">
        <v>76</v>
      </c>
      <c r="F18" s="9" t="s">
        <v>77</v>
      </c>
      <c r="G18" s="9" t="s">
        <v>189</v>
      </c>
      <c r="H18" s="9" t="s">
        <v>190</v>
      </c>
      <c r="I18" s="11">
        <v>15000</v>
      </c>
      <c r="J18" s="11">
        <v>15000</v>
      </c>
      <c r="K18" s="11">
        <v>15000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23"/>
      <c r="B19" s="23"/>
      <c r="C19" s="10" t="s">
        <v>247</v>
      </c>
      <c r="D19" s="23"/>
      <c r="E19" s="23"/>
      <c r="F19" s="23"/>
      <c r="G19" s="23"/>
      <c r="H19" s="23"/>
      <c r="I19" s="11">
        <v>100000</v>
      </c>
      <c r="J19" s="11"/>
      <c r="K19" s="11"/>
      <c r="L19" s="11"/>
      <c r="M19" s="11"/>
      <c r="N19" s="11"/>
      <c r="O19" s="11"/>
      <c r="P19" s="23"/>
      <c r="Q19" s="11"/>
      <c r="R19" s="11">
        <v>100000</v>
      </c>
      <c r="S19" s="11"/>
      <c r="T19" s="11"/>
      <c r="U19" s="11"/>
      <c r="V19" s="11"/>
      <c r="W19" s="11">
        <v>100000</v>
      </c>
    </row>
    <row r="20" ht="18.75" customHeight="1" spans="1:23">
      <c r="A20" s="9" t="s">
        <v>245</v>
      </c>
      <c r="B20" s="9" t="s">
        <v>248</v>
      </c>
      <c r="C20" s="10" t="s">
        <v>247</v>
      </c>
      <c r="D20" s="9" t="s">
        <v>56</v>
      </c>
      <c r="E20" s="9" t="s">
        <v>76</v>
      </c>
      <c r="F20" s="9" t="s">
        <v>77</v>
      </c>
      <c r="G20" s="9" t="s">
        <v>189</v>
      </c>
      <c r="H20" s="9" t="s">
        <v>190</v>
      </c>
      <c r="I20" s="11">
        <v>97000</v>
      </c>
      <c r="J20" s="11"/>
      <c r="K20" s="11"/>
      <c r="L20" s="11"/>
      <c r="M20" s="11"/>
      <c r="N20" s="11"/>
      <c r="O20" s="11"/>
      <c r="P20" s="23"/>
      <c r="Q20" s="11"/>
      <c r="R20" s="11">
        <v>97000</v>
      </c>
      <c r="S20" s="11"/>
      <c r="T20" s="11"/>
      <c r="U20" s="11"/>
      <c r="V20" s="11"/>
      <c r="W20" s="11">
        <v>97000</v>
      </c>
    </row>
    <row r="21" ht="18.75" customHeight="1" spans="1:23">
      <c r="A21" s="9" t="s">
        <v>245</v>
      </c>
      <c r="B21" s="9" t="s">
        <v>248</v>
      </c>
      <c r="C21" s="10" t="s">
        <v>247</v>
      </c>
      <c r="D21" s="9" t="s">
        <v>56</v>
      </c>
      <c r="E21" s="9" t="s">
        <v>76</v>
      </c>
      <c r="F21" s="9" t="s">
        <v>77</v>
      </c>
      <c r="G21" s="9" t="s">
        <v>203</v>
      </c>
      <c r="H21" s="9" t="s">
        <v>204</v>
      </c>
      <c r="I21" s="11">
        <v>3000</v>
      </c>
      <c r="J21" s="11"/>
      <c r="K21" s="11"/>
      <c r="L21" s="11"/>
      <c r="M21" s="11"/>
      <c r="N21" s="11"/>
      <c r="O21" s="11"/>
      <c r="P21" s="23"/>
      <c r="Q21" s="11"/>
      <c r="R21" s="11">
        <v>3000</v>
      </c>
      <c r="S21" s="11"/>
      <c r="T21" s="11"/>
      <c r="U21" s="11"/>
      <c r="V21" s="11"/>
      <c r="W21" s="11">
        <v>3000</v>
      </c>
    </row>
    <row r="22" ht="18.75" customHeight="1" spans="1:23">
      <c r="A22" s="12" t="s">
        <v>32</v>
      </c>
      <c r="B22" s="12"/>
      <c r="C22" s="12"/>
      <c r="D22" s="12"/>
      <c r="E22" s="12"/>
      <c r="F22" s="12"/>
      <c r="G22" s="12"/>
      <c r="H22" s="12"/>
      <c r="I22" s="11">
        <v>2150000</v>
      </c>
      <c r="J22" s="11">
        <v>2050000</v>
      </c>
      <c r="K22" s="11">
        <v>2050000</v>
      </c>
      <c r="L22" s="11"/>
      <c r="M22" s="11"/>
      <c r="N22" s="11"/>
      <c r="O22" s="11"/>
      <c r="P22" s="11"/>
      <c r="Q22" s="11"/>
      <c r="R22" s="11">
        <v>100000</v>
      </c>
      <c r="S22" s="11"/>
      <c r="T22" s="11"/>
      <c r="U22" s="11"/>
      <c r="V22" s="11"/>
      <c r="W22" s="11">
        <v>100000</v>
      </c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9"/>
  <sheetViews>
    <sheetView showZeros="0" workbookViewId="0">
      <pane ySplit="1" topLeftCell="A8" activePane="bottomLeft" state="frozen"/>
      <selection/>
      <selection pane="bottomLeft" activeCell="A23" sqref="$A23:$XFD23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249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250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"单位名称："&amp;"中国共产党玉溪市江川区委员会党校"</f>
        <v>单位名称：中国共产党玉溪市江川区委员会党校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251</v>
      </c>
      <c r="B5" s="32" t="s">
        <v>252</v>
      </c>
      <c r="C5" s="32" t="s">
        <v>253</v>
      </c>
      <c r="D5" s="32" t="s">
        <v>254</v>
      </c>
      <c r="E5" s="32" t="s">
        <v>255</v>
      </c>
      <c r="F5" s="32" t="s">
        <v>256</v>
      </c>
      <c r="G5" s="32" t="s">
        <v>257</v>
      </c>
      <c r="H5" s="32" t="s">
        <v>258</v>
      </c>
      <c r="I5" s="32" t="s">
        <v>259</v>
      </c>
      <c r="J5" s="32" t="s">
        <v>260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46" customHeight="1" spans="1:10">
      <c r="A9" s="49" t="s">
        <v>236</v>
      </c>
      <c r="B9" s="23" t="s">
        <v>261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262</v>
      </c>
      <c r="D10" s="50" t="s">
        <v>263</v>
      </c>
      <c r="E10" s="51" t="s">
        <v>264</v>
      </c>
      <c r="F10" s="39" t="s">
        <v>265</v>
      </c>
      <c r="G10" s="24" t="s">
        <v>266</v>
      </c>
      <c r="H10" s="39" t="s">
        <v>267</v>
      </c>
      <c r="I10" s="39" t="s">
        <v>268</v>
      </c>
      <c r="J10" s="51" t="s">
        <v>269</v>
      </c>
    </row>
    <row r="11" ht="20.25" customHeight="1" spans="1:10">
      <c r="A11" s="23"/>
      <c r="B11" s="23"/>
      <c r="C11" s="23" t="s">
        <v>262</v>
      </c>
      <c r="D11" s="50" t="s">
        <v>270</v>
      </c>
      <c r="E11" s="51" t="s">
        <v>271</v>
      </c>
      <c r="F11" s="39" t="s">
        <v>272</v>
      </c>
      <c r="G11" s="24" t="s">
        <v>266</v>
      </c>
      <c r="H11" s="39" t="s">
        <v>267</v>
      </c>
      <c r="I11" s="39" t="s">
        <v>268</v>
      </c>
      <c r="J11" s="51" t="s">
        <v>273</v>
      </c>
    </row>
    <row r="12" ht="20.25" customHeight="1" spans="1:10">
      <c r="A12" s="23"/>
      <c r="B12" s="23"/>
      <c r="C12" s="23" t="s">
        <v>262</v>
      </c>
      <c r="D12" s="50" t="s">
        <v>274</v>
      </c>
      <c r="E12" s="51" t="s">
        <v>275</v>
      </c>
      <c r="F12" s="39" t="s">
        <v>265</v>
      </c>
      <c r="G12" s="24" t="s">
        <v>266</v>
      </c>
      <c r="H12" s="39" t="s">
        <v>267</v>
      </c>
      <c r="I12" s="39" t="s">
        <v>268</v>
      </c>
      <c r="J12" s="51" t="s">
        <v>276</v>
      </c>
    </row>
    <row r="13" ht="20.25" customHeight="1" spans="1:10">
      <c r="A13" s="23"/>
      <c r="B13" s="23"/>
      <c r="C13" s="23" t="s">
        <v>277</v>
      </c>
      <c r="D13" s="50" t="s">
        <v>278</v>
      </c>
      <c r="E13" s="51" t="s">
        <v>279</v>
      </c>
      <c r="F13" s="39" t="s">
        <v>265</v>
      </c>
      <c r="G13" s="24" t="s">
        <v>266</v>
      </c>
      <c r="H13" s="39" t="s">
        <v>267</v>
      </c>
      <c r="I13" s="39" t="s">
        <v>268</v>
      </c>
      <c r="J13" s="51" t="s">
        <v>280</v>
      </c>
    </row>
    <row r="14" ht="20.25" customHeight="1" spans="1:10">
      <c r="A14" s="23"/>
      <c r="B14" s="23"/>
      <c r="C14" s="23" t="s">
        <v>277</v>
      </c>
      <c r="D14" s="50" t="s">
        <v>281</v>
      </c>
      <c r="E14" s="51" t="s">
        <v>282</v>
      </c>
      <c r="F14" s="39" t="s">
        <v>283</v>
      </c>
      <c r="G14" s="24" t="s">
        <v>284</v>
      </c>
      <c r="H14" s="39" t="s">
        <v>285</v>
      </c>
      <c r="I14" s="39" t="s">
        <v>268</v>
      </c>
      <c r="J14" s="51" t="s">
        <v>286</v>
      </c>
    </row>
    <row r="15" ht="20.25" customHeight="1" spans="1:10">
      <c r="A15" s="23"/>
      <c r="B15" s="23"/>
      <c r="C15" s="23" t="s">
        <v>287</v>
      </c>
      <c r="D15" s="50" t="s">
        <v>288</v>
      </c>
      <c r="E15" s="51" t="s">
        <v>289</v>
      </c>
      <c r="F15" s="39" t="s">
        <v>265</v>
      </c>
      <c r="G15" s="24" t="s">
        <v>266</v>
      </c>
      <c r="H15" s="39" t="s">
        <v>267</v>
      </c>
      <c r="I15" s="39" t="s">
        <v>268</v>
      </c>
      <c r="J15" s="51" t="s">
        <v>290</v>
      </c>
    </row>
    <row r="16" ht="69" customHeight="1" spans="1:10">
      <c r="A16" s="49" t="s">
        <v>247</v>
      </c>
      <c r="B16" s="23" t="s">
        <v>291</v>
      </c>
      <c r="C16" s="23"/>
      <c r="D16" s="23"/>
      <c r="E16" s="23"/>
      <c r="F16" s="23"/>
      <c r="G16" s="23"/>
      <c r="H16" s="23"/>
      <c r="I16" s="23"/>
      <c r="J16" s="23"/>
    </row>
    <row r="17" ht="20.25" customHeight="1" spans="1:10">
      <c r="A17" s="23"/>
      <c r="B17" s="23"/>
      <c r="C17" s="23" t="s">
        <v>262</v>
      </c>
      <c r="D17" s="50" t="s">
        <v>263</v>
      </c>
      <c r="E17" s="51" t="s">
        <v>292</v>
      </c>
      <c r="F17" s="39" t="s">
        <v>265</v>
      </c>
      <c r="G17" s="24" t="s">
        <v>46</v>
      </c>
      <c r="H17" s="39" t="s">
        <v>293</v>
      </c>
      <c r="I17" s="39" t="s">
        <v>268</v>
      </c>
      <c r="J17" s="51" t="s">
        <v>294</v>
      </c>
    </row>
    <row r="18" ht="20.25" customHeight="1" spans="1:10">
      <c r="A18" s="23"/>
      <c r="B18" s="23"/>
      <c r="C18" s="23" t="s">
        <v>262</v>
      </c>
      <c r="D18" s="50" t="s">
        <v>263</v>
      </c>
      <c r="E18" s="51" t="s">
        <v>295</v>
      </c>
      <c r="F18" s="39" t="s">
        <v>265</v>
      </c>
      <c r="G18" s="24" t="s">
        <v>46</v>
      </c>
      <c r="H18" s="39" t="s">
        <v>296</v>
      </c>
      <c r="I18" s="39" t="s">
        <v>268</v>
      </c>
      <c r="J18" s="51" t="s">
        <v>297</v>
      </c>
    </row>
    <row r="19" ht="20.25" customHeight="1" spans="1:10">
      <c r="A19" s="23"/>
      <c r="B19" s="23"/>
      <c r="C19" s="23" t="s">
        <v>262</v>
      </c>
      <c r="D19" s="50" t="s">
        <v>263</v>
      </c>
      <c r="E19" s="51" t="s">
        <v>298</v>
      </c>
      <c r="F19" s="39" t="s">
        <v>265</v>
      </c>
      <c r="G19" s="24" t="s">
        <v>46</v>
      </c>
      <c r="H19" s="39" t="s">
        <v>296</v>
      </c>
      <c r="I19" s="39" t="s">
        <v>268</v>
      </c>
      <c r="J19" s="51" t="s">
        <v>298</v>
      </c>
    </row>
    <row r="20" ht="20.25" customHeight="1" spans="1:10">
      <c r="A20" s="23"/>
      <c r="B20" s="23"/>
      <c r="C20" s="23" t="s">
        <v>262</v>
      </c>
      <c r="D20" s="50" t="s">
        <v>270</v>
      </c>
      <c r="E20" s="51" t="s">
        <v>299</v>
      </c>
      <c r="F20" s="39" t="s">
        <v>265</v>
      </c>
      <c r="G20" s="24" t="s">
        <v>46</v>
      </c>
      <c r="H20" s="39" t="s">
        <v>267</v>
      </c>
      <c r="I20" s="39" t="s">
        <v>268</v>
      </c>
      <c r="J20" s="51" t="s">
        <v>300</v>
      </c>
    </row>
    <row r="21" ht="20.25" customHeight="1" spans="1:10">
      <c r="A21" s="23"/>
      <c r="B21" s="23"/>
      <c r="C21" s="23" t="s">
        <v>277</v>
      </c>
      <c r="D21" s="50" t="s">
        <v>278</v>
      </c>
      <c r="E21" s="51" t="s">
        <v>301</v>
      </c>
      <c r="F21" s="39" t="s">
        <v>265</v>
      </c>
      <c r="G21" s="24" t="s">
        <v>46</v>
      </c>
      <c r="H21" s="39" t="s">
        <v>293</v>
      </c>
      <c r="I21" s="39" t="s">
        <v>268</v>
      </c>
      <c r="J21" s="51" t="s">
        <v>301</v>
      </c>
    </row>
    <row r="22" ht="20.25" customHeight="1" spans="1:10">
      <c r="A22" s="23"/>
      <c r="B22" s="23"/>
      <c r="C22" s="23" t="s">
        <v>287</v>
      </c>
      <c r="D22" s="50" t="s">
        <v>288</v>
      </c>
      <c r="E22" s="51" t="s">
        <v>288</v>
      </c>
      <c r="F22" s="39" t="s">
        <v>265</v>
      </c>
      <c r="G22" s="24" t="s">
        <v>302</v>
      </c>
      <c r="H22" s="39" t="s">
        <v>267</v>
      </c>
      <c r="I22" s="39" t="s">
        <v>268</v>
      </c>
      <c r="J22" s="51" t="s">
        <v>303</v>
      </c>
    </row>
    <row r="23" ht="87" customHeight="1" spans="1:10">
      <c r="A23" s="49" t="s">
        <v>244</v>
      </c>
      <c r="B23" s="23" t="s">
        <v>304</v>
      </c>
      <c r="C23" s="23"/>
      <c r="D23" s="23"/>
      <c r="E23" s="23"/>
      <c r="F23" s="23"/>
      <c r="G23" s="23"/>
      <c r="H23" s="23"/>
      <c r="I23" s="23"/>
      <c r="J23" s="23"/>
    </row>
    <row r="24" ht="20.25" customHeight="1" spans="1:10">
      <c r="A24" s="23"/>
      <c r="B24" s="23"/>
      <c r="C24" s="23" t="s">
        <v>262</v>
      </c>
      <c r="D24" s="50" t="s">
        <v>263</v>
      </c>
      <c r="E24" s="51" t="s">
        <v>305</v>
      </c>
      <c r="F24" s="39" t="s">
        <v>265</v>
      </c>
      <c r="G24" s="24" t="s">
        <v>306</v>
      </c>
      <c r="H24" s="39" t="s">
        <v>296</v>
      </c>
      <c r="I24" s="39" t="s">
        <v>268</v>
      </c>
      <c r="J24" s="51" t="s">
        <v>307</v>
      </c>
    </row>
    <row r="25" ht="20.25" customHeight="1" spans="1:10">
      <c r="A25" s="23"/>
      <c r="B25" s="23"/>
      <c r="C25" s="23" t="s">
        <v>262</v>
      </c>
      <c r="D25" s="50" t="s">
        <v>263</v>
      </c>
      <c r="E25" s="51" t="s">
        <v>308</v>
      </c>
      <c r="F25" s="39" t="s">
        <v>265</v>
      </c>
      <c r="G25" s="24" t="s">
        <v>306</v>
      </c>
      <c r="H25" s="39" t="s">
        <v>296</v>
      </c>
      <c r="I25" s="39" t="s">
        <v>268</v>
      </c>
      <c r="J25" s="51" t="s">
        <v>307</v>
      </c>
    </row>
    <row r="26" ht="20.25" customHeight="1" spans="1:10">
      <c r="A26" s="23"/>
      <c r="B26" s="23"/>
      <c r="C26" s="23" t="s">
        <v>262</v>
      </c>
      <c r="D26" s="50" t="s">
        <v>263</v>
      </c>
      <c r="E26" s="51" t="s">
        <v>309</v>
      </c>
      <c r="F26" s="39" t="s">
        <v>265</v>
      </c>
      <c r="G26" s="24" t="s">
        <v>306</v>
      </c>
      <c r="H26" s="39" t="s">
        <v>296</v>
      </c>
      <c r="I26" s="39" t="s">
        <v>268</v>
      </c>
      <c r="J26" s="51" t="s">
        <v>307</v>
      </c>
    </row>
    <row r="27" ht="20.25" customHeight="1" spans="1:10">
      <c r="A27" s="23"/>
      <c r="B27" s="23"/>
      <c r="C27" s="23" t="s">
        <v>262</v>
      </c>
      <c r="D27" s="50" t="s">
        <v>270</v>
      </c>
      <c r="E27" s="51" t="s">
        <v>310</v>
      </c>
      <c r="F27" s="39" t="s">
        <v>265</v>
      </c>
      <c r="G27" s="24" t="s">
        <v>266</v>
      </c>
      <c r="H27" s="39" t="s">
        <v>267</v>
      </c>
      <c r="I27" s="39" t="s">
        <v>268</v>
      </c>
      <c r="J27" s="51" t="s">
        <v>311</v>
      </c>
    </row>
    <row r="28" ht="20.25" customHeight="1" spans="1:10">
      <c r="A28" s="23"/>
      <c r="B28" s="23"/>
      <c r="C28" s="23" t="s">
        <v>277</v>
      </c>
      <c r="D28" s="50" t="s">
        <v>312</v>
      </c>
      <c r="E28" s="51" t="s">
        <v>313</v>
      </c>
      <c r="F28" s="39" t="s">
        <v>265</v>
      </c>
      <c r="G28" s="24" t="s">
        <v>306</v>
      </c>
      <c r="H28" s="39" t="s">
        <v>267</v>
      </c>
      <c r="I28" s="39" t="s">
        <v>268</v>
      </c>
      <c r="J28" s="51" t="s">
        <v>314</v>
      </c>
    </row>
    <row r="29" ht="20.25" customHeight="1" spans="1:10">
      <c r="A29" s="23"/>
      <c r="B29" s="23"/>
      <c r="C29" s="23" t="s">
        <v>287</v>
      </c>
      <c r="D29" s="50" t="s">
        <v>288</v>
      </c>
      <c r="E29" s="51" t="s">
        <v>288</v>
      </c>
      <c r="F29" s="39" t="s">
        <v>265</v>
      </c>
      <c r="G29" s="24" t="s">
        <v>266</v>
      </c>
      <c r="H29" s="39" t="s">
        <v>267</v>
      </c>
      <c r="I29" s="39" t="s">
        <v>268</v>
      </c>
      <c r="J29" s="51" t="s">
        <v>315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王雪川</cp:lastModifiedBy>
  <dcterms:created xsi:type="dcterms:W3CDTF">2025-04-25T00:40:00Z</dcterms:created>
  <dcterms:modified xsi:type="dcterms:W3CDTF">2025-05-15T01:15:55Z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E2914D00E35C490699FA3B0A7C703AC6_13</vt:lpwstr>
  </property>
  <property fmtid="{D5CDD505-2E9C-101B-9397-08002B2CF9AE}" pid="3" name="KSOProductBuildVer">
    <vt:lpwstr>2052-12.1.0.17827</vt:lpwstr>
  </property>
</Properties>
</file>