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<sst xmlns="http://schemas.openxmlformats.org/spreadsheetml/2006/main" count="1300" uniqueCount="452">
  <si>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</si>
  <si>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</si>
  <si>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</si>
  <si>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</si>
  <si>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</si>
  <si>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</si>
  <si>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</si>
  <si>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</si>
  <si>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</si>
  <si>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</si>
  <si>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</si>
  <si>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</si>
  <si>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</si>
  <si>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</si>
  <si>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</si>
  <si>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</si>
  <si>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</si>
  <si>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</si>
  <si>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</si>
  <si>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</si>
  <si>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</si>
  <si>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</si>
  <si>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</si>
  <si>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</si>
  <si>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</si>
  <si>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</si>
  <si>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</si>
  <si>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</si>
  <si>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</si>
  <si>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</si>
  <si>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</si>
  <si>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</si>
  <si>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</si>
  <si>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</si>
  <si>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</si>
  <si>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</si>
  <si>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</si>
  <si>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</si>
  <si>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</si>
  <si>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</si>
  <si>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</si>
  <si>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</si>
  <si>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</si>
  <si>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</si>
  <si>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</si>
  <si>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</si>
  <si>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</si>
  <si>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</si>
  <si>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</si>
  <si>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</si>
  <si>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</si>
  <si>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</si>
  <si>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</si>
  <si>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</si>
  <si>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</si>
  <si>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302</t>
  </si>
  <si>
    <t>中国共产党玉溪市江川区委员会政法委员会</t>
  </si>
  <si>
    <t>302001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</si>
  <si>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</si>
  <si>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</si>
  <si>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</si>
  <si>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</si>
  <si>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</si>
  <si>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</si>
  <si>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</si>
  <si>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</si>
  <si>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</si>
  <si>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</si>
  <si>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</si>
  <si>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</si>
  <si>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</si>
  <si>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</si>
  <si>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</si>
  <si>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</si>
  <si>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20131</t>
  </si>
  <si>
    <t>党委办公厅（室）及相关机构事务</t>
  </si>
  <si>
    <t>2013102</t>
  </si>
  <si>
    <t>一般行政管理事务</t>
  </si>
  <si>
    <t>20136</t>
  </si>
  <si>
    <t>其他共产党事务支出</t>
  </si>
  <si>
    <t>2013601</t>
  </si>
  <si>
    <t>行政运行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</si>
  <si>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</si>
  <si>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</si>
  <si>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</si>
  <si>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</si>
  <si>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</si>
  <si>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</si>
  <si>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</si>
  <si>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</si>
  <si>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</si>
  <si>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</si>
  <si>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</si>
  <si>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</si>
  <si>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</si>
  <si>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</si>
  <si>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</si>
  <si>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</si>
  <si>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</si>
  <si>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</si>
  <si>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</si>
  <si>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</si>
  <si>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</si>
  <si>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</si>
  <si>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</si>
  <si>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</si>
  <si>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</si>
  <si>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</si>
  <si>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</si>
  <si>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</si>
  <si>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</si>
  <si>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</si>
  <si>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</si>
  <si>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</si>
  <si>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</si>
  <si>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</si>
  <si>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</si>
  <si>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</si>
  <si>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</si>
  <si>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</si>
  <si>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</si>
  <si>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</si>
  <si>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</si>
  <si>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</si>
  <si>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</si>
  <si>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</si>
  <si>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</si>
  <si>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</si>
  <si>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</si>
  <si>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</si>
  <si>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</si>
  <si>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</si>
  <si>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</si>
  <si>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</si>
  <si>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</si>
  <si>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</si>
  <si>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2013602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</si>
  <si>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</si>
  <si>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</si>
  <si>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</si>
  <si>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</si>
  <si>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</si>
  <si>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</si>
  <si>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</si>
  <si>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</si>
  <si>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</si>
  <si>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</si>
  <si>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</si>
  <si>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</si>
  <si>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</si>
  <si>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</si>
  <si>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</si>
  <si>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</si>
  <si>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</si>
  <si>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</si>
  <si>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</si>
  <si>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</si>
  <si>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</si>
  <si>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</si>
  <si>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</si>
  <si>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</si>
  <si>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</si>
  <si>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</si>
  <si>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530421210000000015873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</si>
  <si>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</si>
  <si>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</si>
  <si>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</si>
  <si>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</si>
  <si>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</si>
  <si>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</si>
  <si>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</si>
  <si>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530421210000000015875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</si>
  <si>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</si>
  <si>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</si>
  <si>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</si>
  <si>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</si>
  <si>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</si>
  <si>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</si>
  <si>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</si>
  <si>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</si>
  <si>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</si>
  <si>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530421210000000015876</t>
  </si>
  <si>
    <t>30113</t>
  </si>
  <si>
    <t>530421210000000015879</t>
  </si>
  <si>
    <t>行政人员公务交通补贴</t>
  </si>
  <si>
    <t>30239</t>
  </si>
  <si>
    <t>其他交通费用</t>
  </si>
  <si>
    <t>530421210000000015880</t>
  </si>
  <si>
    <t>工会经费</t>
  </si>
  <si>
    <t>30228</t>
  </si>
  <si>
    <t>530421210000000015881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</si>
  <si>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</si>
  <si>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</si>
  <si>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</si>
  <si>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</si>
  <si>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</si>
  <si>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</si>
  <si>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</si>
  <si>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</si>
  <si>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</si>
  <si>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</si>
  <si>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</si>
  <si>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</si>
  <si>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</si>
  <si>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</si>
  <si>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</si>
  <si>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</si>
  <si>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</si>
  <si>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30227</t>
  </si>
  <si>
    <t>委托业务费</t>
  </si>
  <si>
    <t>30299</t>
  </si>
  <si>
    <t>其他商品和服务支出</t>
  </si>
  <si>
    <t>530421221100000472154</t>
  </si>
  <si>
    <t>事业人员支出工资</t>
  </si>
  <si>
    <t>30107</t>
  </si>
  <si>
    <t>绩效工资</t>
  </si>
  <si>
    <t>530421221100000472155</t>
  </si>
  <si>
    <t>30217</t>
  </si>
  <si>
    <t>530421231100001383440</t>
  </si>
  <si>
    <t>其他刚性支出</t>
  </si>
  <si>
    <t>530421231100001383441</t>
  </si>
  <si>
    <t>福利费</t>
  </si>
  <si>
    <t>30229</t>
  </si>
  <si>
    <t>530421231100001383453</t>
  </si>
  <si>
    <t>奖励性绩效（地方）</t>
  </si>
  <si>
    <t>530421231100001383455</t>
  </si>
  <si>
    <t>530421241100002118081</t>
  </si>
  <si>
    <t>编外人员经费</t>
  </si>
  <si>
    <t>30199</t>
  </si>
  <si>
    <t>其他工资福利支出</t>
  </si>
  <si>
    <t>530421241100002413435</t>
  </si>
  <si>
    <t>奖励性绩效工资（考核）</t>
  </si>
  <si>
    <t>530421241100002444033</t>
  </si>
  <si>
    <t>离退休生活补助</t>
  </si>
  <si>
    <t>30305</t>
  </si>
  <si>
    <t>生活补助</t>
  </si>
  <si>
    <t>530421251100003612219</t>
  </si>
  <si>
    <t>遗属生活补助经费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</si>
  <si>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</si>
  <si>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</si>
  <si>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</si>
  <si>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</si>
  <si>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</si>
  <si>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</si>
  <si>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</si>
  <si>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SHCE工作经费</t>
  </si>
  <si>
    <t>311 专项业务类</t>
  </si>
  <si>
    <t>530421210000000013831</t>
  </si>
  <si>
    <t>防范和处理邪教问题工作经费</t>
  </si>
  <si>
    <t>530421221100000462924</t>
  </si>
  <si>
    <t>区级综治中心实体化信息化智能化建设工作经费</t>
  </si>
  <si>
    <t>530421241100002158696</t>
  </si>
  <si>
    <t>31003</t>
  </si>
  <si>
    <t>专用设备购置</t>
  </si>
  <si>
    <t>群众安全感满意度“双提升”工作经费</t>
  </si>
  <si>
    <t>530421231100001165042</t>
  </si>
  <si>
    <t>司法救助经费</t>
  </si>
  <si>
    <t>530421251100003657629</t>
  </si>
  <si>
    <t>网格化社会管理服务工作经费</t>
  </si>
  <si>
    <t>530421221100000462339</t>
  </si>
  <si>
    <t>乡村两级综治中心建设工作经费</t>
  </si>
  <si>
    <t>530421241100002157922</t>
  </si>
  <si>
    <t>综治维稳工作经费</t>
  </si>
  <si>
    <t>530421221100000462426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</si>
  <si>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</si>
  <si>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</si>
  <si>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</si>
  <si>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</si>
  <si>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</si>
  <si>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</si>
  <si>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</si>
  <si>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</si>
  <si>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</si>
  <si>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</si>
  <si>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</si>
  <si>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</si>
  <si>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通过开展区级综治中心实体化信息化智能化建设工作经费项目，提升信息化支撑水平，促进信息资源横向打通、纵向贯通、内外通融，提升基层综治中心的实战效能。
本项目预算20万元，其中采购全彩室内P1.5大屏系统预计支出17万元，相关附属设备2万元，安装调试费1万元。</t>
  </si>
  <si>
    <t>产出指标</t>
  </si>
  <si>
    <t>数量指标</t>
  </si>
  <si>
    <t>拨付区级综治中心实体化信息化智能化建设工作经费</t>
  </si>
  <si>
    <t>=</t>
  </si>
  <si>
    <t>20万元</t>
  </si>
  <si>
    <t>元</t>
  </si>
  <si>
    <t>定量指标</t>
  </si>
  <si>
    <t>拨付资金用于采购大屏,未拨付资金无法采购.</t>
  </si>
  <si>
    <t>质量指标</t>
  </si>
  <si>
    <t>实现区级综治中心实体化信息化智能化建设</t>
  </si>
  <si>
    <t>采购安装完成</t>
  </si>
  <si>
    <t>次</t>
  </si>
  <si>
    <t>定性指标</t>
  </si>
  <si>
    <t>实现区级综治中心实体化信息化智能化建设采购安装完成</t>
  </si>
  <si>
    <t>时效指标</t>
  </si>
  <si>
    <t>完成时限</t>
  </si>
  <si>
    <t>&lt;=</t>
  </si>
  <si>
    <t>2024年12月30日</t>
  </si>
  <si>
    <t>日</t>
  </si>
  <si>
    <t>2024年12月30日前完成</t>
  </si>
  <si>
    <t>效益指标</t>
  </si>
  <si>
    <t>社会效益</t>
  </si>
  <si>
    <t>区级综治中心实体化信息化智能化建设率</t>
  </si>
  <si>
    <t>100</t>
  </si>
  <si>
    <t>%</t>
  </si>
  <si>
    <t>区级综治中心实体化信息化智能化建设率100%</t>
  </si>
  <si>
    <t>满意度指标</t>
  </si>
  <si>
    <t>服务对象满意度</t>
  </si>
  <si>
    <t>群众对网格化工作、综治中心建设工作满意率大于95%</t>
  </si>
  <si>
    <t>&gt;=</t>
  </si>
  <si>
    <t>95</t>
  </si>
  <si>
    <t>确保人民群众知晓率显著提升、确保全市社会治安环境不断改善、确保执法司法满意率不断提高，抓实抓细工作落实，确保抓出成效。</t>
  </si>
  <si>
    <t>政法委</t>
  </si>
  <si>
    <t>万</t>
  </si>
  <si>
    <t>双提升资金</t>
  </si>
  <si>
    <t>及时拨付资金程度</t>
  </si>
  <si>
    <t>到账后1个月内拨付资金</t>
  </si>
  <si>
    <t>月</t>
  </si>
  <si>
    <t>到账后1个月内拨付资金，2025年11月30日前</t>
  </si>
  <si>
    <t>社会治安环境改善</t>
  </si>
  <si>
    <t>无重大社会治安事件</t>
  </si>
  <si>
    <t>件</t>
  </si>
  <si>
    <t>充分发动群众全面参与，全力做好2025年群众安全感满意度测评工作，确保做到入户率、知晓率、满意度、正确回答率全部达到100％</t>
  </si>
  <si>
    <t>群众安全感提升</t>
  </si>
  <si>
    <t>群众安全感满意度大于95%</t>
  </si>
  <si>
    <t>群众满意度提升</t>
  </si>
  <si>
    <t>90</t>
  </si>
  <si>
    <t>对各类黑恶势力违法犯罪形成有效震慑，实现打小打早、露头就打；网上与网下相结合，重点行业领域和城乡结合“高危地区”、农村宗族“复杂地区”校园周边“敏感地区”得到依法整治，黑恶势力滋生空间得到最大限度挤压；增强人民群众获得感、幸福感、安全感。</t>
  </si>
  <si>
    <t>公开发放的宣传材料数量</t>
  </si>
  <si>
    <t>5000</t>
  </si>
  <si>
    <t>份</t>
  </si>
  <si>
    <t>反映扫黑除恶宣传横幅、宣传册等的数量情况。</t>
  </si>
  <si>
    <t>完成年度预算工作</t>
  </si>
  <si>
    <t>完成本年预算工作</t>
  </si>
  <si>
    <t>宣传内容知晓率</t>
  </si>
  <si>
    <t>99</t>
  </si>
  <si>
    <t>反映通过抽查方式完成，相关受众群体对扫黑除恶内容的知晓程度。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</si>
  <si>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继续保持对黑恶势力违法犯罪的高压态势，有力保障人民安居乐业、社会安定有序</t>
  </si>
  <si>
    <t>江川区</t>
  </si>
  <si>
    <t>个</t>
  </si>
  <si>
    <t>震慑黑恶势力的高压态势</t>
  </si>
  <si>
    <t>社会公众满意度</t>
  </si>
  <si>
    <t>反映社会公众对扫黑除恶满意程度。</t>
  </si>
  <si>
    <t>防范和处理邪教问题工作经费，具体内容涉密。</t>
  </si>
  <si>
    <t>组织开展反迷信反邪教宣传教育</t>
  </si>
  <si>
    <t>印刷反邪光盘宣传手册</t>
  </si>
  <si>
    <t>3000</t>
  </si>
  <si>
    <t>反邪宣传参与群众人数</t>
  </si>
  <si>
    <t>300</t>
  </si>
  <si>
    <t>人</t>
  </si>
  <si>
    <t>教育培训对象感到满意</t>
  </si>
  <si>
    <t>开展教育培训</t>
  </si>
  <si>
    <t>群众对相关工作支持率</t>
  </si>
  <si>
    <t>群众的支出率</t>
  </si>
  <si>
    <t>本项目预算10万元，用于各乡镇开展乡村两级综治中心建设工作。政法委预留4万元用于统筹安排，9万元预按照星云街道1万元、宁海街道1万元，江城镇1万元、前卫镇1万元、九溪镇0.8万元、雄关乡0.6万元、安化乡0.6万元进行拨付，用于补助乡村两级综治中心建设的工作经费。</t>
  </si>
  <si>
    <t>拨付补助乡镇（街道）综治中心</t>
  </si>
  <si>
    <t>拨付7个乡镇（街道）综治中心建设工作开展</t>
  </si>
  <si>
    <t>综治中心实体化运行实现全覆盖</t>
  </si>
  <si>
    <t>7个乡镇（街道）、66个村（社区）综治中心实体化运行实现全覆</t>
  </si>
  <si>
    <t>全覆盖实现期限</t>
  </si>
  <si>
    <t>2025年12月30日</t>
  </si>
  <si>
    <t>综治中心实体化覆盖率</t>
  </si>
  <si>
    <t>综治中心实体化覆盖率100%</t>
  </si>
  <si>
    <t>群众对社会治安、矛盾纠纷调处度满意率</t>
  </si>
  <si>
    <t>群众对社会治安、矛盾纠纷调处度满意率大于95%</t>
  </si>
  <si>
    <t>1、结合各政法单位报送案件实际情况，统筹资金分配使用，并加强后续督查、检查工作，确保资金专款专用，充分发挥资金使用效益，推动工作开展。
2、创新工作思路，改进工作方式，工作真正落到实处，全面提升全区群众的幸福感、安全感、获得感。</t>
  </si>
  <si>
    <t>救助对象人数（人次）</t>
  </si>
  <si>
    <t>&gt;</t>
  </si>
  <si>
    <t>50000</t>
  </si>
  <si>
    <t>人/人次</t>
  </si>
  <si>
    <t>反映应保尽保、应救尽救对象的人数（人次）情况。</t>
  </si>
  <si>
    <t>政策宣传单发放数量</t>
  </si>
  <si>
    <t>反映补助政策宣传单的发放数量情况。</t>
  </si>
  <si>
    <t>政策知晓率</t>
  </si>
  <si>
    <t>反映救助政策的宣传效果情况。
政策知晓率=调查中救助政策知晓人数/调查总人数*100%</t>
  </si>
  <si>
    <t>生活状况改善</t>
  </si>
  <si>
    <t>反映救助促进受助对象生活状况的改善情况。拨付率：100%</t>
  </si>
  <si>
    <t>救助对象满意度</t>
  </si>
  <si>
    <t>反映获救助对象的满意程度。
救助对象满意度=调查中满意和较满意的获救助人员数/调查总人数*100%</t>
  </si>
  <si>
    <t>到2025年，完成各级综治中心资源整合、工作融合、功能聚合，充分发挥社会服务、社会治理、平安建设、维护稳定“四位一体”职能作用，全面提升社会治理水平，实现服务有序、管理有方、保障有力，维稳有效。加强统筹协调，形成工作合力，充分调动各乡镇（街道）及相关职能部门的工作积极性，积极开展好各类矛盾纠纷的排查化解工作，争取把矛盾纠纷化解在当地，化解在萌芽状态，努力实现“家庭锁事不出户，邻里纠纷不出格，矛盾纠纷不上交”的工作目标，不断提升全区人民的幸福感、安全感、获得感，推进综治维稳工作再上新台阶。</t>
  </si>
  <si>
    <t>拨付乡镇（街道）、单位数量</t>
  </si>
  <si>
    <t>拨付乡镇（街道）数量</t>
  </si>
  <si>
    <t>拨付率</t>
  </si>
  <si>
    <t>拨付时间</t>
  </si>
  <si>
    <t>2022年6月30日前</t>
  </si>
  <si>
    <t>拨付时间2025年6月30日前</t>
  </si>
  <si>
    <t>经济效益</t>
  </si>
  <si>
    <t>为我区经费建设发展提供和谐稳定的发展环境</t>
  </si>
  <si>
    <t>无重大突发群体事件</t>
  </si>
  <si>
    <t>为我区经济社会发展提供和谐稳定的社会环境，解决综治维稳工作推进过程中的困难和问题，保障社会和谐稳定</t>
  </si>
  <si>
    <t>群众对综治维稳满意度</t>
  </si>
  <si>
    <t>群众对综治维稳满意度大于95%</t>
  </si>
  <si>
    <t>依托市网格化服务管理平台全区对住户进行网格化服务管理，网格员积极开展网格巡查、治安巡防、矛盾纠纷调处，综治及平安建设宣传，有效化解社会矛盾纠纷提升社会治安环境、维护社会稳定。（江办发【2013】55号）和《中共江川县委关于加强政法工作的决定》（江办发【2014】15号）。</t>
  </si>
  <si>
    <t>拨付乡镇</t>
  </si>
  <si>
    <t>拨付乡镇网格化管理资金</t>
  </si>
  <si>
    <t>网格化管理覆盖率</t>
  </si>
  <si>
    <t>明确各地块网格管理人员职责</t>
  </si>
  <si>
    <t>网格化管理网格负责人登记</t>
  </si>
  <si>
    <t>明确各地块网格管理人员</t>
  </si>
  <si>
    <t>群众对网格化管理工作满意率</t>
  </si>
  <si>
    <t>群众对网格化管理工作满意率大于95%</t>
  </si>
  <si>
    <t>预算06表</t>
  </si>
  <si>
    <t>2025年部门政府性基金预算支出预算表</t>
  </si>
  <si>
    <t>政府性基金预算支出</t>
  </si>
  <si>
    <t>本单位无此项目，此表为空。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</si>
  <si>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</si>
  <si>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</si>
  <si>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</si>
  <si>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</si>
  <si>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</si>
  <si>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</si>
  <si>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</si>
  <si>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</si>
  <si>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</si>
  <si>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</si>
  <si>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</si>
  <si>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</si>
  <si>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复印纸采购</t>
  </si>
  <si>
    <t>箱</t>
  </si>
  <si>
    <t>采购碎纸机</t>
  </si>
  <si>
    <t>台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</si>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</sst>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95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49" fontId="3" fillId="0" borderId="1" xfId="5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2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3" fillId="0" borderId="1" xfId="50" applyNumberFormat="1" applyFont="1" applyFill="1" applyBorder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3"/>
  <sheetViews>
    <sheetView showZeros="0" workbookViewId="0">
      <pane ySplit="1" topLeftCell="A16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"单位名称："&amp;"中国共产党玉溪市江川区委员会政法委员会"</f>
        <v>单位名称：中国共产党玉溪市江川区委员会政法委员会</v>
      </c>
      <c r="B4" s="5"/>
      <c r="C4" s="82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3906065.22</v>
      </c>
      <c r="C8" s="15" t="str">
        <f>"一"&amp;"、"&amp;"一般公共服务支出"</f>
        <v>一、一般公共服务支出</v>
      </c>
      <c r="D8" s="17">
        <v>3131307.07</v>
      </c>
    </row>
    <row r="9" ht="22.5" customHeight="1" spans="1:4">
      <c r="A9" s="15" t="s">
        <v>9</v>
      </c>
      <c r="B9" s="17"/>
      <c r="C9" s="15" t="str">
        <f>"二"&amp;"、"&amp;"公共安全支出"</f>
        <v>二、公共安全支出</v>
      </c>
      <c r="D9" s="17">
        <v>100000</v>
      </c>
    </row>
    <row r="10" ht="22.5" customHeight="1" spans="1:4">
      <c r="A10" s="15" t="s">
        <v>10</v>
      </c>
      <c r="B10" s="17"/>
      <c r="C10" s="15" t="str">
        <f>"三"&amp;"、"&amp;"社会保障和就业支出"</f>
        <v>三、社会保障和就业支出</v>
      </c>
      <c r="D10" s="17">
        <v>289748.64</v>
      </c>
    </row>
    <row r="11" ht="22.5" customHeight="1" spans="1:4">
      <c r="A11" s="15" t="s">
        <v>11</v>
      </c>
      <c r="B11" s="17"/>
      <c r="C11" s="15" t="str">
        <f>"四"&amp;"、"&amp;"卫生健康支出"</f>
        <v>四、卫生健康支出</v>
      </c>
      <c r="D11" s="17">
        <v>187477.51</v>
      </c>
    </row>
    <row r="12" ht="22.5" customHeight="1" spans="1:4">
      <c r="A12" s="15" t="s">
        <v>12</v>
      </c>
      <c r="B12" s="17"/>
      <c r="C12" s="15" t="str">
        <f>"五"&amp;"、"&amp;"住房保障支出"</f>
        <v>五、住房保障支出</v>
      </c>
      <c r="D12" s="17">
        <v>197532</v>
      </c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83" t="s">
        <v>16</v>
      </c>
      <c r="B16" s="17"/>
      <c r="C16" s="86"/>
      <c r="D16" s="17"/>
    </row>
    <row r="17" ht="22.5" customHeight="1" spans="1:4">
      <c r="A17" s="83" t="s">
        <v>17</v>
      </c>
      <c r="B17" s="17"/>
      <c r="C17" s="86"/>
      <c r="D17" s="17"/>
    </row>
    <row r="18" ht="22.5" customHeight="1" spans="1:4">
      <c r="A18" s="83"/>
      <c r="B18" s="17"/>
      <c r="C18" s="86"/>
      <c r="D18" s="17"/>
    </row>
    <row r="19" ht="22.5" customHeight="1" spans="1:4">
      <c r="A19" s="84" t="s">
        <v>18</v>
      </c>
      <c r="B19" s="85">
        <v>3906065.22</v>
      </c>
      <c r="C19" s="86" t="s">
        <v>19</v>
      </c>
      <c r="D19" s="85">
        <v>3906065.22</v>
      </c>
    </row>
    <row r="20" ht="22.5" customHeight="1" spans="1:4">
      <c r="A20" s="93" t="s">
        <v>20</v>
      </c>
      <c r="B20" s="17"/>
      <c r="C20" s="94" t="s">
        <v>21</v>
      </c>
      <c r="D20" s="48"/>
    </row>
    <row r="21" ht="22.5" customHeight="1" spans="1:4">
      <c r="A21" s="83" t="s">
        <v>22</v>
      </c>
      <c r="B21" s="85"/>
      <c r="C21" s="83" t="s">
        <v>22</v>
      </c>
      <c r="D21" s="85"/>
    </row>
    <row r="22" ht="22.5" customHeight="1" spans="1:4">
      <c r="A22" s="83" t="s">
        <v>23</v>
      </c>
      <c r="B22" s="85"/>
      <c r="C22" s="83" t="s">
        <v>24</v>
      </c>
      <c r="D22" s="85"/>
    </row>
    <row r="23" ht="22.5" customHeight="1" spans="1:4">
      <c r="A23" s="84" t="s">
        <v>25</v>
      </c>
      <c r="B23" s="85">
        <v>3906065.22</v>
      </c>
      <c r="C23" s="86" t="s">
        <v>26</v>
      </c>
      <c r="D23" s="85">
        <v>3906065.22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398</v>
      </c>
    </row>
    <row r="3" ht="37.5" customHeight="1" spans="1:6">
      <c r="A3" s="4" t="s">
        <v>399</v>
      </c>
      <c r="B3" s="4"/>
      <c r="C3" s="4"/>
      <c r="D3" s="4"/>
      <c r="E3" s="4"/>
      <c r="F3" s="4"/>
    </row>
    <row r="4" ht="18.75" customHeight="1" spans="1:6">
      <c r="A4" s="43" t="str">
        <f>"单位名称："&amp;"中国共产党玉溪市江川区委员会政法委员会"</f>
        <v>单位名称：中国共产党玉溪市江川区委员会政法委员会</v>
      </c>
      <c r="B4" s="43"/>
      <c r="C4" s="43"/>
      <c r="D4" s="44"/>
      <c r="E4" s="44"/>
      <c r="F4" s="45" t="s">
        <v>29</v>
      </c>
    </row>
    <row r="5" ht="18.75" customHeight="1" spans="1:6">
      <c r="A5" s="13" t="s">
        <v>147</v>
      </c>
      <c r="B5" s="13" t="s">
        <v>60</v>
      </c>
      <c r="C5" s="13" t="s">
        <v>61</v>
      </c>
      <c r="D5" s="46" t="s">
        <v>400</v>
      </c>
      <c r="E5" s="46"/>
      <c r="F5" s="46"/>
    </row>
    <row r="6" ht="18.75" customHeight="1" spans="1:6">
      <c r="A6" s="13" t="s">
        <v>60</v>
      </c>
      <c r="B6" s="13" t="s">
        <v>60</v>
      </c>
      <c r="C6" s="13" t="s">
        <v>61</v>
      </c>
      <c r="D6" s="46" t="s">
        <v>34</v>
      </c>
      <c r="E6" s="46" t="s">
        <v>64</v>
      </c>
      <c r="F6" s="46" t="s">
        <v>65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7" t="s">
        <v>118</v>
      </c>
      <c r="B9" s="47"/>
      <c r="C9" s="47"/>
      <c r="D9" s="48"/>
      <c r="E9" s="48"/>
      <c r="F9" s="48"/>
    </row>
    <row r="10" customHeight="1" spans="1:1">
      <c r="A10" t="s">
        <v>401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abSelected="1" workbookViewId="0">
      <pane ySplit="1" topLeftCell="A2" activePane="bottomLeft" state="frozen"/>
      <selection/>
      <selection pane="bottomLeft" activeCell="A12" sqref="A12:E12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402</v>
      </c>
    </row>
    <row r="3" ht="45" customHeight="1" spans="1:17">
      <c r="A3" s="31" t="s">
        <v>403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"单位名称："&amp;"中国共产党玉溪市江川区委员会政法委员会"</f>
        <v>单位名称：中国共产党玉溪市江川区委员会政法委员会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29</v>
      </c>
    </row>
    <row r="5" ht="20.25" customHeight="1" spans="1:17">
      <c r="A5" s="22" t="s">
        <v>404</v>
      </c>
      <c r="B5" s="22" t="s">
        <v>405</v>
      </c>
      <c r="C5" s="22" t="s">
        <v>406</v>
      </c>
      <c r="D5" s="22" t="s">
        <v>407</v>
      </c>
      <c r="E5" s="22" t="s">
        <v>408</v>
      </c>
      <c r="F5" s="22" t="s">
        <v>409</v>
      </c>
      <c r="G5" s="22" t="s">
        <v>154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410</v>
      </c>
      <c r="B6" s="22" t="s">
        <v>405</v>
      </c>
      <c r="C6" s="22" t="s">
        <v>406</v>
      </c>
      <c r="D6" s="22" t="s">
        <v>407</v>
      </c>
      <c r="E6" s="22" t="s">
        <v>408</v>
      </c>
      <c r="F6" s="22" t="s">
        <v>409</v>
      </c>
      <c r="G6" s="22" t="s">
        <v>32</v>
      </c>
      <c r="H6" s="22" t="s">
        <v>35</v>
      </c>
      <c r="I6" s="22" t="s">
        <v>411</v>
      </c>
      <c r="J6" s="22" t="s">
        <v>412</v>
      </c>
      <c r="K6" s="22" t="s">
        <v>38</v>
      </c>
      <c r="L6" s="22" t="s">
        <v>413</v>
      </c>
      <c r="M6" s="22" t="s">
        <v>63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34</v>
      </c>
      <c r="I7" s="22"/>
      <c r="J7" s="22"/>
      <c r="K7" s="22"/>
      <c r="L7" s="22" t="s">
        <v>34</v>
      </c>
      <c r="M7" s="22" t="s">
        <v>41</v>
      </c>
      <c r="N7" s="22" t="s">
        <v>42</v>
      </c>
      <c r="O7" s="41" t="s">
        <v>43</v>
      </c>
      <c r="P7" s="41" t="s">
        <v>44</v>
      </c>
      <c r="Q7" s="41" t="s">
        <v>45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 t="s">
        <v>191</v>
      </c>
      <c r="B9" s="23"/>
      <c r="C9" s="23"/>
      <c r="D9" s="38"/>
      <c r="E9" s="38"/>
      <c r="F9" s="38"/>
      <c r="G9" s="38">
        <v>12900</v>
      </c>
      <c r="H9" s="38">
        <v>12900</v>
      </c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 t="s">
        <v>414</v>
      </c>
      <c r="C10" s="23" t="str">
        <f>"A05040101"&amp;"  "&amp;"复印纸"</f>
        <v>A05040101  复印纸</v>
      </c>
      <c r="D10" s="39" t="s">
        <v>415</v>
      </c>
      <c r="E10" s="24">
        <v>70</v>
      </c>
      <c r="F10" s="38"/>
      <c r="G10" s="38">
        <v>11900</v>
      </c>
      <c r="H10" s="34">
        <v>11900</v>
      </c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23"/>
      <c r="B11" s="23" t="s">
        <v>416</v>
      </c>
      <c r="C11" s="23" t="str">
        <f>"A02021301"&amp;"  "&amp;"碎纸机"</f>
        <v>A02021301  碎纸机</v>
      </c>
      <c r="D11" s="39" t="s">
        <v>417</v>
      </c>
      <c r="E11" s="24">
        <v>1</v>
      </c>
      <c r="F11" s="38"/>
      <c r="G11" s="38">
        <v>1000</v>
      </c>
      <c r="H11" s="34">
        <v>1000</v>
      </c>
      <c r="I11" s="34"/>
      <c r="J11" s="34"/>
      <c r="K11" s="34"/>
      <c r="L11" s="38"/>
      <c r="M11" s="38"/>
      <c r="N11" s="38"/>
      <c r="O11" s="38"/>
      <c r="P11" s="38"/>
      <c r="Q11" s="38"/>
    </row>
    <row r="12" ht="20.25" customHeight="1" spans="1:17">
      <c r="A12" s="24" t="s">
        <v>32</v>
      </c>
      <c r="B12" s="24"/>
      <c r="C12" s="24"/>
      <c r="D12" s="39"/>
      <c r="E12" s="39"/>
      <c r="F12" s="38"/>
      <c r="G12" s="38">
        <v>12900</v>
      </c>
      <c r="H12" s="38">
        <v>12900</v>
      </c>
      <c r="I12" s="38"/>
      <c r="J12" s="38"/>
      <c r="K12" s="38"/>
      <c r="L12" s="38"/>
      <c r="M12" s="38"/>
      <c r="N12" s="38"/>
      <c r="O12" s="38"/>
      <c r="P12" s="38"/>
      <c r="Q12" s="38"/>
    </row>
  </sheetData>
  <mergeCells count="17">
    <mergeCell ref="A2:M2"/>
    <mergeCell ref="A3:Q3"/>
    <mergeCell ref="A4:M4"/>
    <mergeCell ref="G5:Q5"/>
    <mergeCell ref="L6:Q6"/>
    <mergeCell ref="A12:E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7" sqref="A17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418</v>
      </c>
    </row>
    <row r="3" ht="45" customHeight="1" spans="1:14">
      <c r="A3" s="31" t="s">
        <v>419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"单位名称："&amp;"中国共产党玉溪市江川区委员会政法委员会"</f>
        <v>单位名称：中国共产党玉溪市江川区委员会政法委员会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29</v>
      </c>
    </row>
    <row r="5" ht="27.15" customHeight="1" spans="1:14">
      <c r="A5" s="32" t="s">
        <v>404</v>
      </c>
      <c r="B5" s="32" t="s">
        <v>420</v>
      </c>
      <c r="C5" s="32" t="s">
        <v>421</v>
      </c>
      <c r="D5" s="32" t="s">
        <v>154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410</v>
      </c>
      <c r="B6" s="32"/>
      <c r="C6" s="32" t="s">
        <v>422</v>
      </c>
      <c r="D6" s="32" t="s">
        <v>32</v>
      </c>
      <c r="E6" s="32" t="s">
        <v>35</v>
      </c>
      <c r="F6" s="32" t="s">
        <v>411</v>
      </c>
      <c r="G6" s="32" t="s">
        <v>412</v>
      </c>
      <c r="H6" s="32" t="s">
        <v>38</v>
      </c>
      <c r="I6" s="32" t="s">
        <v>413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34</v>
      </c>
      <c r="F7" s="32"/>
      <c r="G7" s="32"/>
      <c r="H7" s="32"/>
      <c r="I7" s="32" t="s">
        <v>34</v>
      </c>
      <c r="J7" s="32" t="s">
        <v>41</v>
      </c>
      <c r="K7" s="32" t="s">
        <v>42</v>
      </c>
      <c r="L7" s="35" t="s">
        <v>43</v>
      </c>
      <c r="M7" s="35" t="s">
        <v>44</v>
      </c>
      <c r="N7" s="35" t="s">
        <v>45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32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customHeight="1" spans="1:1">
      <c r="A12" t="s">
        <v>401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19"/>
      <c r="B2" s="19"/>
      <c r="C2" s="19"/>
      <c r="D2" s="19"/>
      <c r="E2" s="19"/>
      <c r="F2" s="19"/>
      <c r="G2" s="19"/>
      <c r="H2" s="19"/>
      <c r="I2" s="19"/>
      <c r="J2" s="19"/>
      <c r="K2" s="20" t="s">
        <v>423</v>
      </c>
    </row>
    <row r="3" ht="45.15" customHeight="1" spans="1:11">
      <c r="A3" s="25" t="s">
        <v>424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8.75" customHeight="1" spans="1:11">
      <c r="A4" s="19" t="str">
        <f>"单位名称："&amp;"中国共产党玉溪市江川区委员会政法委员会"</f>
        <v>单位名称：中国共产党玉溪市江川区委员会政法委员会</v>
      </c>
      <c r="B4" s="19"/>
      <c r="C4" s="19"/>
      <c r="D4" s="19"/>
      <c r="E4" s="19"/>
      <c r="F4" s="19"/>
      <c r="G4" s="19"/>
      <c r="H4" s="19"/>
      <c r="I4" s="19"/>
      <c r="J4" s="19"/>
      <c r="K4" s="20" t="s">
        <v>29</v>
      </c>
    </row>
    <row r="5" ht="22.5" customHeight="1" spans="1:11">
      <c r="A5" s="28" t="s">
        <v>425</v>
      </c>
      <c r="B5" s="28" t="s">
        <v>154</v>
      </c>
      <c r="C5" s="28"/>
      <c r="D5" s="28"/>
      <c r="E5" s="28" t="s">
        <v>426</v>
      </c>
      <c r="F5" s="28"/>
      <c r="G5" s="28"/>
      <c r="H5" s="28"/>
      <c r="I5" s="28"/>
      <c r="J5" s="28"/>
      <c r="K5" s="28"/>
    </row>
    <row r="6" ht="22.5" customHeight="1" spans="1:11">
      <c r="A6" s="28"/>
      <c r="B6" s="28" t="s">
        <v>32</v>
      </c>
      <c r="C6" s="28" t="s">
        <v>35</v>
      </c>
      <c r="D6" s="28" t="s">
        <v>411</v>
      </c>
      <c r="E6" s="29" t="s">
        <v>427</v>
      </c>
      <c r="F6" s="29" t="s">
        <v>428</v>
      </c>
      <c r="G6" s="29" t="s">
        <v>429</v>
      </c>
      <c r="H6" s="29" t="s">
        <v>430</v>
      </c>
      <c r="I6" s="29" t="s">
        <v>431</v>
      </c>
      <c r="J6" s="29" t="s">
        <v>432</v>
      </c>
      <c r="K6" s="29" t="s">
        <v>433</v>
      </c>
    </row>
    <row r="7" ht="18.75" customHeight="1" spans="1:11">
      <c r="A7" s="24" t="s">
        <v>46</v>
      </c>
      <c r="B7" s="24" t="s">
        <v>47</v>
      </c>
      <c r="C7" s="24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4" t="s">
        <v>54</v>
      </c>
      <c r="J7" s="24" t="s">
        <v>71</v>
      </c>
      <c r="K7" s="24" t="s">
        <v>434</v>
      </c>
    </row>
    <row r="8" ht="18.7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18.75" customHeight="1" spans="1:11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</row>
    <row r="11" customHeight="1" spans="1:1">
      <c r="A11" t="s">
        <v>401</v>
      </c>
    </row>
  </sheetData>
  <mergeCells count="5">
    <mergeCell ref="A3:K3"/>
    <mergeCell ref="A4:C4"/>
    <mergeCell ref="B5:D5"/>
    <mergeCell ref="E5:K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435</v>
      </c>
    </row>
    <row r="3" ht="52.05" customHeight="1" spans="1:10">
      <c r="A3" s="25" t="s">
        <v>436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"单位名称："&amp;"中国共产党玉溪市江川区委员会政法委员会"</f>
        <v>单位名称：中国共产党玉溪市江川区委员会政法委员会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425</v>
      </c>
      <c r="B5" s="22" t="s">
        <v>267</v>
      </c>
      <c r="C5" s="22" t="s">
        <v>268</v>
      </c>
      <c r="D5" s="22" t="s">
        <v>269</v>
      </c>
      <c r="E5" s="22" t="s">
        <v>270</v>
      </c>
      <c r="F5" s="22" t="s">
        <v>271</v>
      </c>
      <c r="G5" s="22" t="s">
        <v>272</v>
      </c>
      <c r="H5" s="22" t="s">
        <v>273</v>
      </c>
      <c r="I5" s="22" t="s">
        <v>274</v>
      </c>
      <c r="J5" s="22" t="s">
        <v>275</v>
      </c>
    </row>
    <row r="6" ht="18.75" customHeight="1" spans="1:10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  <c r="I6" s="22" t="s">
        <v>54</v>
      </c>
      <c r="J6" s="22" t="s">
        <v>71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10" customHeight="1" spans="1:1">
      <c r="A10" t="s">
        <v>401</v>
      </c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437</v>
      </c>
    </row>
    <row r="3" ht="41.4" customHeight="1" spans="1:8">
      <c r="A3" s="21" t="s">
        <v>438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"单位名称："&amp;"中国共产党玉溪市江川区委员会政法委员会"</f>
        <v>单位名称：中国共产党玉溪市江川区委员会政法委员会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147</v>
      </c>
      <c r="B5" s="22" t="s">
        <v>439</v>
      </c>
      <c r="C5" s="22" t="s">
        <v>440</v>
      </c>
      <c r="D5" s="22" t="s">
        <v>441</v>
      </c>
      <c r="E5" s="22" t="s">
        <v>407</v>
      </c>
      <c r="F5" s="22" t="s">
        <v>442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408</v>
      </c>
      <c r="G6" s="22" t="s">
        <v>443</v>
      </c>
      <c r="H6" s="22" t="s">
        <v>444</v>
      </c>
    </row>
    <row r="7" ht="18.75" customHeight="1" spans="1:8">
      <c r="A7" s="22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10" customHeight="1" spans="1:1">
      <c r="A10" t="s">
        <v>401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445</v>
      </c>
    </row>
    <row r="3" ht="45" customHeight="1" spans="1:11">
      <c r="A3" s="4" t="s">
        <v>446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"单位名称："&amp;"中国共产党玉溪市江川区委员会政法委员会"</f>
        <v>单位名称：中国共产党玉溪市江川区委员会政法委员会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240</v>
      </c>
      <c r="B5" s="13" t="s">
        <v>149</v>
      </c>
      <c r="C5" s="13" t="s">
        <v>241</v>
      </c>
      <c r="D5" s="13" t="s">
        <v>150</v>
      </c>
      <c r="E5" s="13" t="s">
        <v>151</v>
      </c>
      <c r="F5" s="13" t="s">
        <v>242</v>
      </c>
      <c r="G5" s="13" t="s">
        <v>153</v>
      </c>
      <c r="H5" s="13" t="s">
        <v>32</v>
      </c>
      <c r="I5" s="13" t="s">
        <v>447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3" customHeight="1" spans="1:1">
      <c r="A13" t="s">
        <v>401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workbookViewId="0">
      <pane ySplit="1" topLeftCell="A2" activePane="bottomLeft" state="frozen"/>
      <selection/>
      <selection pane="bottomLeft" activeCell="M13" sqref="M13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448</v>
      </c>
    </row>
    <row r="3" ht="45" customHeight="1" spans="1:7">
      <c r="A3" s="4" t="s">
        <v>449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"单位名称："&amp;"中国共产党玉溪市江川区委员会政法委员会"</f>
        <v>单位名称：中国共产党玉溪市江川区委员会政法委员会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241</v>
      </c>
      <c r="B5" s="7" t="s">
        <v>240</v>
      </c>
      <c r="C5" s="7" t="s">
        <v>149</v>
      </c>
      <c r="D5" s="7" t="s">
        <v>450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56</v>
      </c>
      <c r="B9" s="9" t="s">
        <v>246</v>
      </c>
      <c r="C9" s="10" t="s">
        <v>245</v>
      </c>
      <c r="D9" s="9" t="s">
        <v>451</v>
      </c>
      <c r="E9" s="11">
        <v>100000</v>
      </c>
      <c r="F9" s="11"/>
      <c r="G9" s="11"/>
    </row>
    <row r="10" ht="20.25" customHeight="1" spans="1:7">
      <c r="A10" s="9" t="s">
        <v>56</v>
      </c>
      <c r="B10" s="9" t="s">
        <v>246</v>
      </c>
      <c r="C10" s="10" t="s">
        <v>248</v>
      </c>
      <c r="D10" s="9" t="s">
        <v>451</v>
      </c>
      <c r="E10" s="11">
        <v>156000</v>
      </c>
      <c r="F10" s="11"/>
      <c r="G10" s="11"/>
    </row>
    <row r="11" ht="20.25" customHeight="1" spans="1:7">
      <c r="A11" s="9" t="s">
        <v>56</v>
      </c>
      <c r="B11" s="9" t="s">
        <v>246</v>
      </c>
      <c r="C11" s="10" t="s">
        <v>250</v>
      </c>
      <c r="D11" s="9" t="s">
        <v>451</v>
      </c>
      <c r="E11" s="11">
        <v>100000</v>
      </c>
      <c r="F11" s="11"/>
      <c r="G11" s="11"/>
    </row>
    <row r="12" ht="20.25" customHeight="1" spans="1:7">
      <c r="A12" s="9" t="s">
        <v>56</v>
      </c>
      <c r="B12" s="9" t="s">
        <v>246</v>
      </c>
      <c r="C12" s="10" t="s">
        <v>254</v>
      </c>
      <c r="D12" s="9" t="s">
        <v>451</v>
      </c>
      <c r="E12" s="11">
        <v>20000</v>
      </c>
      <c r="F12" s="11"/>
      <c r="G12" s="11"/>
    </row>
    <row r="13" ht="20.25" customHeight="1" spans="1:7">
      <c r="A13" s="9" t="s">
        <v>56</v>
      </c>
      <c r="B13" s="9" t="s">
        <v>246</v>
      </c>
      <c r="C13" s="10" t="s">
        <v>256</v>
      </c>
      <c r="D13" s="9" t="s">
        <v>451</v>
      </c>
      <c r="E13" s="11">
        <v>50000</v>
      </c>
      <c r="F13" s="11"/>
      <c r="G13" s="11"/>
    </row>
    <row r="14" ht="20.25" customHeight="1" spans="1:7">
      <c r="A14" s="9" t="s">
        <v>56</v>
      </c>
      <c r="B14" s="9" t="s">
        <v>246</v>
      </c>
      <c r="C14" s="10" t="s">
        <v>258</v>
      </c>
      <c r="D14" s="9" t="s">
        <v>451</v>
      </c>
      <c r="E14" s="11">
        <v>100000</v>
      </c>
      <c r="F14" s="11"/>
      <c r="G14" s="11"/>
    </row>
    <row r="15" ht="20.25" customHeight="1" spans="1:7">
      <c r="A15" s="9" t="s">
        <v>56</v>
      </c>
      <c r="B15" s="9" t="s">
        <v>246</v>
      </c>
      <c r="C15" s="10" t="s">
        <v>260</v>
      </c>
      <c r="D15" s="9" t="s">
        <v>451</v>
      </c>
      <c r="E15" s="11">
        <v>50000</v>
      </c>
      <c r="F15" s="11"/>
      <c r="G15" s="11"/>
    </row>
    <row r="16" ht="20.25" customHeight="1" spans="1:7">
      <c r="A16" s="9" t="s">
        <v>56</v>
      </c>
      <c r="B16" s="9" t="s">
        <v>246</v>
      </c>
      <c r="C16" s="10" t="s">
        <v>262</v>
      </c>
      <c r="D16" s="9" t="s">
        <v>451</v>
      </c>
      <c r="E16" s="11">
        <v>750000</v>
      </c>
      <c r="F16" s="11"/>
      <c r="G16" s="11"/>
    </row>
    <row r="17" ht="20.25" customHeight="1" spans="1:7">
      <c r="A17" s="12" t="s">
        <v>32</v>
      </c>
      <c r="B17" s="12"/>
      <c r="C17" s="12"/>
      <c r="D17" s="12"/>
      <c r="E17" s="11">
        <v>1326000</v>
      </c>
      <c r="F17" s="11"/>
      <c r="G17" s="11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"单位名称："&amp;"中国共产党玉溪市江川区委员会政法委员会"</f>
        <v>单位名称：中国共产党玉溪市江川区委员会政法委员会</v>
      </c>
      <c r="B4" s="5"/>
      <c r="C4" s="5"/>
      <c r="D4" s="5"/>
      <c r="E4" s="68"/>
      <c r="F4" s="68"/>
      <c r="G4" s="68"/>
      <c r="H4" s="68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87" t="s">
        <v>31</v>
      </c>
      <c r="C5" s="87" t="s">
        <v>32</v>
      </c>
      <c r="D5" s="87" t="s">
        <v>33</v>
      </c>
      <c r="E5" s="87"/>
      <c r="F5" s="87"/>
      <c r="G5" s="87"/>
      <c r="H5" s="87"/>
      <c r="I5" s="87"/>
      <c r="J5" s="90"/>
      <c r="K5" s="90"/>
      <c r="L5" s="90"/>
      <c r="M5" s="90"/>
      <c r="N5" s="90"/>
      <c r="O5" s="87" t="s">
        <v>20</v>
      </c>
      <c r="P5" s="87"/>
      <c r="Q5" s="87"/>
      <c r="R5" s="87"/>
      <c r="S5" s="87"/>
    </row>
    <row r="6" ht="18.75" customHeight="1" spans="1:19">
      <c r="A6" s="13"/>
      <c r="B6" s="87"/>
      <c r="C6" s="87"/>
      <c r="D6" s="88" t="s">
        <v>34</v>
      </c>
      <c r="E6" s="88" t="s">
        <v>35</v>
      </c>
      <c r="F6" s="88" t="s">
        <v>36</v>
      </c>
      <c r="G6" s="88" t="s">
        <v>37</v>
      </c>
      <c r="H6" s="88" t="s">
        <v>38</v>
      </c>
      <c r="I6" s="91" t="s">
        <v>39</v>
      </c>
      <c r="J6" s="92"/>
      <c r="K6" s="92"/>
      <c r="L6" s="92"/>
      <c r="M6" s="92"/>
      <c r="N6" s="92"/>
      <c r="O6" s="91" t="s">
        <v>34</v>
      </c>
      <c r="P6" s="91" t="s">
        <v>35</v>
      </c>
      <c r="Q6" s="91" t="s">
        <v>36</v>
      </c>
      <c r="R6" s="91" t="s">
        <v>37</v>
      </c>
      <c r="S6" s="88" t="s">
        <v>40</v>
      </c>
    </row>
    <row r="7" ht="18.75" customHeight="1" spans="1:19">
      <c r="A7" s="13"/>
      <c r="B7" s="87"/>
      <c r="C7" s="87"/>
      <c r="D7" s="88"/>
      <c r="E7" s="88"/>
      <c r="F7" s="88"/>
      <c r="G7" s="88"/>
      <c r="H7" s="88"/>
      <c r="I7" s="91" t="s">
        <v>34</v>
      </c>
      <c r="J7" s="91" t="s">
        <v>41</v>
      </c>
      <c r="K7" s="91" t="s">
        <v>42</v>
      </c>
      <c r="L7" s="91" t="s">
        <v>43</v>
      </c>
      <c r="M7" s="91" t="s">
        <v>44</v>
      </c>
      <c r="N7" s="91" t="s">
        <v>45</v>
      </c>
      <c r="O7" s="91"/>
      <c r="P7" s="91"/>
      <c r="Q7" s="91"/>
      <c r="R7" s="91"/>
      <c r="S7" s="88"/>
    </row>
    <row r="8" ht="18.75" customHeight="1" spans="1:19">
      <c r="A8" s="89" t="s">
        <v>46</v>
      </c>
      <c r="B8" s="14" t="s">
        <v>47</v>
      </c>
      <c r="C8" s="14" t="s">
        <v>48</v>
      </c>
      <c r="D8" s="14" t="s">
        <v>49</v>
      </c>
      <c r="E8" s="89" t="s">
        <v>50</v>
      </c>
      <c r="F8" s="14" t="s">
        <v>51</v>
      </c>
      <c r="G8" s="14" t="s">
        <v>52</v>
      </c>
      <c r="H8" s="89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3906065.22</v>
      </c>
      <c r="D9" s="17">
        <v>3906065.22</v>
      </c>
      <c r="E9" s="17">
        <v>3906065.22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80" t="s">
        <v>57</v>
      </c>
      <c r="B10" s="80" t="s">
        <v>56</v>
      </c>
      <c r="C10" s="17">
        <v>3906065.22</v>
      </c>
      <c r="D10" s="17">
        <v>3906065.22</v>
      </c>
      <c r="E10" s="17">
        <v>3906065.22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47" t="s">
        <v>32</v>
      </c>
      <c r="B11" s="47"/>
      <c r="C11" s="17">
        <v>3906065.22</v>
      </c>
      <c r="D11" s="17">
        <v>3906065.22</v>
      </c>
      <c r="E11" s="17">
        <v>3906065.22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pane ySplit="1" topLeftCell="A11" activePane="bottomLeft" state="frozen"/>
      <selection/>
      <selection pane="bottomLeft" activeCell="A17" sqref="A2:O3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58</v>
      </c>
    </row>
    <row r="3" ht="37.5" customHeight="1" spans="1:15">
      <c r="A3" s="4" t="s">
        <v>59</v>
      </c>
      <c r="B3" s="4"/>
      <c r="C3" s="4"/>
      <c r="D3" s="4"/>
      <c r="E3" s="4"/>
      <c r="F3" s="4"/>
      <c r="G3" s="4"/>
      <c r="H3" s="4"/>
      <c r="I3" s="4"/>
      <c r="J3" s="4"/>
      <c r="K3" s="72"/>
      <c r="L3" s="72"/>
      <c r="M3" s="72"/>
      <c r="N3" s="72"/>
      <c r="O3" s="72"/>
    </row>
    <row r="4" ht="18.75" customHeight="1" spans="1:15">
      <c r="A4" s="43" t="str">
        <f>"单位名称："&amp;"中国共产党玉溪市江川区委员会政法委员会"</f>
        <v>单位名称：中国共产党玉溪市江川区委员会政法委员会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60</v>
      </c>
      <c r="B5" s="13" t="s">
        <v>61</v>
      </c>
      <c r="C5" s="46" t="s">
        <v>32</v>
      </c>
      <c r="D5" s="46" t="s">
        <v>35</v>
      </c>
      <c r="E5" s="46"/>
      <c r="F5" s="46"/>
      <c r="G5" s="13" t="s">
        <v>36</v>
      </c>
      <c r="H5" s="46" t="s">
        <v>37</v>
      </c>
      <c r="I5" s="13" t="s">
        <v>62</v>
      </c>
      <c r="J5" s="46" t="s">
        <v>63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34</v>
      </c>
      <c r="E6" s="46" t="s">
        <v>64</v>
      </c>
      <c r="F6" s="46" t="s">
        <v>65</v>
      </c>
      <c r="G6" s="13"/>
      <c r="H6" s="46"/>
      <c r="I6" s="13"/>
      <c r="J6" s="46" t="s">
        <v>34</v>
      </c>
      <c r="K6" s="46" t="s">
        <v>66</v>
      </c>
      <c r="L6" s="14" t="s">
        <v>67</v>
      </c>
      <c r="M6" s="14" t="s">
        <v>68</v>
      </c>
      <c r="N6" s="14" t="s">
        <v>69</v>
      </c>
      <c r="O6" s="14" t="s">
        <v>70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71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72</v>
      </c>
      <c r="B8" s="16" t="s">
        <v>73</v>
      </c>
      <c r="C8" s="17">
        <v>3131307.07</v>
      </c>
      <c r="D8" s="17">
        <v>3131307.07</v>
      </c>
      <c r="E8" s="17">
        <v>1905307.07</v>
      </c>
      <c r="F8" s="17">
        <v>1226000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80" t="s">
        <v>74</v>
      </c>
      <c r="B9" s="80" t="s">
        <v>75</v>
      </c>
      <c r="C9" s="17">
        <v>823100</v>
      </c>
      <c r="D9" s="17">
        <v>823100</v>
      </c>
      <c r="E9" s="17"/>
      <c r="F9" s="17">
        <v>823100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81" t="s">
        <v>76</v>
      </c>
      <c r="B10" s="81" t="s">
        <v>77</v>
      </c>
      <c r="C10" s="17">
        <v>823100</v>
      </c>
      <c r="D10" s="17">
        <v>823100</v>
      </c>
      <c r="E10" s="17"/>
      <c r="F10" s="17">
        <v>823100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80" t="s">
        <v>78</v>
      </c>
      <c r="B11" s="80" t="s">
        <v>79</v>
      </c>
      <c r="C11" s="17">
        <v>2308207.07</v>
      </c>
      <c r="D11" s="17">
        <v>2308207.07</v>
      </c>
      <c r="E11" s="17">
        <v>1905307.07</v>
      </c>
      <c r="F11" s="17">
        <v>402900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81" t="s">
        <v>80</v>
      </c>
      <c r="B12" s="81" t="s">
        <v>81</v>
      </c>
      <c r="C12" s="17">
        <v>1985307.07</v>
      </c>
      <c r="D12" s="17">
        <v>1985307.07</v>
      </c>
      <c r="E12" s="17">
        <v>1905307.07</v>
      </c>
      <c r="F12" s="17">
        <v>80000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81">
        <v>2013602</v>
      </c>
      <c r="B13" s="81" t="s">
        <v>77</v>
      </c>
      <c r="C13" s="17">
        <v>116900</v>
      </c>
      <c r="D13" s="17">
        <v>116900</v>
      </c>
      <c r="E13" s="17"/>
      <c r="F13" s="17">
        <v>116900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81" t="s">
        <v>82</v>
      </c>
      <c r="B14" s="81" t="s">
        <v>79</v>
      </c>
      <c r="C14" s="17">
        <v>206000</v>
      </c>
      <c r="D14" s="17">
        <v>206000</v>
      </c>
      <c r="E14" s="17"/>
      <c r="F14" s="17">
        <v>206000</v>
      </c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16" t="s">
        <v>83</v>
      </c>
      <c r="B15" s="16" t="s">
        <v>84</v>
      </c>
      <c r="C15" s="17">
        <v>100000</v>
      </c>
      <c r="D15" s="17">
        <v>100000</v>
      </c>
      <c r="E15" s="17"/>
      <c r="F15" s="17">
        <v>100000</v>
      </c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80" t="s">
        <v>85</v>
      </c>
      <c r="B16" s="80" t="s">
        <v>86</v>
      </c>
      <c r="C16" s="17">
        <v>100000</v>
      </c>
      <c r="D16" s="17">
        <v>100000</v>
      </c>
      <c r="E16" s="17"/>
      <c r="F16" s="17">
        <v>100000</v>
      </c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81" t="s">
        <v>87</v>
      </c>
      <c r="B17" s="81" t="s">
        <v>86</v>
      </c>
      <c r="C17" s="17">
        <v>100000</v>
      </c>
      <c r="D17" s="17">
        <v>100000</v>
      </c>
      <c r="E17" s="17"/>
      <c r="F17" s="17">
        <v>100000</v>
      </c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16" t="s">
        <v>88</v>
      </c>
      <c r="B18" s="16" t="s">
        <v>89</v>
      </c>
      <c r="C18" s="17">
        <v>289748.64</v>
      </c>
      <c r="D18" s="17">
        <v>289748.64</v>
      </c>
      <c r="E18" s="17">
        <v>289748.64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80" t="s">
        <v>90</v>
      </c>
      <c r="B19" s="80" t="s">
        <v>91</v>
      </c>
      <c r="C19" s="17">
        <v>281432.64</v>
      </c>
      <c r="D19" s="17">
        <v>281432.64</v>
      </c>
      <c r="E19" s="17">
        <v>281432.64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81" t="s">
        <v>92</v>
      </c>
      <c r="B20" s="81" t="s">
        <v>93</v>
      </c>
      <c r="C20" s="17">
        <v>75000</v>
      </c>
      <c r="D20" s="17">
        <v>75000</v>
      </c>
      <c r="E20" s="17">
        <v>75000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81" t="s">
        <v>94</v>
      </c>
      <c r="B21" s="81" t="s">
        <v>95</v>
      </c>
      <c r="C21" s="17">
        <v>206432.64</v>
      </c>
      <c r="D21" s="17">
        <v>206432.64</v>
      </c>
      <c r="E21" s="17">
        <v>206432.64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80" t="s">
        <v>96</v>
      </c>
      <c r="B22" s="80" t="s">
        <v>97</v>
      </c>
      <c r="C22" s="17">
        <v>8316</v>
      </c>
      <c r="D22" s="17">
        <v>8316</v>
      </c>
      <c r="E22" s="17">
        <v>8316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81" t="s">
        <v>98</v>
      </c>
      <c r="B23" s="81" t="s">
        <v>99</v>
      </c>
      <c r="C23" s="17">
        <v>8316</v>
      </c>
      <c r="D23" s="17">
        <v>8316</v>
      </c>
      <c r="E23" s="17">
        <v>8316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16" t="s">
        <v>100</v>
      </c>
      <c r="B24" s="16" t="s">
        <v>101</v>
      </c>
      <c r="C24" s="17">
        <v>187477.51</v>
      </c>
      <c r="D24" s="17">
        <v>187477.51</v>
      </c>
      <c r="E24" s="17">
        <v>187477.51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80" t="s">
        <v>102</v>
      </c>
      <c r="B25" s="80" t="s">
        <v>103</v>
      </c>
      <c r="C25" s="17">
        <v>187477.51</v>
      </c>
      <c r="D25" s="17">
        <v>187477.51</v>
      </c>
      <c r="E25" s="17">
        <v>187477.51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81" t="s">
        <v>104</v>
      </c>
      <c r="B26" s="81" t="s">
        <v>105</v>
      </c>
      <c r="C26" s="17">
        <v>75913.63</v>
      </c>
      <c r="D26" s="17">
        <v>75913.63</v>
      </c>
      <c r="E26" s="17">
        <v>75913.63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81" t="s">
        <v>106</v>
      </c>
      <c r="B27" s="81" t="s">
        <v>107</v>
      </c>
      <c r="C27" s="17">
        <v>31173.31</v>
      </c>
      <c r="D27" s="17">
        <v>31173.31</v>
      </c>
      <c r="E27" s="17">
        <v>31173.31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81" t="s">
        <v>108</v>
      </c>
      <c r="B28" s="81" t="s">
        <v>109</v>
      </c>
      <c r="C28" s="17">
        <v>69486.8</v>
      </c>
      <c r="D28" s="17">
        <v>69486.8</v>
      </c>
      <c r="E28" s="17">
        <v>69486.8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81" t="s">
        <v>110</v>
      </c>
      <c r="B29" s="81" t="s">
        <v>111</v>
      </c>
      <c r="C29" s="17">
        <v>10903.77</v>
      </c>
      <c r="D29" s="17">
        <v>10903.77</v>
      </c>
      <c r="E29" s="17">
        <v>10903.77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ht="20.25" customHeight="1" spans="1:15">
      <c r="A30" s="16" t="s">
        <v>112</v>
      </c>
      <c r="B30" s="16" t="s">
        <v>113</v>
      </c>
      <c r="C30" s="17">
        <v>197532</v>
      </c>
      <c r="D30" s="17">
        <v>197532</v>
      </c>
      <c r="E30" s="17">
        <v>197532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ht="20.25" customHeight="1" spans="1:15">
      <c r="A31" s="80" t="s">
        <v>114</v>
      </c>
      <c r="B31" s="80" t="s">
        <v>115</v>
      </c>
      <c r="C31" s="17">
        <v>197532</v>
      </c>
      <c r="D31" s="17">
        <v>197532</v>
      </c>
      <c r="E31" s="17">
        <v>197532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ht="20.25" customHeight="1" spans="1:15">
      <c r="A32" s="81" t="s">
        <v>116</v>
      </c>
      <c r="B32" s="81" t="s">
        <v>117</v>
      </c>
      <c r="C32" s="17">
        <v>197532</v>
      </c>
      <c r="D32" s="17">
        <v>197532</v>
      </c>
      <c r="E32" s="17">
        <v>197532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ht="20.25" customHeight="1" spans="1:15">
      <c r="A33" s="47" t="s">
        <v>118</v>
      </c>
      <c r="B33" s="47"/>
      <c r="C33" s="17">
        <v>3906065.22</v>
      </c>
      <c r="D33" s="17">
        <v>3906065.22</v>
      </c>
      <c r="E33" s="17">
        <v>2580065.22</v>
      </c>
      <c r="F33" s="17">
        <v>1326000</v>
      </c>
      <c r="G33" s="17"/>
      <c r="H33" s="17"/>
      <c r="I33" s="17"/>
      <c r="J33" s="17"/>
      <c r="K33" s="17"/>
      <c r="L33" s="17"/>
      <c r="M33" s="17"/>
      <c r="N33" s="17"/>
      <c r="O33" s="17"/>
    </row>
  </sheetData>
  <mergeCells count="11">
    <mergeCell ref="A3:O3"/>
    <mergeCell ref="A4:I4"/>
    <mergeCell ref="D5:F5"/>
    <mergeCell ref="J5:O5"/>
    <mergeCell ref="A33:B33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C9" sqref="C9:D9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119</v>
      </c>
    </row>
    <row r="3" ht="45" customHeight="1" spans="1:4">
      <c r="A3" s="4" t="s">
        <v>120</v>
      </c>
      <c r="B3" s="4"/>
      <c r="C3" s="4"/>
      <c r="D3" s="4"/>
    </row>
    <row r="4" ht="18.75" customHeight="1" spans="1:4">
      <c r="A4" s="5" t="str">
        <f>"单位名称："&amp;"中国共产党玉溪市江川区委员会政法委员会"</f>
        <v>单位名称：中国共产党玉溪市江川区委员会政法委员会</v>
      </c>
      <c r="B4" s="5"/>
      <c r="C4" s="82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121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122</v>
      </c>
      <c r="B8" s="17">
        <v>3906065.22</v>
      </c>
      <c r="C8" s="15" t="s">
        <v>123</v>
      </c>
      <c r="D8" s="17">
        <v>3906065.22</v>
      </c>
    </row>
    <row r="9" ht="22.5" customHeight="1" spans="1:4">
      <c r="A9" s="15" t="s">
        <v>124</v>
      </c>
      <c r="B9" s="17">
        <v>3906065.22</v>
      </c>
      <c r="C9" s="15" t="str">
        <f>"（"&amp;"一"&amp;"）"&amp;"一般公共服务支出"</f>
        <v>（一）一般公共服务支出</v>
      </c>
      <c r="D9" s="17">
        <v>3131307.07</v>
      </c>
    </row>
    <row r="10" ht="22.5" customHeight="1" spans="1:4">
      <c r="A10" s="15" t="s">
        <v>125</v>
      </c>
      <c r="B10" s="17"/>
      <c r="C10" s="15" t="str">
        <f>"（"&amp;"二"&amp;"）"&amp;"公共安全支出"</f>
        <v>（二）公共安全支出</v>
      </c>
      <c r="D10" s="17">
        <v>100000</v>
      </c>
    </row>
    <row r="11" ht="22.5" customHeight="1" spans="1:4">
      <c r="A11" s="15" t="s">
        <v>126</v>
      </c>
      <c r="B11" s="17"/>
      <c r="C11" s="15" t="str">
        <f>"（"&amp;"三"&amp;"）"&amp;"社会保障和就业支出"</f>
        <v>（三）社会保障和就业支出</v>
      </c>
      <c r="D11" s="17">
        <v>289748.64</v>
      </c>
    </row>
    <row r="12" ht="22.5" customHeight="1" spans="1:4">
      <c r="A12" s="15" t="s">
        <v>127</v>
      </c>
      <c r="B12" s="17"/>
      <c r="C12" s="15" t="str">
        <f>"（"&amp;"四"&amp;"）"&amp;"卫生健康支出"</f>
        <v>（四）卫生健康支出</v>
      </c>
      <c r="D12" s="17">
        <v>187477.51</v>
      </c>
    </row>
    <row r="13" ht="22.5" customHeight="1" spans="1:4">
      <c r="A13" s="15" t="s">
        <v>124</v>
      </c>
      <c r="B13" s="17"/>
      <c r="C13" s="15" t="str">
        <f>"（"&amp;"五"&amp;"）"&amp;"住房保障支出"</f>
        <v>（五）住房保障支出</v>
      </c>
      <c r="D13" s="17">
        <v>197532</v>
      </c>
    </row>
    <row r="14" ht="22.5" customHeight="1" spans="1:4">
      <c r="A14" s="15" t="s">
        <v>125</v>
      </c>
      <c r="B14" s="17"/>
      <c r="C14" s="15"/>
      <c r="D14" s="17"/>
    </row>
    <row r="15" ht="22.5" customHeight="1" spans="1:4">
      <c r="A15" s="15" t="s">
        <v>126</v>
      </c>
      <c r="B15" s="17"/>
      <c r="C15" s="15"/>
      <c r="D15" s="17"/>
    </row>
    <row r="16" ht="22.5" customHeight="1" spans="1:4">
      <c r="A16" s="83"/>
      <c r="B16" s="17"/>
      <c r="C16" s="15" t="s">
        <v>128</v>
      </c>
      <c r="D16" s="17"/>
    </row>
    <row r="17" ht="22.5" customHeight="1" spans="1:4">
      <c r="A17" s="84" t="s">
        <v>129</v>
      </c>
      <c r="B17" s="85">
        <v>3906065.22</v>
      </c>
      <c r="C17" s="86" t="s">
        <v>130</v>
      </c>
      <c r="D17" s="85">
        <v>3906065.22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workbookViewId="0">
      <pane ySplit="1" topLeftCell="A2" activePane="bottomLeft" state="frozen"/>
      <selection/>
      <selection pane="bottomLeft" activeCell="E23" sqref="A2:G33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131</v>
      </c>
    </row>
    <row r="3" ht="37.5" customHeight="1" spans="1:7">
      <c r="A3" s="4" t="s">
        <v>132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"单位名称："&amp;"中国共产党玉溪市江川区委员会政法委员会"</f>
        <v>单位名称：中国共产党玉溪市江川区委员会政法委员会</v>
      </c>
      <c r="B4" s="43"/>
      <c r="C4" s="43"/>
      <c r="D4" s="44"/>
      <c r="E4" s="44"/>
      <c r="F4" s="44"/>
      <c r="G4" s="45" t="s">
        <v>29</v>
      </c>
    </row>
    <row r="5" ht="18.75" customHeight="1" spans="1:7">
      <c r="A5" s="13" t="s">
        <v>133</v>
      </c>
      <c r="B5" s="13" t="s">
        <v>61</v>
      </c>
      <c r="C5" s="46" t="s">
        <v>32</v>
      </c>
      <c r="D5" s="46" t="s">
        <v>64</v>
      </c>
      <c r="E5" s="46"/>
      <c r="F5" s="46"/>
      <c r="G5" s="13" t="s">
        <v>65</v>
      </c>
    </row>
    <row r="6" ht="18.75" customHeight="1" spans="1:7">
      <c r="A6" s="13" t="s">
        <v>60</v>
      </c>
      <c r="B6" s="13" t="s">
        <v>61</v>
      </c>
      <c r="C6" s="46"/>
      <c r="D6" s="46" t="s">
        <v>34</v>
      </c>
      <c r="E6" s="46" t="s">
        <v>134</v>
      </c>
      <c r="F6" s="46" t="s">
        <v>135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72</v>
      </c>
      <c r="B8" s="16" t="s">
        <v>73</v>
      </c>
      <c r="C8" s="17">
        <v>3131307.07</v>
      </c>
      <c r="D8" s="17">
        <v>1905307.07</v>
      </c>
      <c r="E8" s="17">
        <v>1579237.07</v>
      </c>
      <c r="F8" s="17">
        <v>326070</v>
      </c>
      <c r="G8" s="17">
        <v>1226000</v>
      </c>
    </row>
    <row r="9" ht="20.25" customHeight="1" spans="1:7">
      <c r="A9" s="80" t="s">
        <v>74</v>
      </c>
      <c r="B9" s="80" t="s">
        <v>75</v>
      </c>
      <c r="C9" s="17">
        <v>823100</v>
      </c>
      <c r="D9" s="17"/>
      <c r="E9" s="17"/>
      <c r="F9" s="17"/>
      <c r="G9" s="17">
        <v>823100</v>
      </c>
    </row>
    <row r="10" ht="20.25" customHeight="1" spans="1:7">
      <c r="A10" s="81" t="s">
        <v>76</v>
      </c>
      <c r="B10" s="81" t="s">
        <v>77</v>
      </c>
      <c r="C10" s="17">
        <v>823100</v>
      </c>
      <c r="D10" s="17"/>
      <c r="E10" s="17"/>
      <c r="F10" s="17"/>
      <c r="G10" s="17">
        <v>823100</v>
      </c>
    </row>
    <row r="11" ht="20.25" customHeight="1" spans="1:7">
      <c r="A11" s="80" t="s">
        <v>78</v>
      </c>
      <c r="B11" s="80" t="s">
        <v>79</v>
      </c>
      <c r="C11" s="17">
        <v>2308207.07</v>
      </c>
      <c r="D11" s="17">
        <v>1905307.07</v>
      </c>
      <c r="E11" s="17">
        <v>1579237.07</v>
      </c>
      <c r="F11" s="17">
        <v>326070</v>
      </c>
      <c r="G11" s="17">
        <v>402900</v>
      </c>
    </row>
    <row r="12" ht="20.25" customHeight="1" spans="1:7">
      <c r="A12" s="81" t="s">
        <v>80</v>
      </c>
      <c r="B12" s="81" t="s">
        <v>81</v>
      </c>
      <c r="C12" s="17">
        <v>1985307.07</v>
      </c>
      <c r="D12" s="17">
        <v>1905307.07</v>
      </c>
      <c r="E12" s="17">
        <v>1579237.07</v>
      </c>
      <c r="F12" s="17">
        <v>326070</v>
      </c>
      <c r="G12" s="17">
        <v>80000</v>
      </c>
    </row>
    <row r="13" ht="20.25" customHeight="1" spans="1:7">
      <c r="A13" s="81" t="s">
        <v>136</v>
      </c>
      <c r="B13" s="81" t="s">
        <v>77</v>
      </c>
      <c r="C13" s="17">
        <v>116900</v>
      </c>
      <c r="D13" s="17"/>
      <c r="E13" s="17"/>
      <c r="F13" s="17"/>
      <c r="G13" s="17">
        <v>116900</v>
      </c>
    </row>
    <row r="14" ht="20.25" customHeight="1" spans="1:7">
      <c r="A14" s="81" t="s">
        <v>82</v>
      </c>
      <c r="B14" s="81" t="s">
        <v>79</v>
      </c>
      <c r="C14" s="17">
        <v>206000</v>
      </c>
      <c r="D14" s="17"/>
      <c r="E14" s="17"/>
      <c r="F14" s="17"/>
      <c r="G14" s="17">
        <v>206000</v>
      </c>
    </row>
    <row r="15" ht="20.25" customHeight="1" spans="1:7">
      <c r="A15" s="16" t="s">
        <v>83</v>
      </c>
      <c r="B15" s="16" t="s">
        <v>84</v>
      </c>
      <c r="C15" s="17">
        <v>100000</v>
      </c>
      <c r="D15" s="17"/>
      <c r="E15" s="17"/>
      <c r="F15" s="17"/>
      <c r="G15" s="17">
        <v>100000</v>
      </c>
    </row>
    <row r="16" ht="20.25" customHeight="1" spans="1:7">
      <c r="A16" s="80" t="s">
        <v>85</v>
      </c>
      <c r="B16" s="80" t="s">
        <v>86</v>
      </c>
      <c r="C16" s="17">
        <v>100000</v>
      </c>
      <c r="D16" s="17"/>
      <c r="E16" s="17"/>
      <c r="F16" s="17"/>
      <c r="G16" s="17">
        <v>100000</v>
      </c>
    </row>
    <row r="17" ht="20.25" customHeight="1" spans="1:7">
      <c r="A17" s="81" t="s">
        <v>87</v>
      </c>
      <c r="B17" s="81" t="s">
        <v>86</v>
      </c>
      <c r="C17" s="17">
        <v>100000</v>
      </c>
      <c r="D17" s="17"/>
      <c r="E17" s="17"/>
      <c r="F17" s="17"/>
      <c r="G17" s="17">
        <v>100000</v>
      </c>
    </row>
    <row r="18" ht="20.25" customHeight="1" spans="1:7">
      <c r="A18" s="16" t="s">
        <v>88</v>
      </c>
      <c r="B18" s="16" t="s">
        <v>89</v>
      </c>
      <c r="C18" s="17">
        <v>289748.64</v>
      </c>
      <c r="D18" s="17">
        <v>289748.64</v>
      </c>
      <c r="E18" s="17">
        <v>286748.64</v>
      </c>
      <c r="F18" s="17">
        <v>3000</v>
      </c>
      <c r="G18" s="17"/>
    </row>
    <row r="19" ht="20.25" customHeight="1" spans="1:7">
      <c r="A19" s="80" t="s">
        <v>90</v>
      </c>
      <c r="B19" s="80" t="s">
        <v>91</v>
      </c>
      <c r="C19" s="17">
        <v>281432.64</v>
      </c>
      <c r="D19" s="17">
        <v>281432.64</v>
      </c>
      <c r="E19" s="17">
        <v>278432.64</v>
      </c>
      <c r="F19" s="17">
        <v>3000</v>
      </c>
      <c r="G19" s="17"/>
    </row>
    <row r="20" ht="20.25" customHeight="1" spans="1:7">
      <c r="A20" s="81" t="s">
        <v>92</v>
      </c>
      <c r="B20" s="81" t="s">
        <v>93</v>
      </c>
      <c r="C20" s="17">
        <v>75000</v>
      </c>
      <c r="D20" s="17">
        <v>75000</v>
      </c>
      <c r="E20" s="17">
        <v>72000</v>
      </c>
      <c r="F20" s="17">
        <v>3000</v>
      </c>
      <c r="G20" s="17"/>
    </row>
    <row r="21" ht="20.25" customHeight="1" spans="1:7">
      <c r="A21" s="81" t="s">
        <v>94</v>
      </c>
      <c r="B21" s="81" t="s">
        <v>95</v>
      </c>
      <c r="C21" s="17">
        <v>206432.64</v>
      </c>
      <c r="D21" s="17">
        <v>206432.64</v>
      </c>
      <c r="E21" s="17">
        <v>206432.64</v>
      </c>
      <c r="F21" s="17"/>
      <c r="G21" s="17"/>
    </row>
    <row r="22" ht="20.25" customHeight="1" spans="1:7">
      <c r="A22" s="80" t="s">
        <v>96</v>
      </c>
      <c r="B22" s="80" t="s">
        <v>97</v>
      </c>
      <c r="C22" s="17">
        <v>8316</v>
      </c>
      <c r="D22" s="17">
        <v>8316</v>
      </c>
      <c r="E22" s="17">
        <v>8316</v>
      </c>
      <c r="F22" s="17"/>
      <c r="G22" s="17"/>
    </row>
    <row r="23" ht="20.25" customHeight="1" spans="1:7">
      <c r="A23" s="81" t="s">
        <v>98</v>
      </c>
      <c r="B23" s="81" t="s">
        <v>99</v>
      </c>
      <c r="C23" s="17">
        <v>8316</v>
      </c>
      <c r="D23" s="17">
        <v>8316</v>
      </c>
      <c r="E23" s="17">
        <v>8316</v>
      </c>
      <c r="F23" s="17"/>
      <c r="G23" s="17"/>
    </row>
    <row r="24" ht="20.25" customHeight="1" spans="1:7">
      <c r="A24" s="16" t="s">
        <v>100</v>
      </c>
      <c r="B24" s="16" t="s">
        <v>101</v>
      </c>
      <c r="C24" s="17">
        <v>187477.51</v>
      </c>
      <c r="D24" s="17">
        <v>187477.51</v>
      </c>
      <c r="E24" s="17">
        <v>187477.51</v>
      </c>
      <c r="F24" s="17"/>
      <c r="G24" s="17"/>
    </row>
    <row r="25" ht="20.25" customHeight="1" spans="1:7">
      <c r="A25" s="80" t="s">
        <v>102</v>
      </c>
      <c r="B25" s="80" t="s">
        <v>103</v>
      </c>
      <c r="C25" s="17">
        <v>187477.51</v>
      </c>
      <c r="D25" s="17">
        <v>187477.51</v>
      </c>
      <c r="E25" s="17">
        <v>187477.51</v>
      </c>
      <c r="F25" s="17"/>
      <c r="G25" s="17"/>
    </row>
    <row r="26" ht="20.25" customHeight="1" spans="1:7">
      <c r="A26" s="81" t="s">
        <v>104</v>
      </c>
      <c r="B26" s="81" t="s">
        <v>105</v>
      </c>
      <c r="C26" s="17">
        <v>75913.63</v>
      </c>
      <c r="D26" s="17">
        <v>75913.63</v>
      </c>
      <c r="E26" s="17">
        <v>75913.63</v>
      </c>
      <c r="F26" s="17"/>
      <c r="G26" s="17"/>
    </row>
    <row r="27" ht="20.25" customHeight="1" spans="1:7">
      <c r="A27" s="81" t="s">
        <v>106</v>
      </c>
      <c r="B27" s="81" t="s">
        <v>107</v>
      </c>
      <c r="C27" s="17">
        <v>31173.31</v>
      </c>
      <c r="D27" s="17">
        <v>31173.31</v>
      </c>
      <c r="E27" s="17">
        <v>31173.31</v>
      </c>
      <c r="F27" s="17"/>
      <c r="G27" s="17"/>
    </row>
    <row r="28" ht="20.25" customHeight="1" spans="1:7">
      <c r="A28" s="81" t="s">
        <v>108</v>
      </c>
      <c r="B28" s="81" t="s">
        <v>109</v>
      </c>
      <c r="C28" s="17">
        <v>69486.8</v>
      </c>
      <c r="D28" s="17">
        <v>69486.8</v>
      </c>
      <c r="E28" s="17">
        <v>69486.8</v>
      </c>
      <c r="F28" s="17"/>
      <c r="G28" s="17"/>
    </row>
    <row r="29" ht="20.25" customHeight="1" spans="1:7">
      <c r="A29" s="81" t="s">
        <v>110</v>
      </c>
      <c r="B29" s="81" t="s">
        <v>111</v>
      </c>
      <c r="C29" s="17">
        <v>10903.77</v>
      </c>
      <c r="D29" s="17">
        <v>10903.77</v>
      </c>
      <c r="E29" s="17">
        <v>10903.77</v>
      </c>
      <c r="F29" s="17"/>
      <c r="G29" s="17"/>
    </row>
    <row r="30" ht="20.25" customHeight="1" spans="1:7">
      <c r="A30" s="16" t="s">
        <v>112</v>
      </c>
      <c r="B30" s="16" t="s">
        <v>113</v>
      </c>
      <c r="C30" s="17">
        <v>197532</v>
      </c>
      <c r="D30" s="17">
        <v>197532</v>
      </c>
      <c r="E30" s="17">
        <v>197532</v>
      </c>
      <c r="F30" s="17"/>
      <c r="G30" s="17"/>
    </row>
    <row r="31" ht="20.25" customHeight="1" spans="1:7">
      <c r="A31" s="80" t="s">
        <v>114</v>
      </c>
      <c r="B31" s="80" t="s">
        <v>115</v>
      </c>
      <c r="C31" s="17">
        <v>197532</v>
      </c>
      <c r="D31" s="17">
        <v>197532</v>
      </c>
      <c r="E31" s="17">
        <v>197532</v>
      </c>
      <c r="F31" s="17"/>
      <c r="G31" s="17"/>
    </row>
    <row r="32" ht="20.25" customHeight="1" spans="1:7">
      <c r="A32" s="81" t="s">
        <v>116</v>
      </c>
      <c r="B32" s="81" t="s">
        <v>117</v>
      </c>
      <c r="C32" s="17">
        <v>197532</v>
      </c>
      <c r="D32" s="17">
        <v>197532</v>
      </c>
      <c r="E32" s="17">
        <v>197532</v>
      </c>
      <c r="F32" s="17"/>
      <c r="G32" s="17"/>
    </row>
    <row r="33" ht="20.25" customHeight="1" spans="1:7">
      <c r="A33" s="47" t="s">
        <v>118</v>
      </c>
      <c r="B33" s="47"/>
      <c r="C33" s="48">
        <v>3906065.22</v>
      </c>
      <c r="D33" s="48">
        <v>2580065.22</v>
      </c>
      <c r="E33" s="48">
        <v>2250995.22</v>
      </c>
      <c r="F33" s="48">
        <v>329070</v>
      </c>
      <c r="G33" s="48">
        <v>1326000</v>
      </c>
    </row>
  </sheetData>
  <mergeCells count="7">
    <mergeCell ref="A3:G3"/>
    <mergeCell ref="A4:C4"/>
    <mergeCell ref="A5:B5"/>
    <mergeCell ref="D5:F5"/>
    <mergeCell ref="A33:B33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8" sqref="A8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73"/>
      <c r="B2" s="73"/>
      <c r="C2" s="74"/>
      <c r="D2" s="2"/>
      <c r="E2" s="2"/>
      <c r="F2" s="75" t="s">
        <v>137</v>
      </c>
    </row>
    <row r="3" ht="41.25" customHeight="1" spans="1:6">
      <c r="A3" s="76" t="s">
        <v>138</v>
      </c>
      <c r="B3" s="76"/>
      <c r="C3" s="76"/>
      <c r="D3" s="76"/>
      <c r="E3" s="76"/>
      <c r="F3" s="76"/>
    </row>
    <row r="4" ht="18.75" customHeight="1" spans="1:6">
      <c r="A4" s="5" t="str">
        <f>"单位名称："&amp;"中国共产党玉溪市江川区委员会政法委员会"</f>
        <v>单位名称：中国共产党玉溪市江川区委员会政法委员会</v>
      </c>
      <c r="B4" s="5"/>
      <c r="C4" s="5"/>
      <c r="D4" s="77"/>
      <c r="E4" s="2"/>
      <c r="F4" s="75" t="s">
        <v>29</v>
      </c>
    </row>
    <row r="5" ht="18.75" customHeight="1" spans="1:6">
      <c r="A5" s="13" t="s">
        <v>139</v>
      </c>
      <c r="B5" s="46" t="s">
        <v>140</v>
      </c>
      <c r="C5" s="46" t="s">
        <v>141</v>
      </c>
      <c r="D5" s="46"/>
      <c r="E5" s="46"/>
      <c r="F5" s="46" t="s">
        <v>142</v>
      </c>
    </row>
    <row r="6" ht="18.75" customHeight="1" spans="1:6">
      <c r="A6" s="13"/>
      <c r="B6" s="46"/>
      <c r="C6" s="46" t="s">
        <v>34</v>
      </c>
      <c r="D6" s="46" t="s">
        <v>143</v>
      </c>
      <c r="E6" s="46" t="s">
        <v>144</v>
      </c>
      <c r="F6" s="46"/>
    </row>
    <row r="7" ht="18.75" customHeight="1" spans="1:6">
      <c r="A7" s="78">
        <v>1</v>
      </c>
      <c r="B7" s="79">
        <v>2</v>
      </c>
      <c r="C7" s="78">
        <v>3</v>
      </c>
      <c r="D7" s="78">
        <v>4</v>
      </c>
      <c r="E7" s="78">
        <v>5</v>
      </c>
      <c r="F7" s="78">
        <v>6</v>
      </c>
    </row>
    <row r="8" ht="20.25" customHeight="1" spans="1:6">
      <c r="A8" s="17">
        <v>18500</v>
      </c>
      <c r="B8" s="17"/>
      <c r="C8" s="17"/>
      <c r="D8" s="17"/>
      <c r="E8" s="17"/>
      <c r="F8" s="17">
        <v>18500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3"/>
  <sheetViews>
    <sheetView showZeros="0" workbookViewId="0">
      <pane ySplit="1" topLeftCell="A15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145</v>
      </c>
    </row>
    <row r="3" ht="45" customHeight="1" spans="1:23">
      <c r="A3" s="4" t="s">
        <v>146</v>
      </c>
      <c r="B3" s="4"/>
      <c r="C3" s="4"/>
      <c r="D3" s="4"/>
      <c r="E3" s="4"/>
      <c r="F3" s="4"/>
      <c r="G3" s="4"/>
      <c r="H3" s="4"/>
      <c r="I3" s="4"/>
      <c r="J3" s="4"/>
      <c r="K3" s="4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ht="18.75" customHeight="1" spans="1:23">
      <c r="A4" s="5" t="str">
        <f>"单位名称："&amp;"中国共产党玉溪市江川区委员会政法委员会"</f>
        <v>单位名称：中国共产党玉溪市江川区委员会政法委员会</v>
      </c>
      <c r="B4" s="5"/>
      <c r="C4" s="5"/>
      <c r="D4" s="5"/>
      <c r="E4" s="5"/>
      <c r="F4" s="5"/>
      <c r="G4" s="5"/>
      <c r="H4" s="68"/>
      <c r="I4" s="68"/>
      <c r="J4" s="68"/>
      <c r="K4" s="6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69" t="s">
        <v>147</v>
      </c>
      <c r="B5" s="69" t="s">
        <v>148</v>
      </c>
      <c r="C5" s="69" t="s">
        <v>149</v>
      </c>
      <c r="D5" s="69" t="s">
        <v>150</v>
      </c>
      <c r="E5" s="69" t="s">
        <v>151</v>
      </c>
      <c r="F5" s="69" t="s">
        <v>152</v>
      </c>
      <c r="G5" s="69" t="s">
        <v>153</v>
      </c>
      <c r="H5" s="70" t="s">
        <v>32</v>
      </c>
      <c r="I5" s="70" t="s">
        <v>154</v>
      </c>
      <c r="J5" s="69"/>
      <c r="K5" s="69"/>
      <c r="L5" s="69"/>
      <c r="M5" s="69"/>
      <c r="N5" s="69" t="s">
        <v>155</v>
      </c>
      <c r="O5" s="69"/>
      <c r="P5" s="69"/>
      <c r="Q5" s="69" t="s">
        <v>38</v>
      </c>
      <c r="R5" s="69" t="s">
        <v>63</v>
      </c>
      <c r="S5" s="69"/>
      <c r="T5" s="69"/>
      <c r="U5" s="69"/>
      <c r="V5" s="69"/>
      <c r="W5" s="69"/>
    </row>
    <row r="6" ht="18.75" customHeight="1" spans="1:23">
      <c r="A6" s="69"/>
      <c r="B6" s="69"/>
      <c r="C6" s="69"/>
      <c r="D6" s="69"/>
      <c r="E6" s="69"/>
      <c r="F6" s="69"/>
      <c r="G6" s="69"/>
      <c r="H6" s="70" t="s">
        <v>156</v>
      </c>
      <c r="I6" s="70" t="s">
        <v>157</v>
      </c>
      <c r="J6" s="69" t="s">
        <v>36</v>
      </c>
      <c r="K6" s="69" t="s">
        <v>37</v>
      </c>
      <c r="L6" s="69"/>
      <c r="M6" s="69"/>
      <c r="N6" s="69" t="s">
        <v>155</v>
      </c>
      <c r="O6" s="69" t="s">
        <v>36</v>
      </c>
      <c r="P6" s="69" t="s">
        <v>37</v>
      </c>
      <c r="Q6" s="69" t="s">
        <v>38</v>
      </c>
      <c r="R6" s="69" t="s">
        <v>63</v>
      </c>
      <c r="S6" s="69" t="s">
        <v>41</v>
      </c>
      <c r="T6" s="69" t="s">
        <v>42</v>
      </c>
      <c r="U6" s="69" t="s">
        <v>43</v>
      </c>
      <c r="V6" s="69" t="s">
        <v>44</v>
      </c>
      <c r="W6" s="69" t="s">
        <v>45</v>
      </c>
    </row>
    <row r="7" ht="18.75" customHeight="1" spans="1:23">
      <c r="A7" s="69"/>
      <c r="B7" s="69"/>
      <c r="C7" s="69"/>
      <c r="D7" s="69"/>
      <c r="E7" s="69"/>
      <c r="F7" s="69"/>
      <c r="G7" s="69"/>
      <c r="H7" s="70"/>
      <c r="I7" s="70" t="s">
        <v>158</v>
      </c>
      <c r="J7" s="69" t="s">
        <v>159</v>
      </c>
      <c r="K7" s="69" t="s">
        <v>160</v>
      </c>
      <c r="L7" s="69" t="s">
        <v>161</v>
      </c>
      <c r="M7" s="69" t="s">
        <v>162</v>
      </c>
      <c r="N7" s="69" t="s">
        <v>35</v>
      </c>
      <c r="O7" s="69" t="s">
        <v>36</v>
      </c>
      <c r="P7" s="69" t="s">
        <v>37</v>
      </c>
      <c r="Q7" s="69"/>
      <c r="R7" s="69" t="s">
        <v>34</v>
      </c>
      <c r="S7" s="69" t="s">
        <v>41</v>
      </c>
      <c r="T7" s="69" t="s">
        <v>42</v>
      </c>
      <c r="U7" s="69" t="s">
        <v>43</v>
      </c>
      <c r="V7" s="69" t="s">
        <v>44</v>
      </c>
      <c r="W7" s="69" t="s">
        <v>45</v>
      </c>
    </row>
    <row r="8" ht="22.65" customHeight="1" spans="1:23">
      <c r="A8" s="69"/>
      <c r="B8" s="69"/>
      <c r="C8" s="69"/>
      <c r="D8" s="69"/>
      <c r="E8" s="69"/>
      <c r="F8" s="69"/>
      <c r="G8" s="69"/>
      <c r="H8" s="70"/>
      <c r="I8" s="70" t="s">
        <v>34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ht="18.75" customHeight="1" spans="1:23">
      <c r="A9" s="70" t="s">
        <v>46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70">
        <v>21</v>
      </c>
      <c r="V9" s="70">
        <v>22</v>
      </c>
      <c r="W9" s="70">
        <v>23</v>
      </c>
    </row>
    <row r="10" ht="18.75" customHeight="1" spans="1:23">
      <c r="A10" s="9" t="s">
        <v>56</v>
      </c>
      <c r="B10" s="9"/>
      <c r="C10" s="10"/>
      <c r="D10" s="9"/>
      <c r="E10" s="9"/>
      <c r="F10" s="9"/>
      <c r="G10" s="9"/>
      <c r="H10" s="17">
        <v>2580065.22</v>
      </c>
      <c r="I10" s="17">
        <v>2580065.22</v>
      </c>
      <c r="J10" s="17"/>
      <c r="K10" s="17"/>
      <c r="L10" s="17">
        <v>2580065.22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71" t="s">
        <v>56</v>
      </c>
      <c r="B11" s="9" t="s">
        <v>163</v>
      </c>
      <c r="C11" s="10" t="s">
        <v>164</v>
      </c>
      <c r="D11" s="9" t="s">
        <v>80</v>
      </c>
      <c r="E11" s="9" t="s">
        <v>81</v>
      </c>
      <c r="F11" s="9" t="s">
        <v>165</v>
      </c>
      <c r="G11" s="9" t="s">
        <v>166</v>
      </c>
      <c r="H11" s="17">
        <v>344232</v>
      </c>
      <c r="I11" s="17">
        <v>344232</v>
      </c>
      <c r="J11" s="17"/>
      <c r="K11" s="17"/>
      <c r="L11" s="17">
        <v>344232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71" t="s">
        <v>56</v>
      </c>
      <c r="B12" s="9" t="s">
        <v>163</v>
      </c>
      <c r="C12" s="10" t="s">
        <v>164</v>
      </c>
      <c r="D12" s="9" t="s">
        <v>80</v>
      </c>
      <c r="E12" s="9" t="s">
        <v>81</v>
      </c>
      <c r="F12" s="9" t="s">
        <v>167</v>
      </c>
      <c r="G12" s="9" t="s">
        <v>168</v>
      </c>
      <c r="H12" s="17">
        <v>605832</v>
      </c>
      <c r="I12" s="17">
        <v>605832</v>
      </c>
      <c r="J12" s="17"/>
      <c r="K12" s="17"/>
      <c r="L12" s="17">
        <v>605832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71" t="s">
        <v>56</v>
      </c>
      <c r="B13" s="9" t="s">
        <v>163</v>
      </c>
      <c r="C13" s="10" t="s">
        <v>164</v>
      </c>
      <c r="D13" s="9" t="s">
        <v>80</v>
      </c>
      <c r="E13" s="9" t="s">
        <v>81</v>
      </c>
      <c r="F13" s="9" t="s">
        <v>169</v>
      </c>
      <c r="G13" s="9" t="s">
        <v>170</v>
      </c>
      <c r="H13" s="17">
        <v>28686</v>
      </c>
      <c r="I13" s="17">
        <v>28686</v>
      </c>
      <c r="J13" s="17"/>
      <c r="K13" s="17"/>
      <c r="L13" s="17">
        <v>28686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71" t="s">
        <v>56</v>
      </c>
      <c r="B14" s="9" t="s">
        <v>171</v>
      </c>
      <c r="C14" s="10" t="s">
        <v>172</v>
      </c>
      <c r="D14" s="9" t="s">
        <v>80</v>
      </c>
      <c r="E14" s="9" t="s">
        <v>81</v>
      </c>
      <c r="F14" s="9" t="s">
        <v>173</v>
      </c>
      <c r="G14" s="9" t="s">
        <v>174</v>
      </c>
      <c r="H14" s="17">
        <v>2629.07</v>
      </c>
      <c r="I14" s="17">
        <v>2629.07</v>
      </c>
      <c r="J14" s="17"/>
      <c r="K14" s="17"/>
      <c r="L14" s="17">
        <v>2629.07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71" t="s">
        <v>56</v>
      </c>
      <c r="B15" s="9" t="s">
        <v>171</v>
      </c>
      <c r="C15" s="10" t="s">
        <v>172</v>
      </c>
      <c r="D15" s="9" t="s">
        <v>94</v>
      </c>
      <c r="E15" s="9" t="s">
        <v>95</v>
      </c>
      <c r="F15" s="9" t="s">
        <v>175</v>
      </c>
      <c r="G15" s="9" t="s">
        <v>176</v>
      </c>
      <c r="H15" s="17">
        <v>206432.64</v>
      </c>
      <c r="I15" s="17">
        <v>206432.64</v>
      </c>
      <c r="J15" s="17"/>
      <c r="K15" s="17"/>
      <c r="L15" s="17">
        <v>206432.64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71" t="s">
        <v>56</v>
      </c>
      <c r="B16" s="9" t="s">
        <v>171</v>
      </c>
      <c r="C16" s="10" t="s">
        <v>172</v>
      </c>
      <c r="D16" s="9" t="s">
        <v>104</v>
      </c>
      <c r="E16" s="9" t="s">
        <v>105</v>
      </c>
      <c r="F16" s="9" t="s">
        <v>177</v>
      </c>
      <c r="G16" s="9" t="s">
        <v>178</v>
      </c>
      <c r="H16" s="17">
        <v>75913.63</v>
      </c>
      <c r="I16" s="17">
        <v>75913.63</v>
      </c>
      <c r="J16" s="17"/>
      <c r="K16" s="17"/>
      <c r="L16" s="17">
        <v>75913.63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71" t="s">
        <v>56</v>
      </c>
      <c r="B17" s="9" t="s">
        <v>171</v>
      </c>
      <c r="C17" s="10" t="s">
        <v>172</v>
      </c>
      <c r="D17" s="9" t="s">
        <v>106</v>
      </c>
      <c r="E17" s="9" t="s">
        <v>107</v>
      </c>
      <c r="F17" s="9" t="s">
        <v>177</v>
      </c>
      <c r="G17" s="9" t="s">
        <v>178</v>
      </c>
      <c r="H17" s="17">
        <v>31173.31</v>
      </c>
      <c r="I17" s="17">
        <v>31173.31</v>
      </c>
      <c r="J17" s="17"/>
      <c r="K17" s="17"/>
      <c r="L17" s="17">
        <v>31173.31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71" t="s">
        <v>56</v>
      </c>
      <c r="B18" s="9" t="s">
        <v>171</v>
      </c>
      <c r="C18" s="10" t="s">
        <v>172</v>
      </c>
      <c r="D18" s="9" t="s">
        <v>108</v>
      </c>
      <c r="E18" s="9" t="s">
        <v>109</v>
      </c>
      <c r="F18" s="9" t="s">
        <v>179</v>
      </c>
      <c r="G18" s="9" t="s">
        <v>180</v>
      </c>
      <c r="H18" s="17">
        <v>69486.8</v>
      </c>
      <c r="I18" s="17">
        <v>69486.8</v>
      </c>
      <c r="J18" s="17"/>
      <c r="K18" s="17"/>
      <c r="L18" s="17">
        <v>69486.8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71" t="s">
        <v>56</v>
      </c>
      <c r="B19" s="9" t="s">
        <v>171</v>
      </c>
      <c r="C19" s="10" t="s">
        <v>172</v>
      </c>
      <c r="D19" s="9" t="s">
        <v>110</v>
      </c>
      <c r="E19" s="9" t="s">
        <v>111</v>
      </c>
      <c r="F19" s="9" t="s">
        <v>173</v>
      </c>
      <c r="G19" s="9" t="s">
        <v>174</v>
      </c>
      <c r="H19" s="17">
        <v>1427.21</v>
      </c>
      <c r="I19" s="17">
        <v>1427.21</v>
      </c>
      <c r="J19" s="17"/>
      <c r="K19" s="17"/>
      <c r="L19" s="17">
        <v>1427.21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71" t="s">
        <v>56</v>
      </c>
      <c r="B20" s="9" t="s">
        <v>171</v>
      </c>
      <c r="C20" s="10" t="s">
        <v>172</v>
      </c>
      <c r="D20" s="9" t="s">
        <v>110</v>
      </c>
      <c r="E20" s="9" t="s">
        <v>111</v>
      </c>
      <c r="F20" s="9" t="s">
        <v>173</v>
      </c>
      <c r="G20" s="9" t="s">
        <v>174</v>
      </c>
      <c r="H20" s="17">
        <v>3475.56</v>
      </c>
      <c r="I20" s="17">
        <v>3475.56</v>
      </c>
      <c r="J20" s="17"/>
      <c r="K20" s="17"/>
      <c r="L20" s="17">
        <v>3475.56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71" t="s">
        <v>56</v>
      </c>
      <c r="B21" s="9" t="s">
        <v>171</v>
      </c>
      <c r="C21" s="10" t="s">
        <v>172</v>
      </c>
      <c r="D21" s="9" t="s">
        <v>110</v>
      </c>
      <c r="E21" s="9" t="s">
        <v>111</v>
      </c>
      <c r="F21" s="9" t="s">
        <v>173</v>
      </c>
      <c r="G21" s="9" t="s">
        <v>174</v>
      </c>
      <c r="H21" s="17">
        <v>1412</v>
      </c>
      <c r="I21" s="17">
        <v>1412</v>
      </c>
      <c r="J21" s="17"/>
      <c r="K21" s="17"/>
      <c r="L21" s="17">
        <v>1412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71" t="s">
        <v>56</v>
      </c>
      <c r="B22" s="9" t="s">
        <v>171</v>
      </c>
      <c r="C22" s="10" t="s">
        <v>172</v>
      </c>
      <c r="D22" s="9" t="s">
        <v>110</v>
      </c>
      <c r="E22" s="9" t="s">
        <v>111</v>
      </c>
      <c r="F22" s="9" t="s">
        <v>173</v>
      </c>
      <c r="G22" s="9" t="s">
        <v>174</v>
      </c>
      <c r="H22" s="17">
        <v>4589</v>
      </c>
      <c r="I22" s="17">
        <v>4589</v>
      </c>
      <c r="J22" s="17"/>
      <c r="K22" s="17"/>
      <c r="L22" s="17">
        <v>4589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71" t="s">
        <v>56</v>
      </c>
      <c r="B23" s="9" t="s">
        <v>181</v>
      </c>
      <c r="C23" s="10" t="s">
        <v>117</v>
      </c>
      <c r="D23" s="9" t="s">
        <v>116</v>
      </c>
      <c r="E23" s="9" t="s">
        <v>117</v>
      </c>
      <c r="F23" s="9" t="s">
        <v>182</v>
      </c>
      <c r="G23" s="9" t="s">
        <v>117</v>
      </c>
      <c r="H23" s="17">
        <v>197532</v>
      </c>
      <c r="I23" s="17">
        <v>197532</v>
      </c>
      <c r="J23" s="17"/>
      <c r="K23" s="17"/>
      <c r="L23" s="17">
        <v>197532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71" t="s">
        <v>56</v>
      </c>
      <c r="B24" s="9" t="s">
        <v>183</v>
      </c>
      <c r="C24" s="10" t="s">
        <v>184</v>
      </c>
      <c r="D24" s="9" t="s">
        <v>80</v>
      </c>
      <c r="E24" s="9" t="s">
        <v>81</v>
      </c>
      <c r="F24" s="9" t="s">
        <v>185</v>
      </c>
      <c r="G24" s="9" t="s">
        <v>186</v>
      </c>
      <c r="H24" s="17">
        <v>77400</v>
      </c>
      <c r="I24" s="17">
        <v>77400</v>
      </c>
      <c r="J24" s="17"/>
      <c r="K24" s="17"/>
      <c r="L24" s="17">
        <v>77400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71" t="s">
        <v>56</v>
      </c>
      <c r="B25" s="9" t="s">
        <v>187</v>
      </c>
      <c r="C25" s="10" t="s">
        <v>188</v>
      </c>
      <c r="D25" s="9" t="s">
        <v>80</v>
      </c>
      <c r="E25" s="9" t="s">
        <v>81</v>
      </c>
      <c r="F25" s="9" t="s">
        <v>189</v>
      </c>
      <c r="G25" s="9" t="s">
        <v>188</v>
      </c>
      <c r="H25" s="17">
        <v>7200</v>
      </c>
      <c r="I25" s="17">
        <v>7200</v>
      </c>
      <c r="J25" s="17"/>
      <c r="K25" s="17"/>
      <c r="L25" s="17">
        <v>7200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71" t="s">
        <v>56</v>
      </c>
      <c r="B26" s="9" t="s">
        <v>190</v>
      </c>
      <c r="C26" s="10" t="s">
        <v>191</v>
      </c>
      <c r="D26" s="9" t="s">
        <v>80</v>
      </c>
      <c r="E26" s="9" t="s">
        <v>81</v>
      </c>
      <c r="F26" s="9" t="s">
        <v>192</v>
      </c>
      <c r="G26" s="9" t="s">
        <v>193</v>
      </c>
      <c r="H26" s="17">
        <v>78780</v>
      </c>
      <c r="I26" s="17">
        <v>78780</v>
      </c>
      <c r="J26" s="17"/>
      <c r="K26" s="17"/>
      <c r="L26" s="17">
        <v>78780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71" t="s">
        <v>56</v>
      </c>
      <c r="B27" s="9" t="s">
        <v>190</v>
      </c>
      <c r="C27" s="10" t="s">
        <v>191</v>
      </c>
      <c r="D27" s="9" t="s">
        <v>80</v>
      </c>
      <c r="E27" s="9" t="s">
        <v>81</v>
      </c>
      <c r="F27" s="9" t="s">
        <v>194</v>
      </c>
      <c r="G27" s="9" t="s">
        <v>195</v>
      </c>
      <c r="H27" s="17">
        <v>21000</v>
      </c>
      <c r="I27" s="17">
        <v>21000</v>
      </c>
      <c r="J27" s="17"/>
      <c r="K27" s="17"/>
      <c r="L27" s="17">
        <v>21000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71" t="s">
        <v>56</v>
      </c>
      <c r="B28" s="9" t="s">
        <v>190</v>
      </c>
      <c r="C28" s="10" t="s">
        <v>191</v>
      </c>
      <c r="D28" s="9" t="s">
        <v>80</v>
      </c>
      <c r="E28" s="9" t="s">
        <v>81</v>
      </c>
      <c r="F28" s="9" t="s">
        <v>196</v>
      </c>
      <c r="G28" s="9" t="s">
        <v>197</v>
      </c>
      <c r="H28" s="17">
        <v>3960</v>
      </c>
      <c r="I28" s="17">
        <v>3960</v>
      </c>
      <c r="J28" s="17"/>
      <c r="K28" s="17"/>
      <c r="L28" s="17">
        <v>3960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71" t="s">
        <v>56</v>
      </c>
      <c r="B29" s="9" t="s">
        <v>190</v>
      </c>
      <c r="C29" s="10" t="s">
        <v>191</v>
      </c>
      <c r="D29" s="9" t="s">
        <v>80</v>
      </c>
      <c r="E29" s="9" t="s">
        <v>81</v>
      </c>
      <c r="F29" s="9" t="s">
        <v>198</v>
      </c>
      <c r="G29" s="9" t="s">
        <v>199</v>
      </c>
      <c r="H29" s="17">
        <v>3960</v>
      </c>
      <c r="I29" s="17">
        <v>3960</v>
      </c>
      <c r="J29" s="17"/>
      <c r="K29" s="17"/>
      <c r="L29" s="17">
        <v>3960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71" t="s">
        <v>56</v>
      </c>
      <c r="B30" s="9" t="s">
        <v>190</v>
      </c>
      <c r="C30" s="10" t="s">
        <v>191</v>
      </c>
      <c r="D30" s="9" t="s">
        <v>80</v>
      </c>
      <c r="E30" s="9" t="s">
        <v>81</v>
      </c>
      <c r="F30" s="9" t="s">
        <v>200</v>
      </c>
      <c r="G30" s="9" t="s">
        <v>201</v>
      </c>
      <c r="H30" s="17">
        <v>20000</v>
      </c>
      <c r="I30" s="17">
        <v>20000</v>
      </c>
      <c r="J30" s="17"/>
      <c r="K30" s="17"/>
      <c r="L30" s="17">
        <v>20000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71" t="s">
        <v>56</v>
      </c>
      <c r="B31" s="9" t="s">
        <v>190</v>
      </c>
      <c r="C31" s="10" t="s">
        <v>191</v>
      </c>
      <c r="D31" s="9" t="s">
        <v>80</v>
      </c>
      <c r="E31" s="9" t="s">
        <v>81</v>
      </c>
      <c r="F31" s="9" t="s">
        <v>202</v>
      </c>
      <c r="G31" s="9" t="s">
        <v>203</v>
      </c>
      <c r="H31" s="17">
        <v>20000</v>
      </c>
      <c r="I31" s="17">
        <v>20000</v>
      </c>
      <c r="J31" s="17"/>
      <c r="K31" s="17"/>
      <c r="L31" s="17">
        <v>20000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71" t="s">
        <v>56</v>
      </c>
      <c r="B32" s="9" t="s">
        <v>190</v>
      </c>
      <c r="C32" s="10" t="s">
        <v>191</v>
      </c>
      <c r="D32" s="9" t="s">
        <v>80</v>
      </c>
      <c r="E32" s="9" t="s">
        <v>81</v>
      </c>
      <c r="F32" s="9" t="s">
        <v>204</v>
      </c>
      <c r="G32" s="9" t="s">
        <v>205</v>
      </c>
      <c r="H32" s="17">
        <v>20000</v>
      </c>
      <c r="I32" s="17">
        <v>20000</v>
      </c>
      <c r="J32" s="17"/>
      <c r="K32" s="17"/>
      <c r="L32" s="17">
        <v>20000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71" t="s">
        <v>56</v>
      </c>
      <c r="B33" s="9" t="s">
        <v>190</v>
      </c>
      <c r="C33" s="10" t="s">
        <v>191</v>
      </c>
      <c r="D33" s="9" t="s">
        <v>80</v>
      </c>
      <c r="E33" s="9" t="s">
        <v>81</v>
      </c>
      <c r="F33" s="9" t="s">
        <v>206</v>
      </c>
      <c r="G33" s="9" t="s">
        <v>207</v>
      </c>
      <c r="H33" s="17">
        <v>15400</v>
      </c>
      <c r="I33" s="17">
        <v>15400</v>
      </c>
      <c r="J33" s="17"/>
      <c r="K33" s="17"/>
      <c r="L33" s="17">
        <v>15400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71" t="s">
        <v>56</v>
      </c>
      <c r="B34" s="9" t="s">
        <v>190</v>
      </c>
      <c r="C34" s="10" t="s">
        <v>191</v>
      </c>
      <c r="D34" s="9" t="s">
        <v>80</v>
      </c>
      <c r="E34" s="9" t="s">
        <v>81</v>
      </c>
      <c r="F34" s="9" t="s">
        <v>208</v>
      </c>
      <c r="G34" s="9" t="s">
        <v>209</v>
      </c>
      <c r="H34" s="17">
        <v>16800</v>
      </c>
      <c r="I34" s="17">
        <v>16800</v>
      </c>
      <c r="J34" s="17"/>
      <c r="K34" s="17"/>
      <c r="L34" s="17">
        <v>16800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71" t="s">
        <v>56</v>
      </c>
      <c r="B35" s="9" t="s">
        <v>190</v>
      </c>
      <c r="C35" s="10" t="s">
        <v>191</v>
      </c>
      <c r="D35" s="9" t="s">
        <v>80</v>
      </c>
      <c r="E35" s="9" t="s">
        <v>81</v>
      </c>
      <c r="F35" s="9" t="s">
        <v>185</v>
      </c>
      <c r="G35" s="9" t="s">
        <v>186</v>
      </c>
      <c r="H35" s="17">
        <v>3870</v>
      </c>
      <c r="I35" s="17">
        <v>3870</v>
      </c>
      <c r="J35" s="17"/>
      <c r="K35" s="17"/>
      <c r="L35" s="17">
        <v>3870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71" t="s">
        <v>56</v>
      </c>
      <c r="B36" s="9" t="s">
        <v>190</v>
      </c>
      <c r="C36" s="10" t="s">
        <v>191</v>
      </c>
      <c r="D36" s="9" t="s">
        <v>80</v>
      </c>
      <c r="E36" s="9" t="s">
        <v>81</v>
      </c>
      <c r="F36" s="9" t="s">
        <v>210</v>
      </c>
      <c r="G36" s="9" t="s">
        <v>211</v>
      </c>
      <c r="H36" s="17">
        <v>4800</v>
      </c>
      <c r="I36" s="17">
        <v>4800</v>
      </c>
      <c r="J36" s="17"/>
      <c r="K36" s="17"/>
      <c r="L36" s="17">
        <v>4800</v>
      </c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</row>
    <row r="37" ht="18.75" customHeight="1" spans="1:23">
      <c r="A37" s="71" t="s">
        <v>56</v>
      </c>
      <c r="B37" s="9" t="s">
        <v>190</v>
      </c>
      <c r="C37" s="10" t="s">
        <v>191</v>
      </c>
      <c r="D37" s="9" t="s">
        <v>92</v>
      </c>
      <c r="E37" s="9" t="s">
        <v>93</v>
      </c>
      <c r="F37" s="9" t="s">
        <v>210</v>
      </c>
      <c r="G37" s="9" t="s">
        <v>211</v>
      </c>
      <c r="H37" s="17">
        <v>3000</v>
      </c>
      <c r="I37" s="17">
        <v>3000</v>
      </c>
      <c r="J37" s="17"/>
      <c r="K37" s="17"/>
      <c r="L37" s="17">
        <v>3000</v>
      </c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</row>
    <row r="38" ht="18.75" customHeight="1" spans="1:23">
      <c r="A38" s="71" t="s">
        <v>56</v>
      </c>
      <c r="B38" s="9" t="s">
        <v>212</v>
      </c>
      <c r="C38" s="10" t="s">
        <v>213</v>
      </c>
      <c r="D38" s="9" t="s">
        <v>80</v>
      </c>
      <c r="E38" s="9" t="s">
        <v>81</v>
      </c>
      <c r="F38" s="9" t="s">
        <v>165</v>
      </c>
      <c r="G38" s="9" t="s">
        <v>166</v>
      </c>
      <c r="H38" s="17">
        <v>133272</v>
      </c>
      <c r="I38" s="17">
        <v>133272</v>
      </c>
      <c r="J38" s="17"/>
      <c r="K38" s="17"/>
      <c r="L38" s="17">
        <v>133272</v>
      </c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</row>
    <row r="39" ht="18.75" customHeight="1" spans="1:23">
      <c r="A39" s="71" t="s">
        <v>56</v>
      </c>
      <c r="B39" s="9" t="s">
        <v>212</v>
      </c>
      <c r="C39" s="10" t="s">
        <v>213</v>
      </c>
      <c r="D39" s="9" t="s">
        <v>80</v>
      </c>
      <c r="E39" s="9" t="s">
        <v>81</v>
      </c>
      <c r="F39" s="9" t="s">
        <v>167</v>
      </c>
      <c r="G39" s="9" t="s">
        <v>168</v>
      </c>
      <c r="H39" s="17">
        <v>11220</v>
      </c>
      <c r="I39" s="17">
        <v>11220</v>
      </c>
      <c r="J39" s="17"/>
      <c r="K39" s="17"/>
      <c r="L39" s="17">
        <v>11220</v>
      </c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</row>
    <row r="40" ht="18.75" customHeight="1" spans="1:23">
      <c r="A40" s="71" t="s">
        <v>56</v>
      </c>
      <c r="B40" s="9" t="s">
        <v>212</v>
      </c>
      <c r="C40" s="10" t="s">
        <v>213</v>
      </c>
      <c r="D40" s="9" t="s">
        <v>80</v>
      </c>
      <c r="E40" s="9" t="s">
        <v>81</v>
      </c>
      <c r="F40" s="9" t="s">
        <v>214</v>
      </c>
      <c r="G40" s="9" t="s">
        <v>215</v>
      </c>
      <c r="H40" s="17">
        <v>60420</v>
      </c>
      <c r="I40" s="17">
        <v>60420</v>
      </c>
      <c r="J40" s="17"/>
      <c r="K40" s="17"/>
      <c r="L40" s="17">
        <v>60420</v>
      </c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</row>
    <row r="41" ht="18.75" customHeight="1" spans="1:23">
      <c r="A41" s="71" t="s">
        <v>56</v>
      </c>
      <c r="B41" s="9" t="s">
        <v>212</v>
      </c>
      <c r="C41" s="10" t="s">
        <v>213</v>
      </c>
      <c r="D41" s="9" t="s">
        <v>80</v>
      </c>
      <c r="E41" s="9" t="s">
        <v>81</v>
      </c>
      <c r="F41" s="9" t="s">
        <v>214</v>
      </c>
      <c r="G41" s="9" t="s">
        <v>215</v>
      </c>
      <c r="H41" s="17">
        <v>33480</v>
      </c>
      <c r="I41" s="17">
        <v>33480</v>
      </c>
      <c r="J41" s="17"/>
      <c r="K41" s="17"/>
      <c r="L41" s="17">
        <v>33480</v>
      </c>
      <c r="M41" s="17"/>
      <c r="N41" s="17"/>
      <c r="O41" s="17"/>
      <c r="P41" s="23"/>
      <c r="Q41" s="17"/>
      <c r="R41" s="17"/>
      <c r="S41" s="17"/>
      <c r="T41" s="17"/>
      <c r="U41" s="17"/>
      <c r="V41" s="17"/>
      <c r="W41" s="17"/>
    </row>
    <row r="42" ht="18.75" customHeight="1" spans="1:23">
      <c r="A42" s="71" t="s">
        <v>56</v>
      </c>
      <c r="B42" s="9" t="s">
        <v>212</v>
      </c>
      <c r="C42" s="10" t="s">
        <v>213</v>
      </c>
      <c r="D42" s="9" t="s">
        <v>80</v>
      </c>
      <c r="E42" s="9" t="s">
        <v>81</v>
      </c>
      <c r="F42" s="9" t="s">
        <v>214</v>
      </c>
      <c r="G42" s="9" t="s">
        <v>215</v>
      </c>
      <c r="H42" s="17">
        <v>11106</v>
      </c>
      <c r="I42" s="17">
        <v>11106</v>
      </c>
      <c r="J42" s="17"/>
      <c r="K42" s="17"/>
      <c r="L42" s="17">
        <v>11106</v>
      </c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</row>
    <row r="43" ht="18.75" customHeight="1" spans="1:23">
      <c r="A43" s="71" t="s">
        <v>56</v>
      </c>
      <c r="B43" s="9" t="s">
        <v>212</v>
      </c>
      <c r="C43" s="10" t="s">
        <v>213</v>
      </c>
      <c r="D43" s="9" t="s">
        <v>80</v>
      </c>
      <c r="E43" s="9" t="s">
        <v>81</v>
      </c>
      <c r="F43" s="9" t="s">
        <v>214</v>
      </c>
      <c r="G43" s="9" t="s">
        <v>215</v>
      </c>
      <c r="H43" s="17">
        <v>59988</v>
      </c>
      <c r="I43" s="17">
        <v>59988</v>
      </c>
      <c r="J43" s="17"/>
      <c r="K43" s="17"/>
      <c r="L43" s="17">
        <v>59988</v>
      </c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</row>
    <row r="44" ht="18.75" customHeight="1" spans="1:23">
      <c r="A44" s="71" t="s">
        <v>56</v>
      </c>
      <c r="B44" s="9" t="s">
        <v>216</v>
      </c>
      <c r="C44" s="10" t="s">
        <v>142</v>
      </c>
      <c r="D44" s="9" t="s">
        <v>80</v>
      </c>
      <c r="E44" s="9" t="s">
        <v>81</v>
      </c>
      <c r="F44" s="9" t="s">
        <v>217</v>
      </c>
      <c r="G44" s="9" t="s">
        <v>142</v>
      </c>
      <c r="H44" s="17">
        <v>18500</v>
      </c>
      <c r="I44" s="17">
        <v>18500</v>
      </c>
      <c r="J44" s="17"/>
      <c r="K44" s="17"/>
      <c r="L44" s="17">
        <v>18500</v>
      </c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</row>
    <row r="45" ht="18.75" customHeight="1" spans="1:23">
      <c r="A45" s="71" t="s">
        <v>56</v>
      </c>
      <c r="B45" s="9" t="s">
        <v>218</v>
      </c>
      <c r="C45" s="10" t="s">
        <v>219</v>
      </c>
      <c r="D45" s="9" t="s">
        <v>80</v>
      </c>
      <c r="E45" s="9" t="s">
        <v>81</v>
      </c>
      <c r="F45" s="9" t="s">
        <v>169</v>
      </c>
      <c r="G45" s="9" t="s">
        <v>170</v>
      </c>
      <c r="H45" s="17">
        <v>147972</v>
      </c>
      <c r="I45" s="17">
        <v>147972</v>
      </c>
      <c r="J45" s="17"/>
      <c r="K45" s="17"/>
      <c r="L45" s="17">
        <v>147972</v>
      </c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</row>
    <row r="46" ht="18.75" customHeight="1" spans="1:23">
      <c r="A46" s="71" t="s">
        <v>56</v>
      </c>
      <c r="B46" s="9" t="s">
        <v>220</v>
      </c>
      <c r="C46" s="10" t="s">
        <v>221</v>
      </c>
      <c r="D46" s="9" t="s">
        <v>80</v>
      </c>
      <c r="E46" s="9" t="s">
        <v>81</v>
      </c>
      <c r="F46" s="9" t="s">
        <v>222</v>
      </c>
      <c r="G46" s="9" t="s">
        <v>221</v>
      </c>
      <c r="H46" s="17">
        <v>9600</v>
      </c>
      <c r="I46" s="17">
        <v>9600</v>
      </c>
      <c r="J46" s="17"/>
      <c r="K46" s="17"/>
      <c r="L46" s="17">
        <v>9600</v>
      </c>
      <c r="M46" s="17"/>
      <c r="N46" s="17"/>
      <c r="O46" s="17"/>
      <c r="P46" s="23"/>
      <c r="Q46" s="17"/>
      <c r="R46" s="17"/>
      <c r="S46" s="17"/>
      <c r="T46" s="17"/>
      <c r="U46" s="17"/>
      <c r="V46" s="17"/>
      <c r="W46" s="17"/>
    </row>
    <row r="47" ht="18.75" customHeight="1" spans="1:23">
      <c r="A47" s="71" t="s">
        <v>56</v>
      </c>
      <c r="B47" s="9" t="s">
        <v>223</v>
      </c>
      <c r="C47" s="10" t="s">
        <v>224</v>
      </c>
      <c r="D47" s="9" t="s">
        <v>80</v>
      </c>
      <c r="E47" s="9" t="s">
        <v>81</v>
      </c>
      <c r="F47" s="9" t="s">
        <v>214</v>
      </c>
      <c r="G47" s="9" t="s">
        <v>215</v>
      </c>
      <c r="H47" s="17">
        <v>57600</v>
      </c>
      <c r="I47" s="17">
        <v>57600</v>
      </c>
      <c r="J47" s="17"/>
      <c r="K47" s="17"/>
      <c r="L47" s="17">
        <v>57600</v>
      </c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</row>
    <row r="48" ht="18.75" customHeight="1" spans="1:23">
      <c r="A48" s="71" t="s">
        <v>56</v>
      </c>
      <c r="B48" s="9" t="s">
        <v>225</v>
      </c>
      <c r="C48" s="10" t="s">
        <v>207</v>
      </c>
      <c r="D48" s="9" t="s">
        <v>80</v>
      </c>
      <c r="E48" s="9" t="s">
        <v>81</v>
      </c>
      <c r="F48" s="9" t="s">
        <v>206</v>
      </c>
      <c r="G48" s="9" t="s">
        <v>207</v>
      </c>
      <c r="H48" s="17">
        <v>4800</v>
      </c>
      <c r="I48" s="17">
        <v>4800</v>
      </c>
      <c r="J48" s="17"/>
      <c r="K48" s="17"/>
      <c r="L48" s="17">
        <v>4800</v>
      </c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</row>
    <row r="49" ht="18.75" customHeight="1" spans="1:23">
      <c r="A49" s="71" t="s">
        <v>56</v>
      </c>
      <c r="B49" s="9" t="s">
        <v>226</v>
      </c>
      <c r="C49" s="10" t="s">
        <v>227</v>
      </c>
      <c r="D49" s="9" t="s">
        <v>80</v>
      </c>
      <c r="E49" s="9" t="s">
        <v>81</v>
      </c>
      <c r="F49" s="9" t="s">
        <v>228</v>
      </c>
      <c r="G49" s="9" t="s">
        <v>229</v>
      </c>
      <c r="H49" s="17">
        <v>68400</v>
      </c>
      <c r="I49" s="17">
        <v>68400</v>
      </c>
      <c r="J49" s="17"/>
      <c r="K49" s="17"/>
      <c r="L49" s="17">
        <v>68400</v>
      </c>
      <c r="M49" s="17"/>
      <c r="N49" s="17"/>
      <c r="O49" s="17"/>
      <c r="P49" s="23"/>
      <c r="Q49" s="17"/>
      <c r="R49" s="17"/>
      <c r="S49" s="17"/>
      <c r="T49" s="17"/>
      <c r="U49" s="17"/>
      <c r="V49" s="17"/>
      <c r="W49" s="17"/>
    </row>
    <row r="50" ht="18.75" customHeight="1" spans="1:23">
      <c r="A50" s="71" t="s">
        <v>56</v>
      </c>
      <c r="B50" s="9" t="s">
        <v>230</v>
      </c>
      <c r="C50" s="10" t="s">
        <v>231</v>
      </c>
      <c r="D50" s="9" t="s">
        <v>80</v>
      </c>
      <c r="E50" s="9" t="s">
        <v>81</v>
      </c>
      <c r="F50" s="9" t="s">
        <v>214</v>
      </c>
      <c r="G50" s="9" t="s">
        <v>215</v>
      </c>
      <c r="H50" s="17">
        <v>14400</v>
      </c>
      <c r="I50" s="17">
        <v>14400</v>
      </c>
      <c r="J50" s="17"/>
      <c r="K50" s="17"/>
      <c r="L50" s="17">
        <v>14400</v>
      </c>
      <c r="M50" s="17"/>
      <c r="N50" s="17"/>
      <c r="O50" s="17"/>
      <c r="P50" s="23"/>
      <c r="Q50" s="17"/>
      <c r="R50" s="17"/>
      <c r="S50" s="17"/>
      <c r="T50" s="17"/>
      <c r="U50" s="17"/>
      <c r="V50" s="17"/>
      <c r="W50" s="17"/>
    </row>
    <row r="51" ht="18.75" customHeight="1" spans="1:23">
      <c r="A51" s="71" t="s">
        <v>56</v>
      </c>
      <c r="B51" s="9" t="s">
        <v>232</v>
      </c>
      <c r="C51" s="10" t="s">
        <v>233</v>
      </c>
      <c r="D51" s="9" t="s">
        <v>92</v>
      </c>
      <c r="E51" s="9" t="s">
        <v>93</v>
      </c>
      <c r="F51" s="9" t="s">
        <v>234</v>
      </c>
      <c r="G51" s="9" t="s">
        <v>235</v>
      </c>
      <c r="H51" s="17">
        <v>72000</v>
      </c>
      <c r="I51" s="17">
        <v>72000</v>
      </c>
      <c r="J51" s="17"/>
      <c r="K51" s="17"/>
      <c r="L51" s="17">
        <v>72000</v>
      </c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</row>
    <row r="52" ht="18.75" customHeight="1" spans="1:23">
      <c r="A52" s="71" t="s">
        <v>56</v>
      </c>
      <c r="B52" s="9" t="s">
        <v>236</v>
      </c>
      <c r="C52" s="10" t="s">
        <v>237</v>
      </c>
      <c r="D52" s="9" t="s">
        <v>98</v>
      </c>
      <c r="E52" s="9" t="s">
        <v>99</v>
      </c>
      <c r="F52" s="9" t="s">
        <v>234</v>
      </c>
      <c r="G52" s="9" t="s">
        <v>235</v>
      </c>
      <c r="H52" s="17">
        <v>8316</v>
      </c>
      <c r="I52" s="17">
        <v>8316</v>
      </c>
      <c r="J52" s="17"/>
      <c r="K52" s="17"/>
      <c r="L52" s="17">
        <v>8316</v>
      </c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</row>
    <row r="53" ht="18.75" customHeight="1" spans="1:23">
      <c r="A53" s="12" t="s">
        <v>32</v>
      </c>
      <c r="B53" s="12"/>
      <c r="C53" s="12"/>
      <c r="D53" s="12"/>
      <c r="E53" s="12"/>
      <c r="F53" s="12"/>
      <c r="G53" s="12"/>
      <c r="H53" s="17">
        <v>2580065.22</v>
      </c>
      <c r="I53" s="17">
        <v>2580065.22</v>
      </c>
      <c r="J53" s="17"/>
      <c r="K53" s="17"/>
      <c r="L53" s="17">
        <v>2580065.22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</sheetData>
  <mergeCells count="30">
    <mergeCell ref="A3:W3"/>
    <mergeCell ref="A4:G4"/>
    <mergeCell ref="I5:W5"/>
    <mergeCell ref="I6:M6"/>
    <mergeCell ref="N6:P6"/>
    <mergeCell ref="R6:W6"/>
    <mergeCell ref="A53:G53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workbookViewId="0">
      <pane ySplit="1" topLeftCell="A2" activePane="bottomLeft" state="frozen"/>
      <selection/>
      <selection pane="bottomLeft" activeCell="D34" sqref="D34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62"/>
      <c r="O2" s="62"/>
      <c r="P2" s="62"/>
      <c r="Q2" s="62"/>
      <c r="R2" s="62"/>
      <c r="S2" s="62"/>
      <c r="T2" s="62"/>
      <c r="U2" s="62"/>
      <c r="V2" s="62"/>
      <c r="W2" s="62" t="s">
        <v>238</v>
      </c>
    </row>
    <row r="3" ht="45" customHeight="1" spans="1:23">
      <c r="A3" s="54" t="s">
        <v>239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ht="18.75" customHeight="1" spans="1:23">
      <c r="A4" s="55" t="str">
        <f>"单位名称："&amp;"中国共产党玉溪市江川区委员会政法委员会"</f>
        <v>单位名称：中国共产党玉溪市江川区委员会政法委员会</v>
      </c>
      <c r="B4" s="55"/>
      <c r="C4" s="55"/>
      <c r="D4" s="55"/>
      <c r="E4" s="55"/>
      <c r="F4" s="55"/>
      <c r="G4" s="55"/>
      <c r="H4" s="55"/>
      <c r="I4" s="64"/>
      <c r="J4" s="64"/>
      <c r="K4" s="64"/>
      <c r="L4" s="64"/>
      <c r="M4" s="64"/>
      <c r="N4" s="65"/>
      <c r="O4" s="65"/>
      <c r="P4" s="65"/>
      <c r="Q4" s="65"/>
      <c r="R4" s="65"/>
      <c r="S4" s="65"/>
      <c r="T4" s="65"/>
      <c r="U4" s="65"/>
      <c r="V4" s="65"/>
      <c r="W4" s="65" t="s">
        <v>29</v>
      </c>
    </row>
    <row r="5" ht="18.75" customHeight="1" spans="1:23">
      <c r="A5" s="56" t="s">
        <v>240</v>
      </c>
      <c r="B5" s="56" t="s">
        <v>148</v>
      </c>
      <c r="C5" s="56" t="s">
        <v>149</v>
      </c>
      <c r="D5" s="56" t="s">
        <v>241</v>
      </c>
      <c r="E5" s="56" t="s">
        <v>150</v>
      </c>
      <c r="F5" s="56" t="s">
        <v>151</v>
      </c>
      <c r="G5" s="56" t="s">
        <v>242</v>
      </c>
      <c r="H5" s="56" t="s">
        <v>153</v>
      </c>
      <c r="I5" s="66" t="s">
        <v>32</v>
      </c>
      <c r="J5" s="66" t="s">
        <v>243</v>
      </c>
      <c r="K5" s="56"/>
      <c r="L5" s="56"/>
      <c r="M5" s="56"/>
      <c r="N5" s="56" t="s">
        <v>155</v>
      </c>
      <c r="O5" s="56"/>
      <c r="P5" s="56"/>
      <c r="Q5" s="56" t="s">
        <v>38</v>
      </c>
      <c r="R5" s="56" t="s">
        <v>63</v>
      </c>
      <c r="S5" s="56"/>
      <c r="T5" s="56"/>
      <c r="U5" s="56"/>
      <c r="V5" s="56"/>
      <c r="W5" s="56"/>
    </row>
    <row r="6" ht="18.75" customHeight="1" spans="1:23">
      <c r="A6" s="56"/>
      <c r="B6" s="56"/>
      <c r="C6" s="56"/>
      <c r="D6" s="56"/>
      <c r="E6" s="56"/>
      <c r="F6" s="56"/>
      <c r="G6" s="56"/>
      <c r="H6" s="56"/>
      <c r="I6" s="66" t="s">
        <v>156</v>
      </c>
      <c r="J6" s="66" t="s">
        <v>35</v>
      </c>
      <c r="K6" s="56"/>
      <c r="L6" s="56" t="s">
        <v>36</v>
      </c>
      <c r="M6" s="56" t="s">
        <v>37</v>
      </c>
      <c r="N6" s="56" t="s">
        <v>35</v>
      </c>
      <c r="O6" s="56" t="s">
        <v>36</v>
      </c>
      <c r="P6" s="56" t="s">
        <v>37</v>
      </c>
      <c r="Q6" s="56" t="s">
        <v>38</v>
      </c>
      <c r="R6" s="56" t="s">
        <v>34</v>
      </c>
      <c r="S6" s="56" t="s">
        <v>41</v>
      </c>
      <c r="T6" s="56" t="s">
        <v>42</v>
      </c>
      <c r="U6" s="56" t="s">
        <v>43</v>
      </c>
      <c r="V6" s="56" t="s">
        <v>44</v>
      </c>
      <c r="W6" s="56" t="s">
        <v>45</v>
      </c>
    </row>
    <row r="7" ht="18.75" customHeight="1" spans="1:23">
      <c r="A7" s="56"/>
      <c r="B7" s="56"/>
      <c r="C7" s="56"/>
      <c r="D7" s="56"/>
      <c r="E7" s="56"/>
      <c r="F7" s="56"/>
      <c r="G7" s="56"/>
      <c r="H7" s="56"/>
      <c r="I7" s="66"/>
      <c r="J7" s="66" t="s">
        <v>35</v>
      </c>
      <c r="K7" s="56"/>
      <c r="L7" s="56" t="s">
        <v>36</v>
      </c>
      <c r="M7" s="56" t="s">
        <v>37</v>
      </c>
      <c r="N7" s="56" t="s">
        <v>35</v>
      </c>
      <c r="O7" s="56" t="s">
        <v>36</v>
      </c>
      <c r="P7" s="56" t="s">
        <v>37</v>
      </c>
      <c r="Q7" s="56"/>
      <c r="R7" s="56" t="s">
        <v>34</v>
      </c>
      <c r="S7" s="56" t="s">
        <v>41</v>
      </c>
      <c r="T7" s="56" t="s">
        <v>42</v>
      </c>
      <c r="U7" s="56" t="s">
        <v>43</v>
      </c>
      <c r="V7" s="56" t="s">
        <v>44</v>
      </c>
      <c r="W7" s="56" t="s">
        <v>45</v>
      </c>
    </row>
    <row r="8" ht="22.65" customHeight="1" spans="1:23">
      <c r="A8" s="56"/>
      <c r="B8" s="56"/>
      <c r="C8" s="56"/>
      <c r="D8" s="56"/>
      <c r="E8" s="56"/>
      <c r="F8" s="56"/>
      <c r="G8" s="56"/>
      <c r="H8" s="56"/>
      <c r="I8" s="66"/>
      <c r="J8" s="66" t="s">
        <v>34</v>
      </c>
      <c r="K8" s="56" t="s">
        <v>244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18.75" customHeight="1" spans="1:23">
      <c r="A9" s="57" t="s">
        <v>46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  <c r="N9" s="57">
        <v>14</v>
      </c>
      <c r="O9" s="57">
        <v>15</v>
      </c>
      <c r="P9" s="57">
        <v>16</v>
      </c>
      <c r="Q9" s="57">
        <v>17</v>
      </c>
      <c r="R9" s="57">
        <v>18</v>
      </c>
      <c r="S9" s="57">
        <v>19</v>
      </c>
      <c r="T9" s="57">
        <v>20</v>
      </c>
      <c r="U9" s="57">
        <v>21</v>
      </c>
      <c r="V9" s="57">
        <v>22</v>
      </c>
      <c r="W9" s="57">
        <v>23</v>
      </c>
    </row>
    <row r="10" ht="18.75" customHeight="1" spans="1:23">
      <c r="A10" s="58"/>
      <c r="B10" s="58"/>
      <c r="C10" s="59" t="s">
        <v>245</v>
      </c>
      <c r="D10" s="58"/>
      <c r="E10" s="58"/>
      <c r="F10" s="58"/>
      <c r="G10" s="58"/>
      <c r="H10" s="58"/>
      <c r="I10" s="67">
        <v>100000</v>
      </c>
      <c r="J10" s="67">
        <v>100000</v>
      </c>
      <c r="K10" s="67">
        <v>100000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ht="18.75" customHeight="1" spans="1:23">
      <c r="A11" s="58" t="s">
        <v>246</v>
      </c>
      <c r="B11" s="58" t="s">
        <v>247</v>
      </c>
      <c r="C11" s="59" t="s">
        <v>245</v>
      </c>
      <c r="D11" s="58" t="s">
        <v>56</v>
      </c>
      <c r="E11" s="58" t="s">
        <v>87</v>
      </c>
      <c r="F11" s="58" t="s">
        <v>86</v>
      </c>
      <c r="G11" s="58" t="s">
        <v>192</v>
      </c>
      <c r="H11" s="58" t="s">
        <v>193</v>
      </c>
      <c r="I11" s="67">
        <v>100000</v>
      </c>
      <c r="J11" s="67">
        <v>100000</v>
      </c>
      <c r="K11" s="67">
        <v>100000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ht="18.75" customHeight="1" spans="1:23">
      <c r="A12" s="60"/>
      <c r="B12" s="60"/>
      <c r="C12" s="59" t="s">
        <v>248</v>
      </c>
      <c r="D12" s="60"/>
      <c r="E12" s="60"/>
      <c r="F12" s="60"/>
      <c r="G12" s="60"/>
      <c r="H12" s="60"/>
      <c r="I12" s="67">
        <v>156000</v>
      </c>
      <c r="J12" s="67">
        <v>156000</v>
      </c>
      <c r="K12" s="67">
        <v>156000</v>
      </c>
      <c r="L12" s="67"/>
      <c r="M12" s="67"/>
      <c r="N12" s="67"/>
      <c r="O12" s="67"/>
      <c r="P12" s="60"/>
      <c r="Q12" s="67"/>
      <c r="R12" s="67"/>
      <c r="S12" s="67"/>
      <c r="T12" s="67"/>
      <c r="U12" s="67"/>
      <c r="V12" s="67"/>
      <c r="W12" s="67"/>
    </row>
    <row r="13" ht="18.75" customHeight="1" spans="1:23">
      <c r="A13" s="58" t="s">
        <v>246</v>
      </c>
      <c r="B13" s="58" t="s">
        <v>249</v>
      </c>
      <c r="C13" s="59" t="s">
        <v>248</v>
      </c>
      <c r="D13" s="58" t="s">
        <v>56</v>
      </c>
      <c r="E13" s="58" t="s">
        <v>82</v>
      </c>
      <c r="F13" s="58" t="s">
        <v>79</v>
      </c>
      <c r="G13" s="58" t="s">
        <v>192</v>
      </c>
      <c r="H13" s="58" t="s">
        <v>193</v>
      </c>
      <c r="I13" s="67">
        <v>156000</v>
      </c>
      <c r="J13" s="67">
        <v>156000</v>
      </c>
      <c r="K13" s="67">
        <v>156000</v>
      </c>
      <c r="L13" s="67"/>
      <c r="M13" s="67"/>
      <c r="N13" s="67"/>
      <c r="O13" s="67"/>
      <c r="P13" s="60"/>
      <c r="Q13" s="67"/>
      <c r="R13" s="67"/>
      <c r="S13" s="67"/>
      <c r="T13" s="67"/>
      <c r="U13" s="67"/>
      <c r="V13" s="67"/>
      <c r="W13" s="67"/>
    </row>
    <row r="14" ht="18.75" customHeight="1" spans="1:23">
      <c r="A14" s="60"/>
      <c r="B14" s="60"/>
      <c r="C14" s="59" t="s">
        <v>250</v>
      </c>
      <c r="D14" s="60"/>
      <c r="E14" s="60"/>
      <c r="F14" s="60"/>
      <c r="G14" s="60"/>
      <c r="H14" s="60"/>
      <c r="I14" s="67">
        <v>100000</v>
      </c>
      <c r="J14" s="67">
        <v>100000</v>
      </c>
      <c r="K14" s="67">
        <v>100000</v>
      </c>
      <c r="L14" s="67"/>
      <c r="M14" s="67"/>
      <c r="N14" s="67"/>
      <c r="O14" s="67"/>
      <c r="P14" s="60"/>
      <c r="Q14" s="67"/>
      <c r="R14" s="67"/>
      <c r="S14" s="67"/>
      <c r="T14" s="67"/>
      <c r="U14" s="67"/>
      <c r="V14" s="67"/>
      <c r="W14" s="67"/>
    </row>
    <row r="15" ht="18.75" customHeight="1" spans="1:23">
      <c r="A15" s="58" t="s">
        <v>246</v>
      </c>
      <c r="B15" s="58" t="s">
        <v>251</v>
      </c>
      <c r="C15" s="59" t="s">
        <v>250</v>
      </c>
      <c r="D15" s="58" t="s">
        <v>56</v>
      </c>
      <c r="E15" s="58" t="s">
        <v>76</v>
      </c>
      <c r="F15" s="58" t="s">
        <v>77</v>
      </c>
      <c r="G15" s="58" t="s">
        <v>252</v>
      </c>
      <c r="H15" s="58" t="s">
        <v>253</v>
      </c>
      <c r="I15" s="67">
        <v>70000</v>
      </c>
      <c r="J15" s="67">
        <v>70000</v>
      </c>
      <c r="K15" s="67">
        <v>70000</v>
      </c>
      <c r="L15" s="67"/>
      <c r="M15" s="67"/>
      <c r="N15" s="67"/>
      <c r="O15" s="67"/>
      <c r="P15" s="60"/>
      <c r="Q15" s="67"/>
      <c r="R15" s="67"/>
      <c r="S15" s="67"/>
      <c r="T15" s="67"/>
      <c r="U15" s="67"/>
      <c r="V15" s="67"/>
      <c r="W15" s="67"/>
    </row>
    <row r="16" ht="18.75" customHeight="1" spans="1:23">
      <c r="A16" s="58" t="s">
        <v>246</v>
      </c>
      <c r="B16" s="58" t="s">
        <v>251</v>
      </c>
      <c r="C16" s="59" t="s">
        <v>250</v>
      </c>
      <c r="D16" s="58" t="s">
        <v>56</v>
      </c>
      <c r="E16" s="58" t="s">
        <v>76</v>
      </c>
      <c r="F16" s="58" t="s">
        <v>77</v>
      </c>
      <c r="G16" s="58" t="s">
        <v>252</v>
      </c>
      <c r="H16" s="58" t="s">
        <v>253</v>
      </c>
      <c r="I16" s="67">
        <v>10000</v>
      </c>
      <c r="J16" s="67">
        <v>10000</v>
      </c>
      <c r="K16" s="67">
        <v>10000</v>
      </c>
      <c r="L16" s="67"/>
      <c r="M16" s="67"/>
      <c r="N16" s="67"/>
      <c r="O16" s="67"/>
      <c r="P16" s="60"/>
      <c r="Q16" s="67"/>
      <c r="R16" s="67"/>
      <c r="S16" s="67"/>
      <c r="T16" s="67"/>
      <c r="U16" s="67"/>
      <c r="V16" s="67"/>
      <c r="W16" s="67"/>
    </row>
    <row r="17" ht="18.75" customHeight="1" spans="1:23">
      <c r="A17" s="58" t="s">
        <v>246</v>
      </c>
      <c r="B17" s="58" t="s">
        <v>251</v>
      </c>
      <c r="C17" s="59" t="s">
        <v>250</v>
      </c>
      <c r="D17" s="58" t="s">
        <v>56</v>
      </c>
      <c r="E17" s="58" t="s">
        <v>76</v>
      </c>
      <c r="F17" s="58" t="s">
        <v>77</v>
      </c>
      <c r="G17" s="58" t="s">
        <v>252</v>
      </c>
      <c r="H17" s="58" t="s">
        <v>253</v>
      </c>
      <c r="I17" s="67">
        <v>20000</v>
      </c>
      <c r="J17" s="67">
        <v>20000</v>
      </c>
      <c r="K17" s="67">
        <v>20000</v>
      </c>
      <c r="L17" s="67"/>
      <c r="M17" s="67"/>
      <c r="N17" s="67"/>
      <c r="O17" s="67"/>
      <c r="P17" s="60"/>
      <c r="Q17" s="67"/>
      <c r="R17" s="67"/>
      <c r="S17" s="67"/>
      <c r="T17" s="67"/>
      <c r="U17" s="67"/>
      <c r="V17" s="67"/>
      <c r="W17" s="67"/>
    </row>
    <row r="18" ht="18.75" customHeight="1" spans="1:23">
      <c r="A18" s="60"/>
      <c r="B18" s="60"/>
      <c r="C18" s="59" t="s">
        <v>254</v>
      </c>
      <c r="D18" s="60"/>
      <c r="E18" s="60"/>
      <c r="F18" s="60"/>
      <c r="G18" s="60"/>
      <c r="H18" s="60"/>
      <c r="I18" s="67">
        <v>20000</v>
      </c>
      <c r="J18" s="67">
        <v>20000</v>
      </c>
      <c r="K18" s="67">
        <v>20000</v>
      </c>
      <c r="L18" s="67"/>
      <c r="M18" s="67"/>
      <c r="N18" s="67"/>
      <c r="O18" s="67"/>
      <c r="P18" s="60"/>
      <c r="Q18" s="67"/>
      <c r="R18" s="67"/>
      <c r="S18" s="67"/>
      <c r="T18" s="67"/>
      <c r="U18" s="67"/>
      <c r="V18" s="67"/>
      <c r="W18" s="67"/>
    </row>
    <row r="19" ht="18.75" customHeight="1" spans="1:23">
      <c r="A19" s="58" t="s">
        <v>246</v>
      </c>
      <c r="B19" s="58" t="s">
        <v>255</v>
      </c>
      <c r="C19" s="59" t="s">
        <v>254</v>
      </c>
      <c r="D19" s="58" t="s">
        <v>56</v>
      </c>
      <c r="E19" s="58" t="s">
        <v>80</v>
      </c>
      <c r="F19" s="58" t="s">
        <v>81</v>
      </c>
      <c r="G19" s="58" t="s">
        <v>192</v>
      </c>
      <c r="H19" s="58" t="s">
        <v>193</v>
      </c>
      <c r="I19" s="67">
        <v>20000</v>
      </c>
      <c r="J19" s="67">
        <v>20000</v>
      </c>
      <c r="K19" s="67">
        <v>20000</v>
      </c>
      <c r="L19" s="67"/>
      <c r="M19" s="67"/>
      <c r="N19" s="67"/>
      <c r="O19" s="67"/>
      <c r="P19" s="60"/>
      <c r="Q19" s="67"/>
      <c r="R19" s="67"/>
      <c r="S19" s="67"/>
      <c r="T19" s="67"/>
      <c r="U19" s="67"/>
      <c r="V19" s="67"/>
      <c r="W19" s="67"/>
    </row>
    <row r="20" ht="18.75" customHeight="1" spans="1:23">
      <c r="A20" s="60"/>
      <c r="B20" s="60"/>
      <c r="C20" s="59" t="s">
        <v>256</v>
      </c>
      <c r="D20" s="60"/>
      <c r="E20" s="60"/>
      <c r="F20" s="60"/>
      <c r="G20" s="60"/>
      <c r="H20" s="60"/>
      <c r="I20" s="67">
        <v>50000</v>
      </c>
      <c r="J20" s="67">
        <v>50000</v>
      </c>
      <c r="K20" s="67">
        <v>50000</v>
      </c>
      <c r="L20" s="67"/>
      <c r="M20" s="67"/>
      <c r="N20" s="67"/>
      <c r="O20" s="67"/>
      <c r="P20" s="60"/>
      <c r="Q20" s="67"/>
      <c r="R20" s="67"/>
      <c r="S20" s="67"/>
      <c r="T20" s="67"/>
      <c r="U20" s="67"/>
      <c r="V20" s="67"/>
      <c r="W20" s="67"/>
    </row>
    <row r="21" ht="18.75" customHeight="1" spans="1:23">
      <c r="A21" s="58" t="s">
        <v>246</v>
      </c>
      <c r="B21" s="58" t="s">
        <v>257</v>
      </c>
      <c r="C21" s="59" t="s">
        <v>256</v>
      </c>
      <c r="D21" s="58" t="s">
        <v>56</v>
      </c>
      <c r="E21" s="58" t="s">
        <v>82</v>
      </c>
      <c r="F21" s="58" t="s">
        <v>79</v>
      </c>
      <c r="G21" s="58" t="s">
        <v>192</v>
      </c>
      <c r="H21" s="58" t="s">
        <v>193</v>
      </c>
      <c r="I21" s="67">
        <v>50000</v>
      </c>
      <c r="J21" s="67">
        <v>50000</v>
      </c>
      <c r="K21" s="67">
        <v>50000</v>
      </c>
      <c r="L21" s="67"/>
      <c r="M21" s="67"/>
      <c r="N21" s="67"/>
      <c r="O21" s="67"/>
      <c r="P21" s="60"/>
      <c r="Q21" s="67"/>
      <c r="R21" s="67"/>
      <c r="S21" s="67"/>
      <c r="T21" s="67"/>
      <c r="U21" s="67"/>
      <c r="V21" s="67"/>
      <c r="W21" s="67"/>
    </row>
    <row r="22" ht="18.75" customHeight="1" spans="1:23">
      <c r="A22" s="60"/>
      <c r="B22" s="60"/>
      <c r="C22" s="59" t="s">
        <v>258</v>
      </c>
      <c r="D22" s="60"/>
      <c r="E22" s="60"/>
      <c r="F22" s="60"/>
      <c r="G22" s="60"/>
      <c r="H22" s="60"/>
      <c r="I22" s="67">
        <v>100000</v>
      </c>
      <c r="J22" s="67">
        <v>100000</v>
      </c>
      <c r="K22" s="67">
        <v>100000</v>
      </c>
      <c r="L22" s="67"/>
      <c r="M22" s="67"/>
      <c r="N22" s="67"/>
      <c r="O22" s="67"/>
      <c r="P22" s="60"/>
      <c r="Q22" s="67"/>
      <c r="R22" s="67"/>
      <c r="S22" s="67"/>
      <c r="T22" s="67"/>
      <c r="U22" s="67"/>
      <c r="V22" s="67"/>
      <c r="W22" s="67"/>
    </row>
    <row r="23" ht="18.75" customHeight="1" spans="1:23">
      <c r="A23" s="58" t="s">
        <v>246</v>
      </c>
      <c r="B23" s="58" t="s">
        <v>259</v>
      </c>
      <c r="C23" s="59" t="s">
        <v>258</v>
      </c>
      <c r="D23" s="58" t="s">
        <v>56</v>
      </c>
      <c r="E23" s="58" t="s">
        <v>136</v>
      </c>
      <c r="F23" s="58" t="s">
        <v>77</v>
      </c>
      <c r="G23" s="58" t="s">
        <v>192</v>
      </c>
      <c r="H23" s="58" t="s">
        <v>193</v>
      </c>
      <c r="I23" s="67">
        <v>100000</v>
      </c>
      <c r="J23" s="67">
        <v>100000</v>
      </c>
      <c r="K23" s="67">
        <v>100000</v>
      </c>
      <c r="L23" s="67"/>
      <c r="M23" s="67"/>
      <c r="N23" s="67"/>
      <c r="O23" s="67"/>
      <c r="P23" s="60"/>
      <c r="Q23" s="67"/>
      <c r="R23" s="67"/>
      <c r="S23" s="67"/>
      <c r="T23" s="67"/>
      <c r="U23" s="67"/>
      <c r="V23" s="67"/>
      <c r="W23" s="67"/>
    </row>
    <row r="24" ht="18.75" customHeight="1" spans="1:23">
      <c r="A24" s="60"/>
      <c r="B24" s="60"/>
      <c r="C24" s="59" t="s">
        <v>260</v>
      </c>
      <c r="D24" s="60"/>
      <c r="E24" s="60"/>
      <c r="F24" s="60"/>
      <c r="G24" s="60"/>
      <c r="H24" s="60"/>
      <c r="I24" s="67">
        <v>50000</v>
      </c>
      <c r="J24" s="67">
        <v>50000</v>
      </c>
      <c r="K24" s="67">
        <v>50000</v>
      </c>
      <c r="L24" s="67"/>
      <c r="M24" s="67"/>
      <c r="N24" s="67"/>
      <c r="O24" s="67"/>
      <c r="P24" s="60"/>
      <c r="Q24" s="67"/>
      <c r="R24" s="67"/>
      <c r="S24" s="67"/>
      <c r="T24" s="67"/>
      <c r="U24" s="67"/>
      <c r="V24" s="67"/>
      <c r="W24" s="67"/>
    </row>
    <row r="25" ht="18.75" customHeight="1" spans="1:23">
      <c r="A25" s="58" t="s">
        <v>246</v>
      </c>
      <c r="B25" s="58" t="s">
        <v>261</v>
      </c>
      <c r="C25" s="59" t="s">
        <v>260</v>
      </c>
      <c r="D25" s="58" t="s">
        <v>56</v>
      </c>
      <c r="E25" s="58" t="s">
        <v>76</v>
      </c>
      <c r="F25" s="58" t="s">
        <v>77</v>
      </c>
      <c r="G25" s="58" t="s">
        <v>192</v>
      </c>
      <c r="H25" s="58" t="s">
        <v>193</v>
      </c>
      <c r="I25" s="67">
        <v>50000</v>
      </c>
      <c r="J25" s="67">
        <v>50000</v>
      </c>
      <c r="K25" s="67">
        <v>50000</v>
      </c>
      <c r="L25" s="67"/>
      <c r="M25" s="67"/>
      <c r="N25" s="67"/>
      <c r="O25" s="67"/>
      <c r="P25" s="60"/>
      <c r="Q25" s="67"/>
      <c r="R25" s="67"/>
      <c r="S25" s="67"/>
      <c r="T25" s="67"/>
      <c r="U25" s="67"/>
      <c r="V25" s="67"/>
      <c r="W25" s="67"/>
    </row>
    <row r="26" ht="18.75" customHeight="1" spans="1:23">
      <c r="A26" s="60"/>
      <c r="B26" s="60"/>
      <c r="C26" s="59" t="s">
        <v>262</v>
      </c>
      <c r="D26" s="60"/>
      <c r="E26" s="60"/>
      <c r="F26" s="60"/>
      <c r="G26" s="60"/>
      <c r="H26" s="60"/>
      <c r="I26" s="67">
        <v>750000</v>
      </c>
      <c r="J26" s="67">
        <v>750000</v>
      </c>
      <c r="K26" s="67">
        <v>750000</v>
      </c>
      <c r="L26" s="67"/>
      <c r="M26" s="67"/>
      <c r="N26" s="67"/>
      <c r="O26" s="67"/>
      <c r="P26" s="60"/>
      <c r="Q26" s="67"/>
      <c r="R26" s="67"/>
      <c r="S26" s="67"/>
      <c r="T26" s="67"/>
      <c r="U26" s="67"/>
      <c r="V26" s="67"/>
      <c r="W26" s="67"/>
    </row>
    <row r="27" ht="18.75" customHeight="1" spans="1:23">
      <c r="A27" s="58" t="s">
        <v>246</v>
      </c>
      <c r="B27" s="58" t="s">
        <v>263</v>
      </c>
      <c r="C27" s="59" t="s">
        <v>262</v>
      </c>
      <c r="D27" s="58" t="s">
        <v>56</v>
      </c>
      <c r="E27" s="58" t="s">
        <v>76</v>
      </c>
      <c r="F27" s="58" t="s">
        <v>77</v>
      </c>
      <c r="G27" s="58" t="s">
        <v>192</v>
      </c>
      <c r="H27" s="58" t="s">
        <v>193</v>
      </c>
      <c r="I27" s="67">
        <v>673100</v>
      </c>
      <c r="J27" s="67">
        <v>673100</v>
      </c>
      <c r="K27" s="67">
        <v>673100</v>
      </c>
      <c r="L27" s="67"/>
      <c r="M27" s="67"/>
      <c r="N27" s="67"/>
      <c r="O27" s="67"/>
      <c r="P27" s="60"/>
      <c r="Q27" s="67"/>
      <c r="R27" s="67"/>
      <c r="S27" s="67"/>
      <c r="T27" s="67"/>
      <c r="U27" s="67"/>
      <c r="V27" s="67"/>
      <c r="W27" s="67"/>
    </row>
    <row r="28" ht="18.75" customHeight="1" spans="1:23">
      <c r="A28" s="58" t="s">
        <v>246</v>
      </c>
      <c r="B28" s="58" t="s">
        <v>263</v>
      </c>
      <c r="C28" s="59" t="s">
        <v>262</v>
      </c>
      <c r="D28" s="58" t="s">
        <v>56</v>
      </c>
      <c r="E28" s="58" t="s">
        <v>80</v>
      </c>
      <c r="F28" s="58" t="s">
        <v>81</v>
      </c>
      <c r="G28" s="58" t="s">
        <v>208</v>
      </c>
      <c r="H28" s="58" t="s">
        <v>209</v>
      </c>
      <c r="I28" s="67">
        <v>60000</v>
      </c>
      <c r="J28" s="67">
        <v>60000</v>
      </c>
      <c r="K28" s="67">
        <v>60000</v>
      </c>
      <c r="L28" s="67"/>
      <c r="M28" s="67"/>
      <c r="N28" s="67"/>
      <c r="O28" s="67"/>
      <c r="P28" s="60"/>
      <c r="Q28" s="67"/>
      <c r="R28" s="67"/>
      <c r="S28" s="67"/>
      <c r="T28" s="67"/>
      <c r="U28" s="67"/>
      <c r="V28" s="67"/>
      <c r="W28" s="67"/>
    </row>
    <row r="29" ht="18.75" customHeight="1" spans="1:23">
      <c r="A29" s="58" t="s">
        <v>246</v>
      </c>
      <c r="B29" s="58" t="s">
        <v>263</v>
      </c>
      <c r="C29" s="59" t="s">
        <v>262</v>
      </c>
      <c r="D29" s="58" t="s">
        <v>56</v>
      </c>
      <c r="E29" s="58" t="s">
        <v>136</v>
      </c>
      <c r="F29" s="58" t="s">
        <v>77</v>
      </c>
      <c r="G29" s="58" t="s">
        <v>210</v>
      </c>
      <c r="H29" s="58" t="s">
        <v>211</v>
      </c>
      <c r="I29" s="67">
        <v>16900</v>
      </c>
      <c r="J29" s="67">
        <v>16900</v>
      </c>
      <c r="K29" s="67">
        <v>16900</v>
      </c>
      <c r="L29" s="67"/>
      <c r="M29" s="67"/>
      <c r="N29" s="67"/>
      <c r="O29" s="67"/>
      <c r="P29" s="60"/>
      <c r="Q29" s="67"/>
      <c r="R29" s="67"/>
      <c r="S29" s="67"/>
      <c r="T29" s="67"/>
      <c r="U29" s="67"/>
      <c r="V29" s="67"/>
      <c r="W29" s="67"/>
    </row>
    <row r="30" ht="18.75" customHeight="1" spans="1:23">
      <c r="A30" s="61" t="s">
        <v>32</v>
      </c>
      <c r="B30" s="61"/>
      <c r="C30" s="61"/>
      <c r="D30" s="61"/>
      <c r="E30" s="61"/>
      <c r="F30" s="61"/>
      <c r="G30" s="61"/>
      <c r="H30" s="61"/>
      <c r="I30" s="67">
        <v>1326000</v>
      </c>
      <c r="J30" s="67">
        <v>1326000</v>
      </c>
      <c r="K30" s="67">
        <v>1326000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</sheetData>
  <mergeCells count="28">
    <mergeCell ref="A3:W3"/>
    <mergeCell ref="A4:H4"/>
    <mergeCell ref="J5:M5"/>
    <mergeCell ref="N5:P5"/>
    <mergeCell ref="R5:W5"/>
    <mergeCell ref="A30:H3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6"/>
  <sheetViews>
    <sheetView showZeros="0" workbookViewId="0">
      <pane ySplit="1" topLeftCell="A45" activePane="bottomLeft" state="frozen"/>
      <selection/>
      <selection pane="bottomLeft" activeCell="A51" sqref="$A51:$XFD51"/>
    </sheetView>
  </sheetViews>
  <sheetFormatPr defaultColWidth="8.85" defaultRowHeight="15" customHeight="1"/>
  <cols>
    <col min="1" max="1" width="44.4166666666667" customWidth="1"/>
    <col min="2" max="2" width="46.87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264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265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"单位名称："&amp;"中国共产党玉溪市江川区委员会政法委员会"</f>
        <v>单位名称：中国共产党玉溪市江川区委员会政法委员会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266</v>
      </c>
      <c r="B5" s="32" t="s">
        <v>267</v>
      </c>
      <c r="C5" s="32" t="s">
        <v>268</v>
      </c>
      <c r="D5" s="32" t="s">
        <v>269</v>
      </c>
      <c r="E5" s="32" t="s">
        <v>270</v>
      </c>
      <c r="F5" s="32" t="s">
        <v>271</v>
      </c>
      <c r="G5" s="32" t="s">
        <v>272</v>
      </c>
      <c r="H5" s="32" t="s">
        <v>273</v>
      </c>
      <c r="I5" s="32" t="s">
        <v>274</v>
      </c>
      <c r="J5" s="32" t="s">
        <v>275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56</v>
      </c>
      <c r="B8" s="23"/>
      <c r="C8" s="23"/>
      <c r="E8" s="38"/>
      <c r="F8" s="38"/>
      <c r="G8" s="38"/>
      <c r="H8" s="38"/>
      <c r="I8" s="38"/>
      <c r="J8" s="38"/>
    </row>
    <row r="9" ht="69" customHeight="1" spans="1:10">
      <c r="A9" s="49" t="s">
        <v>250</v>
      </c>
      <c r="B9" s="50" t="s">
        <v>276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277</v>
      </c>
      <c r="D10" s="51" t="s">
        <v>278</v>
      </c>
      <c r="E10" s="52" t="s">
        <v>279</v>
      </c>
      <c r="F10" s="39" t="s">
        <v>280</v>
      </c>
      <c r="G10" s="24" t="s">
        <v>281</v>
      </c>
      <c r="H10" s="39" t="s">
        <v>282</v>
      </c>
      <c r="I10" s="39" t="s">
        <v>283</v>
      </c>
      <c r="J10" s="52" t="s">
        <v>284</v>
      </c>
    </row>
    <row r="11" ht="20.25" customHeight="1" spans="1:10">
      <c r="A11" s="23"/>
      <c r="B11" s="23"/>
      <c r="C11" s="23" t="s">
        <v>277</v>
      </c>
      <c r="D11" s="51" t="s">
        <v>285</v>
      </c>
      <c r="E11" s="52" t="s">
        <v>286</v>
      </c>
      <c r="F11" s="39" t="s">
        <v>280</v>
      </c>
      <c r="G11" s="24" t="s">
        <v>287</v>
      </c>
      <c r="H11" s="39" t="s">
        <v>288</v>
      </c>
      <c r="I11" s="39" t="s">
        <v>289</v>
      </c>
      <c r="J11" s="52" t="s">
        <v>290</v>
      </c>
    </row>
    <row r="12" ht="20.25" customHeight="1" spans="1:10">
      <c r="A12" s="23"/>
      <c r="B12" s="23"/>
      <c r="C12" s="23" t="s">
        <v>277</v>
      </c>
      <c r="D12" s="51" t="s">
        <v>291</v>
      </c>
      <c r="E12" s="52" t="s">
        <v>292</v>
      </c>
      <c r="F12" s="39" t="s">
        <v>293</v>
      </c>
      <c r="G12" s="24" t="s">
        <v>294</v>
      </c>
      <c r="H12" s="39" t="s">
        <v>295</v>
      </c>
      <c r="I12" s="39" t="s">
        <v>283</v>
      </c>
      <c r="J12" s="52" t="s">
        <v>296</v>
      </c>
    </row>
    <row r="13" ht="20.25" customHeight="1" spans="1:10">
      <c r="A13" s="23"/>
      <c r="B13" s="23"/>
      <c r="C13" s="23" t="s">
        <v>297</v>
      </c>
      <c r="D13" s="51" t="s">
        <v>298</v>
      </c>
      <c r="E13" s="52" t="s">
        <v>299</v>
      </c>
      <c r="F13" s="39" t="s">
        <v>280</v>
      </c>
      <c r="G13" s="24" t="s">
        <v>300</v>
      </c>
      <c r="H13" s="39" t="s">
        <v>301</v>
      </c>
      <c r="I13" s="39" t="s">
        <v>283</v>
      </c>
      <c r="J13" s="52" t="s">
        <v>302</v>
      </c>
    </row>
    <row r="14" ht="20.25" customHeight="1" spans="1:10">
      <c r="A14" s="23"/>
      <c r="B14" s="23"/>
      <c r="C14" s="23" t="s">
        <v>303</v>
      </c>
      <c r="D14" s="51" t="s">
        <v>304</v>
      </c>
      <c r="E14" s="52" t="s">
        <v>305</v>
      </c>
      <c r="F14" s="39" t="s">
        <v>306</v>
      </c>
      <c r="G14" s="24" t="s">
        <v>307</v>
      </c>
      <c r="H14" s="39" t="s">
        <v>301</v>
      </c>
      <c r="I14" s="39" t="s">
        <v>283</v>
      </c>
      <c r="J14" s="52" t="s">
        <v>305</v>
      </c>
    </row>
    <row r="15" ht="45" customHeight="1" spans="1:10">
      <c r="A15" s="49" t="s">
        <v>254</v>
      </c>
      <c r="B15" s="23" t="s">
        <v>308</v>
      </c>
      <c r="C15" s="23"/>
      <c r="D15" s="23"/>
      <c r="E15" s="23"/>
      <c r="F15" s="23"/>
      <c r="G15" s="23"/>
      <c r="H15" s="23"/>
      <c r="I15" s="23"/>
      <c r="J15" s="23"/>
    </row>
    <row r="16" ht="20.25" customHeight="1" spans="1:10">
      <c r="A16" s="23"/>
      <c r="B16" s="23"/>
      <c r="C16" s="23" t="s">
        <v>277</v>
      </c>
      <c r="D16" s="51" t="s">
        <v>278</v>
      </c>
      <c r="E16" s="52" t="s">
        <v>309</v>
      </c>
      <c r="F16" s="39" t="s">
        <v>280</v>
      </c>
      <c r="G16" s="24" t="s">
        <v>71</v>
      </c>
      <c r="H16" s="39" t="s">
        <v>310</v>
      </c>
      <c r="I16" s="39" t="s">
        <v>283</v>
      </c>
      <c r="J16" s="52" t="s">
        <v>311</v>
      </c>
    </row>
    <row r="17" ht="20.25" customHeight="1" spans="1:10">
      <c r="A17" s="23"/>
      <c r="B17" s="23"/>
      <c r="C17" s="23" t="s">
        <v>277</v>
      </c>
      <c r="D17" s="51" t="s">
        <v>291</v>
      </c>
      <c r="E17" s="52" t="s">
        <v>312</v>
      </c>
      <c r="F17" s="39" t="s">
        <v>280</v>
      </c>
      <c r="G17" s="24" t="s">
        <v>313</v>
      </c>
      <c r="H17" s="39" t="s">
        <v>314</v>
      </c>
      <c r="I17" s="39" t="s">
        <v>283</v>
      </c>
      <c r="J17" s="52" t="s">
        <v>315</v>
      </c>
    </row>
    <row r="18" ht="20.25" customHeight="1" spans="1:10">
      <c r="A18" s="23"/>
      <c r="B18" s="23"/>
      <c r="C18" s="23" t="s">
        <v>297</v>
      </c>
      <c r="D18" s="51" t="s">
        <v>298</v>
      </c>
      <c r="E18" s="52" t="s">
        <v>316</v>
      </c>
      <c r="F18" s="39" t="s">
        <v>280</v>
      </c>
      <c r="G18" s="24" t="s">
        <v>317</v>
      </c>
      <c r="H18" s="39" t="s">
        <v>318</v>
      </c>
      <c r="I18" s="39" t="s">
        <v>289</v>
      </c>
      <c r="J18" s="52" t="s">
        <v>319</v>
      </c>
    </row>
    <row r="19" ht="20.25" customHeight="1" spans="1:10">
      <c r="A19" s="23"/>
      <c r="B19" s="23"/>
      <c r="C19" s="23" t="s">
        <v>303</v>
      </c>
      <c r="D19" s="51" t="s">
        <v>304</v>
      </c>
      <c r="E19" s="52" t="s">
        <v>320</v>
      </c>
      <c r="F19" s="39" t="s">
        <v>306</v>
      </c>
      <c r="G19" s="24" t="s">
        <v>307</v>
      </c>
      <c r="H19" s="39" t="s">
        <v>301</v>
      </c>
      <c r="I19" s="39" t="s">
        <v>283</v>
      </c>
      <c r="J19" s="52" t="s">
        <v>321</v>
      </c>
    </row>
    <row r="20" ht="20.25" customHeight="1" spans="1:10">
      <c r="A20" s="23"/>
      <c r="B20" s="23"/>
      <c r="C20" s="23" t="s">
        <v>303</v>
      </c>
      <c r="D20" s="51" t="s">
        <v>304</v>
      </c>
      <c r="E20" s="52" t="s">
        <v>322</v>
      </c>
      <c r="F20" s="39" t="s">
        <v>306</v>
      </c>
      <c r="G20" s="24" t="s">
        <v>323</v>
      </c>
      <c r="H20" s="39" t="s">
        <v>301</v>
      </c>
      <c r="I20" s="39" t="s">
        <v>283</v>
      </c>
      <c r="J20" s="52" t="s">
        <v>322</v>
      </c>
    </row>
    <row r="21" ht="77" customHeight="1" spans="1:10">
      <c r="A21" s="49" t="s">
        <v>245</v>
      </c>
      <c r="B21" s="23" t="s">
        <v>324</v>
      </c>
      <c r="C21" s="23"/>
      <c r="D21" s="23"/>
      <c r="E21" s="23"/>
      <c r="F21" s="23"/>
      <c r="G21" s="23"/>
      <c r="H21" s="23"/>
      <c r="I21" s="23"/>
      <c r="J21" s="23"/>
    </row>
    <row r="22" ht="20.25" customHeight="1" spans="1:10">
      <c r="A22" s="23"/>
      <c r="B22" s="23"/>
      <c r="C22" s="23" t="s">
        <v>277</v>
      </c>
      <c r="D22" s="51" t="s">
        <v>278</v>
      </c>
      <c r="E22" s="52" t="s">
        <v>325</v>
      </c>
      <c r="F22" s="39" t="s">
        <v>306</v>
      </c>
      <c r="G22" s="24" t="s">
        <v>326</v>
      </c>
      <c r="H22" s="39" t="s">
        <v>327</v>
      </c>
      <c r="I22" s="39" t="s">
        <v>283</v>
      </c>
      <c r="J22" s="52" t="s">
        <v>328</v>
      </c>
    </row>
    <row r="23" ht="20.25" customHeight="1" spans="1:10">
      <c r="A23" s="23"/>
      <c r="B23" s="23"/>
      <c r="C23" s="23" t="s">
        <v>277</v>
      </c>
      <c r="D23" s="51" t="s">
        <v>278</v>
      </c>
      <c r="E23" s="52" t="s">
        <v>329</v>
      </c>
      <c r="F23" s="39" t="s">
        <v>280</v>
      </c>
      <c r="G23" s="24" t="s">
        <v>330</v>
      </c>
      <c r="H23" s="39" t="s">
        <v>288</v>
      </c>
      <c r="I23" s="39" t="s">
        <v>289</v>
      </c>
      <c r="J23" s="52" t="s">
        <v>330</v>
      </c>
    </row>
    <row r="24" ht="20.25" customHeight="1" spans="1:10">
      <c r="A24" s="23"/>
      <c r="B24" s="23"/>
      <c r="C24" s="23" t="s">
        <v>297</v>
      </c>
      <c r="D24" s="51" t="s">
        <v>298</v>
      </c>
      <c r="E24" s="52" t="s">
        <v>331</v>
      </c>
      <c r="F24" s="39" t="s">
        <v>306</v>
      </c>
      <c r="G24" s="24" t="s">
        <v>332</v>
      </c>
      <c r="H24" s="39" t="s">
        <v>301</v>
      </c>
      <c r="I24" s="39" t="s">
        <v>283</v>
      </c>
      <c r="J24" s="52" t="s">
        <v>333</v>
      </c>
    </row>
    <row r="25" ht="20.25" customHeight="1" spans="1:10">
      <c r="A25" s="23"/>
      <c r="B25" s="23"/>
      <c r="C25" s="23" t="s">
        <v>297</v>
      </c>
      <c r="D25" s="51" t="s">
        <v>298</v>
      </c>
      <c r="E25" s="52" t="s">
        <v>334</v>
      </c>
      <c r="F25" s="39" t="s">
        <v>280</v>
      </c>
      <c r="G25" s="24" t="s">
        <v>335</v>
      </c>
      <c r="H25" s="39" t="s">
        <v>336</v>
      </c>
      <c r="I25" s="39" t="s">
        <v>283</v>
      </c>
      <c r="J25" s="52" t="s">
        <v>337</v>
      </c>
    </row>
    <row r="26" ht="20.25" customHeight="1" spans="1:10">
      <c r="A26" s="23"/>
      <c r="B26" s="23"/>
      <c r="C26" s="23" t="s">
        <v>303</v>
      </c>
      <c r="D26" s="51" t="s">
        <v>304</v>
      </c>
      <c r="E26" s="52" t="s">
        <v>338</v>
      </c>
      <c r="F26" s="39" t="s">
        <v>306</v>
      </c>
      <c r="G26" s="24" t="s">
        <v>307</v>
      </c>
      <c r="H26" s="39" t="s">
        <v>301</v>
      </c>
      <c r="I26" s="39" t="s">
        <v>289</v>
      </c>
      <c r="J26" s="52" t="s">
        <v>339</v>
      </c>
    </row>
    <row r="27" ht="20.25" customHeight="1" spans="1:10">
      <c r="A27" s="49" t="s">
        <v>248</v>
      </c>
      <c r="B27" s="23" t="s">
        <v>340</v>
      </c>
      <c r="C27" s="23"/>
      <c r="D27" s="23"/>
      <c r="E27" s="23"/>
      <c r="F27" s="23"/>
      <c r="G27" s="23"/>
      <c r="H27" s="23"/>
      <c r="I27" s="23"/>
      <c r="J27" s="23"/>
    </row>
    <row r="28" ht="20.25" customHeight="1" spans="1:10">
      <c r="A28" s="23"/>
      <c r="B28" s="23"/>
      <c r="C28" s="23" t="s">
        <v>277</v>
      </c>
      <c r="D28" s="51" t="s">
        <v>278</v>
      </c>
      <c r="E28" s="52" t="s">
        <v>341</v>
      </c>
      <c r="F28" s="39" t="s">
        <v>306</v>
      </c>
      <c r="G28" s="24" t="s">
        <v>71</v>
      </c>
      <c r="H28" s="39" t="s">
        <v>288</v>
      </c>
      <c r="I28" s="39" t="s">
        <v>283</v>
      </c>
      <c r="J28" s="52" t="s">
        <v>341</v>
      </c>
    </row>
    <row r="29" ht="20.25" customHeight="1" spans="1:10">
      <c r="A29" s="23"/>
      <c r="B29" s="23"/>
      <c r="C29" s="23" t="s">
        <v>277</v>
      </c>
      <c r="D29" s="51" t="s">
        <v>278</v>
      </c>
      <c r="E29" s="52" t="s">
        <v>342</v>
      </c>
      <c r="F29" s="39" t="s">
        <v>306</v>
      </c>
      <c r="G29" s="24" t="s">
        <v>343</v>
      </c>
      <c r="H29" s="39" t="s">
        <v>327</v>
      </c>
      <c r="I29" s="39" t="s">
        <v>283</v>
      </c>
      <c r="J29" s="52" t="s">
        <v>342</v>
      </c>
    </row>
    <row r="30" ht="20.25" customHeight="1" spans="1:10">
      <c r="A30" s="23"/>
      <c r="B30" s="23"/>
      <c r="C30" s="23" t="s">
        <v>297</v>
      </c>
      <c r="D30" s="51" t="s">
        <v>298</v>
      </c>
      <c r="E30" s="52" t="s">
        <v>344</v>
      </c>
      <c r="F30" s="39" t="s">
        <v>306</v>
      </c>
      <c r="G30" s="24" t="s">
        <v>345</v>
      </c>
      <c r="H30" s="39" t="s">
        <v>346</v>
      </c>
      <c r="I30" s="39" t="s">
        <v>283</v>
      </c>
      <c r="J30" s="52" t="s">
        <v>344</v>
      </c>
    </row>
    <row r="31" ht="20.25" customHeight="1" spans="1:10">
      <c r="A31" s="23"/>
      <c r="B31" s="23"/>
      <c r="C31" s="23" t="s">
        <v>303</v>
      </c>
      <c r="D31" s="51" t="s">
        <v>304</v>
      </c>
      <c r="E31" s="52" t="s">
        <v>347</v>
      </c>
      <c r="F31" s="39" t="s">
        <v>306</v>
      </c>
      <c r="G31" s="24" t="s">
        <v>323</v>
      </c>
      <c r="H31" s="39" t="s">
        <v>301</v>
      </c>
      <c r="I31" s="39" t="s">
        <v>283</v>
      </c>
      <c r="J31" s="52" t="s">
        <v>348</v>
      </c>
    </row>
    <row r="32" ht="20.25" customHeight="1" spans="1:10">
      <c r="A32" s="23"/>
      <c r="B32" s="23"/>
      <c r="C32" s="23" t="s">
        <v>303</v>
      </c>
      <c r="D32" s="51" t="s">
        <v>304</v>
      </c>
      <c r="E32" s="52" t="s">
        <v>349</v>
      </c>
      <c r="F32" s="39" t="s">
        <v>306</v>
      </c>
      <c r="G32" s="24" t="s">
        <v>307</v>
      </c>
      <c r="H32" s="39" t="s">
        <v>301</v>
      </c>
      <c r="I32" s="39" t="s">
        <v>283</v>
      </c>
      <c r="J32" s="52" t="s">
        <v>350</v>
      </c>
    </row>
    <row r="33" ht="20.25" customHeight="1" spans="1:10">
      <c r="A33" s="49" t="s">
        <v>260</v>
      </c>
      <c r="B33" s="23" t="s">
        <v>351</v>
      </c>
      <c r="C33" s="23"/>
      <c r="D33" s="23"/>
      <c r="E33" s="23"/>
      <c r="F33" s="23"/>
      <c r="G33" s="23"/>
      <c r="H33" s="23"/>
      <c r="I33" s="23"/>
      <c r="J33" s="23"/>
    </row>
    <row r="34" ht="20.25" customHeight="1" spans="1:10">
      <c r="A34" s="23"/>
      <c r="B34" s="23"/>
      <c r="C34" s="23" t="s">
        <v>277</v>
      </c>
      <c r="D34" s="51" t="s">
        <v>278</v>
      </c>
      <c r="E34" s="52" t="s">
        <v>352</v>
      </c>
      <c r="F34" s="39" t="s">
        <v>280</v>
      </c>
      <c r="G34" s="24" t="s">
        <v>52</v>
      </c>
      <c r="H34" s="39" t="s">
        <v>336</v>
      </c>
      <c r="I34" s="39" t="s">
        <v>283</v>
      </c>
      <c r="J34" s="52" t="s">
        <v>353</v>
      </c>
    </row>
    <row r="35" ht="20.25" customHeight="1" spans="1:10">
      <c r="A35" s="23"/>
      <c r="B35" s="23"/>
      <c r="C35" s="23" t="s">
        <v>277</v>
      </c>
      <c r="D35" s="51" t="s">
        <v>285</v>
      </c>
      <c r="E35" s="52" t="s">
        <v>354</v>
      </c>
      <c r="F35" s="39" t="s">
        <v>280</v>
      </c>
      <c r="G35" s="24" t="s">
        <v>355</v>
      </c>
      <c r="H35" s="39" t="s">
        <v>336</v>
      </c>
      <c r="I35" s="39" t="s">
        <v>289</v>
      </c>
      <c r="J35" s="52" t="s">
        <v>355</v>
      </c>
    </row>
    <row r="36" ht="20.25" customHeight="1" spans="1:10">
      <c r="A36" s="23"/>
      <c r="B36" s="23"/>
      <c r="C36" s="23" t="s">
        <v>277</v>
      </c>
      <c r="D36" s="51" t="s">
        <v>291</v>
      </c>
      <c r="E36" s="52" t="s">
        <v>356</v>
      </c>
      <c r="F36" s="39" t="s">
        <v>293</v>
      </c>
      <c r="G36" s="24" t="s">
        <v>294</v>
      </c>
      <c r="H36" s="39" t="s">
        <v>295</v>
      </c>
      <c r="I36" s="39" t="s">
        <v>283</v>
      </c>
      <c r="J36" s="52" t="s">
        <v>357</v>
      </c>
    </row>
    <row r="37" ht="20.25" customHeight="1" spans="1:10">
      <c r="A37" s="23"/>
      <c r="B37" s="23"/>
      <c r="C37" s="23" t="s">
        <v>297</v>
      </c>
      <c r="D37" s="51" t="s">
        <v>298</v>
      </c>
      <c r="E37" s="52" t="s">
        <v>358</v>
      </c>
      <c r="F37" s="39" t="s">
        <v>280</v>
      </c>
      <c r="G37" s="24" t="s">
        <v>300</v>
      </c>
      <c r="H37" s="39" t="s">
        <v>301</v>
      </c>
      <c r="I37" s="39" t="s">
        <v>283</v>
      </c>
      <c r="J37" s="52" t="s">
        <v>359</v>
      </c>
    </row>
    <row r="38" ht="20.25" customHeight="1" spans="1:10">
      <c r="A38" s="23"/>
      <c r="B38" s="23"/>
      <c r="C38" s="23" t="s">
        <v>303</v>
      </c>
      <c r="D38" s="51" t="s">
        <v>304</v>
      </c>
      <c r="E38" s="52" t="s">
        <v>360</v>
      </c>
      <c r="F38" s="39" t="s">
        <v>306</v>
      </c>
      <c r="G38" s="24" t="s">
        <v>307</v>
      </c>
      <c r="H38" s="39" t="s">
        <v>301</v>
      </c>
      <c r="I38" s="39" t="s">
        <v>283</v>
      </c>
      <c r="J38" s="52" t="s">
        <v>361</v>
      </c>
    </row>
    <row r="39" ht="75" customHeight="1" spans="1:10">
      <c r="A39" s="49" t="s">
        <v>256</v>
      </c>
      <c r="B39" s="23" t="s">
        <v>362</v>
      </c>
      <c r="C39" s="23"/>
      <c r="D39" s="23"/>
      <c r="E39" s="23"/>
      <c r="F39" s="23"/>
      <c r="G39" s="23"/>
      <c r="H39" s="23"/>
      <c r="I39" s="23"/>
      <c r="J39" s="23"/>
    </row>
    <row r="40" ht="20.25" customHeight="1" spans="1:10">
      <c r="A40" s="23"/>
      <c r="B40" s="23"/>
      <c r="C40" s="23" t="s">
        <v>277</v>
      </c>
      <c r="D40" s="51" t="s">
        <v>278</v>
      </c>
      <c r="E40" s="52" t="s">
        <v>363</v>
      </c>
      <c r="F40" s="39" t="s">
        <v>364</v>
      </c>
      <c r="G40" s="24" t="s">
        <v>365</v>
      </c>
      <c r="H40" s="39" t="s">
        <v>366</v>
      </c>
      <c r="I40" s="39" t="s">
        <v>283</v>
      </c>
      <c r="J40" s="52" t="s">
        <v>367</v>
      </c>
    </row>
    <row r="41" ht="20.25" customHeight="1" spans="1:10">
      <c r="A41" s="23"/>
      <c r="B41" s="23"/>
      <c r="C41" s="23" t="s">
        <v>277</v>
      </c>
      <c r="D41" s="51" t="s">
        <v>278</v>
      </c>
      <c r="E41" s="52" t="s">
        <v>368</v>
      </c>
      <c r="F41" s="39" t="s">
        <v>306</v>
      </c>
      <c r="G41" s="24" t="s">
        <v>365</v>
      </c>
      <c r="H41" s="39" t="s">
        <v>282</v>
      </c>
      <c r="I41" s="39" t="s">
        <v>283</v>
      </c>
      <c r="J41" s="52" t="s">
        <v>369</v>
      </c>
    </row>
    <row r="42" ht="20.25" customHeight="1" spans="1:10">
      <c r="A42" s="23"/>
      <c r="B42" s="23"/>
      <c r="C42" s="23" t="s">
        <v>297</v>
      </c>
      <c r="D42" s="51" t="s">
        <v>298</v>
      </c>
      <c r="E42" s="52" t="s">
        <v>370</v>
      </c>
      <c r="F42" s="39" t="s">
        <v>306</v>
      </c>
      <c r="G42" s="24" t="s">
        <v>365</v>
      </c>
      <c r="H42" s="39" t="s">
        <v>301</v>
      </c>
      <c r="I42" s="39" t="s">
        <v>289</v>
      </c>
      <c r="J42" s="52" t="s">
        <v>371</v>
      </c>
    </row>
    <row r="43" ht="20.25" customHeight="1" spans="1:10">
      <c r="A43" s="23"/>
      <c r="B43" s="23"/>
      <c r="C43" s="23" t="s">
        <v>297</v>
      </c>
      <c r="D43" s="51" t="s">
        <v>298</v>
      </c>
      <c r="E43" s="52" t="s">
        <v>372</v>
      </c>
      <c r="F43" s="39" t="s">
        <v>364</v>
      </c>
      <c r="G43" s="24" t="s">
        <v>365</v>
      </c>
      <c r="H43" s="39" t="s">
        <v>282</v>
      </c>
      <c r="I43" s="39" t="s">
        <v>283</v>
      </c>
      <c r="J43" s="52" t="s">
        <v>373</v>
      </c>
    </row>
    <row r="44" ht="20.25" customHeight="1" spans="1:10">
      <c r="A44" s="23"/>
      <c r="B44" s="23"/>
      <c r="C44" s="23" t="s">
        <v>303</v>
      </c>
      <c r="D44" s="51" t="s">
        <v>304</v>
      </c>
      <c r="E44" s="52" t="s">
        <v>374</v>
      </c>
      <c r="F44" s="39" t="s">
        <v>306</v>
      </c>
      <c r="G44" s="24" t="s">
        <v>365</v>
      </c>
      <c r="H44" s="39" t="s">
        <v>301</v>
      </c>
      <c r="I44" s="39" t="s">
        <v>283</v>
      </c>
      <c r="J44" s="52" t="s">
        <v>375</v>
      </c>
    </row>
    <row r="45" ht="133" customHeight="1" spans="1:10">
      <c r="A45" s="49" t="s">
        <v>262</v>
      </c>
      <c r="B45" s="23" t="s">
        <v>376</v>
      </c>
      <c r="C45" s="23"/>
      <c r="D45" s="23"/>
      <c r="E45" s="23"/>
      <c r="F45" s="23"/>
      <c r="G45" s="23"/>
      <c r="H45" s="23"/>
      <c r="I45" s="23"/>
      <c r="J45" s="23"/>
    </row>
    <row r="46" ht="20.25" customHeight="1" spans="1:10">
      <c r="A46" s="23"/>
      <c r="B46" s="23"/>
      <c r="C46" s="23" t="s">
        <v>277</v>
      </c>
      <c r="D46" s="51" t="s">
        <v>278</v>
      </c>
      <c r="E46" s="52" t="s">
        <v>377</v>
      </c>
      <c r="F46" s="39" t="s">
        <v>306</v>
      </c>
      <c r="G46" s="24" t="s">
        <v>53</v>
      </c>
      <c r="H46" s="39" t="s">
        <v>336</v>
      </c>
      <c r="I46" s="39" t="s">
        <v>283</v>
      </c>
      <c r="J46" s="52" t="s">
        <v>378</v>
      </c>
    </row>
    <row r="47" ht="20.25" customHeight="1" spans="1:10">
      <c r="A47" s="23"/>
      <c r="B47" s="23"/>
      <c r="C47" s="23" t="s">
        <v>277</v>
      </c>
      <c r="D47" s="51" t="s">
        <v>285</v>
      </c>
      <c r="E47" s="52" t="s">
        <v>379</v>
      </c>
      <c r="F47" s="39" t="s">
        <v>280</v>
      </c>
      <c r="G47" s="24" t="s">
        <v>300</v>
      </c>
      <c r="H47" s="39" t="s">
        <v>301</v>
      </c>
      <c r="I47" s="39" t="s">
        <v>283</v>
      </c>
      <c r="J47" s="52" t="s">
        <v>379</v>
      </c>
    </row>
    <row r="48" ht="20.25" customHeight="1" spans="1:10">
      <c r="A48" s="23"/>
      <c r="B48" s="23"/>
      <c r="C48" s="23" t="s">
        <v>277</v>
      </c>
      <c r="D48" s="51" t="s">
        <v>291</v>
      </c>
      <c r="E48" s="52" t="s">
        <v>380</v>
      </c>
      <c r="F48" s="39" t="s">
        <v>293</v>
      </c>
      <c r="G48" s="24" t="s">
        <v>381</v>
      </c>
      <c r="H48" s="39" t="s">
        <v>314</v>
      </c>
      <c r="I48" s="39" t="s">
        <v>283</v>
      </c>
      <c r="J48" s="52" t="s">
        <v>382</v>
      </c>
    </row>
    <row r="49" ht="20.25" customHeight="1" spans="1:10">
      <c r="A49" s="23"/>
      <c r="B49" s="23"/>
      <c r="C49" s="23" t="s">
        <v>297</v>
      </c>
      <c r="D49" s="51" t="s">
        <v>383</v>
      </c>
      <c r="E49" s="52" t="s">
        <v>384</v>
      </c>
      <c r="F49" s="39" t="s">
        <v>280</v>
      </c>
      <c r="G49" s="24" t="s">
        <v>385</v>
      </c>
      <c r="H49" s="39" t="s">
        <v>288</v>
      </c>
      <c r="I49" s="39" t="s">
        <v>289</v>
      </c>
      <c r="J49" s="52" t="s">
        <v>386</v>
      </c>
    </row>
    <row r="50" ht="20.25" customHeight="1" spans="1:10">
      <c r="A50" s="23"/>
      <c r="B50" s="23"/>
      <c r="C50" s="23" t="s">
        <v>303</v>
      </c>
      <c r="D50" s="51" t="s">
        <v>304</v>
      </c>
      <c r="E50" s="52" t="s">
        <v>387</v>
      </c>
      <c r="F50" s="39" t="s">
        <v>306</v>
      </c>
      <c r="G50" s="24" t="s">
        <v>307</v>
      </c>
      <c r="H50" s="39" t="s">
        <v>301</v>
      </c>
      <c r="I50" s="39" t="s">
        <v>283</v>
      </c>
      <c r="J50" s="52" t="s">
        <v>388</v>
      </c>
    </row>
    <row r="51" ht="104" customHeight="1" spans="1:10">
      <c r="A51" s="49" t="s">
        <v>258</v>
      </c>
      <c r="B51" s="23" t="s">
        <v>389</v>
      </c>
      <c r="C51" s="23"/>
      <c r="D51" s="23"/>
      <c r="E51" s="23"/>
      <c r="F51" s="23"/>
      <c r="G51" s="23"/>
      <c r="H51" s="23"/>
      <c r="I51" s="23"/>
      <c r="J51" s="23"/>
    </row>
    <row r="52" ht="20.25" customHeight="1" spans="1:10">
      <c r="A52" s="23"/>
      <c r="B52" s="23"/>
      <c r="C52" s="23" t="s">
        <v>277</v>
      </c>
      <c r="D52" s="51" t="s">
        <v>278</v>
      </c>
      <c r="E52" s="52" t="s">
        <v>390</v>
      </c>
      <c r="F52" s="39" t="s">
        <v>306</v>
      </c>
      <c r="G52" s="24" t="s">
        <v>52</v>
      </c>
      <c r="H52" s="39" t="s">
        <v>336</v>
      </c>
      <c r="I52" s="39" t="s">
        <v>283</v>
      </c>
      <c r="J52" s="52" t="s">
        <v>391</v>
      </c>
    </row>
    <row r="53" ht="20.25" customHeight="1" spans="1:10">
      <c r="A53" s="23"/>
      <c r="B53" s="23"/>
      <c r="C53" s="23" t="s">
        <v>277</v>
      </c>
      <c r="D53" s="51" t="s">
        <v>278</v>
      </c>
      <c r="E53" s="52" t="s">
        <v>392</v>
      </c>
      <c r="F53" s="39" t="s">
        <v>280</v>
      </c>
      <c r="G53" s="24" t="s">
        <v>300</v>
      </c>
      <c r="H53" s="39" t="s">
        <v>301</v>
      </c>
      <c r="I53" s="39" t="s">
        <v>283</v>
      </c>
      <c r="J53" s="52" t="s">
        <v>392</v>
      </c>
    </row>
    <row r="54" ht="20.25" customHeight="1" spans="1:10">
      <c r="A54" s="23"/>
      <c r="B54" s="23"/>
      <c r="C54" s="23" t="s">
        <v>277</v>
      </c>
      <c r="D54" s="51" t="s">
        <v>285</v>
      </c>
      <c r="E54" s="52" t="s">
        <v>393</v>
      </c>
      <c r="F54" s="39" t="s">
        <v>306</v>
      </c>
      <c r="G54" s="24" t="s">
        <v>307</v>
      </c>
      <c r="H54" s="39" t="s">
        <v>301</v>
      </c>
      <c r="I54" s="39" t="s">
        <v>283</v>
      </c>
      <c r="J54" s="52" t="s">
        <v>393</v>
      </c>
    </row>
    <row r="55" ht="20.25" customHeight="1" spans="1:10">
      <c r="A55" s="23"/>
      <c r="B55" s="23"/>
      <c r="C55" s="23" t="s">
        <v>297</v>
      </c>
      <c r="D55" s="51" t="s">
        <v>298</v>
      </c>
      <c r="E55" s="52" t="s">
        <v>394</v>
      </c>
      <c r="F55" s="39" t="s">
        <v>306</v>
      </c>
      <c r="G55" s="24" t="s">
        <v>307</v>
      </c>
      <c r="H55" s="39" t="s">
        <v>301</v>
      </c>
      <c r="I55" s="39" t="s">
        <v>289</v>
      </c>
      <c r="J55" s="52" t="s">
        <v>395</v>
      </c>
    </row>
    <row r="56" ht="20.25" customHeight="1" spans="1:10">
      <c r="A56" s="23"/>
      <c r="B56" s="23"/>
      <c r="C56" s="23" t="s">
        <v>303</v>
      </c>
      <c r="D56" s="51" t="s">
        <v>304</v>
      </c>
      <c r="E56" s="52" t="s">
        <v>396</v>
      </c>
      <c r="F56" s="39" t="s">
        <v>306</v>
      </c>
      <c r="G56" s="24" t="s">
        <v>307</v>
      </c>
      <c r="H56" s="39" t="s">
        <v>301</v>
      </c>
      <c r="I56" s="39" t="s">
        <v>283</v>
      </c>
      <c r="J56" s="52" t="s">
        <v>397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2025-04-24T01:06:00Z</dcterms:created>
  <dcterms:modified xsi:type="dcterms:W3CDTF">2025-05-14T11:52:29Z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BEA60605EA2A42AAAA0DC1B54B23DAB4_12</vt:lpwstr>
  </property>
  <property fmtid="{D5CDD505-2E9C-101B-9397-08002B2CF9AE}" pid="3" name="KSOProductBuildVer">
    <vt:lpwstr>2052-12.1.0.20784</vt:lpwstr>
  </property>
</Properties>
</file>