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<sst xmlns="http://schemas.openxmlformats.org/spreadsheetml/2006/main" count="2847" uniqueCount="626">
  <si>
    <t>预算01-1表</t>
  </si>
  <si>
    <t>2025年部门财务收支预算总表</t>
  </si>
  <si>
    <t>单位名称：玉溪市江川区前卫镇人民政府</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</si>
  <si>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</si>
  <si>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</si>
  <si>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</si>
  <si>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</si>
  <si>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</si>
  <si>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</si>
  <si>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</si>
  <si>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</si>
  <si>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</si>
  <si>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</si>
  <si>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</si>
  <si>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</si>
  <si>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</si>
  <si>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</si>
  <si>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</si>
  <si>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</si>
  <si>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</si>
  <si>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</si>
  <si>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</si>
  <si>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</si>
  <si>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</si>
  <si>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</si>
  <si>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</si>
  <si>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</si>
  <si>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</si>
  <si>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</si>
  <si>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</si>
  <si>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</si>
  <si>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</si>
  <si>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</si>
  <si>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</si>
  <si>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</si>
  <si>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</si>
  <si>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</si>
  <si>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</si>
  <si>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</si>
  <si>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</si>
  <si>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</si>
  <si>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</si>
  <si>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</si>
  <si>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</si>
  <si>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</si>
  <si>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</si>
  <si>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</si>
  <si>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</si>
  <si>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</si>
  <si>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</si>
  <si>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</si>
  <si>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</si>
  <si>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</si>
  <si>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</si>
  <si>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</si>
  <si>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</si>
  <si>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572</t>
  </si>
  <si>
    <t>前卫镇</t>
  </si>
  <si>
    <t>572001</t>
  </si>
  <si>
    <t>玉溪市江川区前卫镇人民政府</t>
  </si>
  <si>
    <t>572016</t>
  </si>
  <si>
    <t>玉溪市江川区前卫镇人民政府综合行政执法队</t>
  </si>
  <si>
    <t>572017</t>
  </si>
  <si>
    <t>玉溪市江川区前卫镇人民政府党群服务中心</t>
  </si>
  <si>
    <t>572019</t>
  </si>
  <si>
    <t>玉溪市江川区前卫镇人民政府农业农村发展服务中心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</si>
  <si>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</si>
  <si>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</si>
  <si>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</si>
  <si>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</si>
  <si>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</si>
  <si>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</si>
  <si>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</si>
  <si>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</si>
  <si>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</si>
  <si>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</si>
  <si>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</si>
  <si>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</si>
  <si>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</si>
  <si>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</si>
  <si>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</si>
  <si>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</si>
  <si>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20103</t>
  </si>
  <si>
    <t>政府办公厅（室）及相关机构事务</t>
  </si>
  <si>
    <t>2010301</t>
  </si>
  <si>
    <t>行政运行</t>
  </si>
  <si>
    <t>2010302</t>
  </si>
  <si>
    <t>一般行政管理事务</t>
  </si>
  <si>
    <t>20131</t>
  </si>
  <si>
    <t>党委办公厅（室）及相关机构事务</t>
  </si>
  <si>
    <t>2013150</t>
  </si>
  <si>
    <t>事业运行</t>
  </si>
  <si>
    <t>20132</t>
  </si>
  <si>
    <t>组织事务</t>
  </si>
  <si>
    <t>2013202</t>
  </si>
  <si>
    <t>2013299</t>
  </si>
  <si>
    <t>其他组织事务支出</t>
  </si>
  <si>
    <t>20136</t>
  </si>
  <si>
    <t>其他共产党事务支出</t>
  </si>
  <si>
    <t>2013699</t>
  </si>
  <si>
    <t>208</t>
  </si>
  <si>
    <t>社会保障和就业支出</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</si>
  <si>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</si>
  <si>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</si>
  <si>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</si>
  <si>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</si>
  <si>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</si>
  <si>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</si>
  <si>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</si>
  <si>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</si>
  <si>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</si>
  <si>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</si>
  <si>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</si>
  <si>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</si>
  <si>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20808</t>
  </si>
  <si>
    <t>抚恤</t>
  </si>
  <si>
    <t>2080801</t>
  </si>
  <si>
    <t>死亡抚恤</t>
  </si>
  <si>
    <t>20825</t>
  </si>
  <si>
    <t>其他生活救助</t>
  </si>
  <si>
    <t>2082502</t>
  </si>
  <si>
    <t>其他农村生活救助</t>
  </si>
  <si>
    <t>210</t>
  </si>
  <si>
    <t>卫生健康支出</t>
  </si>
  <si>
    <t>21007</t>
  </si>
  <si>
    <t>计划生育事务</t>
  </si>
  <si>
    <t>2100717</t>
  </si>
  <si>
    <t>计划生育服务</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</si>
  <si>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</si>
  <si>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</si>
  <si>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</si>
  <si>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</si>
  <si>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</si>
  <si>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</si>
  <si>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</si>
  <si>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</si>
  <si>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</si>
  <si>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</si>
  <si>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</si>
  <si>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</si>
  <si>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</si>
  <si>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</si>
  <si>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2120104</t>
  </si>
  <si>
    <t>城管执法</t>
  </si>
  <si>
    <t>21202</t>
  </si>
  <si>
    <t>城乡社区规划与管理</t>
  </si>
  <si>
    <t>2120201</t>
  </si>
  <si>
    <t>213</t>
  </si>
  <si>
    <t>农林水支出</t>
  </si>
  <si>
    <t>21301</t>
  </si>
  <si>
    <t>农业农村</t>
  </si>
  <si>
    <t>2130104</t>
  </si>
  <si>
    <t>21307</t>
  </si>
  <si>
    <t>农村综合改革</t>
  </si>
  <si>
    <t>2130705</t>
  </si>
  <si>
    <t>对村民委员会和村党支部的补助</t>
  </si>
  <si>
    <t>2130706</t>
  </si>
  <si>
    <t>对村集体经济组织的补助</t>
  </si>
  <si>
    <t>221</t>
  </si>
  <si>
    <t>住房保障支出</t>
  </si>
  <si>
    <t>22102</t>
  </si>
  <si>
    <t>住房改革支出</t>
  </si>
  <si>
    <t>2210201</t>
  </si>
  <si>
    <t>住房公积金</t>
  </si>
  <si>
    <t>229</t>
  </si>
  <si>
    <t>22999</t>
  </si>
  <si>
    <t>2299999</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</si>
  <si>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</si>
  <si>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</si>
  <si>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</si>
  <si>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</si>
  <si>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</si>
  <si>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</si>
  <si>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</si>
  <si>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</si>
  <si>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</si>
  <si>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</si>
  <si>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</si>
  <si>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</si>
  <si>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</si>
  <si>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</si>
  <si>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</si>
  <si>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</si>
  <si>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</si>
  <si>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</si>
  <si>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</si>
  <si>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</si>
  <si>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</si>
  <si>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</si>
  <si>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</si>
  <si>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</si>
  <si>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</si>
  <si>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</si>
  <si>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</si>
  <si>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</si>
  <si>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</si>
  <si>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</si>
  <si>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</si>
  <si>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</si>
  <si>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</si>
  <si>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</si>
  <si>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</si>
  <si>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</si>
  <si>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</si>
  <si>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</si>
  <si>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</si>
  <si>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</si>
  <si>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</si>
  <si>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</si>
  <si>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</si>
  <si>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</si>
  <si>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530421210000000016609</t>
  </si>
  <si>
    <t>行政人员支出工资</t>
  </si>
  <si>
    <t>30101</t>
  </si>
  <si>
    <t>基本工资</t>
  </si>
  <si>
    <t>30102</t>
  </si>
  <si>
    <t>津贴补贴</t>
  </si>
  <si>
    <t>30103</t>
  </si>
  <si>
    <t>奖金</t>
  </si>
  <si>
    <t>530421210000000016611</t>
  </si>
  <si>
    <t>社会保障缴费</t>
  </si>
  <si>
    <t>30112</t>
  </si>
  <si>
    <t>其他社会保障缴费</t>
  </si>
  <si>
    <t>30108</t>
  </si>
  <si>
    <t>机关事业单位基本养老保险缴费</t>
  </si>
  <si>
    <t>30110</t>
  </si>
  <si>
    <t>职工基本医疗保险缴费</t>
  </si>
  <si>
    <t>30111</t>
  </si>
  <si>
    <t>公务员医疗补助缴费</t>
  </si>
  <si>
    <t>530421210000000016612</t>
  </si>
  <si>
    <t>30113</t>
  </si>
  <si>
    <t>530421210000000016615</t>
  </si>
  <si>
    <t>公车购置及运维费</t>
  </si>
  <si>
    <t>30231</t>
  </si>
  <si>
    <t>公务用车运行维护费</t>
  </si>
  <si>
    <t>530421210000000016616</t>
  </si>
  <si>
    <t>行政人员公务交通补贴</t>
  </si>
  <si>
    <t>30239</t>
  </si>
  <si>
    <t>其他交通费用</t>
  </si>
  <si>
    <t>530421210000000016617</t>
  </si>
  <si>
    <t>工会经费</t>
  </si>
  <si>
    <t>30228</t>
  </si>
  <si>
    <t>530421210000000016618</t>
  </si>
  <si>
    <t>一般公用经费</t>
  </si>
  <si>
    <t>30201</t>
  </si>
  <si>
    <t>办公费</t>
  </si>
  <si>
    <t>30202</t>
  </si>
  <si>
    <t>印刷费</t>
  </si>
  <si>
    <t>30211</t>
  </si>
  <si>
    <t>差旅费</t>
  </si>
  <si>
    <t>30215</t>
  </si>
  <si>
    <t>会议费</t>
  </si>
  <si>
    <t>30299</t>
  </si>
  <si>
    <t>其他商品和服务支出</t>
  </si>
  <si>
    <t>530421231100001387226</t>
  </si>
  <si>
    <t>其他刚性支出</t>
  </si>
  <si>
    <t>530421231100001387249</t>
  </si>
  <si>
    <t>福利费</t>
  </si>
  <si>
    <t>30229</t>
  </si>
  <si>
    <t>530421231100001387253</t>
  </si>
  <si>
    <t>培训费</t>
  </si>
  <si>
    <t>30216</t>
  </si>
  <si>
    <t>530421241100002122236</t>
  </si>
  <si>
    <t>30217</t>
  </si>
  <si>
    <t>530421241100002444429</t>
  </si>
  <si>
    <t>离退休生活补助</t>
  </si>
  <si>
    <t>30305</t>
  </si>
  <si>
    <t>生活补助</t>
  </si>
  <si>
    <t>530421251100003597209</t>
  </si>
  <si>
    <t>应急救援特种作业车辆运行保障经费</t>
  </si>
  <si>
    <t>530421251100003599183</t>
  </si>
  <si>
    <t>遗属生活补助资金</t>
  </si>
  <si>
    <t>530421251100003600338</t>
  </si>
  <si>
    <t>职业年金记实资金</t>
  </si>
  <si>
    <t>30109</t>
  </si>
  <si>
    <t>职业年金缴费</t>
  </si>
  <si>
    <t>530421241100002122226</t>
  </si>
  <si>
    <t>事业人员支出工资</t>
  </si>
  <si>
    <t>30107</t>
  </si>
  <si>
    <t>绩效工资</t>
  </si>
  <si>
    <t>530421241100002122227</t>
  </si>
  <si>
    <t>530421241100002122228</t>
  </si>
  <si>
    <t>530421241100002122229</t>
  </si>
  <si>
    <t>530421241100002122230</t>
  </si>
  <si>
    <t>530421241100002122231</t>
  </si>
  <si>
    <t>530421241100002122240</t>
  </si>
  <si>
    <t>奖励性绩效（地方）</t>
  </si>
  <si>
    <t>530421241100002122243</t>
  </si>
  <si>
    <t>30207</t>
  </si>
  <si>
    <t>邮电费</t>
  </si>
  <si>
    <t>30213</t>
  </si>
  <si>
    <t>维修（护）费</t>
  </si>
  <si>
    <t>530421241100002415549</t>
  </si>
  <si>
    <t>奖励性绩效工资（考核）</t>
  </si>
  <si>
    <t>530421251100003598331</t>
  </si>
  <si>
    <t>530421251100003598336</t>
  </si>
  <si>
    <t>530421251100003598338</t>
  </si>
  <si>
    <t>530421251100003598340</t>
  </si>
  <si>
    <t>530421251100003598341</t>
  </si>
  <si>
    <t>530421251100003598342</t>
  </si>
  <si>
    <t>30205</t>
  </si>
  <si>
    <t>水费</t>
  </si>
  <si>
    <t>530421251100003598352</t>
  </si>
  <si>
    <t>530421251100003598353</t>
  </si>
  <si>
    <t>530421251100003598356</t>
  </si>
  <si>
    <t>530421251100003598584</t>
  </si>
  <si>
    <t>530421251100003598588</t>
  </si>
  <si>
    <t>530421251100003598589</t>
  </si>
  <si>
    <t>530421251100003598606</t>
  </si>
  <si>
    <t>530421251100003598608</t>
  </si>
  <si>
    <t>530421251100003598611</t>
  </si>
  <si>
    <t>530421251100003598612</t>
  </si>
  <si>
    <t>530421251100003598619</t>
  </si>
  <si>
    <t>530421251100003598620</t>
  </si>
  <si>
    <t>30206</t>
  </si>
  <si>
    <t>电费</t>
  </si>
  <si>
    <t>预算05-1表</t>
  </si>
  <si>
    <t>2025年部门项目支出预算表</t>
  </si>
  <si>
    <t>项目分类</t>
  </si>
  <si>
    <t>项目单位</t>
  </si>
  <si>
    <t>经济科目编码</t>
  </si>
  <si>
    <t>本年拨款</t>
  </si>
  <si>
    <t>其中：本次下达</t>
  </si>
  <si>
    <t>村（社区）、小组运转经费</t>
  </si>
  <si>
    <t>311 专项业务类</t>
  </si>
  <si>
    <t>530421231100001111899</t>
  </si>
  <si>
    <t>村组干部工资及保险经费</t>
  </si>
  <si>
    <t>530421231100001316127</t>
  </si>
  <si>
    <t>村组干部工资经费</t>
  </si>
  <si>
    <t>530421231100001315697</t>
  </si>
  <si>
    <t>党建工作经费</t>
  </si>
  <si>
    <t>530421231100001112461</t>
  </si>
  <si>
    <t>非税收入专项资金</t>
  </si>
  <si>
    <t>530421221100000538210</t>
  </si>
  <si>
    <t>护林员补助经费</t>
  </si>
  <si>
    <t>530421231100001316036</t>
  </si>
  <si>
    <t>临聘人员经费</t>
  </si>
  <si>
    <t>530421231100001146991</t>
  </si>
  <si>
    <t>农村党员教育培训经费</t>
  </si>
  <si>
    <t>530421221100000534246</t>
  </si>
  <si>
    <t>农村困难党员补助经费</t>
  </si>
  <si>
    <t>530421231100001112535</t>
  </si>
  <si>
    <t>前卫镇各部门工作经费</t>
  </si>
  <si>
    <t>530421221100000896425</t>
  </si>
  <si>
    <t>30227</t>
  </si>
  <si>
    <t>委托业务费</t>
  </si>
  <si>
    <t>前卫镇各部门项目经费</t>
  </si>
  <si>
    <t>530421221100000896438</t>
  </si>
  <si>
    <t>31005</t>
  </si>
  <si>
    <t>基础设施建设</t>
  </si>
  <si>
    <t>前卫镇人民政府政府采购项目专项资金</t>
  </si>
  <si>
    <t>530421221100000471574</t>
  </si>
  <si>
    <t>30209</t>
  </si>
  <si>
    <t>物业管理费</t>
  </si>
  <si>
    <t>31002</t>
  </si>
  <si>
    <t>办公设备购置</t>
  </si>
  <si>
    <t>前卫镇专户工作经费</t>
  </si>
  <si>
    <t>530421221100000896407</t>
  </si>
  <si>
    <t>预备费专项资金</t>
  </si>
  <si>
    <t>530421221100000659289</t>
  </si>
  <si>
    <t>预留经费</t>
  </si>
  <si>
    <t>530421231100001214436</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</si>
  <si>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</si>
  <si>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</si>
  <si>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</si>
  <si>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</si>
  <si>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</si>
  <si>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</si>
  <si>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</si>
  <si>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</si>
  <si>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</si>
  <si>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</si>
  <si>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</si>
  <si>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</si>
  <si>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前卫镇共有党组织98个，其中党委1个，党总支12个，党支部85个。目前共有党员1796名，其中农村党员1565名，占87.1%，下拨2024年农村党员教育培训补助经费，用于2024年各级党组织开展党员教育工作，每个党支部要组织开展主题党日12期，党员大会培训4期、党课4期，镇级开展万名党员进党校和万名党组织书记大轮训，预计共覆盖党员干部8000人次，做好党员教育培训，提升党员素质。通过下拨农村党员教育培训补助经费，使全镇广大农村党员进一步学习贯彻落实党的十九大和十九届历次全会精神，深入学习贯彻习近平总书记考察云南重要讲话精神，深入学习各级政策理论，把学习政治理论同树立正确的世界观和人生观结合起来，牢记党的宗旨，保持党的先进性。</t>
  </si>
  <si>
    <t>产出指标</t>
  </si>
  <si>
    <t>数量指标</t>
  </si>
  <si>
    <t>组织培训期数</t>
  </si>
  <si>
    <t>&gt;=</t>
  </si>
  <si>
    <t>12</t>
  </si>
  <si>
    <t>次</t>
  </si>
  <si>
    <t>定量指标</t>
  </si>
  <si>
    <t>反映预算部门（单位）组织开展各类培训的期数。</t>
  </si>
  <si>
    <t>培训参加人次</t>
  </si>
  <si>
    <t>8000</t>
  </si>
  <si>
    <t>人次</t>
  </si>
  <si>
    <t>反映预算部门（单位）组织开展各类培训的人次。</t>
  </si>
  <si>
    <t>质量指标</t>
  </si>
  <si>
    <t>培训人员合格率</t>
  </si>
  <si>
    <t>=</t>
  </si>
  <si>
    <t>100</t>
  </si>
  <si>
    <t>%</t>
  </si>
  <si>
    <t>反映预算部门（单位）组织开展各类培训的质量。
培训人员合格率=（合格的学员数量/培训总学员数量）*100%。</t>
  </si>
  <si>
    <t>培训出勤率</t>
  </si>
  <si>
    <t>90</t>
  </si>
  <si>
    <t>反映预算部门（单位）组织开展各类培训中参训人员的出勤情况。
培训出勤率=（实际出勤学员数量/参加培训学员数量）*100%。</t>
  </si>
  <si>
    <t>效益指标</t>
  </si>
  <si>
    <t>社会效益</t>
  </si>
  <si>
    <t>培训效果</t>
  </si>
  <si>
    <t>提升全镇党员党性</t>
  </si>
  <si>
    <t>定性指标</t>
  </si>
  <si>
    <t>反映该项目培训效果</t>
  </si>
  <si>
    <t>满意度指标</t>
  </si>
  <si>
    <t>服务对象满意度</t>
  </si>
  <si>
    <t>参训人员满意度</t>
  </si>
  <si>
    <t>95</t>
  </si>
  <si>
    <t>反映参训人员对培训内容、讲师授课、课程设置和培训效果等的满意度。
参训人员满意度=（对培训整体满意的参训人数/参训总人数）*100%</t>
  </si>
  <si>
    <t>乡镇体制改革后人员工资及重点项目保障</t>
  </si>
  <si>
    <t>预留金额</t>
  </si>
  <si>
    <t>130</t>
  </si>
  <si>
    <t>万元</t>
  </si>
  <si>
    <t>乡镇体制改革后预留经费</t>
  </si>
  <si>
    <t>时效指标</t>
  </si>
  <si>
    <t>拨付及时率</t>
  </si>
  <si>
    <t>保障工作正常开展率</t>
  </si>
  <si>
    <t>可持续影响</t>
  </si>
  <si>
    <t>工作开展持续性</t>
  </si>
  <si>
    <t>受益对象满意度</t>
  </si>
  <si>
    <t>2024年党组织设置、党组织建设、软弱涣散党组织整顿、发展党员、党员培训、村组干部管理等各项基层党建重点任务按时完成，筑牢全镇组织基础。抓党建促乡村振兴、基层治理等各项工作得到提升，全镇党的建设工作取得新的进步。引导全镇各级党组织、全体党员以习近平新时代中国特色社会主义思想为指导，全面贯彻党的十九大和十九届历次全会精神增强“四个意识”，坚定“四个自信”，做到“两个维护”。预期绩效合理。</t>
  </si>
  <si>
    <t>全镇各级党组织</t>
  </si>
  <si>
    <t>97</t>
  </si>
  <si>
    <t>个</t>
  </si>
  <si>
    <t>反映该项目涉及党组织数量</t>
  </si>
  <si>
    <t>项目时限</t>
  </si>
  <si>
    <t>&lt;=</t>
  </si>
  <si>
    <t>2024年12月</t>
  </si>
  <si>
    <t>月</t>
  </si>
  <si>
    <t>反映该项目时限</t>
  </si>
  <si>
    <t>受益党组织数</t>
  </si>
  <si>
    <t>反映该项目受益党组织数量</t>
  </si>
  <si>
    <t>受益人数</t>
  </si>
  <si>
    <t>1796</t>
  </si>
  <si>
    <t>人</t>
  </si>
  <si>
    <t>反映该项目受益人数</t>
  </si>
  <si>
    <t>提升基层党组织的凝聚力和战斗力</t>
  </si>
  <si>
    <t>进一步提升</t>
  </si>
  <si>
    <t>反映该项目对提升基层党组织的凝聚力和战斗力的影响</t>
  </si>
  <si>
    <t>党员群众、各级党组织满意度</t>
  </si>
  <si>
    <t>反映该项目受益群众满意度</t>
  </si>
  <si>
    <t>下拨村社区小组党建工作经费资金用于党员教育、阵地建设、开展活动以及慰问、发展壮大集体经济、软弱涣散党组织整顿工作等项目，能解决一批硬件设施完善建设，通过加大投入，使基层办公设施、设备有较大改观，达到“有场所、有牌子有旗帜、有制度，有党员电教设备”等要求，解决基层无钱办事的问题，保障镇党委党建各项工作正常推动，机构部门高效运转，党的建设根基进一步夯实，为其他各项重点工作推动提供坚强的组织保障。</t>
  </si>
  <si>
    <t>完成率</t>
  </si>
  <si>
    <t>反映该项目</t>
  </si>
  <si>
    <t>年</t>
  </si>
  <si>
    <t>提升基层党组织凝聚力和战斗力</t>
  </si>
  <si>
    <t>反映该项目对提升基层党组织凝聚力和战斗力的影响</t>
  </si>
  <si>
    <t>反映该项目受益人群满意度</t>
  </si>
  <si>
    <t>根据《中华人民共和国预算法》第四十条规定"各级政府预算应当按照本级政府预算支出额的百分之一至百分之三设置预备费，用于当年预算执行中的自然灾害救灾开支及其他难以预见的特殊开支。</t>
  </si>
  <si>
    <t>预备费金额</t>
  </si>
  <si>
    <t>26</t>
  </si>
  <si>
    <t>主席令第12号新预算法</t>
  </si>
  <si>
    <t>预备费拨付及时率</t>
  </si>
  <si>
    <t>减少灾害持续影响率</t>
  </si>
  <si>
    <t>&gt;</t>
  </si>
  <si>
    <t>98</t>
  </si>
  <si>
    <t>根据《玉溪市江川区村级组织大岗位制改革经费保障和管理办法》，切实保障村级组织干部的待遇水平，提升村级组织的凝聚力和战斗力。
(一)岗位补贴。按“正职”每人每月5000元、“副职”每人每月4000元、“委员”每人每月3000元标准核定。村(社区)干部兼任村(居)民小组党支部书记和村(居)民小组小组长的领取兼职岗位补贴的50%。
(二)绩效奖励。按不高于每月岗位补贴10%的标准核定绩效奖励，相关考核办法另行制定，并由乡镇(街道)党(工)委细化，上报区委组织部、区民政局备案。
(三)社会保险。村(社区)干部养老保险按每人每年600元标准，村组干部意外伤害险按每人每年200元标准核定。</t>
  </si>
  <si>
    <t>获补对象数</t>
  </si>
  <si>
    <t>430</t>
  </si>
  <si>
    <t>反映获补对象数量</t>
  </si>
  <si>
    <t>获补对象准确率</t>
  </si>
  <si>
    <t>反映获补对象准确率</t>
  </si>
  <si>
    <t>工资发放及时率</t>
  </si>
  <si>
    <t>反映村组干部工资发放及时率</t>
  </si>
  <si>
    <t>提升基层干部待遇水平</t>
  </si>
  <si>
    <t>反映该项目对于村组干部待遇水平影响情况</t>
  </si>
  <si>
    <t>增强基层党组织凝聚力和战斗力</t>
  </si>
  <si>
    <t>有所增强</t>
  </si>
  <si>
    <t>反映该项目对基层党组织凝聚力和战斗力的影响</t>
  </si>
  <si>
    <t>村组干部满意度</t>
  </si>
  <si>
    <t>反映村组干部满意度</t>
  </si>
  <si>
    <t>项目目标：
第一阶段：2025年每季度完成2025年困难党员补助人员公示；
第二阶段：对照2025年困难党员关爱行动补助标准有序、按时推进各项工作任务；
第三阶段：2025年12月底前，完成项目的建设内容。
第四阶段：2026年1月，开展年底考核，完成项目的验收和审计工作。
支出目标：农村困难党员关爱行动补助经费由镇党建办统筹使用，根据使用范围，按照经费列支使用程序正常列支。
4月完成第一季度困难党员公示，并支出第一季度困难党员补助；
7月月完成第二季度困难党员公示，并支出第二季度困难党员补助；
10月完成第三季度困难党员公示，并支出第三季度困难党员补助；
12月底完成第四季度困难党员公示，并支出第四季度困难党员补助；
2026年1月对资金使用效益进行评估。</t>
  </si>
  <si>
    <t>585</t>
  </si>
  <si>
    <t>反映获补助人员、企业的数量情况，也适用补贴、资助等形式的补助。</t>
  </si>
  <si>
    <t>政策宣传次数</t>
  </si>
  <si>
    <t>反映补助政策的宣传力度情况。即通过门户网站、报刊、通信、电视、户外广告等对补助政策进行宣传的次数。</t>
  </si>
  <si>
    <t>发放及时率</t>
  </si>
  <si>
    <t>反映发放单位及时发放补助资金的情况。
发放及时率=在时限内发放资金/应发放资金*100%</t>
  </si>
  <si>
    <t>生活状况改善</t>
  </si>
  <si>
    <t>有所改善</t>
  </si>
  <si>
    <t>反映补助促进受助对象生活状况改善的情况。</t>
  </si>
  <si>
    <t>农村困难党员满意度</t>
  </si>
  <si>
    <t>反映获补助受益对象的满意程度。</t>
  </si>
  <si>
    <t>紧紧围绕2023年省委、市委经济工作会议精神和区委区政府决策部署，统筹财政资源，优化支出结构，做好重点支出分类保障，继续坚持政府过紧日子，勤俭节约办一切事业，严控一般性支出。紧密结合“财政质量年”行动，进一步深化预算管理制度改革，坚持积极财政政策提升效能，更加注重精准、可持续，不断丰富完善“一体四翼“，预算编审体系，着力实施预算管理质量提升“四个行动”，深化预算管理改革六方面重点任务，推动财政高质量可持续发展，全力服务保障全区高质量跨越式发展大局。</t>
  </si>
  <si>
    <t>发放补助数</t>
  </si>
  <si>
    <t>项</t>
  </si>
  <si>
    <t>反映该项目发放补助人数</t>
  </si>
  <si>
    <t>宣传政策次数</t>
  </si>
  <si>
    <t>反映该项目宣传政策次数</t>
  </si>
  <si>
    <t>拨付资金及时性</t>
  </si>
  <si>
    <t>反映该项目是否按时拨付资金</t>
  </si>
  <si>
    <t>经济效益</t>
  </si>
  <si>
    <t>带动人均增收</t>
  </si>
  <si>
    <t>1400</t>
  </si>
  <si>
    <t>元</t>
  </si>
  <si>
    <t>反映该项目对带动群众收入增长的影响</t>
  </si>
  <si>
    <t>保障基本民生</t>
  </si>
  <si>
    <t>反映该项目对社会效益的影响</t>
  </si>
  <si>
    <t>群众满意度</t>
  </si>
  <si>
    <t>受益群众对项目建设的满意度。
受益人群覆盖率=（调查人群中对设施建设或设施运行的人数/问卷调查人数）*100%</t>
  </si>
  <si>
    <t>在区委、区政府的坚强领导下，前卫镇始终坚持以习近平新时代中国特色社会主义思想为指导，深入贯彻党的十九大和十九届二中、三中、四中、五中全会精神以及习近平总书记考察云南重要讲话精神，统筹推进街道经济、政治、文化、社会、生态和党的建设全面发展。以习近平新时代中国特色社会主义思想为指导，全面贯彻党的二十大精神，深入落实习近平考察云南重要讲话和重要指示批示精神，统筹推进“五位一体”总体布局，协调推进“四个全面”战略布局，完整、准确、全面贯彻新发展理念，积极主动服务和融入新发展格局，坚持稳中求进工作总基调，坚持实事求是、尊重规律、系统观念、底线思维，统筹疫情防控和经济社会发展，统筹发展和安全，奋力将前卫打造成“乡村振兴样板区、铜文化特色旅游引领区、美丽生态滨湖花园示范区”。</t>
  </si>
  <si>
    <t>工作完成质量</t>
  </si>
  <si>
    <t>85</t>
  </si>
  <si>
    <t>反映该项目工作质量</t>
  </si>
  <si>
    <t>资金使用时限</t>
  </si>
  <si>
    <t>反映该项目资金使用时限</t>
  </si>
  <si>
    <t>成本指标</t>
  </si>
  <si>
    <t>经济成本指标</t>
  </si>
  <si>
    <t>34</t>
  </si>
  <si>
    <t>反映该项目经济成本</t>
  </si>
  <si>
    <t>保障我镇各项工作运转，提高前卫镇行政能力和服务能力</t>
  </si>
  <si>
    <t>有效提高</t>
  </si>
  <si>
    <t>反映该项目提高前卫镇行政能力和服务能力影响</t>
  </si>
  <si>
    <t>保证运转经费，提升政府公信力</t>
  </si>
  <si>
    <t>积极影响</t>
  </si>
  <si>
    <t>反映该项目提升政府公信力影响</t>
  </si>
  <si>
    <t>受益人群满意度</t>
  </si>
  <si>
    <t>反映受益人群满意度</t>
  </si>
  <si>
    <t>根据《玉溪市江川区财政局关于编制区级财政部门2022-2024年中期财政规划和2022年部门预算的方案》，全口径编制预算，强化部门和单位收支预算管理，各部门的财政拨款收支、事业收支、事业单位经营收支和其他收支等各项收支全部列入部门预算统一编制和批复</t>
  </si>
  <si>
    <t>资金使用合规性</t>
  </si>
  <si>
    <t>反映该项目资金使用合规性</t>
  </si>
  <si>
    <t>资金拨付及时性</t>
  </si>
  <si>
    <t>反映该项目资金使用时效性</t>
  </si>
  <si>
    <t>项目产生的社会效益</t>
  </si>
  <si>
    <t>各项目能长期保障各领域的发展</t>
  </si>
  <si>
    <t>反映该项目社会效益</t>
  </si>
  <si>
    <t>提升政府公信力</t>
  </si>
  <si>
    <t>反映该项目对提升政府公信力影响</t>
  </si>
  <si>
    <t>推进乡镇基础设施，公共能力服务水平提升</t>
  </si>
  <si>
    <t>持续推进</t>
  </si>
  <si>
    <t>反映项目可持续影响</t>
  </si>
  <si>
    <t>经费时效性</t>
  </si>
  <si>
    <t>按时拨付资金</t>
  </si>
  <si>
    <t>经费产生的社会效益</t>
  </si>
  <si>
    <t>各部门工作经费能长期保障各领域的发展</t>
  </si>
  <si>
    <t>经费可持续性</t>
  </si>
  <si>
    <t>各部门工作经费能长期保障政府运转</t>
  </si>
  <si>
    <t>反映该项目可持续性</t>
  </si>
  <si>
    <t>经费使用合规性</t>
  </si>
  <si>
    <t>反映该项目经费使用合规性</t>
  </si>
  <si>
    <t>经费拨付及时率</t>
  </si>
  <si>
    <t>反映该项目经费拨付及时率</t>
  </si>
  <si>
    <t>资金使用产生的经济效益</t>
  </si>
  <si>
    <t>促进经济发展</t>
  </si>
  <si>
    <t>反映该项目资金使用产生的经济效益</t>
  </si>
  <si>
    <t>资金使用产生的社会效益</t>
  </si>
  <si>
    <t>保障前卫镇各项工作开展</t>
  </si>
  <si>
    <t>反映该项目产生的社会效益</t>
  </si>
  <si>
    <t>(一)岗位补贴。按“正职”每人每月5000元、“副职”每人每月4000元、“委员”每人每月3000元标准核定。村(社区)干部兼任村(居)民小组党支部书记和村(居)民小组小组长的领取兼职岗位补贴的50%。
(二)绩效奖励。按不高于每月岗位补贴10%的标准核定绩效奖励，相关考核办法另行制定，并由乡镇(街道)党(工)委细化，上报区委组织部、区民政局备案。
(三)社会保险。村(社区)干部养老保险按每人每年600元标准，村组干部意外伤害险按每人每年200元标准核定。</t>
  </si>
  <si>
    <t>27</t>
  </si>
  <si>
    <t>关于印发《玉溪市江川区村级组织大岗位制改革经费保障和管理办法》的通知</t>
  </si>
  <si>
    <t>前卫镇人民政府需要配备相应办公用品及设备，进行政府采购以保证我单位工作正常开展，加强对前卫镇工作的指导和推进，快速推进街道析置工作，充分发挥人力资源作用，为中心城区的规划建设和滨湖花园城市共同发力。前卫镇将秉承资产配置与履行职责相适应、科学合理优化资产结构、勤俭节约、从严控制的资产配置原则，在标准限额内优先选择经济、适用、低能耗产品，遵循满足履行职能需要的原则合理选购。</t>
  </si>
  <si>
    <t>购置计划完成率</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</si>
  <si>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</si>
  <si>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</si>
  <si>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</si>
  <si>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保障政府办公运转</t>
  </si>
  <si>
    <t>持续保障</t>
  </si>
  <si>
    <t>反映该项目对保障政府办公运转影响</t>
  </si>
  <si>
    <t>设备使用年限</t>
  </si>
  <si>
    <t>反映新投入设备使用年限情况。</t>
  </si>
  <si>
    <t>使用人员满意度</t>
  </si>
  <si>
    <t>反映服务对象对购置设备的整体满意情况。
使用人员满意度=（对购置设备满意的人数/问卷调查人数）*100%。</t>
  </si>
  <si>
    <t>根据《玉溪市江川区村级组织大岗位制改革经费保障和管理办法》，保障基层干部待遇，提升基层组织的凝聚力和战斗力。
(一)岗位补贴。按“正职”每人每月5000元、“副职”每人每月4000元、“委员”每人每月3000元标准核定。村(社区)干部兼任村(居)民小组党支部书记和村(居)民小组小组长的领取兼职岗位补贴的50%。
(二)绩效奖励。按不高于每月岗位补贴10%的标准核定绩效奖励，相关考核办法另行制定，并由乡镇(街道)党(工)委细化，上报区委组织部、区民政局备案。
(三)社会保险。村(社区)干部养老保险按每人每年600元标准，村组干部意外伤害险按每人每年200元标准核定。</t>
  </si>
  <si>
    <t>128</t>
  </si>
  <si>
    <t>村组干部工资发放及时率</t>
  </si>
  <si>
    <t>保障村组干部待遇</t>
  </si>
  <si>
    <t>反映该项目对保障村组干部待遇的影响</t>
  </si>
  <si>
    <t>预算06表</t>
  </si>
  <si>
    <t>2025年部门政府性基金预算支出预算表</t>
  </si>
  <si>
    <t>政府性基金预算支出</t>
  </si>
  <si>
    <t>备注：玉溪市江川区前卫镇人民政府无政府性基金预算支出，该表为空表。</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</si>
  <si>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</si>
  <si>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</si>
  <si>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</si>
  <si>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</si>
  <si>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</si>
  <si>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</si>
  <si>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</si>
  <si>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</si>
  <si>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</si>
  <si>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</si>
  <si>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</si>
  <si>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</si>
  <si>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公务用车加油费</t>
  </si>
  <si>
    <t>升</t>
  </si>
  <si>
    <t>公务用车保险费</t>
  </si>
  <si>
    <t>电脑</t>
  </si>
  <si>
    <t>台</t>
  </si>
  <si>
    <t>物业管理</t>
  </si>
  <si>
    <t>预算08表</t>
  </si>
  <si>
    <t>2025年部门政府购买服务预算表</t>
  </si>
  <si>
    <t>政府购买服务项目</t>
  </si>
  <si>
    <t>政府购买服务目录</t>
  </si>
  <si>
    <t>政府购买服务指导性目录代码</t>
  </si>
  <si>
    <t>B1102 物业管理服务</t>
  </si>
  <si>
    <t>预算09-1表</t>
  </si>
  <si>
    <t>2025年对下转移支付预算表</t>
  </si>
  <si>
    <t>单位名称（项目）</t>
  </si>
  <si>
    <t>地区</t>
  </si>
  <si>
    <t>星云街道</t>
  </si>
  <si>
    <t>宁海街道</t>
  </si>
  <si>
    <t>江城镇</t>
  </si>
  <si>
    <t>九溪镇</t>
  </si>
  <si>
    <t>雄关乡</t>
  </si>
  <si>
    <t>安化彝族乡</t>
  </si>
  <si>
    <t>11</t>
  </si>
  <si>
    <t>备注：玉溪市江川区前卫镇人民政府无对下转移支付，该表为空表。</t>
  </si>
  <si>
    <t>预算09-2表</t>
  </si>
  <si>
    <t>2025年对下转移支付绩效目标表</t>
  </si>
  <si>
    <t>备注：玉溪市江川区前卫镇人民政府无对下转移支付绩效目标表，该表为空表。</t>
  </si>
  <si>
    <t>预算10表</t>
  </si>
  <si>
    <t>2025年新增资产配置表</t>
  </si>
  <si>
    <t>资产类别</t>
  </si>
  <si>
    <t>资产分类代码.名称</t>
  </si>
  <si>
    <t>资产名称</t>
  </si>
  <si>
    <t>财政部门批复数（元）</t>
  </si>
  <si>
    <t>单价</t>
  </si>
  <si>
    <t>金额</t>
  </si>
  <si>
    <t>备注：玉溪市江川区前卫镇人民政府无新增资产配置支出，该表为空表。</t>
  </si>
  <si>
    <t>预算11表</t>
  </si>
  <si>
    <t>2025年上级补助项目支出预算表</t>
  </si>
  <si>
    <t>上级补助</t>
  </si>
  <si>
    <t>备注：玉溪市江川区前卫镇人民政府无上级补助项目支出，该表为空表。</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</si>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</sst>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F0F0F"/>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176" fontId="3" fillId="0" borderId="1">
      <alignment horizontal="right" vertical="center"/>
    </xf>
    <xf numFmtId="177" fontId="3" fillId="0" borderId="1">
      <alignment horizontal="right" vertical="center"/>
    </xf>
    <xf numFmtId="10" fontId="3" fillId="0" borderId="1">
      <alignment horizontal="right" vertical="center"/>
    </xf>
    <xf numFmtId="178" fontId="3" fillId="0" borderId="1">
      <alignment horizontal="right" vertical="center"/>
    </xf>
    <xf numFmtId="49" fontId="3" fillId="0" borderId="1">
      <alignment horizontal="left" vertical="center" wrapText="1"/>
    </xf>
    <xf numFmtId="178" fontId="3" fillId="0" borderId="1">
      <alignment horizontal="right" vertical="center"/>
    </xf>
    <xf numFmtId="179" fontId="3" fillId="0" borderId="1">
      <alignment horizontal="right" vertical="center"/>
    </xf>
    <xf numFmtId="180" fontId="3" fillId="0" borderId="1">
      <alignment horizontal="right" vertical="center"/>
    </xf>
  </cellStyleXfs>
  <cellXfs count="82">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8"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8" fontId="3" fillId="0" borderId="1" xfId="54" applyNumberFormat="1" applyFont="1" applyBorder="1">
      <alignment horizontal="right" vertical="center"/>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2" xfId="0" applyFont="1" applyBorder="1" applyAlignment="1">
      <alignment horizontal="center" vertical="center"/>
    </xf>
    <xf numFmtId="49" fontId="1" fillId="0" borderId="1"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8"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2"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78" fontId="3" fillId="0" borderId="1" xfId="53" applyNumberFormat="1" applyFont="1" applyBorder="1" applyAlignment="1">
      <alignment horizontal="right" vertical="center" wrapText="1"/>
    </xf>
    <xf numFmtId="178" fontId="3" fillId="0" borderId="1" xfId="53" applyNumberFormat="1" applyFont="1" applyBorder="1" applyAlignment="1">
      <alignment horizontal="center" vertical="center" wrapText="1"/>
    </xf>
    <xf numFmtId="49" fontId="13" fillId="0" borderId="0" xfId="53"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8" fontId="3" fillId="0" borderId="1" xfId="0" applyNumberFormat="1" applyFont="1" applyBorder="1" applyAlignment="1">
      <alignment horizontal="right" vertical="center"/>
    </xf>
    <xf numFmtId="49" fontId="3" fillId="0" borderId="0" xfId="53" applyNumberFormat="1" applyFont="1" applyBorder="1" applyAlignment="1">
      <alignment horizontal="left" vertical="center" wrapText="1"/>
    </xf>
    <xf numFmtId="0" fontId="0" fillId="0" borderId="0" xfId="0" applyFont="1" applyAlignment="1">
      <alignment vertical="top" wrapText="1"/>
    </xf>
    <xf numFmtId="49" fontId="3" fillId="0" borderId="1" xfId="53" applyNumberFormat="1" applyFont="1" applyBorder="1" applyAlignment="1">
      <alignment horizontal="left" vertical="center" wrapText="1"/>
    </xf>
    <xf numFmtId="49" fontId="3" fillId="0" borderId="1" xfId="53" applyNumberFormat="1" applyFont="1" applyBorder="1" applyAlignment="1">
      <alignment horizontal="left" vertical="center" wrapText="1" indent="1"/>
    </xf>
    <xf numFmtId="178" fontId="3" fillId="0" borderId="1" xfId="0" applyNumberFormat="1" applyFont="1" applyBorder="1" applyAlignment="1">
      <alignment horizontal="left" vertical="center" wrapText="1"/>
    </xf>
    <xf numFmtId="178" fontId="3" fillId="0" borderId="1" xfId="53" applyNumberFormat="1" applyFont="1" applyBorder="1" applyAlignment="1">
      <alignment horizontal="left" vertical="center" wrapText="1"/>
    </xf>
    <xf numFmtId="0" fontId="13" fillId="0" borderId="0" xfId="0" applyFont="1" applyAlignment="1">
      <alignment horizontal="center" vertical="center"/>
    </xf>
    <xf numFmtId="0" fontId="8" fillId="0" borderId="0" xfId="0" applyFont="1" applyAlignment="1"/>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5" fillId="0" borderId="0" xfId="0" applyFont="1" applyAlignment="1">
      <alignment horizontal="center" vertical="center"/>
    </xf>
    <xf numFmtId="0" fontId="3" fillId="0" borderId="2" xfId="0" applyFont="1" applyBorder="1" applyAlignment="1">
      <alignment horizontal="left" vertical="center"/>
    </xf>
    <xf numFmtId="0" fontId="12" fillId="0" borderId="2" xfId="0" applyFont="1" applyBorder="1" applyAlignment="1">
      <alignment horizontal="center" vertical="center"/>
    </xf>
    <xf numFmtId="178"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3"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xf numFmtId="0" fontId="12" fillId="0" borderId="2" xfId="0" applyFont="1" applyBorder="1" applyAlignment="1">
      <alignment horizontal="left" vertical="center"/>
    </xf>
    <xf numFmtId="0" fontId="12"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2" activePane="bottomLeft" state="frozen"/>
      <selection/>
      <selection pane="bottomLeft" activeCell="A4" sqref="A4:B4"/>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
        <v>2</v>
      </c>
      <c r="B4" s="5"/>
      <c r="C4" s="69"/>
      <c r="D4" s="6" t="s">
        <v>3</v>
      </c>
    </row>
    <row r="5" ht="22.5" customHeight="1" spans="1:4">
      <c r="A5" s="8" t="s">
        <v>4</v>
      </c>
      <c r="B5" s="8"/>
      <c r="C5" s="8" t="s">
        <v>5</v>
      </c>
      <c r="D5" s="8"/>
    </row>
    <row r="6" ht="18.75" customHeight="1" spans="1:4">
      <c r="A6" s="8" t="s">
        <v>6</v>
      </c>
      <c r="B6" s="8" t="s">
        <v>7</v>
      </c>
      <c r="C6" s="8" t="s">
        <v>8</v>
      </c>
      <c r="D6" s="8" t="s">
        <v>7</v>
      </c>
    </row>
    <row r="7" ht="18.75" customHeight="1" spans="1:4">
      <c r="A7" s="8"/>
      <c r="B7" s="8"/>
      <c r="C7" s="8"/>
      <c r="D7" s="8"/>
    </row>
    <row r="8" ht="22.5" customHeight="1" spans="1:4">
      <c r="A8" s="15" t="s">
        <v>9</v>
      </c>
      <c r="B8" s="17">
        <v>27565923.53</v>
      </c>
      <c r="C8" s="15" t="str">
        <f>"一"&amp;"、"&amp;"一般公共服务支出"</f>
        <v>一、一般公共服务支出</v>
      </c>
      <c r="D8" s="17">
        <v>29884983</v>
      </c>
    </row>
    <row r="9" ht="22.5" customHeight="1" spans="1:4">
      <c r="A9" s="15" t="s">
        <v>10</v>
      </c>
      <c r="B9" s="17"/>
      <c r="C9" s="15" t="str">
        <f>"二"&amp;"、"&amp;"社会保障和就业支出"</f>
        <v>二、社会保障和就业支出</v>
      </c>
      <c r="D9" s="17">
        <v>2924030.73</v>
      </c>
    </row>
    <row r="10" ht="22.5" customHeight="1" spans="1:4">
      <c r="A10" s="15" t="s">
        <v>11</v>
      </c>
      <c r="B10" s="17"/>
      <c r="C10" s="15" t="str">
        <f>"三"&amp;"、"&amp;"卫生健康支出"</f>
        <v>三、卫生健康支出</v>
      </c>
      <c r="D10" s="17">
        <v>1638342.47</v>
      </c>
    </row>
    <row r="11" ht="22.5" customHeight="1" spans="1:4">
      <c r="A11" s="15" t="s">
        <v>12</v>
      </c>
      <c r="B11" s="17"/>
      <c r="C11" s="15" t="str">
        <f>"四"&amp;"、"&amp;"城乡社区支出"</f>
        <v>四、城乡社区支出</v>
      </c>
      <c r="D11" s="17">
        <v>1297315.84</v>
      </c>
    </row>
    <row r="12" ht="22.5" customHeight="1" spans="1:4">
      <c r="A12" s="15" t="s">
        <v>13</v>
      </c>
      <c r="B12" s="17">
        <v>21631903.55</v>
      </c>
      <c r="C12" s="15" t="str">
        <f>"五"&amp;"、"&amp;"农林水支出"</f>
        <v>五、农林水支出</v>
      </c>
      <c r="D12" s="17">
        <v>10436119.04</v>
      </c>
    </row>
    <row r="13" ht="22.5" customHeight="1" spans="1:4">
      <c r="A13" s="15" t="s">
        <v>14</v>
      </c>
      <c r="B13" s="17"/>
      <c r="C13" s="15" t="str">
        <f>"六"&amp;"、"&amp;"住房保障支出"</f>
        <v>六、住房保障支出</v>
      </c>
      <c r="D13" s="17">
        <v>1437036</v>
      </c>
    </row>
    <row r="14" ht="22.5" customHeight="1" spans="1:4">
      <c r="A14" s="15" t="s">
        <v>15</v>
      </c>
      <c r="B14" s="17"/>
      <c r="C14" s="15" t="str">
        <f>"七"&amp;"、"&amp;"其他支出"</f>
        <v>七、其他支出</v>
      </c>
      <c r="D14" s="17">
        <v>1580000</v>
      </c>
    </row>
    <row r="15" ht="22.5" customHeight="1" spans="1:4">
      <c r="A15" s="15" t="s">
        <v>16</v>
      </c>
      <c r="B15" s="17">
        <v>21368034.43</v>
      </c>
      <c r="C15" s="15"/>
      <c r="D15" s="17"/>
    </row>
    <row r="16" ht="22.5" customHeight="1" spans="1:4">
      <c r="A16" s="70" t="s">
        <v>17</v>
      </c>
      <c r="B16" s="17"/>
      <c r="C16" s="73"/>
      <c r="D16" s="17"/>
    </row>
    <row r="17" ht="22.5" customHeight="1" spans="1:4">
      <c r="A17" s="70" t="s">
        <v>18</v>
      </c>
      <c r="B17" s="17">
        <v>263869.12</v>
      </c>
      <c r="C17" s="73"/>
      <c r="D17" s="17"/>
    </row>
    <row r="18" ht="22.5" customHeight="1" spans="1:4">
      <c r="A18" s="70"/>
      <c r="B18" s="17"/>
      <c r="C18" s="73"/>
      <c r="D18" s="17"/>
    </row>
    <row r="19" ht="22.5" customHeight="1" spans="1:4">
      <c r="A19" s="71" t="s">
        <v>19</v>
      </c>
      <c r="B19" s="72">
        <v>49197827.08</v>
      </c>
      <c r="C19" s="73" t="s">
        <v>20</v>
      </c>
      <c r="D19" s="72">
        <v>49197827.08</v>
      </c>
    </row>
    <row r="20" ht="22.5" customHeight="1" spans="1:4">
      <c r="A20" s="80" t="s">
        <v>21</v>
      </c>
      <c r="B20" s="17"/>
      <c r="C20" s="81" t="s">
        <v>22</v>
      </c>
      <c r="D20" s="48"/>
    </row>
    <row r="21" ht="22.5" customHeight="1" spans="1:4">
      <c r="A21" s="70" t="s">
        <v>23</v>
      </c>
      <c r="B21" s="72"/>
      <c r="C21" s="70" t="s">
        <v>23</v>
      </c>
      <c r="D21" s="72"/>
    </row>
    <row r="22" ht="22.5" customHeight="1" spans="1:4">
      <c r="A22" s="70" t="s">
        <v>24</v>
      </c>
      <c r="B22" s="72"/>
      <c r="C22" s="70" t="s">
        <v>25</v>
      </c>
      <c r="D22" s="72"/>
    </row>
    <row r="23" ht="22.5" customHeight="1" spans="1:4">
      <c r="A23" s="71" t="s">
        <v>26</v>
      </c>
      <c r="B23" s="72">
        <v>49197827.08</v>
      </c>
      <c r="C23" s="73" t="s">
        <v>27</v>
      </c>
      <c r="D23" s="72">
        <v>49197827.08</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10" sqref="A10"/>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2" t="s">
        <v>566</v>
      </c>
    </row>
    <row r="3" ht="37.5" customHeight="1" spans="1:6">
      <c r="A3" s="4" t="s">
        <v>567</v>
      </c>
      <c r="B3" s="4"/>
      <c r="C3" s="4"/>
      <c r="D3" s="4"/>
      <c r="E3" s="4"/>
      <c r="F3" s="4"/>
    </row>
    <row r="4" ht="18.75" customHeight="1" spans="1:6">
      <c r="A4" s="43" t="s">
        <v>2</v>
      </c>
      <c r="B4" s="43"/>
      <c r="C4" s="43"/>
      <c r="D4" s="44"/>
      <c r="E4" s="44"/>
      <c r="F4" s="45" t="s">
        <v>30</v>
      </c>
    </row>
    <row r="5" ht="18.75" customHeight="1" spans="1:6">
      <c r="A5" s="13" t="s">
        <v>195</v>
      </c>
      <c r="B5" s="13" t="s">
        <v>68</v>
      </c>
      <c r="C5" s="13" t="s">
        <v>69</v>
      </c>
      <c r="D5" s="46" t="s">
        <v>568</v>
      </c>
      <c r="E5" s="46"/>
      <c r="F5" s="46"/>
    </row>
    <row r="6" ht="18.75" customHeight="1" spans="1:6">
      <c r="A6" s="13" t="s">
        <v>68</v>
      </c>
      <c r="B6" s="13" t="s">
        <v>68</v>
      </c>
      <c r="C6" s="13" t="s">
        <v>69</v>
      </c>
      <c r="D6" s="46" t="s">
        <v>35</v>
      </c>
      <c r="E6" s="46" t="s">
        <v>72</v>
      </c>
      <c r="F6" s="46" t="s">
        <v>73</v>
      </c>
    </row>
    <row r="7" ht="18.75" customHeight="1" spans="1:6">
      <c r="A7" s="14" t="s">
        <v>47</v>
      </c>
      <c r="B7" s="14">
        <v>2</v>
      </c>
      <c r="C7" s="14">
        <v>3</v>
      </c>
      <c r="D7" s="14" t="s">
        <v>50</v>
      </c>
      <c r="E7" s="14" t="s">
        <v>51</v>
      </c>
      <c r="F7" s="14" t="s">
        <v>52</v>
      </c>
    </row>
    <row r="8" ht="20.25" customHeight="1" spans="1:6">
      <c r="A8" s="16"/>
      <c r="B8" s="16"/>
      <c r="C8" s="16"/>
      <c r="D8" s="17"/>
      <c r="E8" s="17"/>
      <c r="F8" s="17"/>
    </row>
    <row r="9" ht="20.25" customHeight="1" spans="1:6">
      <c r="A9" s="47" t="s">
        <v>167</v>
      </c>
      <c r="B9" s="47"/>
      <c r="C9" s="47"/>
      <c r="D9" s="48"/>
      <c r="E9" s="48"/>
      <c r="F9" s="48"/>
    </row>
    <row r="10" customHeight="1" spans="1:1">
      <c r="A10" t="s">
        <v>569</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8"/>
  <sheetViews>
    <sheetView showZeros="0" workbookViewId="0">
      <pane ySplit="1" topLeftCell="A2" activePane="bottomLeft" state="frozen"/>
      <selection/>
      <selection pane="bottomLeft" activeCell="E20" sqref="E20"/>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0"/>
      <c r="B1" s="30"/>
      <c r="C1" s="30"/>
      <c r="D1" s="30"/>
      <c r="E1" s="30"/>
      <c r="F1" s="30"/>
      <c r="G1" s="30"/>
      <c r="H1" s="30"/>
      <c r="I1" s="30"/>
      <c r="J1" s="30"/>
      <c r="K1" s="30"/>
      <c r="L1" s="30"/>
      <c r="M1" s="30"/>
      <c r="N1" s="30"/>
      <c r="O1" s="30"/>
      <c r="P1" s="30"/>
      <c r="Q1" s="30"/>
    </row>
    <row r="2" customHeight="1" spans="1:17">
      <c r="A2" s="36"/>
      <c r="B2" s="36"/>
      <c r="C2" s="36"/>
      <c r="D2" s="36"/>
      <c r="E2" s="36"/>
      <c r="F2" s="36"/>
      <c r="G2" s="36"/>
      <c r="H2" s="36"/>
      <c r="I2" s="36"/>
      <c r="J2" s="36"/>
      <c r="K2" s="36"/>
      <c r="L2" s="36"/>
      <c r="M2" s="36"/>
      <c r="N2" s="36"/>
      <c r="O2" s="36"/>
      <c r="P2" s="36"/>
      <c r="Q2" s="20" t="s">
        <v>570</v>
      </c>
    </row>
    <row r="3" ht="45" customHeight="1" spans="1:17">
      <c r="A3" s="31" t="s">
        <v>571</v>
      </c>
      <c r="B3" s="31"/>
      <c r="C3" s="31"/>
      <c r="D3" s="31"/>
      <c r="E3" s="31"/>
      <c r="F3" s="31"/>
      <c r="G3" s="31"/>
      <c r="H3" s="31"/>
      <c r="I3" s="31"/>
      <c r="J3" s="31"/>
      <c r="K3" s="31"/>
      <c r="L3" s="31"/>
      <c r="M3" s="31"/>
      <c r="N3" s="40"/>
      <c r="O3" s="40"/>
      <c r="P3" s="40"/>
      <c r="Q3" s="40"/>
    </row>
    <row r="4" ht="20.25" customHeight="1" spans="1:17">
      <c r="A4" s="19" t="s">
        <v>2</v>
      </c>
      <c r="B4" s="19"/>
      <c r="C4" s="19"/>
      <c r="D4" s="19"/>
      <c r="E4" s="19"/>
      <c r="F4" s="19"/>
      <c r="G4" s="19"/>
      <c r="H4" s="19"/>
      <c r="I4" s="19"/>
      <c r="J4" s="19"/>
      <c r="K4" s="19"/>
      <c r="L4" s="19"/>
      <c r="M4" s="19"/>
      <c r="N4" s="19"/>
      <c r="O4" s="19"/>
      <c r="P4" s="19"/>
      <c r="Q4" s="20" t="s">
        <v>30</v>
      </c>
    </row>
    <row r="5" ht="20.25" customHeight="1" spans="1:17">
      <c r="A5" s="22" t="s">
        <v>572</v>
      </c>
      <c r="B5" s="22" t="s">
        <v>573</v>
      </c>
      <c r="C5" s="22" t="s">
        <v>574</v>
      </c>
      <c r="D5" s="22" t="s">
        <v>575</v>
      </c>
      <c r="E5" s="22" t="s">
        <v>576</v>
      </c>
      <c r="F5" s="22" t="s">
        <v>577</v>
      </c>
      <c r="G5" s="22" t="s">
        <v>202</v>
      </c>
      <c r="H5" s="22"/>
      <c r="I5" s="22"/>
      <c r="J5" s="22"/>
      <c r="K5" s="22"/>
      <c r="L5" s="22"/>
      <c r="M5" s="22"/>
      <c r="N5" s="22"/>
      <c r="O5" s="22"/>
      <c r="P5" s="22"/>
      <c r="Q5" s="22"/>
    </row>
    <row r="6" ht="20.25" customHeight="1" spans="1:17">
      <c r="A6" s="22" t="s">
        <v>578</v>
      </c>
      <c r="B6" s="22" t="s">
        <v>573</v>
      </c>
      <c r="C6" s="22" t="s">
        <v>574</v>
      </c>
      <c r="D6" s="22" t="s">
        <v>575</v>
      </c>
      <c r="E6" s="22" t="s">
        <v>576</v>
      </c>
      <c r="F6" s="22" t="s">
        <v>577</v>
      </c>
      <c r="G6" s="22" t="s">
        <v>33</v>
      </c>
      <c r="H6" s="22" t="s">
        <v>36</v>
      </c>
      <c r="I6" s="22" t="s">
        <v>579</v>
      </c>
      <c r="J6" s="22" t="s">
        <v>580</v>
      </c>
      <c r="K6" s="22" t="s">
        <v>39</v>
      </c>
      <c r="L6" s="22" t="s">
        <v>581</v>
      </c>
      <c r="M6" s="22" t="s">
        <v>71</v>
      </c>
      <c r="N6" s="22"/>
      <c r="O6" s="22"/>
      <c r="P6" s="22"/>
      <c r="Q6" s="22"/>
    </row>
    <row r="7" ht="32.4" customHeight="1" spans="1:17">
      <c r="A7" s="22"/>
      <c r="B7" s="22"/>
      <c r="C7" s="22"/>
      <c r="D7" s="22"/>
      <c r="E7" s="22"/>
      <c r="F7" s="22"/>
      <c r="G7" s="22"/>
      <c r="H7" s="22" t="s">
        <v>35</v>
      </c>
      <c r="I7" s="22"/>
      <c r="J7" s="22"/>
      <c r="K7" s="22"/>
      <c r="L7" s="22" t="s">
        <v>35</v>
      </c>
      <c r="M7" s="22" t="s">
        <v>42</v>
      </c>
      <c r="N7" s="22" t="s">
        <v>43</v>
      </c>
      <c r="O7" s="41" t="s">
        <v>44</v>
      </c>
      <c r="P7" s="41" t="s">
        <v>45</v>
      </c>
      <c r="Q7" s="41" t="s">
        <v>46</v>
      </c>
    </row>
    <row r="8" ht="20.25" customHeight="1" spans="1:17">
      <c r="A8" s="33">
        <v>1</v>
      </c>
      <c r="B8" s="33">
        <v>2</v>
      </c>
      <c r="C8" s="33">
        <v>3</v>
      </c>
      <c r="D8" s="33">
        <v>4</v>
      </c>
      <c r="E8" s="33">
        <v>5</v>
      </c>
      <c r="F8" s="33">
        <v>6</v>
      </c>
      <c r="G8" s="33">
        <v>7</v>
      </c>
      <c r="H8" s="33">
        <v>8</v>
      </c>
      <c r="I8" s="33">
        <v>9</v>
      </c>
      <c r="J8" s="33">
        <v>10</v>
      </c>
      <c r="K8" s="33">
        <v>11</v>
      </c>
      <c r="L8" s="33">
        <v>12</v>
      </c>
      <c r="M8" s="33">
        <v>13</v>
      </c>
      <c r="N8" s="33">
        <v>14</v>
      </c>
      <c r="O8" s="33">
        <v>15</v>
      </c>
      <c r="P8" s="33">
        <v>16</v>
      </c>
      <c r="Q8" s="33">
        <v>17</v>
      </c>
    </row>
    <row r="9" ht="20.25" customHeight="1" spans="1:17">
      <c r="A9" s="37" t="s">
        <v>232</v>
      </c>
      <c r="B9" s="23"/>
      <c r="C9" s="23"/>
      <c r="D9" s="38"/>
      <c r="E9" s="38"/>
      <c r="F9" s="38"/>
      <c r="G9" s="38">
        <v>60000</v>
      </c>
      <c r="H9" s="38">
        <v>60000</v>
      </c>
      <c r="I9" s="38"/>
      <c r="J9" s="34"/>
      <c r="K9" s="34"/>
      <c r="L9" s="38"/>
      <c r="M9" s="38"/>
      <c r="N9" s="38"/>
      <c r="O9" s="38"/>
      <c r="P9" s="38"/>
      <c r="Q9" s="38"/>
    </row>
    <row r="10" ht="20.25" customHeight="1" spans="1:17">
      <c r="A10" s="23"/>
      <c r="B10" s="23" t="s">
        <v>582</v>
      </c>
      <c r="C10" s="23" t="str">
        <f>"C23120302"&amp;"  "&amp;"车辆加油、添加燃料服务"</f>
        <v>C23120302  车辆加油、添加燃料服务</v>
      </c>
      <c r="D10" s="39" t="s">
        <v>583</v>
      </c>
      <c r="E10" s="24">
        <v>1</v>
      </c>
      <c r="F10" s="38"/>
      <c r="G10" s="38">
        <v>15000</v>
      </c>
      <c r="H10" s="34">
        <v>15000</v>
      </c>
      <c r="I10" s="34"/>
      <c r="J10" s="34"/>
      <c r="K10" s="34"/>
      <c r="L10" s="38"/>
      <c r="M10" s="38"/>
      <c r="N10" s="38"/>
      <c r="O10" s="38"/>
      <c r="P10" s="38"/>
      <c r="Q10" s="38"/>
    </row>
    <row r="11" ht="20.25" customHeight="1" spans="1:17">
      <c r="A11" s="23"/>
      <c r="B11" s="23" t="s">
        <v>584</v>
      </c>
      <c r="C11" s="23" t="str">
        <f>"C1804010201"&amp;"  "&amp;"机动车保险服务"</f>
        <v>C1804010201  机动车保险服务</v>
      </c>
      <c r="D11" s="39" t="s">
        <v>380</v>
      </c>
      <c r="E11" s="24">
        <v>1</v>
      </c>
      <c r="F11" s="38"/>
      <c r="G11" s="38">
        <v>13000</v>
      </c>
      <c r="H11" s="34">
        <v>13000</v>
      </c>
      <c r="I11" s="34"/>
      <c r="J11" s="34"/>
      <c r="K11" s="34"/>
      <c r="L11" s="38"/>
      <c r="M11" s="38"/>
      <c r="N11" s="38"/>
      <c r="O11" s="38"/>
      <c r="P11" s="38"/>
      <c r="Q11" s="38"/>
    </row>
    <row r="12" ht="20.25" customHeight="1" spans="1:17">
      <c r="A12" s="23"/>
      <c r="B12" s="23" t="s">
        <v>234</v>
      </c>
      <c r="C12" s="23" t="str">
        <f t="shared" ref="C12:C14" si="0">"C23120300"&amp;"  "&amp;"车辆维修和保养服务"</f>
        <v>C23120300  车辆维修和保养服务</v>
      </c>
      <c r="D12" s="39" t="s">
        <v>380</v>
      </c>
      <c r="E12" s="24">
        <v>1</v>
      </c>
      <c r="F12" s="38"/>
      <c r="G12" s="38">
        <v>32000</v>
      </c>
      <c r="H12" s="34">
        <v>32000</v>
      </c>
      <c r="I12" s="34"/>
      <c r="J12" s="34"/>
      <c r="K12" s="34"/>
      <c r="L12" s="38"/>
      <c r="M12" s="38"/>
      <c r="N12" s="38"/>
      <c r="O12" s="38"/>
      <c r="P12" s="38"/>
      <c r="Q12" s="38"/>
    </row>
    <row r="13" ht="20.25" customHeight="1" spans="1:17">
      <c r="A13" s="37" t="s">
        <v>269</v>
      </c>
      <c r="B13" s="23"/>
      <c r="C13" s="23"/>
      <c r="D13" s="23"/>
      <c r="E13" s="23"/>
      <c r="F13" s="38"/>
      <c r="G13" s="38">
        <v>20000</v>
      </c>
      <c r="H13" s="38">
        <v>20000</v>
      </c>
      <c r="I13" s="38"/>
      <c r="J13" s="34"/>
      <c r="K13" s="34"/>
      <c r="L13" s="38"/>
      <c r="M13" s="38"/>
      <c r="N13" s="38"/>
      <c r="O13" s="38"/>
      <c r="P13" s="38"/>
      <c r="Q13" s="38"/>
    </row>
    <row r="14" ht="20.25" customHeight="1" spans="1:17">
      <c r="A14" s="23"/>
      <c r="B14" s="23" t="s">
        <v>234</v>
      </c>
      <c r="C14" s="23" t="str">
        <f t="shared" si="0"/>
        <v>C23120300  车辆维修和保养服务</v>
      </c>
      <c r="D14" s="39" t="s">
        <v>380</v>
      </c>
      <c r="E14" s="24">
        <v>1</v>
      </c>
      <c r="F14" s="38"/>
      <c r="G14" s="38">
        <v>20000</v>
      </c>
      <c r="H14" s="34">
        <v>20000</v>
      </c>
      <c r="I14" s="34"/>
      <c r="J14" s="34"/>
      <c r="K14" s="34"/>
      <c r="L14" s="38"/>
      <c r="M14" s="38"/>
      <c r="N14" s="38"/>
      <c r="O14" s="38"/>
      <c r="P14" s="38"/>
      <c r="Q14" s="38"/>
    </row>
    <row r="15" ht="20.25" customHeight="1" spans="1:17">
      <c r="A15" s="37" t="s">
        <v>350</v>
      </c>
      <c r="B15" s="23"/>
      <c r="C15" s="23"/>
      <c r="D15" s="23"/>
      <c r="E15" s="23"/>
      <c r="F15" s="38"/>
      <c r="G15" s="38">
        <v>263000</v>
      </c>
      <c r="H15" s="38">
        <v>263000</v>
      </c>
      <c r="I15" s="38"/>
      <c r="J15" s="34"/>
      <c r="K15" s="34"/>
      <c r="L15" s="38"/>
      <c r="M15" s="38"/>
      <c r="N15" s="38"/>
      <c r="O15" s="38"/>
      <c r="P15" s="38"/>
      <c r="Q15" s="38"/>
    </row>
    <row r="16" ht="20.25" customHeight="1" spans="1:17">
      <c r="A16" s="23"/>
      <c r="B16" s="23" t="s">
        <v>585</v>
      </c>
      <c r="C16" s="23" t="str">
        <f>"A02010105"&amp;"  "&amp;"台式计算机"</f>
        <v>A02010105  台式计算机</v>
      </c>
      <c r="D16" s="39" t="s">
        <v>586</v>
      </c>
      <c r="E16" s="24">
        <v>10</v>
      </c>
      <c r="F16" s="38"/>
      <c r="G16" s="38">
        <v>120000</v>
      </c>
      <c r="H16" s="34">
        <v>120000</v>
      </c>
      <c r="I16" s="34"/>
      <c r="J16" s="34"/>
      <c r="K16" s="34"/>
      <c r="L16" s="38"/>
      <c r="M16" s="38"/>
      <c r="N16" s="38"/>
      <c r="O16" s="38"/>
      <c r="P16" s="38"/>
      <c r="Q16" s="38"/>
    </row>
    <row r="17" ht="20.25" customHeight="1" spans="1:17">
      <c r="A17" s="23"/>
      <c r="B17" s="23" t="s">
        <v>587</v>
      </c>
      <c r="C17" s="23" t="str">
        <f>"C21040001"&amp;"  "&amp;"物业管理服务"</f>
        <v>C21040001  物业管理服务</v>
      </c>
      <c r="D17" s="39" t="s">
        <v>380</v>
      </c>
      <c r="E17" s="24">
        <v>1</v>
      </c>
      <c r="F17" s="38"/>
      <c r="G17" s="38">
        <v>143000</v>
      </c>
      <c r="H17" s="34">
        <v>143000</v>
      </c>
      <c r="I17" s="34"/>
      <c r="J17" s="34"/>
      <c r="K17" s="34"/>
      <c r="L17" s="38"/>
      <c r="M17" s="38"/>
      <c r="N17" s="38"/>
      <c r="O17" s="38"/>
      <c r="P17" s="38"/>
      <c r="Q17" s="38"/>
    </row>
    <row r="18" ht="20.25" customHeight="1" spans="1:17">
      <c r="A18" s="24" t="s">
        <v>33</v>
      </c>
      <c r="B18" s="24"/>
      <c r="C18" s="24"/>
      <c r="D18" s="39"/>
      <c r="E18" s="39"/>
      <c r="F18" s="38"/>
      <c r="G18" s="38">
        <v>343000</v>
      </c>
      <c r="H18" s="38">
        <v>343000</v>
      </c>
      <c r="I18" s="38"/>
      <c r="J18" s="38"/>
      <c r="K18" s="38"/>
      <c r="L18" s="38"/>
      <c r="M18" s="38"/>
      <c r="N18" s="38"/>
      <c r="O18" s="38"/>
      <c r="P18" s="38"/>
      <c r="Q18" s="38"/>
    </row>
  </sheetData>
  <mergeCells count="17">
    <mergeCell ref="A2:M2"/>
    <mergeCell ref="A3:Q3"/>
    <mergeCell ref="A4:M4"/>
    <mergeCell ref="G5:Q5"/>
    <mergeCell ref="L6:Q6"/>
    <mergeCell ref="A18:E18"/>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pane ySplit="1" topLeftCell="A2" activePane="bottomLeft" state="frozen"/>
      <selection/>
      <selection pane="bottomLeft" activeCell="E27" sqref="E27"/>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0"/>
      <c r="B1" s="30"/>
      <c r="C1" s="30"/>
      <c r="D1" s="30"/>
      <c r="E1" s="30"/>
      <c r="F1" s="30"/>
      <c r="G1" s="30"/>
      <c r="H1" s="30"/>
      <c r="I1" s="30"/>
      <c r="J1" s="30"/>
      <c r="K1" s="30"/>
      <c r="L1" s="30"/>
      <c r="M1" s="30"/>
      <c r="N1" s="30"/>
    </row>
    <row r="2" customHeight="1" spans="1:14">
      <c r="A2" s="20"/>
      <c r="B2" s="20"/>
      <c r="C2" s="20"/>
      <c r="D2" s="20"/>
      <c r="E2" s="20"/>
      <c r="F2" s="20"/>
      <c r="G2" s="20"/>
      <c r="H2" s="20"/>
      <c r="I2" s="20"/>
      <c r="J2" s="20"/>
      <c r="K2" s="20"/>
      <c r="L2" s="20"/>
      <c r="M2" s="20"/>
      <c r="N2" s="20" t="s">
        <v>588</v>
      </c>
    </row>
    <row r="3" ht="45" customHeight="1" spans="1:14">
      <c r="A3" s="31" t="s">
        <v>589</v>
      </c>
      <c r="B3" s="31"/>
      <c r="C3" s="31"/>
      <c r="D3" s="31"/>
      <c r="E3" s="31"/>
      <c r="F3" s="31"/>
      <c r="G3" s="31"/>
      <c r="H3" s="31"/>
      <c r="I3" s="31"/>
      <c r="J3" s="31"/>
      <c r="K3" s="31"/>
      <c r="L3" s="31"/>
      <c r="M3" s="31"/>
      <c r="N3" s="31"/>
    </row>
    <row r="4" ht="20.25" customHeight="1" spans="1:14">
      <c r="A4" s="19" t="s">
        <v>2</v>
      </c>
      <c r="B4" s="19"/>
      <c r="C4" s="19"/>
      <c r="D4" s="19"/>
      <c r="E4" s="19"/>
      <c r="F4" s="19"/>
      <c r="G4" s="19"/>
      <c r="H4" s="19"/>
      <c r="I4" s="20"/>
      <c r="J4" s="20"/>
      <c r="K4" s="20"/>
      <c r="L4" s="20"/>
      <c r="M4" s="20"/>
      <c r="N4" s="20" t="s">
        <v>30</v>
      </c>
    </row>
    <row r="5" ht="27.15" customHeight="1" spans="1:14">
      <c r="A5" s="32" t="s">
        <v>572</v>
      </c>
      <c r="B5" s="32" t="s">
        <v>590</v>
      </c>
      <c r="C5" s="32" t="s">
        <v>591</v>
      </c>
      <c r="D5" s="32" t="s">
        <v>202</v>
      </c>
      <c r="E5" s="32"/>
      <c r="F5" s="32"/>
      <c r="G5" s="32"/>
      <c r="H5" s="32"/>
      <c r="I5" s="32"/>
      <c r="J5" s="32"/>
      <c r="K5" s="32"/>
      <c r="L5" s="32"/>
      <c r="M5" s="32"/>
      <c r="N5" s="32"/>
    </row>
    <row r="6" ht="23.4" customHeight="1" spans="1:14">
      <c r="A6" s="32" t="s">
        <v>578</v>
      </c>
      <c r="B6" s="32"/>
      <c r="C6" s="32" t="s">
        <v>592</v>
      </c>
      <c r="D6" s="32" t="s">
        <v>33</v>
      </c>
      <c r="E6" s="32" t="s">
        <v>36</v>
      </c>
      <c r="F6" s="32" t="s">
        <v>579</v>
      </c>
      <c r="G6" s="32" t="s">
        <v>580</v>
      </c>
      <c r="H6" s="32" t="s">
        <v>39</v>
      </c>
      <c r="I6" s="32" t="s">
        <v>581</v>
      </c>
      <c r="J6" s="32"/>
      <c r="K6" s="32"/>
      <c r="L6" s="32"/>
      <c r="M6" s="32"/>
      <c r="N6" s="32"/>
    </row>
    <row r="7" ht="28.65" customHeight="1" spans="1:14">
      <c r="A7" s="32"/>
      <c r="B7" s="32"/>
      <c r="C7" s="32"/>
      <c r="D7" s="32"/>
      <c r="E7" s="32" t="s">
        <v>35</v>
      </c>
      <c r="F7" s="32"/>
      <c r="G7" s="32"/>
      <c r="H7" s="32"/>
      <c r="I7" s="32" t="s">
        <v>35</v>
      </c>
      <c r="J7" s="32" t="s">
        <v>42</v>
      </c>
      <c r="K7" s="32" t="s">
        <v>43</v>
      </c>
      <c r="L7" s="35" t="s">
        <v>44</v>
      </c>
      <c r="M7" s="35" t="s">
        <v>45</v>
      </c>
      <c r="N7" s="35" t="s">
        <v>46</v>
      </c>
    </row>
    <row r="8" ht="20.25" customHeight="1" spans="1:14">
      <c r="A8" s="33">
        <v>1</v>
      </c>
      <c r="B8" s="33">
        <v>2</v>
      </c>
      <c r="C8" s="33">
        <v>3</v>
      </c>
      <c r="D8" s="33">
        <v>4</v>
      </c>
      <c r="E8" s="33">
        <v>5</v>
      </c>
      <c r="F8" s="33">
        <v>6</v>
      </c>
      <c r="G8" s="33">
        <v>7</v>
      </c>
      <c r="H8" s="33">
        <v>8</v>
      </c>
      <c r="I8" s="33">
        <v>9</v>
      </c>
      <c r="J8" s="33">
        <v>10</v>
      </c>
      <c r="K8" s="33">
        <v>11</v>
      </c>
      <c r="L8" s="33">
        <v>12</v>
      </c>
      <c r="M8" s="33">
        <v>13</v>
      </c>
      <c r="N8" s="33">
        <v>14</v>
      </c>
    </row>
    <row r="9" ht="20.25" customHeight="1" spans="1:14">
      <c r="A9" s="23" t="s">
        <v>350</v>
      </c>
      <c r="B9" s="23"/>
      <c r="C9" s="23"/>
      <c r="D9" s="34">
        <v>143000</v>
      </c>
      <c r="E9" s="34">
        <v>143000</v>
      </c>
      <c r="F9" s="34"/>
      <c r="G9" s="34"/>
      <c r="H9" s="34"/>
      <c r="I9" s="34"/>
      <c r="J9" s="34"/>
      <c r="K9" s="34"/>
      <c r="L9" s="34"/>
      <c r="M9" s="34"/>
      <c r="N9" s="34"/>
    </row>
    <row r="10" ht="20.25" customHeight="1" spans="1:14">
      <c r="A10" s="23"/>
      <c r="B10" s="23" t="s">
        <v>587</v>
      </c>
      <c r="C10" s="23" t="s">
        <v>593</v>
      </c>
      <c r="D10" s="34">
        <v>143000</v>
      </c>
      <c r="E10" s="34">
        <v>143000</v>
      </c>
      <c r="F10" s="34"/>
      <c r="G10" s="34"/>
      <c r="H10" s="34"/>
      <c r="I10" s="34"/>
      <c r="J10" s="34"/>
      <c r="K10" s="34"/>
      <c r="L10" s="34"/>
      <c r="M10" s="34"/>
      <c r="N10" s="34"/>
    </row>
    <row r="11" ht="20.25" customHeight="1" spans="1:14">
      <c r="A11" s="24" t="s">
        <v>33</v>
      </c>
      <c r="B11" s="24"/>
      <c r="C11" s="24"/>
      <c r="D11" s="34">
        <v>143000</v>
      </c>
      <c r="E11" s="34">
        <v>143000</v>
      </c>
      <c r="F11" s="34"/>
      <c r="G11" s="34"/>
      <c r="H11" s="34"/>
      <c r="I11" s="34"/>
      <c r="J11" s="34"/>
      <c r="K11" s="34"/>
      <c r="L11" s="34"/>
      <c r="M11" s="34"/>
      <c r="N11" s="34"/>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A10" sqref="A10"/>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19"/>
      <c r="K2" s="20" t="s">
        <v>594</v>
      </c>
    </row>
    <row r="3" ht="45.15" customHeight="1" spans="1:11">
      <c r="A3" s="25" t="s">
        <v>595</v>
      </c>
      <c r="B3" s="25"/>
      <c r="C3" s="25"/>
      <c r="D3" s="25"/>
      <c r="E3" s="25"/>
      <c r="F3" s="25"/>
      <c r="G3" s="25"/>
      <c r="H3" s="25"/>
      <c r="I3" s="25"/>
      <c r="J3" s="25"/>
      <c r="K3" s="25"/>
    </row>
    <row r="4" ht="18.75" customHeight="1" spans="1:11">
      <c r="A4" s="19" t="s">
        <v>2</v>
      </c>
      <c r="B4" s="19"/>
      <c r="C4" s="19"/>
      <c r="D4" s="19"/>
      <c r="E4" s="19"/>
      <c r="F4" s="19"/>
      <c r="G4" s="19"/>
      <c r="H4" s="19"/>
      <c r="I4" s="19"/>
      <c r="J4" s="19"/>
      <c r="K4" s="20" t="s">
        <v>30</v>
      </c>
    </row>
    <row r="5" ht="22.5" customHeight="1" spans="1:11">
      <c r="A5" s="28" t="s">
        <v>596</v>
      </c>
      <c r="B5" s="28" t="s">
        <v>202</v>
      </c>
      <c r="C5" s="28"/>
      <c r="D5" s="28"/>
      <c r="E5" s="28" t="s">
        <v>597</v>
      </c>
      <c r="F5" s="28"/>
      <c r="G5" s="28"/>
      <c r="H5" s="28"/>
      <c r="I5" s="28"/>
      <c r="J5" s="28"/>
      <c r="K5" s="28"/>
    </row>
    <row r="6" ht="22.5" customHeight="1" spans="1:11">
      <c r="A6" s="28"/>
      <c r="B6" s="28" t="s">
        <v>33</v>
      </c>
      <c r="C6" s="28" t="s">
        <v>36</v>
      </c>
      <c r="D6" s="28" t="s">
        <v>579</v>
      </c>
      <c r="E6" s="29" t="s">
        <v>598</v>
      </c>
      <c r="F6" s="29" t="s">
        <v>599</v>
      </c>
      <c r="G6" s="29" t="s">
        <v>600</v>
      </c>
      <c r="H6" s="29" t="s">
        <v>57</v>
      </c>
      <c r="I6" s="29" t="s">
        <v>601</v>
      </c>
      <c r="J6" s="29" t="s">
        <v>602</v>
      </c>
      <c r="K6" s="29" t="s">
        <v>603</v>
      </c>
    </row>
    <row r="7" ht="18.75" customHeight="1" spans="1:11">
      <c r="A7" s="24" t="s">
        <v>47</v>
      </c>
      <c r="B7" s="24" t="s">
        <v>48</v>
      </c>
      <c r="C7" s="24" t="s">
        <v>49</v>
      </c>
      <c r="D7" s="24" t="s">
        <v>50</v>
      </c>
      <c r="E7" s="24" t="s">
        <v>51</v>
      </c>
      <c r="F7" s="24" t="s">
        <v>52</v>
      </c>
      <c r="G7" s="24" t="s">
        <v>53</v>
      </c>
      <c r="H7" s="24" t="s">
        <v>54</v>
      </c>
      <c r="I7" s="24" t="s">
        <v>55</v>
      </c>
      <c r="J7" s="24" t="s">
        <v>79</v>
      </c>
      <c r="K7" s="24" t="s">
        <v>604</v>
      </c>
    </row>
    <row r="8" ht="18.75" customHeight="1" spans="1:11">
      <c r="A8" s="23"/>
      <c r="B8" s="23"/>
      <c r="C8" s="23"/>
      <c r="D8" s="23"/>
      <c r="E8" s="23"/>
      <c r="F8" s="23"/>
      <c r="G8" s="23"/>
      <c r="H8" s="23"/>
      <c r="I8" s="23"/>
      <c r="J8" s="23"/>
      <c r="K8" s="23"/>
    </row>
    <row r="9" ht="18.75" customHeight="1" spans="1:11">
      <c r="A9" s="24"/>
      <c r="B9" s="23"/>
      <c r="C9" s="23"/>
      <c r="D9" s="23"/>
      <c r="E9" s="23"/>
      <c r="F9" s="23"/>
      <c r="G9" s="23"/>
      <c r="H9" s="23"/>
      <c r="I9" s="23"/>
      <c r="J9" s="23"/>
      <c r="K9" s="23"/>
    </row>
    <row r="10" customHeight="1" spans="1:1">
      <c r="A10" t="s">
        <v>605</v>
      </c>
    </row>
  </sheetData>
  <mergeCells count="5">
    <mergeCell ref="A3:K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606</v>
      </c>
    </row>
    <row r="3" ht="52.05" customHeight="1" spans="1:10">
      <c r="A3" s="25" t="s">
        <v>607</v>
      </c>
      <c r="B3" s="26"/>
      <c r="C3" s="26"/>
      <c r="D3" s="26"/>
      <c r="E3" s="26"/>
      <c r="F3" s="26"/>
      <c r="G3" s="26"/>
      <c r="H3" s="26"/>
      <c r="I3" s="26"/>
      <c r="J3" s="26"/>
    </row>
    <row r="4" ht="21.3" customHeight="1" spans="1:10">
      <c r="A4" s="19" t="s">
        <v>2</v>
      </c>
      <c r="B4" s="19"/>
      <c r="C4" s="19"/>
      <c r="D4" s="27"/>
      <c r="E4" s="27"/>
      <c r="F4" s="27"/>
      <c r="G4" s="27"/>
      <c r="H4" s="27"/>
      <c r="I4" s="27"/>
      <c r="J4" s="27"/>
    </row>
    <row r="5" ht="27.15" customHeight="1" spans="1:10">
      <c r="A5" s="22" t="s">
        <v>596</v>
      </c>
      <c r="B5" s="22" t="s">
        <v>365</v>
      </c>
      <c r="C5" s="22" t="s">
        <v>366</v>
      </c>
      <c r="D5" s="22" t="s">
        <v>367</v>
      </c>
      <c r="E5" s="22" t="s">
        <v>368</v>
      </c>
      <c r="F5" s="22" t="s">
        <v>369</v>
      </c>
      <c r="G5" s="22" t="s">
        <v>370</v>
      </c>
      <c r="H5" s="22" t="s">
        <v>371</v>
      </c>
      <c r="I5" s="22" t="s">
        <v>372</v>
      </c>
      <c r="J5" s="22" t="s">
        <v>373</v>
      </c>
    </row>
    <row r="6" ht="18.75" customHeight="1" spans="1:10">
      <c r="A6" s="22" t="s">
        <v>47</v>
      </c>
      <c r="B6" s="22" t="s">
        <v>48</v>
      </c>
      <c r="C6" s="22" t="s">
        <v>49</v>
      </c>
      <c r="D6" s="22" t="s">
        <v>50</v>
      </c>
      <c r="E6" s="22" t="s">
        <v>51</v>
      </c>
      <c r="F6" s="22" t="s">
        <v>52</v>
      </c>
      <c r="G6" s="22" t="s">
        <v>53</v>
      </c>
      <c r="H6" s="22" t="s">
        <v>54</v>
      </c>
      <c r="I6" s="22" t="s">
        <v>55</v>
      </c>
      <c r="J6" s="22" t="s">
        <v>79</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608</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F25" sqref="F25"/>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609</v>
      </c>
    </row>
    <row r="3" ht="41.4" customHeight="1" spans="1:8">
      <c r="A3" s="21" t="s">
        <v>610</v>
      </c>
      <c r="B3" s="21"/>
      <c r="C3" s="21"/>
      <c r="D3" s="21"/>
      <c r="E3" s="21"/>
      <c r="F3" s="21"/>
      <c r="G3" s="21"/>
      <c r="H3" s="21"/>
    </row>
    <row r="4" ht="18.75" customHeight="1" spans="1:8">
      <c r="A4" s="19" t="s">
        <v>2</v>
      </c>
      <c r="B4" s="19"/>
      <c r="C4" s="19"/>
      <c r="D4" s="19"/>
      <c r="E4" s="19"/>
      <c r="F4" s="19"/>
      <c r="G4" s="19"/>
      <c r="H4" s="19"/>
    </row>
    <row r="5" ht="18.75" customHeight="1" spans="1:8">
      <c r="A5" s="22" t="s">
        <v>195</v>
      </c>
      <c r="B5" s="22" t="s">
        <v>611</v>
      </c>
      <c r="C5" s="22" t="s">
        <v>612</v>
      </c>
      <c r="D5" s="22" t="s">
        <v>613</v>
      </c>
      <c r="E5" s="22" t="s">
        <v>575</v>
      </c>
      <c r="F5" s="22" t="s">
        <v>614</v>
      </c>
      <c r="G5" s="22"/>
      <c r="H5" s="22"/>
    </row>
    <row r="6" ht="18.75" customHeight="1" spans="1:8">
      <c r="A6" s="22"/>
      <c r="B6" s="22"/>
      <c r="C6" s="22"/>
      <c r="D6" s="22"/>
      <c r="E6" s="22"/>
      <c r="F6" s="22" t="s">
        <v>576</v>
      </c>
      <c r="G6" s="22" t="s">
        <v>615</v>
      </c>
      <c r="H6" s="22" t="s">
        <v>616</v>
      </c>
    </row>
    <row r="7" ht="18.75" customHeight="1" spans="1:8">
      <c r="A7" s="22" t="s">
        <v>47</v>
      </c>
      <c r="B7" s="22" t="s">
        <v>48</v>
      </c>
      <c r="C7" s="22" t="s">
        <v>49</v>
      </c>
      <c r="D7" s="22" t="s">
        <v>50</v>
      </c>
      <c r="E7" s="22" t="s">
        <v>51</v>
      </c>
      <c r="F7" s="22" t="s">
        <v>52</v>
      </c>
      <c r="G7" s="22" t="s">
        <v>53</v>
      </c>
      <c r="H7" s="22" t="s">
        <v>54</v>
      </c>
    </row>
    <row r="8" ht="18.75" customHeight="1" spans="1:8">
      <c r="A8" s="23"/>
      <c r="B8" s="23"/>
      <c r="C8" s="23"/>
      <c r="D8" s="23"/>
      <c r="E8" s="24"/>
      <c r="F8" s="24"/>
      <c r="G8" s="17"/>
      <c r="H8" s="17"/>
    </row>
    <row r="9" customHeight="1" spans="1:1">
      <c r="A9" t="s">
        <v>617</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E30" sqref="E30"/>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618</v>
      </c>
    </row>
    <row r="3" ht="45" customHeight="1" spans="1:11">
      <c r="A3" s="4" t="s">
        <v>619</v>
      </c>
      <c r="B3" s="4"/>
      <c r="C3" s="4"/>
      <c r="D3" s="4"/>
      <c r="E3" s="4"/>
      <c r="F3" s="4"/>
      <c r="G3" s="4"/>
      <c r="H3" s="4"/>
      <c r="I3" s="4"/>
      <c r="J3" s="4"/>
      <c r="K3" s="4"/>
    </row>
    <row r="4" ht="18.75" customHeight="1" spans="1:11">
      <c r="A4" s="5" t="s">
        <v>2</v>
      </c>
      <c r="B4" s="5"/>
      <c r="C4" s="5"/>
      <c r="D4" s="5"/>
      <c r="E4" s="5"/>
      <c r="F4" s="5"/>
      <c r="G4" s="5"/>
      <c r="H4" s="6"/>
      <c r="I4" s="6"/>
      <c r="J4" s="6"/>
      <c r="K4" s="6" t="s">
        <v>30</v>
      </c>
    </row>
    <row r="5" ht="18.75" customHeight="1" spans="1:11">
      <c r="A5" s="13" t="s">
        <v>318</v>
      </c>
      <c r="B5" s="13" t="s">
        <v>197</v>
      </c>
      <c r="C5" s="13" t="s">
        <v>319</v>
      </c>
      <c r="D5" s="13" t="s">
        <v>198</v>
      </c>
      <c r="E5" s="13" t="s">
        <v>199</v>
      </c>
      <c r="F5" s="13" t="s">
        <v>320</v>
      </c>
      <c r="G5" s="13" t="s">
        <v>201</v>
      </c>
      <c r="H5" s="13" t="s">
        <v>33</v>
      </c>
      <c r="I5" s="13" t="s">
        <v>620</v>
      </c>
      <c r="J5" s="13"/>
      <c r="K5" s="13"/>
    </row>
    <row r="6" ht="18.75" customHeight="1" spans="1:11">
      <c r="A6" s="13"/>
      <c r="B6" s="13"/>
      <c r="C6" s="13"/>
      <c r="D6" s="13"/>
      <c r="E6" s="13"/>
      <c r="F6" s="13"/>
      <c r="G6" s="13"/>
      <c r="H6" s="13"/>
      <c r="I6" s="13" t="s">
        <v>36</v>
      </c>
      <c r="J6" s="13" t="s">
        <v>37</v>
      </c>
      <c r="K6" s="13" t="s">
        <v>38</v>
      </c>
    </row>
    <row r="7" ht="22.65" customHeight="1" spans="1:11">
      <c r="A7" s="13"/>
      <c r="B7" s="13"/>
      <c r="C7" s="13"/>
      <c r="D7" s="13"/>
      <c r="E7" s="13"/>
      <c r="F7" s="13"/>
      <c r="G7" s="13"/>
      <c r="H7" s="13"/>
      <c r="I7" s="13"/>
      <c r="J7" s="13"/>
      <c r="K7" s="13"/>
    </row>
    <row r="8" ht="18.75" customHeight="1" spans="1:11">
      <c r="A8" s="14" t="s">
        <v>47</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33</v>
      </c>
      <c r="B11" s="18"/>
      <c r="C11" s="18"/>
      <c r="D11" s="18"/>
      <c r="E11" s="18"/>
      <c r="F11" s="18"/>
      <c r="G11" s="18"/>
      <c r="H11" s="17"/>
      <c r="I11" s="17"/>
      <c r="J11" s="17"/>
      <c r="K11" s="17"/>
    </row>
    <row r="12" customHeight="1" spans="1:1">
      <c r="A12" t="s">
        <v>621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1"/>
  <sheetViews>
    <sheetView showZeros="0" workbookViewId="0">
      <pane ySplit="1" topLeftCell="A2" activePane="bottomLeft" state="frozen"/>
      <selection/>
      <selection pane="bottomLeft" activeCell="F20" sqref="F20"/>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622</v>
      </c>
    </row>
    <row r="3" ht="45" customHeight="1" spans="1:7">
      <c r="A3" s="4" t="s">
        <v>623</v>
      </c>
      <c r="B3" s="4"/>
      <c r="C3" s="4"/>
      <c r="D3" s="4"/>
      <c r="E3" s="4"/>
      <c r="F3" s="4"/>
      <c r="G3" s="4"/>
    </row>
    <row r="4" ht="24.15" customHeight="1" spans="1:7">
      <c r="A4" s="5" t="s">
        <v>2</v>
      </c>
      <c r="B4" s="5"/>
      <c r="C4" s="5"/>
      <c r="D4" s="5"/>
      <c r="E4" s="6"/>
      <c r="F4" s="6"/>
      <c r="G4" s="6" t="s">
        <v>30</v>
      </c>
    </row>
    <row r="5" ht="18.75" customHeight="1" spans="1:7">
      <c r="A5" s="7" t="s">
        <v>319</v>
      </c>
      <c r="B5" s="7" t="s">
        <v>318</v>
      </c>
      <c r="C5" s="7" t="s">
        <v>197</v>
      </c>
      <c r="D5" s="7" t="s">
        <v>624</v>
      </c>
      <c r="E5" s="7" t="s">
        <v>36</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47</v>
      </c>
      <c r="B8" s="8">
        <v>2</v>
      </c>
      <c r="C8" s="8">
        <v>3</v>
      </c>
      <c r="D8" s="8">
        <v>4</v>
      </c>
      <c r="E8" s="8">
        <v>5</v>
      </c>
      <c r="F8" s="8">
        <v>6</v>
      </c>
      <c r="G8" s="8">
        <v>7</v>
      </c>
    </row>
    <row r="9" ht="20.25" customHeight="1" spans="1:7">
      <c r="A9" s="9" t="s">
        <v>59</v>
      </c>
      <c r="B9" s="9" t="s">
        <v>324</v>
      </c>
      <c r="C9" s="10" t="s">
        <v>323</v>
      </c>
      <c r="D9" s="9" t="s">
        <v>625</v>
      </c>
      <c r="E9" s="11">
        <v>419000</v>
      </c>
      <c r="F9" s="11"/>
      <c r="G9" s="11"/>
    </row>
    <row r="10" ht="20.25" customHeight="1" spans="1:7">
      <c r="A10" s="9" t="s">
        <v>59</v>
      </c>
      <c r="B10" s="9" t="s">
        <v>324</v>
      </c>
      <c r="C10" s="10" t="s">
        <v>326</v>
      </c>
      <c r="D10" s="9" t="s">
        <v>625</v>
      </c>
      <c r="E10" s="11">
        <v>1840200</v>
      </c>
      <c r="F10" s="11"/>
      <c r="G10" s="11"/>
    </row>
    <row r="11" ht="20.25" customHeight="1" spans="1:7">
      <c r="A11" s="9" t="s">
        <v>59</v>
      </c>
      <c r="B11" s="9" t="s">
        <v>324</v>
      </c>
      <c r="C11" s="10" t="s">
        <v>328</v>
      </c>
      <c r="D11" s="9" t="s">
        <v>625</v>
      </c>
      <c r="E11" s="11">
        <v>2890800</v>
      </c>
      <c r="F11" s="11"/>
      <c r="G11" s="11"/>
    </row>
    <row r="12" ht="20.25" customHeight="1" spans="1:7">
      <c r="A12" s="9" t="s">
        <v>59</v>
      </c>
      <c r="B12" s="9" t="s">
        <v>324</v>
      </c>
      <c r="C12" s="10" t="s">
        <v>330</v>
      </c>
      <c r="D12" s="9" t="s">
        <v>625</v>
      </c>
      <c r="E12" s="11">
        <v>236000</v>
      </c>
      <c r="F12" s="11"/>
      <c r="G12" s="11"/>
    </row>
    <row r="13" ht="20.25" customHeight="1" spans="1:7">
      <c r="A13" s="9" t="s">
        <v>59</v>
      </c>
      <c r="B13" s="9" t="s">
        <v>324</v>
      </c>
      <c r="C13" s="10" t="s">
        <v>332</v>
      </c>
      <c r="D13" s="9" t="s">
        <v>625</v>
      </c>
      <c r="E13" s="11">
        <v>120000</v>
      </c>
      <c r="F13" s="11"/>
      <c r="G13" s="11"/>
    </row>
    <row r="14" ht="20.25" customHeight="1" spans="1:7">
      <c r="A14" s="9" t="s">
        <v>59</v>
      </c>
      <c r="B14" s="9" t="s">
        <v>324</v>
      </c>
      <c r="C14" s="10" t="s">
        <v>334</v>
      </c>
      <c r="D14" s="9" t="s">
        <v>625</v>
      </c>
      <c r="E14" s="11">
        <v>12960</v>
      </c>
      <c r="F14" s="11"/>
      <c r="G14" s="11"/>
    </row>
    <row r="15" ht="20.25" customHeight="1" spans="1:7">
      <c r="A15" s="9" t="s">
        <v>59</v>
      </c>
      <c r="B15" s="9" t="s">
        <v>324</v>
      </c>
      <c r="C15" s="10" t="s">
        <v>336</v>
      </c>
      <c r="D15" s="9" t="s">
        <v>625</v>
      </c>
      <c r="E15" s="11">
        <v>540510</v>
      </c>
      <c r="F15" s="11"/>
      <c r="G15" s="11"/>
    </row>
    <row r="16" ht="20.25" customHeight="1" spans="1:7">
      <c r="A16" s="9" t="s">
        <v>59</v>
      </c>
      <c r="B16" s="9" t="s">
        <v>324</v>
      </c>
      <c r="C16" s="10" t="s">
        <v>338</v>
      </c>
      <c r="D16" s="9" t="s">
        <v>625</v>
      </c>
      <c r="E16" s="11">
        <v>78250</v>
      </c>
      <c r="F16" s="11"/>
      <c r="G16" s="11"/>
    </row>
    <row r="17" ht="20.25" customHeight="1" spans="1:7">
      <c r="A17" s="9" t="s">
        <v>59</v>
      </c>
      <c r="B17" s="9" t="s">
        <v>324</v>
      </c>
      <c r="C17" s="10" t="s">
        <v>340</v>
      </c>
      <c r="D17" s="9" t="s">
        <v>625</v>
      </c>
      <c r="E17" s="11">
        <v>357240</v>
      </c>
      <c r="F17" s="11"/>
      <c r="G17" s="11"/>
    </row>
    <row r="18" ht="20.25" customHeight="1" spans="1:7">
      <c r="A18" s="9" t="s">
        <v>59</v>
      </c>
      <c r="B18" s="9" t="s">
        <v>324</v>
      </c>
      <c r="C18" s="10" t="s">
        <v>350</v>
      </c>
      <c r="D18" s="9" t="s">
        <v>625</v>
      </c>
      <c r="E18" s="11">
        <v>263000</v>
      </c>
      <c r="F18" s="11"/>
      <c r="G18" s="11"/>
    </row>
    <row r="19" ht="20.25" customHeight="1" spans="1:7">
      <c r="A19" s="9" t="s">
        <v>59</v>
      </c>
      <c r="B19" s="9" t="s">
        <v>324</v>
      </c>
      <c r="C19" s="10" t="s">
        <v>358</v>
      </c>
      <c r="D19" s="9" t="s">
        <v>625</v>
      </c>
      <c r="E19" s="11">
        <v>280000</v>
      </c>
      <c r="F19" s="11"/>
      <c r="G19" s="11"/>
    </row>
    <row r="20" ht="20.25" customHeight="1" spans="1:7">
      <c r="A20" s="9" t="s">
        <v>59</v>
      </c>
      <c r="B20" s="9" t="s">
        <v>324</v>
      </c>
      <c r="C20" s="10" t="s">
        <v>360</v>
      </c>
      <c r="D20" s="9" t="s">
        <v>625</v>
      </c>
      <c r="E20" s="11">
        <v>1300000</v>
      </c>
      <c r="F20" s="11"/>
      <c r="G20" s="11"/>
    </row>
    <row r="21" ht="20.25" customHeight="1" spans="1:7">
      <c r="A21" s="12" t="s">
        <v>33</v>
      </c>
      <c r="B21" s="12"/>
      <c r="C21" s="12"/>
      <c r="D21" s="12"/>
      <c r="E21" s="11">
        <v>8337960</v>
      </c>
      <c r="F21" s="11"/>
      <c r="G21" s="11"/>
    </row>
  </sheetData>
  <mergeCells count="11">
    <mergeCell ref="A3:G3"/>
    <mergeCell ref="A4:D4"/>
    <mergeCell ref="E5:G5"/>
    <mergeCell ref="A21:D21"/>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4"/>
  <sheetViews>
    <sheetView showZeros="0" workbookViewId="0">
      <pane ySplit="1" topLeftCell="A2" activePane="bottomLeft" state="frozen"/>
      <selection/>
      <selection pane="bottomLeft" activeCell="A4" sqref="A4:D4"/>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28</v>
      </c>
    </row>
    <row r="3" ht="37.5" customHeight="1" spans="1:19">
      <c r="A3" s="4" t="s">
        <v>29</v>
      </c>
      <c r="B3" s="4"/>
      <c r="C3" s="4"/>
      <c r="D3" s="4"/>
      <c r="E3" s="4"/>
      <c r="F3" s="4"/>
      <c r="G3" s="4"/>
      <c r="H3" s="4"/>
      <c r="I3" s="4"/>
      <c r="J3" s="4"/>
      <c r="K3" s="4"/>
      <c r="L3" s="4"/>
      <c r="M3" s="4"/>
      <c r="N3" s="4"/>
      <c r="O3" s="4"/>
      <c r="P3" s="4"/>
      <c r="Q3" s="4"/>
      <c r="R3" s="4"/>
      <c r="S3" s="4"/>
    </row>
    <row r="4" ht="18.75" customHeight="1" spans="1:19">
      <c r="A4" s="5" t="s">
        <v>2</v>
      </c>
      <c r="B4" s="5"/>
      <c r="C4" s="5"/>
      <c r="D4" s="5"/>
      <c r="E4" s="56"/>
      <c r="F4" s="56"/>
      <c r="G4" s="56"/>
      <c r="H4" s="56"/>
      <c r="I4" s="6"/>
      <c r="J4" s="6"/>
      <c r="K4" s="6"/>
      <c r="L4" s="6"/>
      <c r="M4" s="6"/>
      <c r="N4" s="6"/>
      <c r="O4" s="6"/>
      <c r="P4" s="6"/>
      <c r="Q4" s="6"/>
      <c r="R4" s="6"/>
      <c r="S4" s="6" t="s">
        <v>30</v>
      </c>
    </row>
    <row r="5" ht="18.75" customHeight="1" spans="1:19">
      <c r="A5" s="13" t="s">
        <v>31</v>
      </c>
      <c r="B5" s="74" t="s">
        <v>32</v>
      </c>
      <c r="C5" s="74" t="s">
        <v>33</v>
      </c>
      <c r="D5" s="74" t="s">
        <v>34</v>
      </c>
      <c r="E5" s="74"/>
      <c r="F5" s="74"/>
      <c r="G5" s="74"/>
      <c r="H5" s="74"/>
      <c r="I5" s="74"/>
      <c r="J5" s="77"/>
      <c r="K5" s="77"/>
      <c r="L5" s="77"/>
      <c r="M5" s="77"/>
      <c r="N5" s="77"/>
      <c r="O5" s="74" t="s">
        <v>21</v>
      </c>
      <c r="P5" s="74"/>
      <c r="Q5" s="74"/>
      <c r="R5" s="74"/>
      <c r="S5" s="74"/>
    </row>
    <row r="6" ht="18.75" customHeight="1" spans="1:19">
      <c r="A6" s="13"/>
      <c r="B6" s="74"/>
      <c r="C6" s="74"/>
      <c r="D6" s="75" t="s">
        <v>35</v>
      </c>
      <c r="E6" s="75" t="s">
        <v>36</v>
      </c>
      <c r="F6" s="75" t="s">
        <v>37</v>
      </c>
      <c r="G6" s="75" t="s">
        <v>38</v>
      </c>
      <c r="H6" s="75" t="s">
        <v>39</v>
      </c>
      <c r="I6" s="78" t="s">
        <v>40</v>
      </c>
      <c r="J6" s="79"/>
      <c r="K6" s="79"/>
      <c r="L6" s="79"/>
      <c r="M6" s="79"/>
      <c r="N6" s="79"/>
      <c r="O6" s="78" t="s">
        <v>35</v>
      </c>
      <c r="P6" s="78" t="s">
        <v>36</v>
      </c>
      <c r="Q6" s="78" t="s">
        <v>37</v>
      </c>
      <c r="R6" s="78" t="s">
        <v>38</v>
      </c>
      <c r="S6" s="75" t="s">
        <v>41</v>
      </c>
    </row>
    <row r="7" ht="18.75" customHeight="1" spans="1:19">
      <c r="A7" s="13"/>
      <c r="B7" s="74"/>
      <c r="C7" s="74"/>
      <c r="D7" s="75"/>
      <c r="E7" s="75"/>
      <c r="F7" s="75"/>
      <c r="G7" s="75"/>
      <c r="H7" s="75"/>
      <c r="I7" s="78" t="s">
        <v>35</v>
      </c>
      <c r="J7" s="78" t="s">
        <v>42</v>
      </c>
      <c r="K7" s="78" t="s">
        <v>43</v>
      </c>
      <c r="L7" s="78" t="s">
        <v>44</v>
      </c>
      <c r="M7" s="78" t="s">
        <v>45</v>
      </c>
      <c r="N7" s="78" t="s">
        <v>46</v>
      </c>
      <c r="O7" s="78"/>
      <c r="P7" s="78"/>
      <c r="Q7" s="78"/>
      <c r="R7" s="78"/>
      <c r="S7" s="75"/>
    </row>
    <row r="8" ht="18.75" customHeight="1" spans="1:19">
      <c r="A8" s="76" t="s">
        <v>47</v>
      </c>
      <c r="B8" s="14" t="s">
        <v>48</v>
      </c>
      <c r="C8" s="14" t="s">
        <v>49</v>
      </c>
      <c r="D8" s="14" t="s">
        <v>50</v>
      </c>
      <c r="E8" s="76" t="s">
        <v>51</v>
      </c>
      <c r="F8" s="14" t="s">
        <v>52</v>
      </c>
      <c r="G8" s="14" t="s">
        <v>53</v>
      </c>
      <c r="H8" s="76" t="s">
        <v>54</v>
      </c>
      <c r="I8" s="14" t="s">
        <v>55</v>
      </c>
      <c r="J8" s="14">
        <v>10</v>
      </c>
      <c r="K8" s="14">
        <v>11</v>
      </c>
      <c r="L8" s="14">
        <v>12</v>
      </c>
      <c r="M8" s="14">
        <v>13</v>
      </c>
      <c r="N8" s="14">
        <v>14</v>
      </c>
      <c r="O8" s="14">
        <v>15</v>
      </c>
      <c r="P8" s="14">
        <v>16</v>
      </c>
      <c r="Q8" s="14">
        <v>17</v>
      </c>
      <c r="R8" s="14">
        <v>18</v>
      </c>
      <c r="S8" s="14">
        <v>19</v>
      </c>
    </row>
    <row r="9" ht="20.25" customHeight="1" spans="1:19">
      <c r="A9" s="16" t="s">
        <v>56</v>
      </c>
      <c r="B9" s="16" t="s">
        <v>57</v>
      </c>
      <c r="C9" s="17">
        <v>49197827.08</v>
      </c>
      <c r="D9" s="17">
        <v>27565923.53</v>
      </c>
      <c r="E9" s="17">
        <v>27565923.53</v>
      </c>
      <c r="F9" s="17"/>
      <c r="G9" s="17"/>
      <c r="H9" s="17"/>
      <c r="I9" s="17">
        <v>21631903.55</v>
      </c>
      <c r="J9" s="17"/>
      <c r="K9" s="17"/>
      <c r="L9" s="17">
        <v>21368034.43</v>
      </c>
      <c r="M9" s="17"/>
      <c r="N9" s="17">
        <v>263869.12</v>
      </c>
      <c r="O9" s="17"/>
      <c r="P9" s="17"/>
      <c r="Q9" s="17"/>
      <c r="R9" s="17"/>
      <c r="S9" s="17"/>
    </row>
    <row r="10" ht="20.25" customHeight="1" spans="1:19">
      <c r="A10" s="67" t="s">
        <v>58</v>
      </c>
      <c r="B10" s="67" t="s">
        <v>59</v>
      </c>
      <c r="C10" s="17">
        <v>36009850.44</v>
      </c>
      <c r="D10" s="17">
        <v>14377946.89</v>
      </c>
      <c r="E10" s="17">
        <v>14377946.89</v>
      </c>
      <c r="F10" s="17"/>
      <c r="G10" s="17"/>
      <c r="H10" s="17"/>
      <c r="I10" s="17">
        <v>21631903.55</v>
      </c>
      <c r="J10" s="17"/>
      <c r="K10" s="17"/>
      <c r="L10" s="17">
        <v>21368034.43</v>
      </c>
      <c r="M10" s="17"/>
      <c r="N10" s="17">
        <v>263869.12</v>
      </c>
      <c r="O10" s="23"/>
      <c r="P10" s="23"/>
      <c r="Q10" s="23"/>
      <c r="R10" s="23"/>
      <c r="S10" s="23"/>
    </row>
    <row r="11" ht="20.25" customHeight="1" spans="1:19">
      <c r="A11" s="67" t="s">
        <v>60</v>
      </c>
      <c r="B11" s="67" t="s">
        <v>61</v>
      </c>
      <c r="C11" s="17">
        <v>1354242.24</v>
      </c>
      <c r="D11" s="17">
        <v>1354242.24</v>
      </c>
      <c r="E11" s="17">
        <v>1354242.24</v>
      </c>
      <c r="F11" s="17"/>
      <c r="G11" s="17"/>
      <c r="H11" s="17"/>
      <c r="I11" s="17"/>
      <c r="J11" s="17"/>
      <c r="K11" s="17"/>
      <c r="L11" s="17"/>
      <c r="M11" s="17"/>
      <c r="N11" s="17"/>
      <c r="O11" s="23"/>
      <c r="P11" s="23"/>
      <c r="Q11" s="23"/>
      <c r="R11" s="23"/>
      <c r="S11" s="23"/>
    </row>
    <row r="12" ht="20.25" customHeight="1" spans="1:19">
      <c r="A12" s="67" t="s">
        <v>62</v>
      </c>
      <c r="B12" s="67" t="s">
        <v>63</v>
      </c>
      <c r="C12" s="17">
        <v>3912545.91</v>
      </c>
      <c r="D12" s="17">
        <v>3912545.91</v>
      </c>
      <c r="E12" s="17">
        <v>3912545.91</v>
      </c>
      <c r="F12" s="17"/>
      <c r="G12" s="17"/>
      <c r="H12" s="17"/>
      <c r="I12" s="17"/>
      <c r="J12" s="17"/>
      <c r="K12" s="17"/>
      <c r="L12" s="17"/>
      <c r="M12" s="17"/>
      <c r="N12" s="17"/>
      <c r="O12" s="23"/>
      <c r="P12" s="23"/>
      <c r="Q12" s="23"/>
      <c r="R12" s="23"/>
      <c r="S12" s="23"/>
    </row>
    <row r="13" ht="20.25" customHeight="1" spans="1:19">
      <c r="A13" s="67" t="s">
        <v>64</v>
      </c>
      <c r="B13" s="67" t="s">
        <v>65</v>
      </c>
      <c r="C13" s="17">
        <v>7921188.49</v>
      </c>
      <c r="D13" s="17">
        <v>7921188.49</v>
      </c>
      <c r="E13" s="17">
        <v>7921188.49</v>
      </c>
      <c r="F13" s="17"/>
      <c r="G13" s="17"/>
      <c r="H13" s="17"/>
      <c r="I13" s="17"/>
      <c r="J13" s="17"/>
      <c r="K13" s="17"/>
      <c r="L13" s="17"/>
      <c r="M13" s="17"/>
      <c r="N13" s="17"/>
      <c r="O13" s="23"/>
      <c r="P13" s="23"/>
      <c r="Q13" s="23"/>
      <c r="R13" s="23"/>
      <c r="S13" s="23"/>
    </row>
    <row r="14" ht="20.25" customHeight="1" spans="1:19">
      <c r="A14" s="47" t="s">
        <v>33</v>
      </c>
      <c r="B14" s="47"/>
      <c r="C14" s="17">
        <v>49197827.08</v>
      </c>
      <c r="D14" s="17">
        <v>27565923.53</v>
      </c>
      <c r="E14" s="17">
        <v>27565923.53</v>
      </c>
      <c r="F14" s="17"/>
      <c r="G14" s="17"/>
      <c r="H14" s="17"/>
      <c r="I14" s="17">
        <v>21631903.55</v>
      </c>
      <c r="J14" s="17"/>
      <c r="K14" s="17"/>
      <c r="L14" s="17">
        <v>21368034.43</v>
      </c>
      <c r="M14" s="17"/>
      <c r="N14" s="17">
        <v>263869.12</v>
      </c>
      <c r="O14" s="17"/>
      <c r="P14" s="17"/>
      <c r="Q14" s="17"/>
      <c r="R14" s="17"/>
      <c r="S14" s="17"/>
    </row>
  </sheetData>
  <mergeCells count="19">
    <mergeCell ref="A3:S3"/>
    <mergeCell ref="A4:D4"/>
    <mergeCell ref="D5:N5"/>
    <mergeCell ref="O5:S5"/>
    <mergeCell ref="I6:N6"/>
    <mergeCell ref="A14:B14"/>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55"/>
  <sheetViews>
    <sheetView showZeros="0" workbookViewId="0">
      <pane ySplit="1" topLeftCell="A2" activePane="bottomLeft" state="frozen"/>
      <selection/>
      <selection pane="bottomLeft" activeCell="A4" sqref="A4:I4"/>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66</v>
      </c>
    </row>
    <row r="3" ht="37.5" customHeight="1" spans="1:15">
      <c r="A3" s="4" t="s">
        <v>67</v>
      </c>
      <c r="B3" s="4"/>
      <c r="C3" s="4"/>
      <c r="D3" s="4"/>
      <c r="E3" s="4"/>
      <c r="F3" s="4"/>
      <c r="G3" s="4"/>
      <c r="H3" s="4"/>
      <c r="I3" s="4"/>
      <c r="J3" s="4"/>
      <c r="K3" s="55"/>
      <c r="L3" s="55"/>
      <c r="M3" s="55"/>
      <c r="N3" s="55"/>
      <c r="O3" s="55"/>
    </row>
    <row r="4" ht="18.75" customHeight="1" spans="1:15">
      <c r="A4" s="43" t="s">
        <v>2</v>
      </c>
      <c r="B4" s="43"/>
      <c r="C4" s="43"/>
      <c r="D4" s="43"/>
      <c r="E4" s="43"/>
      <c r="F4" s="43"/>
      <c r="G4" s="43"/>
      <c r="H4" s="43"/>
      <c r="I4" s="43"/>
      <c r="J4" s="3"/>
      <c r="K4" s="3"/>
      <c r="L4" s="3"/>
      <c r="M4" s="3"/>
      <c r="N4" s="3"/>
      <c r="O4" s="3" t="s">
        <v>30</v>
      </c>
    </row>
    <row r="5" ht="18.75" customHeight="1" spans="1:15">
      <c r="A5" s="13" t="s">
        <v>68</v>
      </c>
      <c r="B5" s="13" t="s">
        <v>69</v>
      </c>
      <c r="C5" s="46" t="s">
        <v>33</v>
      </c>
      <c r="D5" s="46" t="s">
        <v>36</v>
      </c>
      <c r="E5" s="46"/>
      <c r="F5" s="46"/>
      <c r="G5" s="13" t="s">
        <v>37</v>
      </c>
      <c r="H5" s="46" t="s">
        <v>38</v>
      </c>
      <c r="I5" s="13" t="s">
        <v>70</v>
      </c>
      <c r="J5" s="46" t="s">
        <v>71</v>
      </c>
      <c r="K5" s="46"/>
      <c r="L5" s="46"/>
      <c r="M5" s="46"/>
      <c r="N5" s="46"/>
      <c r="O5" s="46"/>
    </row>
    <row r="6" ht="18.75" customHeight="1" spans="1:15">
      <c r="A6" s="13"/>
      <c r="B6" s="13"/>
      <c r="C6" s="46"/>
      <c r="D6" s="46" t="s">
        <v>35</v>
      </c>
      <c r="E6" s="46" t="s">
        <v>72</v>
      </c>
      <c r="F6" s="46" t="s">
        <v>73</v>
      </c>
      <c r="G6" s="13"/>
      <c r="H6" s="46"/>
      <c r="I6" s="13"/>
      <c r="J6" s="46" t="s">
        <v>35</v>
      </c>
      <c r="K6" s="46" t="s">
        <v>74</v>
      </c>
      <c r="L6" s="14" t="s">
        <v>75</v>
      </c>
      <c r="M6" s="14" t="s">
        <v>76</v>
      </c>
      <c r="N6" s="14" t="s">
        <v>77</v>
      </c>
      <c r="O6" s="14" t="s">
        <v>78</v>
      </c>
    </row>
    <row r="7" ht="18.75" customHeight="1" spans="1:15">
      <c r="A7" s="14" t="s">
        <v>47</v>
      </c>
      <c r="B7" s="14" t="s">
        <v>48</v>
      </c>
      <c r="C7" s="14" t="s">
        <v>49</v>
      </c>
      <c r="D7" s="14" t="s">
        <v>50</v>
      </c>
      <c r="E7" s="14" t="s">
        <v>51</v>
      </c>
      <c r="F7" s="14" t="s">
        <v>52</v>
      </c>
      <c r="G7" s="14" t="s">
        <v>53</v>
      </c>
      <c r="H7" s="14" t="s">
        <v>54</v>
      </c>
      <c r="I7" s="14" t="s">
        <v>55</v>
      </c>
      <c r="J7" s="14" t="s">
        <v>79</v>
      </c>
      <c r="K7" s="14">
        <v>11</v>
      </c>
      <c r="L7" s="14">
        <v>12</v>
      </c>
      <c r="M7" s="14">
        <v>13</v>
      </c>
      <c r="N7" s="14">
        <v>14</v>
      </c>
      <c r="O7" s="14">
        <v>15</v>
      </c>
    </row>
    <row r="8" ht="20.25" customHeight="1" spans="1:15">
      <c r="A8" s="16" t="s">
        <v>80</v>
      </c>
      <c r="B8" s="16" t="s">
        <v>81</v>
      </c>
      <c r="C8" s="17">
        <v>29884983</v>
      </c>
      <c r="D8" s="17">
        <v>8253079.45</v>
      </c>
      <c r="E8" s="17">
        <v>6683589.45</v>
      </c>
      <c r="F8" s="17">
        <v>1569490</v>
      </c>
      <c r="G8" s="17"/>
      <c r="H8" s="17"/>
      <c r="I8" s="17"/>
      <c r="J8" s="17">
        <v>21631903.55</v>
      </c>
      <c r="K8" s="17"/>
      <c r="L8" s="17"/>
      <c r="M8" s="17">
        <v>21368034.43</v>
      </c>
      <c r="N8" s="17"/>
      <c r="O8" s="17">
        <v>263869.12</v>
      </c>
    </row>
    <row r="9" ht="20.25" customHeight="1" spans="1:15">
      <c r="A9" s="67" t="s">
        <v>82</v>
      </c>
      <c r="B9" s="67" t="s">
        <v>83</v>
      </c>
      <c r="C9" s="17">
        <v>25826871.88</v>
      </c>
      <c r="D9" s="17">
        <v>4194968.33</v>
      </c>
      <c r="E9" s="17">
        <v>3811968.33</v>
      </c>
      <c r="F9" s="17">
        <v>383000</v>
      </c>
      <c r="G9" s="17"/>
      <c r="H9" s="17"/>
      <c r="I9" s="17"/>
      <c r="J9" s="17">
        <v>21631903.55</v>
      </c>
      <c r="K9" s="17"/>
      <c r="L9" s="17"/>
      <c r="M9" s="17">
        <v>21368034.43</v>
      </c>
      <c r="N9" s="17"/>
      <c r="O9" s="17">
        <v>263869.12</v>
      </c>
    </row>
    <row r="10" ht="20.25" customHeight="1" spans="1:15">
      <c r="A10" s="68" t="s">
        <v>84</v>
      </c>
      <c r="B10" s="68" t="s">
        <v>85</v>
      </c>
      <c r="C10" s="17">
        <v>4257386.26</v>
      </c>
      <c r="D10" s="17">
        <v>4194968.33</v>
      </c>
      <c r="E10" s="17">
        <v>3811968.33</v>
      </c>
      <c r="F10" s="17">
        <v>383000</v>
      </c>
      <c r="G10" s="17"/>
      <c r="H10" s="17"/>
      <c r="I10" s="17"/>
      <c r="J10" s="17">
        <v>62417.93</v>
      </c>
      <c r="K10" s="17"/>
      <c r="L10" s="17"/>
      <c r="M10" s="17">
        <v>62417.93</v>
      </c>
      <c r="N10" s="17"/>
      <c r="O10" s="17"/>
    </row>
    <row r="11" ht="20.25" customHeight="1" spans="1:15">
      <c r="A11" s="68" t="s">
        <v>86</v>
      </c>
      <c r="B11" s="68" t="s">
        <v>87</v>
      </c>
      <c r="C11" s="17">
        <v>21569485.62</v>
      </c>
      <c r="D11" s="17"/>
      <c r="E11" s="17"/>
      <c r="F11" s="17"/>
      <c r="G11" s="17"/>
      <c r="H11" s="17"/>
      <c r="I11" s="17"/>
      <c r="J11" s="17">
        <v>21569485.62</v>
      </c>
      <c r="K11" s="17"/>
      <c r="L11" s="17"/>
      <c r="M11" s="17">
        <v>21305616.5</v>
      </c>
      <c r="N11" s="17"/>
      <c r="O11" s="17">
        <v>263869.12</v>
      </c>
    </row>
    <row r="12" ht="20.25" customHeight="1" spans="1:15">
      <c r="A12" s="67" t="s">
        <v>88</v>
      </c>
      <c r="B12" s="67" t="s">
        <v>89</v>
      </c>
      <c r="C12" s="17">
        <v>2871621.12</v>
      </c>
      <c r="D12" s="17">
        <v>2871621.12</v>
      </c>
      <c r="E12" s="17">
        <v>2871621.12</v>
      </c>
      <c r="F12" s="17"/>
      <c r="G12" s="17"/>
      <c r="H12" s="17"/>
      <c r="I12" s="17"/>
      <c r="J12" s="17"/>
      <c r="K12" s="17"/>
      <c r="L12" s="17"/>
      <c r="M12" s="17"/>
      <c r="N12" s="17"/>
      <c r="O12" s="17"/>
    </row>
    <row r="13" ht="20.25" customHeight="1" spans="1:15">
      <c r="A13" s="68" t="s">
        <v>90</v>
      </c>
      <c r="B13" s="68" t="s">
        <v>91</v>
      </c>
      <c r="C13" s="17">
        <v>2871621.12</v>
      </c>
      <c r="D13" s="17">
        <v>2871621.12</v>
      </c>
      <c r="E13" s="17">
        <v>2871621.12</v>
      </c>
      <c r="F13" s="17"/>
      <c r="G13" s="17"/>
      <c r="H13" s="17"/>
      <c r="I13" s="17"/>
      <c r="J13" s="17"/>
      <c r="K13" s="17"/>
      <c r="L13" s="17"/>
      <c r="M13" s="17"/>
      <c r="N13" s="17"/>
      <c r="O13" s="17"/>
    </row>
    <row r="14" ht="20.25" customHeight="1" spans="1:15">
      <c r="A14" s="67" t="s">
        <v>92</v>
      </c>
      <c r="B14" s="67" t="s">
        <v>93</v>
      </c>
      <c r="C14" s="17">
        <v>671490</v>
      </c>
      <c r="D14" s="17">
        <v>671490</v>
      </c>
      <c r="E14" s="17"/>
      <c r="F14" s="17">
        <v>671490</v>
      </c>
      <c r="G14" s="17"/>
      <c r="H14" s="17"/>
      <c r="I14" s="17"/>
      <c r="J14" s="17"/>
      <c r="K14" s="17"/>
      <c r="L14" s="17"/>
      <c r="M14" s="17"/>
      <c r="N14" s="17"/>
      <c r="O14" s="17"/>
    </row>
    <row r="15" ht="20.25" customHeight="1" spans="1:15">
      <c r="A15" s="68" t="s">
        <v>94</v>
      </c>
      <c r="B15" s="68" t="s">
        <v>87</v>
      </c>
      <c r="C15" s="17">
        <v>435490</v>
      </c>
      <c r="D15" s="17">
        <v>435490</v>
      </c>
      <c r="E15" s="17"/>
      <c r="F15" s="17">
        <v>435490</v>
      </c>
      <c r="G15" s="17"/>
      <c r="H15" s="17"/>
      <c r="I15" s="17"/>
      <c r="J15" s="17"/>
      <c r="K15" s="17"/>
      <c r="L15" s="17"/>
      <c r="M15" s="17"/>
      <c r="N15" s="17"/>
      <c r="O15" s="17"/>
    </row>
    <row r="16" ht="20.25" customHeight="1" spans="1:15">
      <c r="A16" s="68" t="s">
        <v>95</v>
      </c>
      <c r="B16" s="68" t="s">
        <v>96</v>
      </c>
      <c r="C16" s="17">
        <v>236000</v>
      </c>
      <c r="D16" s="17">
        <v>236000</v>
      </c>
      <c r="E16" s="17"/>
      <c r="F16" s="17">
        <v>236000</v>
      </c>
      <c r="G16" s="17"/>
      <c r="H16" s="17"/>
      <c r="I16" s="17"/>
      <c r="J16" s="17"/>
      <c r="K16" s="17"/>
      <c r="L16" s="17"/>
      <c r="M16" s="17"/>
      <c r="N16" s="17"/>
      <c r="O16" s="17"/>
    </row>
    <row r="17" ht="20.25" customHeight="1" spans="1:15">
      <c r="A17" s="67" t="s">
        <v>97</v>
      </c>
      <c r="B17" s="67" t="s">
        <v>98</v>
      </c>
      <c r="C17" s="17">
        <v>515000</v>
      </c>
      <c r="D17" s="17">
        <v>515000</v>
      </c>
      <c r="E17" s="17"/>
      <c r="F17" s="17">
        <v>515000</v>
      </c>
      <c r="G17" s="17"/>
      <c r="H17" s="17"/>
      <c r="I17" s="17"/>
      <c r="J17" s="17"/>
      <c r="K17" s="17"/>
      <c r="L17" s="17"/>
      <c r="M17" s="17"/>
      <c r="N17" s="17"/>
      <c r="O17" s="17"/>
    </row>
    <row r="18" ht="20.25" customHeight="1" spans="1:15">
      <c r="A18" s="68" t="s">
        <v>99</v>
      </c>
      <c r="B18" s="68" t="s">
        <v>98</v>
      </c>
      <c r="C18" s="17">
        <v>515000</v>
      </c>
      <c r="D18" s="17">
        <v>515000</v>
      </c>
      <c r="E18" s="17"/>
      <c r="F18" s="17">
        <v>515000</v>
      </c>
      <c r="G18" s="17"/>
      <c r="H18" s="17"/>
      <c r="I18" s="17"/>
      <c r="J18" s="17"/>
      <c r="K18" s="17"/>
      <c r="L18" s="17"/>
      <c r="M18" s="17"/>
      <c r="N18" s="17"/>
      <c r="O18" s="17"/>
    </row>
    <row r="19" ht="20.25" customHeight="1" spans="1:15">
      <c r="A19" s="16" t="s">
        <v>100</v>
      </c>
      <c r="B19" s="16" t="s">
        <v>101</v>
      </c>
      <c r="C19" s="17">
        <v>2924030.73</v>
      </c>
      <c r="D19" s="17">
        <v>2924030.73</v>
      </c>
      <c r="E19" s="17">
        <v>2700320.73</v>
      </c>
      <c r="F19" s="17">
        <v>223710</v>
      </c>
      <c r="G19" s="17"/>
      <c r="H19" s="17"/>
      <c r="I19" s="17"/>
      <c r="J19" s="17"/>
      <c r="K19" s="17"/>
      <c r="L19" s="17"/>
      <c r="M19" s="17"/>
      <c r="N19" s="17"/>
      <c r="O19" s="17"/>
    </row>
    <row r="20" ht="20.25" customHeight="1" spans="1:15">
      <c r="A20" s="67" t="s">
        <v>102</v>
      </c>
      <c r="B20" s="67" t="s">
        <v>103</v>
      </c>
      <c r="C20" s="17">
        <v>2726906.73</v>
      </c>
      <c r="D20" s="17">
        <v>2726906.73</v>
      </c>
      <c r="E20" s="17">
        <v>2630636.73</v>
      </c>
      <c r="F20" s="17">
        <v>96270</v>
      </c>
      <c r="G20" s="17"/>
      <c r="H20" s="17"/>
      <c r="I20" s="17"/>
      <c r="J20" s="17"/>
      <c r="K20" s="17"/>
      <c r="L20" s="17"/>
      <c r="M20" s="17"/>
      <c r="N20" s="17"/>
      <c r="O20" s="17"/>
    </row>
    <row r="21" ht="20.25" customHeight="1" spans="1:15">
      <c r="A21" s="68" t="s">
        <v>104</v>
      </c>
      <c r="B21" s="68" t="s">
        <v>105</v>
      </c>
      <c r="C21" s="17">
        <v>360000</v>
      </c>
      <c r="D21" s="17">
        <v>360000</v>
      </c>
      <c r="E21" s="17">
        <v>360000</v>
      </c>
      <c r="F21" s="17"/>
      <c r="G21" s="17"/>
      <c r="H21" s="17"/>
      <c r="I21" s="17"/>
      <c r="J21" s="17"/>
      <c r="K21" s="17"/>
      <c r="L21" s="17"/>
      <c r="M21" s="17"/>
      <c r="N21" s="17"/>
      <c r="O21" s="17"/>
    </row>
    <row r="22" ht="20.25" customHeight="1" spans="1:15">
      <c r="A22" s="68" t="s">
        <v>106</v>
      </c>
      <c r="B22" s="68" t="s">
        <v>107</v>
      </c>
      <c r="C22" s="17">
        <v>225000</v>
      </c>
      <c r="D22" s="17">
        <v>225000</v>
      </c>
      <c r="E22" s="17">
        <v>225000</v>
      </c>
      <c r="F22" s="17"/>
      <c r="G22" s="17"/>
      <c r="H22" s="17"/>
      <c r="I22" s="17"/>
      <c r="J22" s="17"/>
      <c r="K22" s="17"/>
      <c r="L22" s="17"/>
      <c r="M22" s="17"/>
      <c r="N22" s="17"/>
      <c r="O22" s="17"/>
    </row>
    <row r="23" ht="20.25" customHeight="1" spans="1:15">
      <c r="A23" s="68" t="s">
        <v>108</v>
      </c>
      <c r="B23" s="68" t="s">
        <v>109</v>
      </c>
      <c r="C23" s="17">
        <v>96270</v>
      </c>
      <c r="D23" s="17">
        <v>96270</v>
      </c>
      <c r="E23" s="17"/>
      <c r="F23" s="17">
        <v>96270</v>
      </c>
      <c r="G23" s="17"/>
      <c r="H23" s="17"/>
      <c r="I23" s="17"/>
      <c r="J23" s="17"/>
      <c r="K23" s="17"/>
      <c r="L23" s="17"/>
      <c r="M23" s="17"/>
      <c r="N23" s="17"/>
      <c r="O23" s="17"/>
    </row>
    <row r="24" ht="20.25" customHeight="1" spans="1:15">
      <c r="A24" s="68" t="s">
        <v>110</v>
      </c>
      <c r="B24" s="68" t="s">
        <v>111</v>
      </c>
      <c r="C24" s="17">
        <v>1831003.36</v>
      </c>
      <c r="D24" s="17">
        <v>1831003.36</v>
      </c>
      <c r="E24" s="17">
        <v>1831003.36</v>
      </c>
      <c r="F24" s="17"/>
      <c r="G24" s="17"/>
      <c r="H24" s="17"/>
      <c r="I24" s="17"/>
      <c r="J24" s="17"/>
      <c r="K24" s="17"/>
      <c r="L24" s="17"/>
      <c r="M24" s="17"/>
      <c r="N24" s="17"/>
      <c r="O24" s="17"/>
    </row>
    <row r="25" ht="20.25" customHeight="1" spans="1:15">
      <c r="A25" s="68" t="s">
        <v>112</v>
      </c>
      <c r="B25" s="68" t="s">
        <v>113</v>
      </c>
      <c r="C25" s="17">
        <v>214633.37</v>
      </c>
      <c r="D25" s="17">
        <v>214633.37</v>
      </c>
      <c r="E25" s="17">
        <v>214633.37</v>
      </c>
      <c r="F25" s="17"/>
      <c r="G25" s="17"/>
      <c r="H25" s="17"/>
      <c r="I25" s="17"/>
      <c r="J25" s="17"/>
      <c r="K25" s="17"/>
      <c r="L25" s="17"/>
      <c r="M25" s="17"/>
      <c r="N25" s="17"/>
      <c r="O25" s="17"/>
    </row>
    <row r="26" ht="20.25" customHeight="1" spans="1:15">
      <c r="A26" s="67" t="s">
        <v>114</v>
      </c>
      <c r="B26" s="67" t="s">
        <v>115</v>
      </c>
      <c r="C26" s="17">
        <v>69684</v>
      </c>
      <c r="D26" s="17">
        <v>69684</v>
      </c>
      <c r="E26" s="17">
        <v>69684</v>
      </c>
      <c r="F26" s="17"/>
      <c r="G26" s="17"/>
      <c r="H26" s="17"/>
      <c r="I26" s="17"/>
      <c r="J26" s="17"/>
      <c r="K26" s="17"/>
      <c r="L26" s="17"/>
      <c r="M26" s="17"/>
      <c r="N26" s="17"/>
      <c r="O26" s="17"/>
    </row>
    <row r="27" ht="20.25" customHeight="1" spans="1:15">
      <c r="A27" s="68" t="s">
        <v>116</v>
      </c>
      <c r="B27" s="68" t="s">
        <v>117</v>
      </c>
      <c r="C27" s="17">
        <v>69684</v>
      </c>
      <c r="D27" s="17">
        <v>69684</v>
      </c>
      <c r="E27" s="17">
        <v>69684</v>
      </c>
      <c r="F27" s="17"/>
      <c r="G27" s="17"/>
      <c r="H27" s="17"/>
      <c r="I27" s="17"/>
      <c r="J27" s="17"/>
      <c r="K27" s="17"/>
      <c r="L27" s="17"/>
      <c r="M27" s="17"/>
      <c r="N27" s="17"/>
      <c r="O27" s="17"/>
    </row>
    <row r="28" ht="20.25" customHeight="1" spans="1:15">
      <c r="A28" s="67" t="s">
        <v>118</v>
      </c>
      <c r="B28" s="67" t="s">
        <v>119</v>
      </c>
      <c r="C28" s="17">
        <v>127440</v>
      </c>
      <c r="D28" s="17">
        <v>127440</v>
      </c>
      <c r="E28" s="17"/>
      <c r="F28" s="17">
        <v>127440</v>
      </c>
      <c r="G28" s="17"/>
      <c r="H28" s="17"/>
      <c r="I28" s="17"/>
      <c r="J28" s="17"/>
      <c r="K28" s="17"/>
      <c r="L28" s="17"/>
      <c r="M28" s="17"/>
      <c r="N28" s="17"/>
      <c r="O28" s="17"/>
    </row>
    <row r="29" ht="20.25" customHeight="1" spans="1:15">
      <c r="A29" s="68" t="s">
        <v>120</v>
      </c>
      <c r="B29" s="68" t="s">
        <v>121</v>
      </c>
      <c r="C29" s="17">
        <v>127440</v>
      </c>
      <c r="D29" s="17">
        <v>127440</v>
      </c>
      <c r="E29" s="17"/>
      <c r="F29" s="17">
        <v>127440</v>
      </c>
      <c r="G29" s="17"/>
      <c r="H29" s="17"/>
      <c r="I29" s="17"/>
      <c r="J29" s="17"/>
      <c r="K29" s="17"/>
      <c r="L29" s="17"/>
      <c r="M29" s="17"/>
      <c r="N29" s="17"/>
      <c r="O29" s="17"/>
    </row>
    <row r="30" ht="20.25" customHeight="1" spans="1:15">
      <c r="A30" s="16" t="s">
        <v>122</v>
      </c>
      <c r="B30" s="16" t="s">
        <v>123</v>
      </c>
      <c r="C30" s="17">
        <v>1638342.47</v>
      </c>
      <c r="D30" s="17">
        <v>1638342.47</v>
      </c>
      <c r="E30" s="17">
        <v>1621542.47</v>
      </c>
      <c r="F30" s="17">
        <v>16800</v>
      </c>
      <c r="G30" s="17"/>
      <c r="H30" s="17"/>
      <c r="I30" s="17"/>
      <c r="J30" s="17"/>
      <c r="K30" s="17"/>
      <c r="L30" s="17"/>
      <c r="M30" s="17"/>
      <c r="N30" s="17"/>
      <c r="O30" s="17"/>
    </row>
    <row r="31" ht="20.25" customHeight="1" spans="1:15">
      <c r="A31" s="67" t="s">
        <v>124</v>
      </c>
      <c r="B31" s="67" t="s">
        <v>125</v>
      </c>
      <c r="C31" s="17">
        <v>16800</v>
      </c>
      <c r="D31" s="17">
        <v>16800</v>
      </c>
      <c r="E31" s="17"/>
      <c r="F31" s="17">
        <v>16800</v>
      </c>
      <c r="G31" s="17"/>
      <c r="H31" s="17"/>
      <c r="I31" s="17"/>
      <c r="J31" s="17"/>
      <c r="K31" s="17"/>
      <c r="L31" s="17"/>
      <c r="M31" s="17"/>
      <c r="N31" s="17"/>
      <c r="O31" s="17"/>
    </row>
    <row r="32" ht="20.25" customHeight="1" spans="1:15">
      <c r="A32" s="68" t="s">
        <v>126</v>
      </c>
      <c r="B32" s="68" t="s">
        <v>127</v>
      </c>
      <c r="C32" s="17">
        <v>16800</v>
      </c>
      <c r="D32" s="17">
        <v>16800</v>
      </c>
      <c r="E32" s="17"/>
      <c r="F32" s="17">
        <v>16800</v>
      </c>
      <c r="G32" s="17"/>
      <c r="H32" s="17"/>
      <c r="I32" s="17"/>
      <c r="J32" s="17"/>
      <c r="K32" s="17"/>
      <c r="L32" s="17"/>
      <c r="M32" s="17"/>
      <c r="N32" s="17"/>
      <c r="O32" s="17"/>
    </row>
    <row r="33" ht="20.25" customHeight="1" spans="1:15">
      <c r="A33" s="67" t="s">
        <v>128</v>
      </c>
      <c r="B33" s="67" t="s">
        <v>129</v>
      </c>
      <c r="C33" s="17">
        <v>1621542.47</v>
      </c>
      <c r="D33" s="17">
        <v>1621542.47</v>
      </c>
      <c r="E33" s="17">
        <v>1621542.47</v>
      </c>
      <c r="F33" s="17"/>
      <c r="G33" s="17"/>
      <c r="H33" s="17"/>
      <c r="I33" s="17"/>
      <c r="J33" s="17"/>
      <c r="K33" s="17"/>
      <c r="L33" s="17"/>
      <c r="M33" s="17"/>
      <c r="N33" s="17"/>
      <c r="O33" s="17"/>
    </row>
    <row r="34" ht="20.25" customHeight="1" spans="1:15">
      <c r="A34" s="68" t="s">
        <v>130</v>
      </c>
      <c r="B34" s="68" t="s">
        <v>131</v>
      </c>
      <c r="C34" s="17">
        <v>232867.29</v>
      </c>
      <c r="D34" s="17">
        <v>232867.29</v>
      </c>
      <c r="E34" s="17">
        <v>232867.29</v>
      </c>
      <c r="F34" s="17"/>
      <c r="G34" s="17"/>
      <c r="H34" s="17"/>
      <c r="I34" s="17"/>
      <c r="J34" s="17"/>
      <c r="K34" s="17"/>
      <c r="L34" s="17"/>
      <c r="M34" s="17"/>
      <c r="N34" s="17"/>
      <c r="O34" s="17"/>
    </row>
    <row r="35" ht="20.25" customHeight="1" spans="1:15">
      <c r="A35" s="68" t="s">
        <v>132</v>
      </c>
      <c r="B35" s="68" t="s">
        <v>133</v>
      </c>
      <c r="C35" s="17">
        <v>716965.7</v>
      </c>
      <c r="D35" s="17">
        <v>716965.7</v>
      </c>
      <c r="E35" s="17">
        <v>716965.7</v>
      </c>
      <c r="F35" s="17"/>
      <c r="G35" s="17"/>
      <c r="H35" s="17"/>
      <c r="I35" s="17"/>
      <c r="J35" s="17"/>
      <c r="K35" s="17"/>
      <c r="L35" s="17"/>
      <c r="M35" s="17"/>
      <c r="N35" s="17"/>
      <c r="O35" s="17"/>
    </row>
    <row r="36" ht="20.25" customHeight="1" spans="1:15">
      <c r="A36" s="68" t="s">
        <v>134</v>
      </c>
      <c r="B36" s="68" t="s">
        <v>135</v>
      </c>
      <c r="C36" s="17">
        <v>577391.16</v>
      </c>
      <c r="D36" s="17">
        <v>577391.16</v>
      </c>
      <c r="E36" s="17">
        <v>577391.16</v>
      </c>
      <c r="F36" s="17"/>
      <c r="G36" s="17"/>
      <c r="H36" s="17"/>
      <c r="I36" s="17"/>
      <c r="J36" s="17"/>
      <c r="K36" s="17"/>
      <c r="L36" s="17"/>
      <c r="M36" s="17"/>
      <c r="N36" s="17"/>
      <c r="O36" s="17"/>
    </row>
    <row r="37" ht="20.25" customHeight="1" spans="1:15">
      <c r="A37" s="68" t="s">
        <v>136</v>
      </c>
      <c r="B37" s="68" t="s">
        <v>137</v>
      </c>
      <c r="C37" s="17">
        <v>94318.32</v>
      </c>
      <c r="D37" s="17">
        <v>94318.32</v>
      </c>
      <c r="E37" s="17">
        <v>94318.32</v>
      </c>
      <c r="F37" s="17"/>
      <c r="G37" s="17"/>
      <c r="H37" s="17"/>
      <c r="I37" s="17"/>
      <c r="J37" s="17"/>
      <c r="K37" s="17"/>
      <c r="L37" s="17"/>
      <c r="M37" s="17"/>
      <c r="N37" s="17"/>
      <c r="O37" s="17"/>
    </row>
    <row r="38" ht="20.25" customHeight="1" spans="1:15">
      <c r="A38" s="16" t="s">
        <v>138</v>
      </c>
      <c r="B38" s="16" t="s">
        <v>139</v>
      </c>
      <c r="C38" s="17">
        <v>1297315.84</v>
      </c>
      <c r="D38" s="17">
        <v>1297315.84</v>
      </c>
      <c r="E38" s="17">
        <v>997315.84</v>
      </c>
      <c r="F38" s="17">
        <v>300000</v>
      </c>
      <c r="G38" s="17"/>
      <c r="H38" s="17"/>
      <c r="I38" s="17"/>
      <c r="J38" s="17"/>
      <c r="K38" s="17"/>
      <c r="L38" s="17"/>
      <c r="M38" s="17"/>
      <c r="N38" s="17"/>
      <c r="O38" s="17"/>
    </row>
    <row r="39" ht="20.25" customHeight="1" spans="1:15">
      <c r="A39" s="67" t="s">
        <v>140</v>
      </c>
      <c r="B39" s="67" t="s">
        <v>141</v>
      </c>
      <c r="C39" s="17">
        <v>997315.84</v>
      </c>
      <c r="D39" s="17">
        <v>997315.84</v>
      </c>
      <c r="E39" s="17">
        <v>997315.84</v>
      </c>
      <c r="F39" s="17"/>
      <c r="G39" s="17"/>
      <c r="H39" s="17"/>
      <c r="I39" s="17"/>
      <c r="J39" s="17"/>
      <c r="K39" s="17"/>
      <c r="L39" s="17"/>
      <c r="M39" s="17"/>
      <c r="N39" s="17"/>
      <c r="O39" s="17"/>
    </row>
    <row r="40" ht="20.25" customHeight="1" spans="1:15">
      <c r="A40" s="68" t="s">
        <v>142</v>
      </c>
      <c r="B40" s="68" t="s">
        <v>143</v>
      </c>
      <c r="C40" s="17">
        <v>997315.84</v>
      </c>
      <c r="D40" s="17">
        <v>997315.84</v>
      </c>
      <c r="E40" s="17">
        <v>997315.84</v>
      </c>
      <c r="F40" s="17"/>
      <c r="G40" s="17"/>
      <c r="H40" s="17"/>
      <c r="I40" s="17"/>
      <c r="J40" s="17"/>
      <c r="K40" s="17"/>
      <c r="L40" s="17"/>
      <c r="M40" s="17"/>
      <c r="N40" s="17"/>
      <c r="O40" s="17"/>
    </row>
    <row r="41" ht="20.25" customHeight="1" spans="1:15">
      <c r="A41" s="67" t="s">
        <v>144</v>
      </c>
      <c r="B41" s="67" t="s">
        <v>145</v>
      </c>
      <c r="C41" s="17">
        <v>300000</v>
      </c>
      <c r="D41" s="17">
        <v>300000</v>
      </c>
      <c r="E41" s="17"/>
      <c r="F41" s="17">
        <v>300000</v>
      </c>
      <c r="G41" s="17"/>
      <c r="H41" s="17"/>
      <c r="I41" s="17"/>
      <c r="J41" s="17"/>
      <c r="K41" s="17"/>
      <c r="L41" s="17"/>
      <c r="M41" s="17"/>
      <c r="N41" s="17"/>
      <c r="O41" s="17"/>
    </row>
    <row r="42" ht="20.25" customHeight="1" spans="1:15">
      <c r="A42" s="68" t="s">
        <v>146</v>
      </c>
      <c r="B42" s="68" t="s">
        <v>145</v>
      </c>
      <c r="C42" s="17">
        <v>300000</v>
      </c>
      <c r="D42" s="17">
        <v>300000</v>
      </c>
      <c r="E42" s="17"/>
      <c r="F42" s="17">
        <v>300000</v>
      </c>
      <c r="G42" s="17"/>
      <c r="H42" s="17"/>
      <c r="I42" s="17"/>
      <c r="J42" s="17"/>
      <c r="K42" s="17"/>
      <c r="L42" s="17"/>
      <c r="M42" s="17"/>
      <c r="N42" s="17"/>
      <c r="O42" s="17"/>
    </row>
    <row r="43" ht="20.25" customHeight="1" spans="1:15">
      <c r="A43" s="16" t="s">
        <v>147</v>
      </c>
      <c r="B43" s="16" t="s">
        <v>148</v>
      </c>
      <c r="C43" s="17">
        <v>10436119.04</v>
      </c>
      <c r="D43" s="17">
        <v>10436119.04</v>
      </c>
      <c r="E43" s="17">
        <v>5788159.04</v>
      </c>
      <c r="F43" s="17">
        <v>4647960</v>
      </c>
      <c r="G43" s="17"/>
      <c r="H43" s="17"/>
      <c r="I43" s="17"/>
      <c r="J43" s="17"/>
      <c r="K43" s="17"/>
      <c r="L43" s="17"/>
      <c r="M43" s="17"/>
      <c r="N43" s="17"/>
      <c r="O43" s="17"/>
    </row>
    <row r="44" ht="20.25" customHeight="1" spans="1:15">
      <c r="A44" s="67" t="s">
        <v>149</v>
      </c>
      <c r="B44" s="67" t="s">
        <v>150</v>
      </c>
      <c r="C44" s="17">
        <v>5788159.04</v>
      </c>
      <c r="D44" s="17">
        <v>5788159.04</v>
      </c>
      <c r="E44" s="17">
        <v>5788159.04</v>
      </c>
      <c r="F44" s="17"/>
      <c r="G44" s="17"/>
      <c r="H44" s="17"/>
      <c r="I44" s="17"/>
      <c r="J44" s="17"/>
      <c r="K44" s="17"/>
      <c r="L44" s="17"/>
      <c r="M44" s="17"/>
      <c r="N44" s="17"/>
      <c r="O44" s="17"/>
    </row>
    <row r="45" ht="20.25" customHeight="1" spans="1:15">
      <c r="A45" s="68" t="s">
        <v>151</v>
      </c>
      <c r="B45" s="68" t="s">
        <v>91</v>
      </c>
      <c r="C45" s="17">
        <v>5788159.04</v>
      </c>
      <c r="D45" s="17">
        <v>5788159.04</v>
      </c>
      <c r="E45" s="17">
        <v>5788159.04</v>
      </c>
      <c r="F45" s="17"/>
      <c r="G45" s="17"/>
      <c r="H45" s="17"/>
      <c r="I45" s="17"/>
      <c r="J45" s="17"/>
      <c r="K45" s="17"/>
      <c r="L45" s="17"/>
      <c r="M45" s="17"/>
      <c r="N45" s="17"/>
      <c r="O45" s="17"/>
    </row>
    <row r="46" ht="20.25" customHeight="1" spans="1:15">
      <c r="A46" s="67" t="s">
        <v>152</v>
      </c>
      <c r="B46" s="67" t="s">
        <v>153</v>
      </c>
      <c r="C46" s="17">
        <v>4647960</v>
      </c>
      <c r="D46" s="17">
        <v>4647960</v>
      </c>
      <c r="E46" s="17"/>
      <c r="F46" s="17">
        <v>4647960</v>
      </c>
      <c r="G46" s="17"/>
      <c r="H46" s="17"/>
      <c r="I46" s="17"/>
      <c r="J46" s="17"/>
      <c r="K46" s="17"/>
      <c r="L46" s="17"/>
      <c r="M46" s="17"/>
      <c r="N46" s="17"/>
      <c r="O46" s="17"/>
    </row>
    <row r="47" ht="20.25" customHeight="1" spans="1:15">
      <c r="A47" s="68" t="s">
        <v>154</v>
      </c>
      <c r="B47" s="68" t="s">
        <v>155</v>
      </c>
      <c r="C47" s="17">
        <v>348960</v>
      </c>
      <c r="D47" s="17">
        <v>348960</v>
      </c>
      <c r="E47" s="17"/>
      <c r="F47" s="17">
        <v>348960</v>
      </c>
      <c r="G47" s="17"/>
      <c r="H47" s="17"/>
      <c r="I47" s="17"/>
      <c r="J47" s="17"/>
      <c r="K47" s="17"/>
      <c r="L47" s="17"/>
      <c r="M47" s="17"/>
      <c r="N47" s="17"/>
      <c r="O47" s="17"/>
    </row>
    <row r="48" ht="20.25" customHeight="1" spans="1:15">
      <c r="A48" s="68" t="s">
        <v>156</v>
      </c>
      <c r="B48" s="68" t="s">
        <v>157</v>
      </c>
      <c r="C48" s="17">
        <v>4299000</v>
      </c>
      <c r="D48" s="17">
        <v>4299000</v>
      </c>
      <c r="E48" s="17"/>
      <c r="F48" s="17">
        <v>4299000</v>
      </c>
      <c r="G48" s="17"/>
      <c r="H48" s="17"/>
      <c r="I48" s="17"/>
      <c r="J48" s="17"/>
      <c r="K48" s="17"/>
      <c r="L48" s="17"/>
      <c r="M48" s="17"/>
      <c r="N48" s="17"/>
      <c r="O48" s="17"/>
    </row>
    <row r="49" ht="20.25" customHeight="1" spans="1:15">
      <c r="A49" s="16" t="s">
        <v>158</v>
      </c>
      <c r="B49" s="16" t="s">
        <v>159</v>
      </c>
      <c r="C49" s="17">
        <v>1437036</v>
      </c>
      <c r="D49" s="17">
        <v>1437036</v>
      </c>
      <c r="E49" s="17">
        <v>1437036</v>
      </c>
      <c r="F49" s="17"/>
      <c r="G49" s="17"/>
      <c r="H49" s="17"/>
      <c r="I49" s="17"/>
      <c r="J49" s="17"/>
      <c r="K49" s="17"/>
      <c r="L49" s="17"/>
      <c r="M49" s="17"/>
      <c r="N49" s="17"/>
      <c r="O49" s="17"/>
    </row>
    <row r="50" ht="20.25" customHeight="1" spans="1:15">
      <c r="A50" s="67" t="s">
        <v>160</v>
      </c>
      <c r="B50" s="67" t="s">
        <v>161</v>
      </c>
      <c r="C50" s="17">
        <v>1437036</v>
      </c>
      <c r="D50" s="17">
        <v>1437036</v>
      </c>
      <c r="E50" s="17">
        <v>1437036</v>
      </c>
      <c r="F50" s="17"/>
      <c r="G50" s="17"/>
      <c r="H50" s="17"/>
      <c r="I50" s="17"/>
      <c r="J50" s="17"/>
      <c r="K50" s="17"/>
      <c r="L50" s="17"/>
      <c r="M50" s="17"/>
      <c r="N50" s="17"/>
      <c r="O50" s="17"/>
    </row>
    <row r="51" ht="20.25" customHeight="1" spans="1:15">
      <c r="A51" s="68" t="s">
        <v>162</v>
      </c>
      <c r="B51" s="68" t="s">
        <v>163</v>
      </c>
      <c r="C51" s="17">
        <v>1437036</v>
      </c>
      <c r="D51" s="17">
        <v>1437036</v>
      </c>
      <c r="E51" s="17">
        <v>1437036</v>
      </c>
      <c r="F51" s="17"/>
      <c r="G51" s="17"/>
      <c r="H51" s="17"/>
      <c r="I51" s="17"/>
      <c r="J51" s="17"/>
      <c r="K51" s="17"/>
      <c r="L51" s="17"/>
      <c r="M51" s="17"/>
      <c r="N51" s="17"/>
      <c r="O51" s="17"/>
    </row>
    <row r="52" ht="20.25" customHeight="1" spans="1:15">
      <c r="A52" s="16" t="s">
        <v>164</v>
      </c>
      <c r="B52" s="16" t="s">
        <v>78</v>
      </c>
      <c r="C52" s="17">
        <v>1580000</v>
      </c>
      <c r="D52" s="17">
        <v>1580000</v>
      </c>
      <c r="E52" s="17"/>
      <c r="F52" s="17">
        <v>1580000</v>
      </c>
      <c r="G52" s="17"/>
      <c r="H52" s="17"/>
      <c r="I52" s="17"/>
      <c r="J52" s="17"/>
      <c r="K52" s="17"/>
      <c r="L52" s="17"/>
      <c r="M52" s="17"/>
      <c r="N52" s="17"/>
      <c r="O52" s="17"/>
    </row>
    <row r="53" ht="20.25" customHeight="1" spans="1:15">
      <c r="A53" s="67" t="s">
        <v>165</v>
      </c>
      <c r="B53" s="67" t="s">
        <v>78</v>
      </c>
      <c r="C53" s="17">
        <v>1580000</v>
      </c>
      <c r="D53" s="17">
        <v>1580000</v>
      </c>
      <c r="E53" s="17"/>
      <c r="F53" s="17">
        <v>1580000</v>
      </c>
      <c r="G53" s="17"/>
      <c r="H53" s="17"/>
      <c r="I53" s="17"/>
      <c r="J53" s="17"/>
      <c r="K53" s="17"/>
      <c r="L53" s="17"/>
      <c r="M53" s="17"/>
      <c r="N53" s="17"/>
      <c r="O53" s="17"/>
    </row>
    <row r="54" ht="20.25" customHeight="1" spans="1:15">
      <c r="A54" s="68" t="s">
        <v>166</v>
      </c>
      <c r="B54" s="68" t="s">
        <v>78</v>
      </c>
      <c r="C54" s="17">
        <v>1580000</v>
      </c>
      <c r="D54" s="17">
        <v>1580000</v>
      </c>
      <c r="E54" s="17"/>
      <c r="F54" s="17">
        <v>1580000</v>
      </c>
      <c r="G54" s="17"/>
      <c r="H54" s="17"/>
      <c r="I54" s="17"/>
      <c r="J54" s="17"/>
      <c r="K54" s="17"/>
      <c r="L54" s="17"/>
      <c r="M54" s="17"/>
      <c r="N54" s="17"/>
      <c r="O54" s="17"/>
    </row>
    <row r="55" ht="20.25" customHeight="1" spans="1:15">
      <c r="A55" s="47" t="s">
        <v>167</v>
      </c>
      <c r="B55" s="47"/>
      <c r="C55" s="17">
        <v>49197827.08</v>
      </c>
      <c r="D55" s="17">
        <v>27565923.53</v>
      </c>
      <c r="E55" s="17">
        <v>19227963.53</v>
      </c>
      <c r="F55" s="17">
        <v>8337960</v>
      </c>
      <c r="G55" s="17"/>
      <c r="H55" s="17"/>
      <c r="I55" s="17"/>
      <c r="J55" s="17">
        <v>21631903.55</v>
      </c>
      <c r="K55" s="17"/>
      <c r="L55" s="17"/>
      <c r="M55" s="17">
        <v>21368034.43</v>
      </c>
      <c r="N55" s="17"/>
      <c r="O55" s="17">
        <v>263869.12</v>
      </c>
    </row>
  </sheetData>
  <mergeCells count="11">
    <mergeCell ref="A3:O3"/>
    <mergeCell ref="A4:I4"/>
    <mergeCell ref="D5:F5"/>
    <mergeCell ref="J5:O5"/>
    <mergeCell ref="A55:B55"/>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4" sqref="A4:B4"/>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168</v>
      </c>
    </row>
    <row r="3" ht="45" customHeight="1" spans="1:4">
      <c r="A3" s="4" t="s">
        <v>169</v>
      </c>
      <c r="B3" s="4"/>
      <c r="C3" s="4"/>
      <c r="D3" s="4"/>
    </row>
    <row r="4" ht="18.75" customHeight="1" spans="1:4">
      <c r="A4" s="5" t="s">
        <v>2</v>
      </c>
      <c r="B4" s="5"/>
      <c r="C4" s="69"/>
      <c r="D4" s="6" t="s">
        <v>3</v>
      </c>
    </row>
    <row r="5" ht="22.5" customHeight="1" spans="1:4">
      <c r="A5" s="8" t="s">
        <v>4</v>
      </c>
      <c r="B5" s="8"/>
      <c r="C5" s="8" t="s">
        <v>5</v>
      </c>
      <c r="D5" s="8"/>
    </row>
    <row r="6" ht="18.75" customHeight="1" spans="1:4">
      <c r="A6" s="8" t="s">
        <v>6</v>
      </c>
      <c r="B6" s="8" t="s">
        <v>7</v>
      </c>
      <c r="C6" s="8" t="s">
        <v>170</v>
      </c>
      <c r="D6" s="8" t="s">
        <v>7</v>
      </c>
    </row>
    <row r="7" ht="18.75" customHeight="1" spans="1:4">
      <c r="A7" s="8"/>
      <c r="B7" s="8"/>
      <c r="C7" s="8"/>
      <c r="D7" s="8"/>
    </row>
    <row r="8" ht="22.5" customHeight="1" spans="1:4">
      <c r="A8" s="15" t="s">
        <v>171</v>
      </c>
      <c r="B8" s="17">
        <v>27565923.53</v>
      </c>
      <c r="C8" s="15" t="s">
        <v>172</v>
      </c>
      <c r="D8" s="17">
        <v>27565923.53</v>
      </c>
    </row>
    <row r="9" ht="22.5" customHeight="1" spans="1:4">
      <c r="A9" s="15" t="s">
        <v>173</v>
      </c>
      <c r="B9" s="17">
        <v>27565923.53</v>
      </c>
      <c r="C9" s="15" t="str">
        <f>"（"&amp;"一"&amp;"）"&amp;"一般公共服务支出"</f>
        <v>（一）一般公共服务支出</v>
      </c>
      <c r="D9" s="17">
        <v>8253079.45</v>
      </c>
    </row>
    <row r="10" ht="22.5" customHeight="1" spans="1:4">
      <c r="A10" s="15" t="s">
        <v>174</v>
      </c>
      <c r="B10" s="17"/>
      <c r="C10" s="15" t="str">
        <f>"（"&amp;"二"&amp;"）"&amp;"社会保障和就业支出"</f>
        <v>（二）社会保障和就业支出</v>
      </c>
      <c r="D10" s="17">
        <v>2924030.73</v>
      </c>
    </row>
    <row r="11" ht="22.5" customHeight="1" spans="1:4">
      <c r="A11" s="15" t="s">
        <v>175</v>
      </c>
      <c r="B11" s="17"/>
      <c r="C11" s="15" t="str">
        <f>"（"&amp;"三"&amp;"）"&amp;"卫生健康支出"</f>
        <v>（三）卫生健康支出</v>
      </c>
      <c r="D11" s="17">
        <v>1638342.47</v>
      </c>
    </row>
    <row r="12" ht="22.5" customHeight="1" spans="1:4">
      <c r="A12" s="15" t="s">
        <v>176</v>
      </c>
      <c r="B12" s="17"/>
      <c r="C12" s="15" t="str">
        <f>"（"&amp;"四"&amp;"）"&amp;"城乡社区支出"</f>
        <v>（四）城乡社区支出</v>
      </c>
      <c r="D12" s="17">
        <v>1297315.84</v>
      </c>
    </row>
    <row r="13" ht="22.5" customHeight="1" spans="1:4">
      <c r="A13" s="15" t="s">
        <v>173</v>
      </c>
      <c r="B13" s="17"/>
      <c r="C13" s="15" t="str">
        <f>"（"&amp;"五"&amp;"）"&amp;"农林水支出"</f>
        <v>（五）农林水支出</v>
      </c>
      <c r="D13" s="17">
        <v>10436119.04</v>
      </c>
    </row>
    <row r="14" ht="22.5" customHeight="1" spans="1:4">
      <c r="A14" s="15" t="s">
        <v>174</v>
      </c>
      <c r="B14" s="17"/>
      <c r="C14" s="15" t="str">
        <f>"（"&amp;"六"&amp;"）"&amp;"住房保障支出"</f>
        <v>（六）住房保障支出</v>
      </c>
      <c r="D14" s="17">
        <v>1437036</v>
      </c>
    </row>
    <row r="15" ht="22.5" customHeight="1" spans="1:4">
      <c r="A15" s="15" t="s">
        <v>175</v>
      </c>
      <c r="B15" s="17"/>
      <c r="C15" s="15" t="str">
        <f>"（"&amp;"七"&amp;"）"&amp;"其他支出"</f>
        <v>（七）其他支出</v>
      </c>
      <c r="D15" s="17">
        <v>1580000</v>
      </c>
    </row>
    <row r="16" ht="22.5" customHeight="1" spans="1:4">
      <c r="A16" s="70"/>
      <c r="B16" s="17"/>
      <c r="C16" s="15" t="s">
        <v>177</v>
      </c>
      <c r="D16" s="17"/>
    </row>
    <row r="17" ht="22.5" customHeight="1" spans="1:4">
      <c r="A17" s="71" t="s">
        <v>178</v>
      </c>
      <c r="B17" s="72">
        <v>27565923.53</v>
      </c>
      <c r="C17" s="73" t="s">
        <v>179</v>
      </c>
      <c r="D17" s="72">
        <v>27565923.53</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54"/>
  <sheetViews>
    <sheetView showZeros="0" workbookViewId="0">
      <pane ySplit="1" topLeftCell="A2" activePane="bottomLeft" state="frozen"/>
      <selection/>
      <selection pane="bottomLeft" activeCell="A4" sqref="A4:C4"/>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2" t="s">
        <v>180</v>
      </c>
    </row>
    <row r="3" ht="37.5" customHeight="1" spans="1:7">
      <c r="A3" s="4" t="s">
        <v>181</v>
      </c>
      <c r="B3" s="4"/>
      <c r="C3" s="4"/>
      <c r="D3" s="4"/>
      <c r="E3" s="4"/>
      <c r="F3" s="4"/>
      <c r="G3" s="4"/>
    </row>
    <row r="4" ht="18.75" customHeight="1" spans="1:7">
      <c r="A4" s="43" t="s">
        <v>2</v>
      </c>
      <c r="B4" s="43"/>
      <c r="C4" s="43"/>
      <c r="D4" s="44"/>
      <c r="E4" s="44"/>
      <c r="F4" s="44"/>
      <c r="G4" s="45" t="s">
        <v>30</v>
      </c>
    </row>
    <row r="5" ht="18.75" customHeight="1" spans="1:7">
      <c r="A5" s="13" t="s">
        <v>182</v>
      </c>
      <c r="B5" s="13" t="s">
        <v>69</v>
      </c>
      <c r="C5" s="46" t="s">
        <v>33</v>
      </c>
      <c r="D5" s="46" t="s">
        <v>72</v>
      </c>
      <c r="E5" s="46"/>
      <c r="F5" s="46"/>
      <c r="G5" s="13" t="s">
        <v>73</v>
      </c>
    </row>
    <row r="6" ht="18.75" customHeight="1" spans="1:7">
      <c r="A6" s="13" t="s">
        <v>68</v>
      </c>
      <c r="B6" s="13" t="s">
        <v>69</v>
      </c>
      <c r="C6" s="46"/>
      <c r="D6" s="46" t="s">
        <v>35</v>
      </c>
      <c r="E6" s="46" t="s">
        <v>183</v>
      </c>
      <c r="F6" s="46" t="s">
        <v>184</v>
      </c>
      <c r="G6" s="13"/>
    </row>
    <row r="7" ht="18.75" customHeight="1" spans="1:7">
      <c r="A7" s="14" t="s">
        <v>47</v>
      </c>
      <c r="B7" s="14" t="s">
        <v>48</v>
      </c>
      <c r="C7" s="14" t="s">
        <v>49</v>
      </c>
      <c r="D7" s="14" t="s">
        <v>50</v>
      </c>
      <c r="E7" s="14" t="s">
        <v>51</v>
      </c>
      <c r="F7" s="14" t="s">
        <v>52</v>
      </c>
      <c r="G7" s="14" t="s">
        <v>53</v>
      </c>
    </row>
    <row r="8" ht="20.25" customHeight="1" spans="1:7">
      <c r="A8" s="16" t="s">
        <v>80</v>
      </c>
      <c r="B8" s="16" t="s">
        <v>81</v>
      </c>
      <c r="C8" s="17">
        <v>8253079.45</v>
      </c>
      <c r="D8" s="17">
        <v>6683589.45</v>
      </c>
      <c r="E8" s="17">
        <v>5984119.45</v>
      </c>
      <c r="F8" s="17">
        <v>699470</v>
      </c>
      <c r="G8" s="17">
        <v>1569490</v>
      </c>
    </row>
    <row r="9" ht="20.25" customHeight="1" spans="1:7">
      <c r="A9" s="67" t="s">
        <v>82</v>
      </c>
      <c r="B9" s="67" t="s">
        <v>83</v>
      </c>
      <c r="C9" s="17">
        <v>4194968.33</v>
      </c>
      <c r="D9" s="17">
        <v>3811968.33</v>
      </c>
      <c r="E9" s="17">
        <v>3269998.33</v>
      </c>
      <c r="F9" s="17">
        <v>541970</v>
      </c>
      <c r="G9" s="17">
        <v>383000</v>
      </c>
    </row>
    <row r="10" ht="20.25" customHeight="1" spans="1:7">
      <c r="A10" s="68" t="s">
        <v>84</v>
      </c>
      <c r="B10" s="68" t="s">
        <v>85</v>
      </c>
      <c r="C10" s="17">
        <v>4194968.33</v>
      </c>
      <c r="D10" s="17">
        <v>3811968.33</v>
      </c>
      <c r="E10" s="17">
        <v>3269998.33</v>
      </c>
      <c r="F10" s="17">
        <v>541970</v>
      </c>
      <c r="G10" s="17">
        <v>383000</v>
      </c>
    </row>
    <row r="11" ht="20.25" customHeight="1" spans="1:7">
      <c r="A11" s="67" t="s">
        <v>88</v>
      </c>
      <c r="B11" s="67" t="s">
        <v>89</v>
      </c>
      <c r="C11" s="17">
        <v>2871621.12</v>
      </c>
      <c r="D11" s="17">
        <v>2871621.12</v>
      </c>
      <c r="E11" s="17">
        <v>2714121.12</v>
      </c>
      <c r="F11" s="17">
        <v>157500</v>
      </c>
      <c r="G11" s="17"/>
    </row>
    <row r="12" ht="20.25" customHeight="1" spans="1:7">
      <c r="A12" s="68" t="s">
        <v>90</v>
      </c>
      <c r="B12" s="68" t="s">
        <v>91</v>
      </c>
      <c r="C12" s="17">
        <v>2871621.12</v>
      </c>
      <c r="D12" s="17">
        <v>2871621.12</v>
      </c>
      <c r="E12" s="17">
        <v>2714121.12</v>
      </c>
      <c r="F12" s="17">
        <v>157500</v>
      </c>
      <c r="G12" s="17"/>
    </row>
    <row r="13" ht="20.25" customHeight="1" spans="1:7">
      <c r="A13" s="67" t="s">
        <v>92</v>
      </c>
      <c r="B13" s="67" t="s">
        <v>93</v>
      </c>
      <c r="C13" s="17">
        <v>671490</v>
      </c>
      <c r="D13" s="17"/>
      <c r="E13" s="17"/>
      <c r="F13" s="17"/>
      <c r="G13" s="17">
        <v>671490</v>
      </c>
    </row>
    <row r="14" ht="20.25" customHeight="1" spans="1:7">
      <c r="A14" s="68" t="s">
        <v>94</v>
      </c>
      <c r="B14" s="68" t="s">
        <v>87</v>
      </c>
      <c r="C14" s="17">
        <v>435490</v>
      </c>
      <c r="D14" s="17"/>
      <c r="E14" s="17"/>
      <c r="F14" s="17"/>
      <c r="G14" s="17">
        <v>435490</v>
      </c>
    </row>
    <row r="15" ht="20.25" customHeight="1" spans="1:7">
      <c r="A15" s="68" t="s">
        <v>95</v>
      </c>
      <c r="B15" s="68" t="s">
        <v>96</v>
      </c>
      <c r="C15" s="17">
        <v>236000</v>
      </c>
      <c r="D15" s="17"/>
      <c r="E15" s="17"/>
      <c r="F15" s="17"/>
      <c r="G15" s="17">
        <v>236000</v>
      </c>
    </row>
    <row r="16" ht="20.25" customHeight="1" spans="1:7">
      <c r="A16" s="67" t="s">
        <v>97</v>
      </c>
      <c r="B16" s="67" t="s">
        <v>98</v>
      </c>
      <c r="C16" s="17">
        <v>515000</v>
      </c>
      <c r="D16" s="17"/>
      <c r="E16" s="17"/>
      <c r="F16" s="17"/>
      <c r="G16" s="17">
        <v>515000</v>
      </c>
    </row>
    <row r="17" ht="20.25" customHeight="1" spans="1:7">
      <c r="A17" s="68" t="s">
        <v>99</v>
      </c>
      <c r="B17" s="68" t="s">
        <v>98</v>
      </c>
      <c r="C17" s="17">
        <v>515000</v>
      </c>
      <c r="D17" s="17"/>
      <c r="E17" s="17"/>
      <c r="F17" s="17"/>
      <c r="G17" s="17">
        <v>515000</v>
      </c>
    </row>
    <row r="18" ht="20.25" customHeight="1" spans="1:7">
      <c r="A18" s="16" t="s">
        <v>100</v>
      </c>
      <c r="B18" s="16" t="s">
        <v>101</v>
      </c>
      <c r="C18" s="17">
        <v>2924030.73</v>
      </c>
      <c r="D18" s="17">
        <v>2700320.73</v>
      </c>
      <c r="E18" s="17">
        <v>2676920.73</v>
      </c>
      <c r="F18" s="17">
        <v>23400</v>
      </c>
      <c r="G18" s="17">
        <v>223710</v>
      </c>
    </row>
    <row r="19" ht="20.25" customHeight="1" spans="1:7">
      <c r="A19" s="67" t="s">
        <v>102</v>
      </c>
      <c r="B19" s="67" t="s">
        <v>103</v>
      </c>
      <c r="C19" s="17">
        <v>2726906.73</v>
      </c>
      <c r="D19" s="17">
        <v>2630636.73</v>
      </c>
      <c r="E19" s="17">
        <v>2607236.73</v>
      </c>
      <c r="F19" s="17">
        <v>23400</v>
      </c>
      <c r="G19" s="17">
        <v>96270</v>
      </c>
    </row>
    <row r="20" ht="20.25" customHeight="1" spans="1:7">
      <c r="A20" s="68" t="s">
        <v>104</v>
      </c>
      <c r="B20" s="68" t="s">
        <v>105</v>
      </c>
      <c r="C20" s="17">
        <v>360000</v>
      </c>
      <c r="D20" s="17">
        <v>360000</v>
      </c>
      <c r="E20" s="17">
        <v>345600</v>
      </c>
      <c r="F20" s="17">
        <v>14400</v>
      </c>
      <c r="G20" s="17"/>
    </row>
    <row r="21" ht="20.25" customHeight="1" spans="1:7">
      <c r="A21" s="68" t="s">
        <v>106</v>
      </c>
      <c r="B21" s="68" t="s">
        <v>107</v>
      </c>
      <c r="C21" s="17">
        <v>225000</v>
      </c>
      <c r="D21" s="17">
        <v>225000</v>
      </c>
      <c r="E21" s="17">
        <v>216000</v>
      </c>
      <c r="F21" s="17">
        <v>9000</v>
      </c>
      <c r="G21" s="17"/>
    </row>
    <row r="22" ht="20.25" customHeight="1" spans="1:7">
      <c r="A22" s="68" t="s">
        <v>108</v>
      </c>
      <c r="B22" s="68" t="s">
        <v>109</v>
      </c>
      <c r="C22" s="17">
        <v>96270</v>
      </c>
      <c r="D22" s="17"/>
      <c r="E22" s="17"/>
      <c r="F22" s="17"/>
      <c r="G22" s="17">
        <v>96270</v>
      </c>
    </row>
    <row r="23" ht="20.25" customHeight="1" spans="1:7">
      <c r="A23" s="68" t="s">
        <v>110</v>
      </c>
      <c r="B23" s="68" t="s">
        <v>111</v>
      </c>
      <c r="C23" s="17">
        <v>1831003.36</v>
      </c>
      <c r="D23" s="17">
        <v>1831003.36</v>
      </c>
      <c r="E23" s="17">
        <v>1831003.36</v>
      </c>
      <c r="F23" s="17"/>
      <c r="G23" s="17"/>
    </row>
    <row r="24" ht="20.25" customHeight="1" spans="1:7">
      <c r="A24" s="68" t="s">
        <v>112</v>
      </c>
      <c r="B24" s="68" t="s">
        <v>113</v>
      </c>
      <c r="C24" s="17">
        <v>214633.37</v>
      </c>
      <c r="D24" s="17">
        <v>214633.37</v>
      </c>
      <c r="E24" s="17">
        <v>214633.37</v>
      </c>
      <c r="F24" s="17"/>
      <c r="G24" s="17"/>
    </row>
    <row r="25" ht="20.25" customHeight="1" spans="1:7">
      <c r="A25" s="67" t="s">
        <v>114</v>
      </c>
      <c r="B25" s="67" t="s">
        <v>115</v>
      </c>
      <c r="C25" s="17">
        <v>69684</v>
      </c>
      <c r="D25" s="17">
        <v>69684</v>
      </c>
      <c r="E25" s="17">
        <v>69684</v>
      </c>
      <c r="F25" s="17"/>
      <c r="G25" s="17"/>
    </row>
    <row r="26" ht="20.25" customHeight="1" spans="1:7">
      <c r="A26" s="68" t="s">
        <v>116</v>
      </c>
      <c r="B26" s="68" t="s">
        <v>117</v>
      </c>
      <c r="C26" s="17">
        <v>69684</v>
      </c>
      <c r="D26" s="17">
        <v>69684</v>
      </c>
      <c r="E26" s="17">
        <v>69684</v>
      </c>
      <c r="F26" s="17"/>
      <c r="G26" s="17"/>
    </row>
    <row r="27" ht="20.25" customHeight="1" spans="1:7">
      <c r="A27" s="67" t="s">
        <v>118</v>
      </c>
      <c r="B27" s="67" t="s">
        <v>119</v>
      </c>
      <c r="C27" s="17">
        <v>127440</v>
      </c>
      <c r="D27" s="17"/>
      <c r="E27" s="17"/>
      <c r="F27" s="17"/>
      <c r="G27" s="17">
        <v>127440</v>
      </c>
    </row>
    <row r="28" ht="20.25" customHeight="1" spans="1:7">
      <c r="A28" s="68" t="s">
        <v>120</v>
      </c>
      <c r="B28" s="68" t="s">
        <v>121</v>
      </c>
      <c r="C28" s="17">
        <v>127440</v>
      </c>
      <c r="D28" s="17"/>
      <c r="E28" s="17"/>
      <c r="F28" s="17"/>
      <c r="G28" s="17">
        <v>127440</v>
      </c>
    </row>
    <row r="29" ht="20.25" customHeight="1" spans="1:7">
      <c r="A29" s="16" t="s">
        <v>122</v>
      </c>
      <c r="B29" s="16" t="s">
        <v>123</v>
      </c>
      <c r="C29" s="17">
        <v>1638342.47</v>
      </c>
      <c r="D29" s="17">
        <v>1621542.47</v>
      </c>
      <c r="E29" s="17">
        <v>1621542.47</v>
      </c>
      <c r="F29" s="17"/>
      <c r="G29" s="17">
        <v>16800</v>
      </c>
    </row>
    <row r="30" ht="20.25" customHeight="1" spans="1:7">
      <c r="A30" s="67" t="s">
        <v>124</v>
      </c>
      <c r="B30" s="67" t="s">
        <v>125</v>
      </c>
      <c r="C30" s="17">
        <v>16800</v>
      </c>
      <c r="D30" s="17"/>
      <c r="E30" s="17"/>
      <c r="F30" s="17"/>
      <c r="G30" s="17">
        <v>16800</v>
      </c>
    </row>
    <row r="31" ht="20.25" customHeight="1" spans="1:7">
      <c r="A31" s="68" t="s">
        <v>126</v>
      </c>
      <c r="B31" s="68" t="s">
        <v>127</v>
      </c>
      <c r="C31" s="17">
        <v>16800</v>
      </c>
      <c r="D31" s="17"/>
      <c r="E31" s="17"/>
      <c r="F31" s="17"/>
      <c r="G31" s="17">
        <v>16800</v>
      </c>
    </row>
    <row r="32" ht="20.25" customHeight="1" spans="1:7">
      <c r="A32" s="67" t="s">
        <v>128</v>
      </c>
      <c r="B32" s="67" t="s">
        <v>129</v>
      </c>
      <c r="C32" s="17">
        <v>1621542.47</v>
      </c>
      <c r="D32" s="17">
        <v>1621542.47</v>
      </c>
      <c r="E32" s="17">
        <v>1621542.47</v>
      </c>
      <c r="F32" s="17"/>
      <c r="G32" s="17"/>
    </row>
    <row r="33" ht="20.25" customHeight="1" spans="1:7">
      <c r="A33" s="68" t="s">
        <v>130</v>
      </c>
      <c r="B33" s="68" t="s">
        <v>131</v>
      </c>
      <c r="C33" s="17">
        <v>232867.29</v>
      </c>
      <c r="D33" s="17">
        <v>232867.29</v>
      </c>
      <c r="E33" s="17">
        <v>232867.29</v>
      </c>
      <c r="F33" s="17"/>
      <c r="G33" s="17"/>
    </row>
    <row r="34" ht="20.25" customHeight="1" spans="1:7">
      <c r="A34" s="68" t="s">
        <v>132</v>
      </c>
      <c r="B34" s="68" t="s">
        <v>133</v>
      </c>
      <c r="C34" s="17">
        <v>716965.7</v>
      </c>
      <c r="D34" s="17">
        <v>716965.7</v>
      </c>
      <c r="E34" s="17">
        <v>716965.7</v>
      </c>
      <c r="F34" s="17"/>
      <c r="G34" s="17"/>
    </row>
    <row r="35" ht="20.25" customHeight="1" spans="1:7">
      <c r="A35" s="68" t="s">
        <v>134</v>
      </c>
      <c r="B35" s="68" t="s">
        <v>135</v>
      </c>
      <c r="C35" s="17">
        <v>577391.16</v>
      </c>
      <c r="D35" s="17">
        <v>577391.16</v>
      </c>
      <c r="E35" s="17">
        <v>577391.16</v>
      </c>
      <c r="F35" s="17"/>
      <c r="G35" s="17"/>
    </row>
    <row r="36" ht="20.25" customHeight="1" spans="1:7">
      <c r="A36" s="68" t="s">
        <v>136</v>
      </c>
      <c r="B36" s="68" t="s">
        <v>137</v>
      </c>
      <c r="C36" s="17">
        <v>94318.32</v>
      </c>
      <c r="D36" s="17">
        <v>94318.32</v>
      </c>
      <c r="E36" s="17">
        <v>94318.32</v>
      </c>
      <c r="F36" s="17"/>
      <c r="G36" s="17"/>
    </row>
    <row r="37" ht="20.25" customHeight="1" spans="1:7">
      <c r="A37" s="16" t="s">
        <v>138</v>
      </c>
      <c r="B37" s="16" t="s">
        <v>139</v>
      </c>
      <c r="C37" s="17">
        <v>1297315.84</v>
      </c>
      <c r="D37" s="17">
        <v>997315.84</v>
      </c>
      <c r="E37" s="17">
        <v>940615.84</v>
      </c>
      <c r="F37" s="17">
        <v>56700</v>
      </c>
      <c r="G37" s="17">
        <v>300000</v>
      </c>
    </row>
    <row r="38" ht="20.25" customHeight="1" spans="1:7">
      <c r="A38" s="67" t="s">
        <v>140</v>
      </c>
      <c r="B38" s="67" t="s">
        <v>141</v>
      </c>
      <c r="C38" s="17">
        <v>997315.84</v>
      </c>
      <c r="D38" s="17">
        <v>997315.84</v>
      </c>
      <c r="E38" s="17">
        <v>940615.84</v>
      </c>
      <c r="F38" s="17">
        <v>56700</v>
      </c>
      <c r="G38" s="17"/>
    </row>
    <row r="39" ht="20.25" customHeight="1" spans="1:7">
      <c r="A39" s="68" t="s">
        <v>142</v>
      </c>
      <c r="B39" s="68" t="s">
        <v>143</v>
      </c>
      <c r="C39" s="17">
        <v>997315.84</v>
      </c>
      <c r="D39" s="17">
        <v>997315.84</v>
      </c>
      <c r="E39" s="17">
        <v>940615.84</v>
      </c>
      <c r="F39" s="17">
        <v>56700</v>
      </c>
      <c r="G39" s="17"/>
    </row>
    <row r="40" ht="20.25" customHeight="1" spans="1:7">
      <c r="A40" s="67" t="s">
        <v>144</v>
      </c>
      <c r="B40" s="67" t="s">
        <v>145</v>
      </c>
      <c r="C40" s="17">
        <v>300000</v>
      </c>
      <c r="D40" s="17"/>
      <c r="E40" s="17"/>
      <c r="F40" s="17"/>
      <c r="G40" s="17">
        <v>300000</v>
      </c>
    </row>
    <row r="41" ht="20.25" customHeight="1" spans="1:7">
      <c r="A41" s="68" t="s">
        <v>146</v>
      </c>
      <c r="B41" s="68" t="s">
        <v>145</v>
      </c>
      <c r="C41" s="17">
        <v>300000</v>
      </c>
      <c r="D41" s="17"/>
      <c r="E41" s="17"/>
      <c r="F41" s="17"/>
      <c r="G41" s="17">
        <v>300000</v>
      </c>
    </row>
    <row r="42" ht="20.25" customHeight="1" spans="1:7">
      <c r="A42" s="16" t="s">
        <v>147</v>
      </c>
      <c r="B42" s="16" t="s">
        <v>148</v>
      </c>
      <c r="C42" s="17">
        <v>10436119.04</v>
      </c>
      <c r="D42" s="17">
        <v>5788159.04</v>
      </c>
      <c r="E42" s="17">
        <v>5510959.04</v>
      </c>
      <c r="F42" s="17">
        <v>277200</v>
      </c>
      <c r="G42" s="17">
        <v>4647960</v>
      </c>
    </row>
    <row r="43" ht="20.25" customHeight="1" spans="1:7">
      <c r="A43" s="67" t="s">
        <v>149</v>
      </c>
      <c r="B43" s="67" t="s">
        <v>150</v>
      </c>
      <c r="C43" s="17">
        <v>5788159.04</v>
      </c>
      <c r="D43" s="17">
        <v>5788159.04</v>
      </c>
      <c r="E43" s="17">
        <v>5510959.04</v>
      </c>
      <c r="F43" s="17">
        <v>277200</v>
      </c>
      <c r="G43" s="17"/>
    </row>
    <row r="44" ht="20.25" customHeight="1" spans="1:7">
      <c r="A44" s="68" t="s">
        <v>151</v>
      </c>
      <c r="B44" s="68" t="s">
        <v>91</v>
      </c>
      <c r="C44" s="17">
        <v>5788159.04</v>
      </c>
      <c r="D44" s="17">
        <v>5788159.04</v>
      </c>
      <c r="E44" s="17">
        <v>5510959.04</v>
      </c>
      <c r="F44" s="17">
        <v>277200</v>
      </c>
      <c r="G44" s="17"/>
    </row>
    <row r="45" ht="20.25" customHeight="1" spans="1:7">
      <c r="A45" s="67" t="s">
        <v>152</v>
      </c>
      <c r="B45" s="67" t="s">
        <v>153</v>
      </c>
      <c r="C45" s="17">
        <v>4647960</v>
      </c>
      <c r="D45" s="17"/>
      <c r="E45" s="17"/>
      <c r="F45" s="17"/>
      <c r="G45" s="17">
        <v>4647960</v>
      </c>
    </row>
    <row r="46" ht="20.25" customHeight="1" spans="1:7">
      <c r="A46" s="68" t="s">
        <v>154</v>
      </c>
      <c r="B46" s="68" t="s">
        <v>155</v>
      </c>
      <c r="C46" s="17">
        <v>348960</v>
      </c>
      <c r="D46" s="17"/>
      <c r="E46" s="17"/>
      <c r="F46" s="17"/>
      <c r="G46" s="17">
        <v>348960</v>
      </c>
    </row>
    <row r="47" ht="20.25" customHeight="1" spans="1:7">
      <c r="A47" s="68" t="s">
        <v>156</v>
      </c>
      <c r="B47" s="68" t="s">
        <v>157</v>
      </c>
      <c r="C47" s="17">
        <v>4299000</v>
      </c>
      <c r="D47" s="17"/>
      <c r="E47" s="17"/>
      <c r="F47" s="17"/>
      <c r="G47" s="17">
        <v>4299000</v>
      </c>
    </row>
    <row r="48" ht="20.25" customHeight="1" spans="1:7">
      <c r="A48" s="16" t="s">
        <v>158</v>
      </c>
      <c r="B48" s="16" t="s">
        <v>159</v>
      </c>
      <c r="C48" s="17">
        <v>1437036</v>
      </c>
      <c r="D48" s="17">
        <v>1437036</v>
      </c>
      <c r="E48" s="17">
        <v>1437036</v>
      </c>
      <c r="F48" s="17"/>
      <c r="G48" s="17"/>
    </row>
    <row r="49" ht="20.25" customHeight="1" spans="1:7">
      <c r="A49" s="67" t="s">
        <v>160</v>
      </c>
      <c r="B49" s="67" t="s">
        <v>161</v>
      </c>
      <c r="C49" s="17">
        <v>1437036</v>
      </c>
      <c r="D49" s="17">
        <v>1437036</v>
      </c>
      <c r="E49" s="17">
        <v>1437036</v>
      </c>
      <c r="F49" s="17"/>
      <c r="G49" s="17"/>
    </row>
    <row r="50" ht="20.25" customHeight="1" spans="1:7">
      <c r="A50" s="68" t="s">
        <v>162</v>
      </c>
      <c r="B50" s="68" t="s">
        <v>163</v>
      </c>
      <c r="C50" s="17">
        <v>1437036</v>
      </c>
      <c r="D50" s="17">
        <v>1437036</v>
      </c>
      <c r="E50" s="17">
        <v>1437036</v>
      </c>
      <c r="F50" s="17"/>
      <c r="G50" s="17"/>
    </row>
    <row r="51" ht="20.25" customHeight="1" spans="1:7">
      <c r="A51" s="16" t="s">
        <v>164</v>
      </c>
      <c r="B51" s="16" t="s">
        <v>78</v>
      </c>
      <c r="C51" s="17">
        <v>1580000</v>
      </c>
      <c r="D51" s="17"/>
      <c r="E51" s="17"/>
      <c r="F51" s="17"/>
      <c r="G51" s="17">
        <v>1580000</v>
      </c>
    </row>
    <row r="52" ht="20.25" customHeight="1" spans="1:7">
      <c r="A52" s="67" t="s">
        <v>165</v>
      </c>
      <c r="B52" s="67" t="s">
        <v>78</v>
      </c>
      <c r="C52" s="17">
        <v>1580000</v>
      </c>
      <c r="D52" s="17"/>
      <c r="E52" s="17"/>
      <c r="F52" s="17"/>
      <c r="G52" s="17">
        <v>1580000</v>
      </c>
    </row>
    <row r="53" ht="20.25" customHeight="1" spans="1:7">
      <c r="A53" s="68" t="s">
        <v>166</v>
      </c>
      <c r="B53" s="68" t="s">
        <v>78</v>
      </c>
      <c r="C53" s="17">
        <v>1580000</v>
      </c>
      <c r="D53" s="17"/>
      <c r="E53" s="17"/>
      <c r="F53" s="17"/>
      <c r="G53" s="17">
        <v>1580000</v>
      </c>
    </row>
    <row r="54" ht="20.25" customHeight="1" spans="1:7">
      <c r="A54" s="47" t="s">
        <v>167</v>
      </c>
      <c r="B54" s="47"/>
      <c r="C54" s="48">
        <v>27565923.53</v>
      </c>
      <c r="D54" s="48">
        <v>19227963.53</v>
      </c>
      <c r="E54" s="48">
        <v>18171193.53</v>
      </c>
      <c r="F54" s="48">
        <v>1056770</v>
      </c>
      <c r="G54" s="48">
        <v>8337960</v>
      </c>
    </row>
  </sheetData>
  <mergeCells count="7">
    <mergeCell ref="A3:G3"/>
    <mergeCell ref="A4:C4"/>
    <mergeCell ref="A5:B5"/>
    <mergeCell ref="D5:F5"/>
    <mergeCell ref="A54:B54"/>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H19" sqref="H19"/>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60"/>
      <c r="B2" s="60"/>
      <c r="C2" s="61"/>
      <c r="D2" s="2"/>
      <c r="E2" s="2"/>
      <c r="F2" s="62" t="s">
        <v>185</v>
      </c>
    </row>
    <row r="3" ht="41.25" customHeight="1" spans="1:6">
      <c r="A3" s="63" t="s">
        <v>186</v>
      </c>
      <c r="B3" s="63"/>
      <c r="C3" s="63"/>
      <c r="D3" s="63"/>
      <c r="E3" s="63"/>
      <c r="F3" s="63"/>
    </row>
    <row r="4" ht="18.75" customHeight="1" spans="1:6">
      <c r="A4" s="5" t="s">
        <v>2</v>
      </c>
      <c r="B4" s="5"/>
      <c r="C4" s="5"/>
      <c r="D4" s="64"/>
      <c r="E4" s="2"/>
      <c r="F4" s="62" t="s">
        <v>30</v>
      </c>
    </row>
    <row r="5" ht="18.75" customHeight="1" spans="1:6">
      <c r="A5" s="13" t="s">
        <v>187</v>
      </c>
      <c r="B5" s="46" t="s">
        <v>188</v>
      </c>
      <c r="C5" s="46" t="s">
        <v>189</v>
      </c>
      <c r="D5" s="46"/>
      <c r="E5" s="46"/>
      <c r="F5" s="46" t="s">
        <v>190</v>
      </c>
    </row>
    <row r="6" ht="18.75" customHeight="1" spans="1:6">
      <c r="A6" s="13"/>
      <c r="B6" s="46"/>
      <c r="C6" s="46" t="s">
        <v>35</v>
      </c>
      <c r="D6" s="46" t="s">
        <v>191</v>
      </c>
      <c r="E6" s="46" t="s">
        <v>192</v>
      </c>
      <c r="F6" s="46"/>
    </row>
    <row r="7" ht="18.75" customHeight="1" spans="1:6">
      <c r="A7" s="65">
        <v>1</v>
      </c>
      <c r="B7" s="66">
        <v>2</v>
      </c>
      <c r="C7" s="65">
        <v>3</v>
      </c>
      <c r="D7" s="65">
        <v>4</v>
      </c>
      <c r="E7" s="65">
        <v>5</v>
      </c>
      <c r="F7" s="65">
        <v>6</v>
      </c>
    </row>
    <row r="8" ht="20.25" customHeight="1" spans="1:6">
      <c r="A8" s="17">
        <v>120000</v>
      </c>
      <c r="B8" s="17"/>
      <c r="C8" s="17">
        <v>80000</v>
      </c>
      <c r="D8" s="17"/>
      <c r="E8" s="17">
        <v>80000</v>
      </c>
      <c r="F8" s="17">
        <v>40000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05"/>
  <sheetViews>
    <sheetView showZeros="0" workbookViewId="0">
      <pane ySplit="1" topLeftCell="A2" activePane="bottomLeft" state="frozen"/>
      <selection/>
      <selection pane="bottomLeft" activeCell="A4" sqref="A4:G4"/>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193</v>
      </c>
    </row>
    <row r="3" ht="45" customHeight="1" spans="1:23">
      <c r="A3" s="4" t="s">
        <v>194</v>
      </c>
      <c r="B3" s="4"/>
      <c r="C3" s="4"/>
      <c r="D3" s="4"/>
      <c r="E3" s="4"/>
      <c r="F3" s="4"/>
      <c r="G3" s="4"/>
      <c r="H3" s="4"/>
      <c r="I3" s="4"/>
      <c r="J3" s="4"/>
      <c r="K3" s="4"/>
      <c r="L3" s="55"/>
      <c r="M3" s="55"/>
      <c r="N3" s="55"/>
      <c r="O3" s="55"/>
      <c r="P3" s="55"/>
      <c r="Q3" s="55"/>
      <c r="R3" s="55"/>
      <c r="S3" s="55"/>
      <c r="T3" s="55"/>
      <c r="U3" s="55"/>
      <c r="V3" s="55"/>
      <c r="W3" s="55"/>
    </row>
    <row r="4" ht="18.75" customHeight="1" spans="1:23">
      <c r="A4" s="5" t="s">
        <v>2</v>
      </c>
      <c r="B4" s="5"/>
      <c r="C4" s="5"/>
      <c r="D4" s="5"/>
      <c r="E4" s="5"/>
      <c r="F4" s="5"/>
      <c r="G4" s="5"/>
      <c r="H4" s="56"/>
      <c r="I4" s="56"/>
      <c r="J4" s="56"/>
      <c r="K4" s="56"/>
      <c r="L4" s="6"/>
      <c r="M4" s="6"/>
      <c r="N4" s="6"/>
      <c r="O4" s="6"/>
      <c r="P4" s="6"/>
      <c r="Q4" s="6"/>
      <c r="R4" s="6"/>
      <c r="S4" s="6"/>
      <c r="T4" s="6"/>
      <c r="U4" s="6"/>
      <c r="V4" s="6"/>
      <c r="W4" s="6" t="s">
        <v>30</v>
      </c>
    </row>
    <row r="5" ht="18.75" customHeight="1" spans="1:23">
      <c r="A5" s="57" t="s">
        <v>195</v>
      </c>
      <c r="B5" s="57" t="s">
        <v>196</v>
      </c>
      <c r="C5" s="57" t="s">
        <v>197</v>
      </c>
      <c r="D5" s="57" t="s">
        <v>198</v>
      </c>
      <c r="E5" s="57" t="s">
        <v>199</v>
      </c>
      <c r="F5" s="57" t="s">
        <v>200</v>
      </c>
      <c r="G5" s="57" t="s">
        <v>201</v>
      </c>
      <c r="H5" s="58" t="s">
        <v>33</v>
      </c>
      <c r="I5" s="58" t="s">
        <v>202</v>
      </c>
      <c r="J5" s="57"/>
      <c r="K5" s="57"/>
      <c r="L5" s="57"/>
      <c r="M5" s="57"/>
      <c r="N5" s="57" t="s">
        <v>203</v>
      </c>
      <c r="O5" s="57"/>
      <c r="P5" s="57"/>
      <c r="Q5" s="57" t="s">
        <v>39</v>
      </c>
      <c r="R5" s="57" t="s">
        <v>71</v>
      </c>
      <c r="S5" s="57"/>
      <c r="T5" s="57"/>
      <c r="U5" s="57"/>
      <c r="V5" s="57"/>
      <c r="W5" s="57"/>
    </row>
    <row r="6" ht="18.75" customHeight="1" spans="1:23">
      <c r="A6" s="57"/>
      <c r="B6" s="57"/>
      <c r="C6" s="57"/>
      <c r="D6" s="57"/>
      <c r="E6" s="57"/>
      <c r="F6" s="57"/>
      <c r="G6" s="57"/>
      <c r="H6" s="58" t="s">
        <v>204</v>
      </c>
      <c r="I6" s="58" t="s">
        <v>205</v>
      </c>
      <c r="J6" s="57" t="s">
        <v>37</v>
      </c>
      <c r="K6" s="57" t="s">
        <v>38</v>
      </c>
      <c r="L6" s="57"/>
      <c r="M6" s="57"/>
      <c r="N6" s="57" t="s">
        <v>203</v>
      </c>
      <c r="O6" s="57" t="s">
        <v>37</v>
      </c>
      <c r="P6" s="57" t="s">
        <v>38</v>
      </c>
      <c r="Q6" s="57" t="s">
        <v>39</v>
      </c>
      <c r="R6" s="57" t="s">
        <v>71</v>
      </c>
      <c r="S6" s="57" t="s">
        <v>42</v>
      </c>
      <c r="T6" s="57" t="s">
        <v>43</v>
      </c>
      <c r="U6" s="57" t="s">
        <v>44</v>
      </c>
      <c r="V6" s="57" t="s">
        <v>45</v>
      </c>
      <c r="W6" s="57" t="s">
        <v>46</v>
      </c>
    </row>
    <row r="7" ht="18.75" customHeight="1" spans="1:23">
      <c r="A7" s="57"/>
      <c r="B7" s="57"/>
      <c r="C7" s="57"/>
      <c r="D7" s="57"/>
      <c r="E7" s="57"/>
      <c r="F7" s="57"/>
      <c r="G7" s="57"/>
      <c r="H7" s="58"/>
      <c r="I7" s="58" t="s">
        <v>206</v>
      </c>
      <c r="J7" s="57" t="s">
        <v>207</v>
      </c>
      <c r="K7" s="57" t="s">
        <v>208</v>
      </c>
      <c r="L7" s="57" t="s">
        <v>209</v>
      </c>
      <c r="M7" s="57" t="s">
        <v>210</v>
      </c>
      <c r="N7" s="57" t="s">
        <v>36</v>
      </c>
      <c r="O7" s="57" t="s">
        <v>37</v>
      </c>
      <c r="P7" s="57" t="s">
        <v>38</v>
      </c>
      <c r="Q7" s="57"/>
      <c r="R7" s="57" t="s">
        <v>35</v>
      </c>
      <c r="S7" s="57" t="s">
        <v>42</v>
      </c>
      <c r="T7" s="57" t="s">
        <v>43</v>
      </c>
      <c r="U7" s="57" t="s">
        <v>44</v>
      </c>
      <c r="V7" s="57" t="s">
        <v>45</v>
      </c>
      <c r="W7" s="57" t="s">
        <v>46</v>
      </c>
    </row>
    <row r="8" ht="22.65" customHeight="1" spans="1:23">
      <c r="A8" s="57"/>
      <c r="B8" s="57"/>
      <c r="C8" s="57"/>
      <c r="D8" s="57"/>
      <c r="E8" s="57"/>
      <c r="F8" s="57"/>
      <c r="G8" s="57"/>
      <c r="H8" s="58"/>
      <c r="I8" s="58" t="s">
        <v>35</v>
      </c>
      <c r="J8" s="57"/>
      <c r="K8" s="57"/>
      <c r="L8" s="57"/>
      <c r="M8" s="57"/>
      <c r="N8" s="57"/>
      <c r="O8" s="57"/>
      <c r="P8" s="57"/>
      <c r="Q8" s="57"/>
      <c r="R8" s="57"/>
      <c r="S8" s="57"/>
      <c r="T8" s="57"/>
      <c r="U8" s="57"/>
      <c r="V8" s="57"/>
      <c r="W8" s="57"/>
    </row>
    <row r="9" ht="18.75" customHeight="1" spans="1:23">
      <c r="A9" s="58" t="s">
        <v>47</v>
      </c>
      <c r="B9" s="58">
        <v>2</v>
      </c>
      <c r="C9" s="58">
        <v>3</v>
      </c>
      <c r="D9" s="58">
        <v>4</v>
      </c>
      <c r="E9" s="58">
        <v>5</v>
      </c>
      <c r="F9" s="58">
        <v>6</v>
      </c>
      <c r="G9" s="58">
        <v>7</v>
      </c>
      <c r="H9" s="58">
        <v>8</v>
      </c>
      <c r="I9" s="58">
        <v>9</v>
      </c>
      <c r="J9" s="58">
        <v>10</v>
      </c>
      <c r="K9" s="58">
        <v>11</v>
      </c>
      <c r="L9" s="58">
        <v>12</v>
      </c>
      <c r="M9" s="58">
        <v>13</v>
      </c>
      <c r="N9" s="58">
        <v>14</v>
      </c>
      <c r="O9" s="58">
        <v>15</v>
      </c>
      <c r="P9" s="58">
        <v>16</v>
      </c>
      <c r="Q9" s="58">
        <v>17</v>
      </c>
      <c r="R9" s="58">
        <v>18</v>
      </c>
      <c r="S9" s="58">
        <v>19</v>
      </c>
      <c r="T9" s="58">
        <v>20</v>
      </c>
      <c r="U9" s="58">
        <v>21</v>
      </c>
      <c r="V9" s="58">
        <v>22</v>
      </c>
      <c r="W9" s="58">
        <v>23</v>
      </c>
    </row>
    <row r="10" ht="18.75" customHeight="1" spans="1:23">
      <c r="A10" s="9" t="s">
        <v>57</v>
      </c>
      <c r="B10" s="9"/>
      <c r="C10" s="10"/>
      <c r="D10" s="9"/>
      <c r="E10" s="9"/>
      <c r="F10" s="9"/>
      <c r="G10" s="9"/>
      <c r="H10" s="17">
        <v>19227963.53</v>
      </c>
      <c r="I10" s="17">
        <v>19227963.53</v>
      </c>
      <c r="J10" s="17"/>
      <c r="K10" s="17"/>
      <c r="L10" s="17">
        <v>19227963.53</v>
      </c>
      <c r="M10" s="17"/>
      <c r="N10" s="17"/>
      <c r="O10" s="17"/>
      <c r="P10" s="17"/>
      <c r="Q10" s="17"/>
      <c r="R10" s="17"/>
      <c r="S10" s="17"/>
      <c r="T10" s="17"/>
      <c r="U10" s="17"/>
      <c r="V10" s="17"/>
      <c r="W10" s="17"/>
    </row>
    <row r="11" ht="18.75" customHeight="1" spans="1:23">
      <c r="A11" s="59" t="s">
        <v>59</v>
      </c>
      <c r="B11" s="9" t="s">
        <v>211</v>
      </c>
      <c r="C11" s="10" t="s">
        <v>212</v>
      </c>
      <c r="D11" s="9" t="s">
        <v>84</v>
      </c>
      <c r="E11" s="9" t="s">
        <v>85</v>
      </c>
      <c r="F11" s="9" t="s">
        <v>213</v>
      </c>
      <c r="G11" s="9" t="s">
        <v>214</v>
      </c>
      <c r="H11" s="17">
        <v>1012392</v>
      </c>
      <c r="I11" s="17">
        <v>1012392</v>
      </c>
      <c r="J11" s="17"/>
      <c r="K11" s="17"/>
      <c r="L11" s="17">
        <v>1012392</v>
      </c>
      <c r="M11" s="17"/>
      <c r="N11" s="17"/>
      <c r="O11" s="17"/>
      <c r="P11" s="23"/>
      <c r="Q11" s="17"/>
      <c r="R11" s="17"/>
      <c r="S11" s="17"/>
      <c r="T11" s="17"/>
      <c r="U11" s="17"/>
      <c r="V11" s="17"/>
      <c r="W11" s="17"/>
    </row>
    <row r="12" ht="18.75" customHeight="1" spans="1:23">
      <c r="A12" s="59" t="s">
        <v>59</v>
      </c>
      <c r="B12" s="9" t="s">
        <v>211</v>
      </c>
      <c r="C12" s="10" t="s">
        <v>212</v>
      </c>
      <c r="D12" s="9" t="s">
        <v>84</v>
      </c>
      <c r="E12" s="9" t="s">
        <v>85</v>
      </c>
      <c r="F12" s="9" t="s">
        <v>215</v>
      </c>
      <c r="G12" s="9" t="s">
        <v>216</v>
      </c>
      <c r="H12" s="17">
        <v>162000</v>
      </c>
      <c r="I12" s="17">
        <v>162000</v>
      </c>
      <c r="J12" s="17"/>
      <c r="K12" s="17"/>
      <c r="L12" s="17">
        <v>162000</v>
      </c>
      <c r="M12" s="17"/>
      <c r="N12" s="17"/>
      <c r="O12" s="17"/>
      <c r="P12" s="23"/>
      <c r="Q12" s="17"/>
      <c r="R12" s="17"/>
      <c r="S12" s="17"/>
      <c r="T12" s="17"/>
      <c r="U12" s="17"/>
      <c r="V12" s="17"/>
      <c r="W12" s="17"/>
    </row>
    <row r="13" ht="18.75" customHeight="1" spans="1:23">
      <c r="A13" s="59" t="s">
        <v>59</v>
      </c>
      <c r="B13" s="9" t="s">
        <v>211</v>
      </c>
      <c r="C13" s="10" t="s">
        <v>212</v>
      </c>
      <c r="D13" s="9" t="s">
        <v>84</v>
      </c>
      <c r="E13" s="9" t="s">
        <v>85</v>
      </c>
      <c r="F13" s="9" t="s">
        <v>215</v>
      </c>
      <c r="G13" s="9" t="s">
        <v>216</v>
      </c>
      <c r="H13" s="17">
        <v>1548444</v>
      </c>
      <c r="I13" s="17">
        <v>1548444</v>
      </c>
      <c r="J13" s="17"/>
      <c r="K13" s="17"/>
      <c r="L13" s="17">
        <v>1548444</v>
      </c>
      <c r="M13" s="17"/>
      <c r="N13" s="17"/>
      <c r="O13" s="17"/>
      <c r="P13" s="23"/>
      <c r="Q13" s="17"/>
      <c r="R13" s="17"/>
      <c r="S13" s="17"/>
      <c r="T13" s="17"/>
      <c r="U13" s="17"/>
      <c r="V13" s="17"/>
      <c r="W13" s="17"/>
    </row>
    <row r="14" ht="18.75" customHeight="1" spans="1:23">
      <c r="A14" s="59" t="s">
        <v>59</v>
      </c>
      <c r="B14" s="9" t="s">
        <v>211</v>
      </c>
      <c r="C14" s="10" t="s">
        <v>212</v>
      </c>
      <c r="D14" s="9" t="s">
        <v>84</v>
      </c>
      <c r="E14" s="9" t="s">
        <v>85</v>
      </c>
      <c r="F14" s="9" t="s">
        <v>217</v>
      </c>
      <c r="G14" s="9" t="s">
        <v>218</v>
      </c>
      <c r="H14" s="17">
        <v>84366</v>
      </c>
      <c r="I14" s="17">
        <v>84366</v>
      </c>
      <c r="J14" s="17"/>
      <c r="K14" s="17"/>
      <c r="L14" s="17">
        <v>84366</v>
      </c>
      <c r="M14" s="17"/>
      <c r="N14" s="17"/>
      <c r="O14" s="17"/>
      <c r="P14" s="23"/>
      <c r="Q14" s="17"/>
      <c r="R14" s="17"/>
      <c r="S14" s="17"/>
      <c r="T14" s="17"/>
      <c r="U14" s="17"/>
      <c r="V14" s="17"/>
      <c r="W14" s="17"/>
    </row>
    <row r="15" ht="18.75" customHeight="1" spans="1:23">
      <c r="A15" s="59" t="s">
        <v>59</v>
      </c>
      <c r="B15" s="9" t="s">
        <v>219</v>
      </c>
      <c r="C15" s="10" t="s">
        <v>220</v>
      </c>
      <c r="D15" s="9" t="s">
        <v>84</v>
      </c>
      <c r="E15" s="9" t="s">
        <v>85</v>
      </c>
      <c r="F15" s="9" t="s">
        <v>221</v>
      </c>
      <c r="G15" s="9" t="s">
        <v>222</v>
      </c>
      <c r="H15" s="17">
        <v>2068.33</v>
      </c>
      <c r="I15" s="17">
        <v>2068.33</v>
      </c>
      <c r="J15" s="17"/>
      <c r="K15" s="17"/>
      <c r="L15" s="17">
        <v>2068.33</v>
      </c>
      <c r="M15" s="17"/>
      <c r="N15" s="17"/>
      <c r="O15" s="17"/>
      <c r="P15" s="23"/>
      <c r="Q15" s="17"/>
      <c r="R15" s="17"/>
      <c r="S15" s="17"/>
      <c r="T15" s="17"/>
      <c r="U15" s="17"/>
      <c r="V15" s="17"/>
      <c r="W15" s="17"/>
    </row>
    <row r="16" ht="18.75" customHeight="1" spans="1:23">
      <c r="A16" s="59" t="s">
        <v>59</v>
      </c>
      <c r="B16" s="9" t="s">
        <v>219</v>
      </c>
      <c r="C16" s="10" t="s">
        <v>220</v>
      </c>
      <c r="D16" s="9" t="s">
        <v>110</v>
      </c>
      <c r="E16" s="9" t="s">
        <v>111</v>
      </c>
      <c r="F16" s="9" t="s">
        <v>223</v>
      </c>
      <c r="G16" s="9" t="s">
        <v>224</v>
      </c>
      <c r="H16" s="17">
        <v>448900.8</v>
      </c>
      <c r="I16" s="17">
        <v>448900.8</v>
      </c>
      <c r="J16" s="17"/>
      <c r="K16" s="17"/>
      <c r="L16" s="17">
        <v>448900.8</v>
      </c>
      <c r="M16" s="17"/>
      <c r="N16" s="17"/>
      <c r="O16" s="17"/>
      <c r="P16" s="23"/>
      <c r="Q16" s="17"/>
      <c r="R16" s="17"/>
      <c r="S16" s="17"/>
      <c r="T16" s="17"/>
      <c r="U16" s="17"/>
      <c r="V16" s="17"/>
      <c r="W16" s="17"/>
    </row>
    <row r="17" ht="18.75" customHeight="1" spans="1:23">
      <c r="A17" s="59" t="s">
        <v>59</v>
      </c>
      <c r="B17" s="9" t="s">
        <v>219</v>
      </c>
      <c r="C17" s="10" t="s">
        <v>220</v>
      </c>
      <c r="D17" s="9" t="s">
        <v>130</v>
      </c>
      <c r="E17" s="9" t="s">
        <v>131</v>
      </c>
      <c r="F17" s="9" t="s">
        <v>225</v>
      </c>
      <c r="G17" s="9" t="s">
        <v>226</v>
      </c>
      <c r="H17" s="17">
        <v>232867.29</v>
      </c>
      <c r="I17" s="17">
        <v>232867.29</v>
      </c>
      <c r="J17" s="17"/>
      <c r="K17" s="17"/>
      <c r="L17" s="17">
        <v>232867.29</v>
      </c>
      <c r="M17" s="17"/>
      <c r="N17" s="17"/>
      <c r="O17" s="17"/>
      <c r="P17" s="23"/>
      <c r="Q17" s="17"/>
      <c r="R17" s="17"/>
      <c r="S17" s="17"/>
      <c r="T17" s="17"/>
      <c r="U17" s="17"/>
      <c r="V17" s="17"/>
      <c r="W17" s="17"/>
    </row>
    <row r="18" ht="18.75" customHeight="1" spans="1:23">
      <c r="A18" s="59" t="s">
        <v>59</v>
      </c>
      <c r="B18" s="9" t="s">
        <v>219</v>
      </c>
      <c r="C18" s="10" t="s">
        <v>220</v>
      </c>
      <c r="D18" s="9" t="s">
        <v>134</v>
      </c>
      <c r="E18" s="9" t="s">
        <v>135</v>
      </c>
      <c r="F18" s="9" t="s">
        <v>227</v>
      </c>
      <c r="G18" s="9" t="s">
        <v>228</v>
      </c>
      <c r="H18" s="17">
        <v>231001.71</v>
      </c>
      <c r="I18" s="17">
        <v>231001.71</v>
      </c>
      <c r="J18" s="17"/>
      <c r="K18" s="17"/>
      <c r="L18" s="17">
        <v>231001.71</v>
      </c>
      <c r="M18" s="17"/>
      <c r="N18" s="17"/>
      <c r="O18" s="17"/>
      <c r="P18" s="23"/>
      <c r="Q18" s="17"/>
      <c r="R18" s="17"/>
      <c r="S18" s="17"/>
      <c r="T18" s="17"/>
      <c r="U18" s="17"/>
      <c r="V18" s="17"/>
      <c r="W18" s="17"/>
    </row>
    <row r="19" ht="18.75" customHeight="1" spans="1:23">
      <c r="A19" s="59" t="s">
        <v>59</v>
      </c>
      <c r="B19" s="9" t="s">
        <v>219</v>
      </c>
      <c r="C19" s="10" t="s">
        <v>220</v>
      </c>
      <c r="D19" s="9" t="s">
        <v>136</v>
      </c>
      <c r="E19" s="9" t="s">
        <v>137</v>
      </c>
      <c r="F19" s="9" t="s">
        <v>221</v>
      </c>
      <c r="G19" s="9" t="s">
        <v>222</v>
      </c>
      <c r="H19" s="17">
        <v>5295</v>
      </c>
      <c r="I19" s="17">
        <v>5295</v>
      </c>
      <c r="J19" s="17"/>
      <c r="K19" s="17"/>
      <c r="L19" s="17">
        <v>5295</v>
      </c>
      <c r="M19" s="17"/>
      <c r="N19" s="17"/>
      <c r="O19" s="17"/>
      <c r="P19" s="23"/>
      <c r="Q19" s="17"/>
      <c r="R19" s="17"/>
      <c r="S19" s="17"/>
      <c r="T19" s="17"/>
      <c r="U19" s="17"/>
      <c r="V19" s="17"/>
      <c r="W19" s="17"/>
    </row>
    <row r="20" ht="18.75" customHeight="1" spans="1:23">
      <c r="A20" s="59" t="s">
        <v>59</v>
      </c>
      <c r="B20" s="9" t="s">
        <v>219</v>
      </c>
      <c r="C20" s="10" t="s">
        <v>220</v>
      </c>
      <c r="D20" s="9" t="s">
        <v>136</v>
      </c>
      <c r="E20" s="9" t="s">
        <v>137</v>
      </c>
      <c r="F20" s="9" t="s">
        <v>221</v>
      </c>
      <c r="G20" s="9" t="s">
        <v>222</v>
      </c>
      <c r="H20" s="17">
        <v>10661.39</v>
      </c>
      <c r="I20" s="17">
        <v>10661.39</v>
      </c>
      <c r="J20" s="17"/>
      <c r="K20" s="17"/>
      <c r="L20" s="17">
        <v>10661.39</v>
      </c>
      <c r="M20" s="17"/>
      <c r="N20" s="17"/>
      <c r="O20" s="17"/>
      <c r="P20" s="23"/>
      <c r="Q20" s="17"/>
      <c r="R20" s="17"/>
      <c r="S20" s="17"/>
      <c r="T20" s="17"/>
      <c r="U20" s="17"/>
      <c r="V20" s="17"/>
      <c r="W20" s="17"/>
    </row>
    <row r="21" ht="18.75" customHeight="1" spans="1:23">
      <c r="A21" s="59" t="s">
        <v>59</v>
      </c>
      <c r="B21" s="9" t="s">
        <v>219</v>
      </c>
      <c r="C21" s="10" t="s">
        <v>220</v>
      </c>
      <c r="D21" s="9" t="s">
        <v>136</v>
      </c>
      <c r="E21" s="9" t="s">
        <v>137</v>
      </c>
      <c r="F21" s="9" t="s">
        <v>221</v>
      </c>
      <c r="G21" s="9" t="s">
        <v>222</v>
      </c>
      <c r="H21" s="17">
        <v>18003</v>
      </c>
      <c r="I21" s="17">
        <v>18003</v>
      </c>
      <c r="J21" s="17"/>
      <c r="K21" s="17"/>
      <c r="L21" s="17">
        <v>18003</v>
      </c>
      <c r="M21" s="17"/>
      <c r="N21" s="17"/>
      <c r="O21" s="17"/>
      <c r="P21" s="23"/>
      <c r="Q21" s="17"/>
      <c r="R21" s="17"/>
      <c r="S21" s="17"/>
      <c r="T21" s="17"/>
      <c r="U21" s="17"/>
      <c r="V21" s="17"/>
      <c r="W21" s="17"/>
    </row>
    <row r="22" ht="18.75" customHeight="1" spans="1:23">
      <c r="A22" s="59" t="s">
        <v>59</v>
      </c>
      <c r="B22" s="9" t="s">
        <v>229</v>
      </c>
      <c r="C22" s="10" t="s">
        <v>163</v>
      </c>
      <c r="D22" s="9" t="s">
        <v>162</v>
      </c>
      <c r="E22" s="9" t="s">
        <v>163</v>
      </c>
      <c r="F22" s="9" t="s">
        <v>230</v>
      </c>
      <c r="G22" s="9" t="s">
        <v>163</v>
      </c>
      <c r="H22" s="17">
        <v>411972</v>
      </c>
      <c r="I22" s="17">
        <v>411972</v>
      </c>
      <c r="J22" s="17"/>
      <c r="K22" s="17"/>
      <c r="L22" s="17">
        <v>411972</v>
      </c>
      <c r="M22" s="17"/>
      <c r="N22" s="17"/>
      <c r="O22" s="17"/>
      <c r="P22" s="23"/>
      <c r="Q22" s="17"/>
      <c r="R22" s="17"/>
      <c r="S22" s="17"/>
      <c r="T22" s="17"/>
      <c r="U22" s="17"/>
      <c r="V22" s="17"/>
      <c r="W22" s="17"/>
    </row>
    <row r="23" ht="18.75" customHeight="1" spans="1:23">
      <c r="A23" s="59" t="s">
        <v>59</v>
      </c>
      <c r="B23" s="9" t="s">
        <v>231</v>
      </c>
      <c r="C23" s="10" t="s">
        <v>232</v>
      </c>
      <c r="D23" s="9" t="s">
        <v>84</v>
      </c>
      <c r="E23" s="9" t="s">
        <v>85</v>
      </c>
      <c r="F23" s="9" t="s">
        <v>233</v>
      </c>
      <c r="G23" s="9" t="s">
        <v>234</v>
      </c>
      <c r="H23" s="17">
        <v>60000</v>
      </c>
      <c r="I23" s="17">
        <v>60000</v>
      </c>
      <c r="J23" s="17"/>
      <c r="K23" s="17"/>
      <c r="L23" s="17">
        <v>60000</v>
      </c>
      <c r="M23" s="17"/>
      <c r="N23" s="17"/>
      <c r="O23" s="17"/>
      <c r="P23" s="23"/>
      <c r="Q23" s="17"/>
      <c r="R23" s="17"/>
      <c r="S23" s="17"/>
      <c r="T23" s="17"/>
      <c r="U23" s="17"/>
      <c r="V23" s="17"/>
      <c r="W23" s="17"/>
    </row>
    <row r="24" ht="18.75" customHeight="1" spans="1:23">
      <c r="A24" s="59" t="s">
        <v>59</v>
      </c>
      <c r="B24" s="9" t="s">
        <v>235</v>
      </c>
      <c r="C24" s="10" t="s">
        <v>236</v>
      </c>
      <c r="D24" s="9" t="s">
        <v>84</v>
      </c>
      <c r="E24" s="9" t="s">
        <v>85</v>
      </c>
      <c r="F24" s="9" t="s">
        <v>237</v>
      </c>
      <c r="G24" s="9" t="s">
        <v>238</v>
      </c>
      <c r="H24" s="17">
        <v>239400</v>
      </c>
      <c r="I24" s="17">
        <v>239400</v>
      </c>
      <c r="J24" s="17"/>
      <c r="K24" s="17"/>
      <c r="L24" s="17">
        <v>239400</v>
      </c>
      <c r="M24" s="17"/>
      <c r="N24" s="17"/>
      <c r="O24" s="17"/>
      <c r="P24" s="23"/>
      <c r="Q24" s="17"/>
      <c r="R24" s="17"/>
      <c r="S24" s="17"/>
      <c r="T24" s="17"/>
      <c r="U24" s="17"/>
      <c r="V24" s="17"/>
      <c r="W24" s="17"/>
    </row>
    <row r="25" ht="18.75" customHeight="1" spans="1:23">
      <c r="A25" s="59" t="s">
        <v>59</v>
      </c>
      <c r="B25" s="9" t="s">
        <v>239</v>
      </c>
      <c r="C25" s="10" t="s">
        <v>240</v>
      </c>
      <c r="D25" s="9" t="s">
        <v>84</v>
      </c>
      <c r="E25" s="9" t="s">
        <v>85</v>
      </c>
      <c r="F25" s="9" t="s">
        <v>241</v>
      </c>
      <c r="G25" s="9" t="s">
        <v>240</v>
      </c>
      <c r="H25" s="17">
        <v>16200</v>
      </c>
      <c r="I25" s="17">
        <v>16200</v>
      </c>
      <c r="J25" s="17"/>
      <c r="K25" s="17"/>
      <c r="L25" s="17">
        <v>16200</v>
      </c>
      <c r="M25" s="17"/>
      <c r="N25" s="17"/>
      <c r="O25" s="17"/>
      <c r="P25" s="23"/>
      <c r="Q25" s="17"/>
      <c r="R25" s="17"/>
      <c r="S25" s="17"/>
      <c r="T25" s="17"/>
      <c r="U25" s="17"/>
      <c r="V25" s="17"/>
      <c r="W25" s="17"/>
    </row>
    <row r="26" ht="18.75" customHeight="1" spans="1:23">
      <c r="A26" s="59" t="s">
        <v>59</v>
      </c>
      <c r="B26" s="9" t="s">
        <v>242</v>
      </c>
      <c r="C26" s="10" t="s">
        <v>243</v>
      </c>
      <c r="D26" s="9" t="s">
        <v>84</v>
      </c>
      <c r="E26" s="9" t="s">
        <v>85</v>
      </c>
      <c r="F26" s="9" t="s">
        <v>244</v>
      </c>
      <c r="G26" s="9" t="s">
        <v>245</v>
      </c>
      <c r="H26" s="17">
        <v>62000</v>
      </c>
      <c r="I26" s="17">
        <v>62000</v>
      </c>
      <c r="J26" s="17"/>
      <c r="K26" s="17"/>
      <c r="L26" s="17">
        <v>62000</v>
      </c>
      <c r="M26" s="17"/>
      <c r="N26" s="17"/>
      <c r="O26" s="17"/>
      <c r="P26" s="23"/>
      <c r="Q26" s="17"/>
      <c r="R26" s="17"/>
      <c r="S26" s="17"/>
      <c r="T26" s="17"/>
      <c r="U26" s="17"/>
      <c r="V26" s="17"/>
      <c r="W26" s="17"/>
    </row>
    <row r="27" ht="18.75" customHeight="1" spans="1:23">
      <c r="A27" s="59" t="s">
        <v>59</v>
      </c>
      <c r="B27" s="9" t="s">
        <v>242</v>
      </c>
      <c r="C27" s="10" t="s">
        <v>243</v>
      </c>
      <c r="D27" s="9" t="s">
        <v>84</v>
      </c>
      <c r="E27" s="9" t="s">
        <v>85</v>
      </c>
      <c r="F27" s="9" t="s">
        <v>246</v>
      </c>
      <c r="G27" s="9" t="s">
        <v>247</v>
      </c>
      <c r="H27" s="17">
        <v>5000</v>
      </c>
      <c r="I27" s="17">
        <v>5000</v>
      </c>
      <c r="J27" s="17"/>
      <c r="K27" s="17"/>
      <c r="L27" s="17">
        <v>5000</v>
      </c>
      <c r="M27" s="17"/>
      <c r="N27" s="17"/>
      <c r="O27" s="17"/>
      <c r="P27" s="23"/>
      <c r="Q27" s="17"/>
      <c r="R27" s="17"/>
      <c r="S27" s="17"/>
      <c r="T27" s="17"/>
      <c r="U27" s="17"/>
      <c r="V27" s="17"/>
      <c r="W27" s="17"/>
    </row>
    <row r="28" ht="18.75" customHeight="1" spans="1:23">
      <c r="A28" s="59" t="s">
        <v>59</v>
      </c>
      <c r="B28" s="9" t="s">
        <v>242</v>
      </c>
      <c r="C28" s="10" t="s">
        <v>243</v>
      </c>
      <c r="D28" s="9" t="s">
        <v>84</v>
      </c>
      <c r="E28" s="9" t="s">
        <v>85</v>
      </c>
      <c r="F28" s="9" t="s">
        <v>248</v>
      </c>
      <c r="G28" s="9" t="s">
        <v>249</v>
      </c>
      <c r="H28" s="17">
        <v>5000</v>
      </c>
      <c r="I28" s="17">
        <v>5000</v>
      </c>
      <c r="J28" s="17"/>
      <c r="K28" s="17"/>
      <c r="L28" s="17">
        <v>5000</v>
      </c>
      <c r="M28" s="17"/>
      <c r="N28" s="17"/>
      <c r="O28" s="17"/>
      <c r="P28" s="23"/>
      <c r="Q28" s="17"/>
      <c r="R28" s="17"/>
      <c r="S28" s="17"/>
      <c r="T28" s="17"/>
      <c r="U28" s="17"/>
      <c r="V28" s="17"/>
      <c r="W28" s="17"/>
    </row>
    <row r="29" ht="18.75" customHeight="1" spans="1:23">
      <c r="A29" s="59" t="s">
        <v>59</v>
      </c>
      <c r="B29" s="9" t="s">
        <v>242</v>
      </c>
      <c r="C29" s="10" t="s">
        <v>243</v>
      </c>
      <c r="D29" s="9" t="s">
        <v>84</v>
      </c>
      <c r="E29" s="9" t="s">
        <v>85</v>
      </c>
      <c r="F29" s="9" t="s">
        <v>250</v>
      </c>
      <c r="G29" s="9" t="s">
        <v>251</v>
      </c>
      <c r="H29" s="17">
        <v>50000</v>
      </c>
      <c r="I29" s="17">
        <v>50000</v>
      </c>
      <c r="J29" s="17"/>
      <c r="K29" s="17"/>
      <c r="L29" s="17">
        <v>50000</v>
      </c>
      <c r="M29" s="17"/>
      <c r="N29" s="17"/>
      <c r="O29" s="17"/>
      <c r="P29" s="23"/>
      <c r="Q29" s="17"/>
      <c r="R29" s="17"/>
      <c r="S29" s="17"/>
      <c r="T29" s="17"/>
      <c r="U29" s="17"/>
      <c r="V29" s="17"/>
      <c r="W29" s="17"/>
    </row>
    <row r="30" ht="18.75" customHeight="1" spans="1:23">
      <c r="A30" s="59" t="s">
        <v>59</v>
      </c>
      <c r="B30" s="9" t="s">
        <v>242</v>
      </c>
      <c r="C30" s="10" t="s">
        <v>243</v>
      </c>
      <c r="D30" s="9" t="s">
        <v>84</v>
      </c>
      <c r="E30" s="9" t="s">
        <v>85</v>
      </c>
      <c r="F30" s="9" t="s">
        <v>237</v>
      </c>
      <c r="G30" s="9" t="s">
        <v>238</v>
      </c>
      <c r="H30" s="17">
        <v>11970</v>
      </c>
      <c r="I30" s="17">
        <v>11970</v>
      </c>
      <c r="J30" s="17"/>
      <c r="K30" s="17"/>
      <c r="L30" s="17">
        <v>11970</v>
      </c>
      <c r="M30" s="17"/>
      <c r="N30" s="17"/>
      <c r="O30" s="17"/>
      <c r="P30" s="23"/>
      <c r="Q30" s="17"/>
      <c r="R30" s="17"/>
      <c r="S30" s="17"/>
      <c r="T30" s="17"/>
      <c r="U30" s="17"/>
      <c r="V30" s="17"/>
      <c r="W30" s="17"/>
    </row>
    <row r="31" ht="18.75" customHeight="1" spans="1:23">
      <c r="A31" s="59" t="s">
        <v>59</v>
      </c>
      <c r="B31" s="9" t="s">
        <v>242</v>
      </c>
      <c r="C31" s="10" t="s">
        <v>243</v>
      </c>
      <c r="D31" s="9" t="s">
        <v>104</v>
      </c>
      <c r="E31" s="9" t="s">
        <v>105</v>
      </c>
      <c r="F31" s="9" t="s">
        <v>252</v>
      </c>
      <c r="G31" s="9" t="s">
        <v>253</v>
      </c>
      <c r="H31" s="17">
        <v>14400</v>
      </c>
      <c r="I31" s="17">
        <v>14400</v>
      </c>
      <c r="J31" s="17"/>
      <c r="K31" s="17"/>
      <c r="L31" s="17">
        <v>14400</v>
      </c>
      <c r="M31" s="17"/>
      <c r="N31" s="17"/>
      <c r="O31" s="17"/>
      <c r="P31" s="23"/>
      <c r="Q31" s="17"/>
      <c r="R31" s="17"/>
      <c r="S31" s="17"/>
      <c r="T31" s="17"/>
      <c r="U31" s="17"/>
      <c r="V31" s="17"/>
      <c r="W31" s="17"/>
    </row>
    <row r="32" ht="18.75" customHeight="1" spans="1:23">
      <c r="A32" s="59" t="s">
        <v>59</v>
      </c>
      <c r="B32" s="9" t="s">
        <v>242</v>
      </c>
      <c r="C32" s="10" t="s">
        <v>243</v>
      </c>
      <c r="D32" s="9" t="s">
        <v>106</v>
      </c>
      <c r="E32" s="9" t="s">
        <v>107</v>
      </c>
      <c r="F32" s="9" t="s">
        <v>252</v>
      </c>
      <c r="G32" s="9" t="s">
        <v>253</v>
      </c>
      <c r="H32" s="17">
        <v>9000</v>
      </c>
      <c r="I32" s="17">
        <v>9000</v>
      </c>
      <c r="J32" s="17"/>
      <c r="K32" s="17"/>
      <c r="L32" s="17">
        <v>9000</v>
      </c>
      <c r="M32" s="17"/>
      <c r="N32" s="17"/>
      <c r="O32" s="17"/>
      <c r="P32" s="23"/>
      <c r="Q32" s="17"/>
      <c r="R32" s="17"/>
      <c r="S32" s="17"/>
      <c r="T32" s="17"/>
      <c r="U32" s="17"/>
      <c r="V32" s="17"/>
      <c r="W32" s="17"/>
    </row>
    <row r="33" ht="18.75" customHeight="1" spans="1:23">
      <c r="A33" s="59" t="s">
        <v>59</v>
      </c>
      <c r="B33" s="9" t="s">
        <v>254</v>
      </c>
      <c r="C33" s="10" t="s">
        <v>255</v>
      </c>
      <c r="D33" s="9" t="s">
        <v>84</v>
      </c>
      <c r="E33" s="9" t="s">
        <v>85</v>
      </c>
      <c r="F33" s="9" t="s">
        <v>217</v>
      </c>
      <c r="G33" s="9" t="s">
        <v>218</v>
      </c>
      <c r="H33" s="17">
        <v>460728</v>
      </c>
      <c r="I33" s="17">
        <v>460728</v>
      </c>
      <c r="J33" s="17"/>
      <c r="K33" s="17"/>
      <c r="L33" s="17">
        <v>460728</v>
      </c>
      <c r="M33" s="17"/>
      <c r="N33" s="17"/>
      <c r="O33" s="17"/>
      <c r="P33" s="23"/>
      <c r="Q33" s="17"/>
      <c r="R33" s="17"/>
      <c r="S33" s="17"/>
      <c r="T33" s="17"/>
      <c r="U33" s="17"/>
      <c r="V33" s="17"/>
      <c r="W33" s="17"/>
    </row>
    <row r="34" ht="18.75" customHeight="1" spans="1:23">
      <c r="A34" s="59" t="s">
        <v>59</v>
      </c>
      <c r="B34" s="9" t="s">
        <v>256</v>
      </c>
      <c r="C34" s="10" t="s">
        <v>257</v>
      </c>
      <c r="D34" s="9" t="s">
        <v>84</v>
      </c>
      <c r="E34" s="9" t="s">
        <v>85</v>
      </c>
      <c r="F34" s="9" t="s">
        <v>258</v>
      </c>
      <c r="G34" s="9" t="s">
        <v>257</v>
      </c>
      <c r="H34" s="17">
        <v>21600</v>
      </c>
      <c r="I34" s="17">
        <v>21600</v>
      </c>
      <c r="J34" s="17"/>
      <c r="K34" s="17"/>
      <c r="L34" s="17">
        <v>21600</v>
      </c>
      <c r="M34" s="17"/>
      <c r="N34" s="17"/>
      <c r="O34" s="17"/>
      <c r="P34" s="23"/>
      <c r="Q34" s="17"/>
      <c r="R34" s="17"/>
      <c r="S34" s="17"/>
      <c r="T34" s="17"/>
      <c r="U34" s="17"/>
      <c r="V34" s="17"/>
      <c r="W34" s="17"/>
    </row>
    <row r="35" ht="18.75" customHeight="1" spans="1:23">
      <c r="A35" s="59" t="s">
        <v>59</v>
      </c>
      <c r="B35" s="9" t="s">
        <v>259</v>
      </c>
      <c r="C35" s="10" t="s">
        <v>260</v>
      </c>
      <c r="D35" s="9" t="s">
        <v>84</v>
      </c>
      <c r="E35" s="9" t="s">
        <v>85</v>
      </c>
      <c r="F35" s="9" t="s">
        <v>261</v>
      </c>
      <c r="G35" s="9" t="s">
        <v>260</v>
      </c>
      <c r="H35" s="17">
        <v>10800</v>
      </c>
      <c r="I35" s="17">
        <v>10800</v>
      </c>
      <c r="J35" s="17"/>
      <c r="K35" s="17"/>
      <c r="L35" s="17">
        <v>10800</v>
      </c>
      <c r="M35" s="17"/>
      <c r="N35" s="17"/>
      <c r="O35" s="17"/>
      <c r="P35" s="23"/>
      <c r="Q35" s="17"/>
      <c r="R35" s="17"/>
      <c r="S35" s="17"/>
      <c r="T35" s="17"/>
      <c r="U35" s="17"/>
      <c r="V35" s="17"/>
      <c r="W35" s="17"/>
    </row>
    <row r="36" ht="18.75" customHeight="1" spans="1:23">
      <c r="A36" s="59" t="s">
        <v>59</v>
      </c>
      <c r="B36" s="9" t="s">
        <v>262</v>
      </c>
      <c r="C36" s="10" t="s">
        <v>190</v>
      </c>
      <c r="D36" s="9" t="s">
        <v>84</v>
      </c>
      <c r="E36" s="9" t="s">
        <v>85</v>
      </c>
      <c r="F36" s="9" t="s">
        <v>263</v>
      </c>
      <c r="G36" s="9" t="s">
        <v>190</v>
      </c>
      <c r="H36" s="17">
        <v>40000</v>
      </c>
      <c r="I36" s="17">
        <v>40000</v>
      </c>
      <c r="J36" s="17"/>
      <c r="K36" s="17"/>
      <c r="L36" s="17">
        <v>40000</v>
      </c>
      <c r="M36" s="17"/>
      <c r="N36" s="17"/>
      <c r="O36" s="17"/>
      <c r="P36" s="23"/>
      <c r="Q36" s="17"/>
      <c r="R36" s="17"/>
      <c r="S36" s="17"/>
      <c r="T36" s="17"/>
      <c r="U36" s="17"/>
      <c r="V36" s="17"/>
      <c r="W36" s="17"/>
    </row>
    <row r="37" ht="18.75" customHeight="1" spans="1:23">
      <c r="A37" s="59" t="s">
        <v>59</v>
      </c>
      <c r="B37" s="9" t="s">
        <v>264</v>
      </c>
      <c r="C37" s="10" t="s">
        <v>265</v>
      </c>
      <c r="D37" s="9" t="s">
        <v>104</v>
      </c>
      <c r="E37" s="9" t="s">
        <v>105</v>
      </c>
      <c r="F37" s="9" t="s">
        <v>266</v>
      </c>
      <c r="G37" s="9" t="s">
        <v>267</v>
      </c>
      <c r="H37" s="17">
        <v>345600</v>
      </c>
      <c r="I37" s="17">
        <v>345600</v>
      </c>
      <c r="J37" s="17"/>
      <c r="K37" s="17"/>
      <c r="L37" s="17">
        <v>345600</v>
      </c>
      <c r="M37" s="17"/>
      <c r="N37" s="17"/>
      <c r="O37" s="17"/>
      <c r="P37" s="23"/>
      <c r="Q37" s="17"/>
      <c r="R37" s="17"/>
      <c r="S37" s="17"/>
      <c r="T37" s="17"/>
      <c r="U37" s="17"/>
      <c r="V37" s="17"/>
      <c r="W37" s="17"/>
    </row>
    <row r="38" ht="18.75" customHeight="1" spans="1:23">
      <c r="A38" s="59" t="s">
        <v>59</v>
      </c>
      <c r="B38" s="9" t="s">
        <v>264</v>
      </c>
      <c r="C38" s="10" t="s">
        <v>265</v>
      </c>
      <c r="D38" s="9" t="s">
        <v>106</v>
      </c>
      <c r="E38" s="9" t="s">
        <v>107</v>
      </c>
      <c r="F38" s="9" t="s">
        <v>266</v>
      </c>
      <c r="G38" s="9" t="s">
        <v>267</v>
      </c>
      <c r="H38" s="17">
        <v>216000</v>
      </c>
      <c r="I38" s="17">
        <v>216000</v>
      </c>
      <c r="J38" s="17"/>
      <c r="K38" s="17"/>
      <c r="L38" s="17">
        <v>216000</v>
      </c>
      <c r="M38" s="17"/>
      <c r="N38" s="17"/>
      <c r="O38" s="17"/>
      <c r="P38" s="23"/>
      <c r="Q38" s="17"/>
      <c r="R38" s="17"/>
      <c r="S38" s="17"/>
      <c r="T38" s="17"/>
      <c r="U38" s="17"/>
      <c r="V38" s="17"/>
      <c r="W38" s="17"/>
    </row>
    <row r="39" ht="18.75" customHeight="1" spans="1:23">
      <c r="A39" s="59" t="s">
        <v>59</v>
      </c>
      <c r="B39" s="9" t="s">
        <v>268</v>
      </c>
      <c r="C39" s="10" t="s">
        <v>269</v>
      </c>
      <c r="D39" s="9" t="s">
        <v>84</v>
      </c>
      <c r="E39" s="9" t="s">
        <v>85</v>
      </c>
      <c r="F39" s="9" t="s">
        <v>233</v>
      </c>
      <c r="G39" s="9" t="s">
        <v>234</v>
      </c>
      <c r="H39" s="17">
        <v>20000</v>
      </c>
      <c r="I39" s="17">
        <v>20000</v>
      </c>
      <c r="J39" s="17"/>
      <c r="K39" s="17"/>
      <c r="L39" s="17">
        <v>20000</v>
      </c>
      <c r="M39" s="17"/>
      <c r="N39" s="17"/>
      <c r="O39" s="17"/>
      <c r="P39" s="23"/>
      <c r="Q39" s="17"/>
      <c r="R39" s="17"/>
      <c r="S39" s="17"/>
      <c r="T39" s="17"/>
      <c r="U39" s="17"/>
      <c r="V39" s="17"/>
      <c r="W39" s="17"/>
    </row>
    <row r="40" ht="18.75" customHeight="1" spans="1:23">
      <c r="A40" s="59" t="s">
        <v>59</v>
      </c>
      <c r="B40" s="9" t="s">
        <v>270</v>
      </c>
      <c r="C40" s="10" t="s">
        <v>271</v>
      </c>
      <c r="D40" s="9" t="s">
        <v>116</v>
      </c>
      <c r="E40" s="9" t="s">
        <v>117</v>
      </c>
      <c r="F40" s="9" t="s">
        <v>266</v>
      </c>
      <c r="G40" s="9" t="s">
        <v>267</v>
      </c>
      <c r="H40" s="17">
        <v>69684</v>
      </c>
      <c r="I40" s="17">
        <v>69684</v>
      </c>
      <c r="J40" s="17"/>
      <c r="K40" s="17"/>
      <c r="L40" s="17">
        <v>69684</v>
      </c>
      <c r="M40" s="17"/>
      <c r="N40" s="17"/>
      <c r="O40" s="17"/>
      <c r="P40" s="23"/>
      <c r="Q40" s="17"/>
      <c r="R40" s="17"/>
      <c r="S40" s="17"/>
      <c r="T40" s="17"/>
      <c r="U40" s="17"/>
      <c r="V40" s="17"/>
      <c r="W40" s="17"/>
    </row>
    <row r="41" ht="18.75" customHeight="1" spans="1:23">
      <c r="A41" s="59" t="s">
        <v>59</v>
      </c>
      <c r="B41" s="9" t="s">
        <v>272</v>
      </c>
      <c r="C41" s="10" t="s">
        <v>273</v>
      </c>
      <c r="D41" s="9" t="s">
        <v>112</v>
      </c>
      <c r="E41" s="9" t="s">
        <v>113</v>
      </c>
      <c r="F41" s="9" t="s">
        <v>274</v>
      </c>
      <c r="G41" s="9" t="s">
        <v>275</v>
      </c>
      <c r="H41" s="17">
        <v>214633.37</v>
      </c>
      <c r="I41" s="17">
        <v>214633.37</v>
      </c>
      <c r="J41" s="17"/>
      <c r="K41" s="17"/>
      <c r="L41" s="17">
        <v>214633.37</v>
      </c>
      <c r="M41" s="17"/>
      <c r="N41" s="17"/>
      <c r="O41" s="17"/>
      <c r="P41" s="23"/>
      <c r="Q41" s="17"/>
      <c r="R41" s="17"/>
      <c r="S41" s="17"/>
      <c r="T41" s="17"/>
      <c r="U41" s="17"/>
      <c r="V41" s="17"/>
      <c r="W41" s="17"/>
    </row>
    <row r="42" ht="18.75" customHeight="1" spans="1:23">
      <c r="A42" s="59" t="s">
        <v>61</v>
      </c>
      <c r="B42" s="9" t="s">
        <v>276</v>
      </c>
      <c r="C42" s="10" t="s">
        <v>277</v>
      </c>
      <c r="D42" s="9" t="s">
        <v>142</v>
      </c>
      <c r="E42" s="9" t="s">
        <v>143</v>
      </c>
      <c r="F42" s="9" t="s">
        <v>213</v>
      </c>
      <c r="G42" s="9" t="s">
        <v>214</v>
      </c>
      <c r="H42" s="17">
        <v>273900</v>
      </c>
      <c r="I42" s="17">
        <v>273900</v>
      </c>
      <c r="J42" s="17"/>
      <c r="K42" s="17"/>
      <c r="L42" s="17">
        <v>273900</v>
      </c>
      <c r="M42" s="17"/>
      <c r="N42" s="17"/>
      <c r="O42" s="17"/>
      <c r="P42" s="23"/>
      <c r="Q42" s="17"/>
      <c r="R42" s="17"/>
      <c r="S42" s="17"/>
      <c r="T42" s="17"/>
      <c r="U42" s="17"/>
      <c r="V42" s="17"/>
      <c r="W42" s="17"/>
    </row>
    <row r="43" ht="18.75" customHeight="1" spans="1:23">
      <c r="A43" s="59" t="s">
        <v>61</v>
      </c>
      <c r="B43" s="9" t="s">
        <v>276</v>
      </c>
      <c r="C43" s="10" t="s">
        <v>277</v>
      </c>
      <c r="D43" s="9" t="s">
        <v>142</v>
      </c>
      <c r="E43" s="9" t="s">
        <v>143</v>
      </c>
      <c r="F43" s="9" t="s">
        <v>215</v>
      </c>
      <c r="G43" s="9" t="s">
        <v>216</v>
      </c>
      <c r="H43" s="17">
        <v>54000</v>
      </c>
      <c r="I43" s="17">
        <v>54000</v>
      </c>
      <c r="J43" s="17"/>
      <c r="K43" s="17"/>
      <c r="L43" s="17">
        <v>54000</v>
      </c>
      <c r="M43" s="17"/>
      <c r="N43" s="17"/>
      <c r="O43" s="17"/>
      <c r="P43" s="23"/>
      <c r="Q43" s="17"/>
      <c r="R43" s="17"/>
      <c r="S43" s="17"/>
      <c r="T43" s="17"/>
      <c r="U43" s="17"/>
      <c r="V43" s="17"/>
      <c r="W43" s="17"/>
    </row>
    <row r="44" ht="18.75" customHeight="1" spans="1:23">
      <c r="A44" s="59" t="s">
        <v>61</v>
      </c>
      <c r="B44" s="9" t="s">
        <v>276</v>
      </c>
      <c r="C44" s="10" t="s">
        <v>277</v>
      </c>
      <c r="D44" s="9" t="s">
        <v>142</v>
      </c>
      <c r="E44" s="9" t="s">
        <v>143</v>
      </c>
      <c r="F44" s="9" t="s">
        <v>215</v>
      </c>
      <c r="G44" s="9" t="s">
        <v>216</v>
      </c>
      <c r="H44" s="17">
        <v>24420</v>
      </c>
      <c r="I44" s="17">
        <v>24420</v>
      </c>
      <c r="J44" s="17"/>
      <c r="K44" s="17"/>
      <c r="L44" s="17">
        <v>24420</v>
      </c>
      <c r="M44" s="17"/>
      <c r="N44" s="17"/>
      <c r="O44" s="17"/>
      <c r="P44" s="23"/>
      <c r="Q44" s="17"/>
      <c r="R44" s="17"/>
      <c r="S44" s="17"/>
      <c r="T44" s="17"/>
      <c r="U44" s="17"/>
      <c r="V44" s="17"/>
      <c r="W44" s="17"/>
    </row>
    <row r="45" ht="18.75" customHeight="1" spans="1:23">
      <c r="A45" s="59" t="s">
        <v>61</v>
      </c>
      <c r="B45" s="9" t="s">
        <v>276</v>
      </c>
      <c r="C45" s="10" t="s">
        <v>277</v>
      </c>
      <c r="D45" s="9" t="s">
        <v>142</v>
      </c>
      <c r="E45" s="9" t="s">
        <v>143</v>
      </c>
      <c r="F45" s="9" t="s">
        <v>278</v>
      </c>
      <c r="G45" s="9" t="s">
        <v>279</v>
      </c>
      <c r="H45" s="17">
        <v>136800</v>
      </c>
      <c r="I45" s="17">
        <v>136800</v>
      </c>
      <c r="J45" s="17"/>
      <c r="K45" s="17"/>
      <c r="L45" s="17">
        <v>136800</v>
      </c>
      <c r="M45" s="17"/>
      <c r="N45" s="17"/>
      <c r="O45" s="17"/>
      <c r="P45" s="23"/>
      <c r="Q45" s="17"/>
      <c r="R45" s="17"/>
      <c r="S45" s="17"/>
      <c r="T45" s="17"/>
      <c r="U45" s="17"/>
      <c r="V45" s="17"/>
      <c r="W45" s="17"/>
    </row>
    <row r="46" ht="18.75" customHeight="1" spans="1:23">
      <c r="A46" s="59" t="s">
        <v>61</v>
      </c>
      <c r="B46" s="9" t="s">
        <v>276</v>
      </c>
      <c r="C46" s="10" t="s">
        <v>277</v>
      </c>
      <c r="D46" s="9" t="s">
        <v>142</v>
      </c>
      <c r="E46" s="9" t="s">
        <v>143</v>
      </c>
      <c r="F46" s="9" t="s">
        <v>278</v>
      </c>
      <c r="G46" s="9" t="s">
        <v>279</v>
      </c>
      <c r="H46" s="17">
        <v>22825</v>
      </c>
      <c r="I46" s="17">
        <v>22825</v>
      </c>
      <c r="J46" s="17"/>
      <c r="K46" s="17"/>
      <c r="L46" s="17">
        <v>22825</v>
      </c>
      <c r="M46" s="17"/>
      <c r="N46" s="17"/>
      <c r="O46" s="17"/>
      <c r="P46" s="23"/>
      <c r="Q46" s="17"/>
      <c r="R46" s="17"/>
      <c r="S46" s="17"/>
      <c r="T46" s="17"/>
      <c r="U46" s="17"/>
      <c r="V46" s="17"/>
      <c r="W46" s="17"/>
    </row>
    <row r="47" ht="18.75" customHeight="1" spans="1:23">
      <c r="A47" s="59" t="s">
        <v>61</v>
      </c>
      <c r="B47" s="9" t="s">
        <v>276</v>
      </c>
      <c r="C47" s="10" t="s">
        <v>277</v>
      </c>
      <c r="D47" s="9" t="s">
        <v>142</v>
      </c>
      <c r="E47" s="9" t="s">
        <v>143</v>
      </c>
      <c r="F47" s="9" t="s">
        <v>278</v>
      </c>
      <c r="G47" s="9" t="s">
        <v>279</v>
      </c>
      <c r="H47" s="17">
        <v>75660</v>
      </c>
      <c r="I47" s="17">
        <v>75660</v>
      </c>
      <c r="J47" s="17"/>
      <c r="K47" s="17"/>
      <c r="L47" s="17">
        <v>75660</v>
      </c>
      <c r="M47" s="17"/>
      <c r="N47" s="17"/>
      <c r="O47" s="17"/>
      <c r="P47" s="23"/>
      <c r="Q47" s="17"/>
      <c r="R47" s="17"/>
      <c r="S47" s="17"/>
      <c r="T47" s="17"/>
      <c r="U47" s="17"/>
      <c r="V47" s="17"/>
      <c r="W47" s="17"/>
    </row>
    <row r="48" ht="18.75" customHeight="1" spans="1:23">
      <c r="A48" s="59" t="s">
        <v>61</v>
      </c>
      <c r="B48" s="9" t="s">
        <v>276</v>
      </c>
      <c r="C48" s="10" t="s">
        <v>277</v>
      </c>
      <c r="D48" s="9" t="s">
        <v>142</v>
      </c>
      <c r="E48" s="9" t="s">
        <v>143</v>
      </c>
      <c r="F48" s="9" t="s">
        <v>278</v>
      </c>
      <c r="G48" s="9" t="s">
        <v>279</v>
      </c>
      <c r="H48" s="17">
        <v>184932</v>
      </c>
      <c r="I48" s="17">
        <v>184932</v>
      </c>
      <c r="J48" s="17"/>
      <c r="K48" s="17"/>
      <c r="L48" s="17">
        <v>184932</v>
      </c>
      <c r="M48" s="17"/>
      <c r="N48" s="17"/>
      <c r="O48" s="17"/>
      <c r="P48" s="23"/>
      <c r="Q48" s="17"/>
      <c r="R48" s="17"/>
      <c r="S48" s="17"/>
      <c r="T48" s="17"/>
      <c r="U48" s="17"/>
      <c r="V48" s="17"/>
      <c r="W48" s="17"/>
    </row>
    <row r="49" ht="18.75" customHeight="1" spans="1:23">
      <c r="A49" s="59" t="s">
        <v>61</v>
      </c>
      <c r="B49" s="9" t="s">
        <v>280</v>
      </c>
      <c r="C49" s="10" t="s">
        <v>220</v>
      </c>
      <c r="D49" s="9" t="s">
        <v>110</v>
      </c>
      <c r="E49" s="9" t="s">
        <v>111</v>
      </c>
      <c r="F49" s="9" t="s">
        <v>223</v>
      </c>
      <c r="G49" s="9" t="s">
        <v>224</v>
      </c>
      <c r="H49" s="17">
        <v>138944.8</v>
      </c>
      <c r="I49" s="17">
        <v>138944.8</v>
      </c>
      <c r="J49" s="17"/>
      <c r="K49" s="17"/>
      <c r="L49" s="17">
        <v>138944.8</v>
      </c>
      <c r="M49" s="17"/>
      <c r="N49" s="17"/>
      <c r="O49" s="17"/>
      <c r="P49" s="23"/>
      <c r="Q49" s="17"/>
      <c r="R49" s="17"/>
      <c r="S49" s="17"/>
      <c r="T49" s="17"/>
      <c r="U49" s="17"/>
      <c r="V49" s="17"/>
      <c r="W49" s="17"/>
    </row>
    <row r="50" ht="18.75" customHeight="1" spans="1:23">
      <c r="A50" s="59" t="s">
        <v>61</v>
      </c>
      <c r="B50" s="9" t="s">
        <v>280</v>
      </c>
      <c r="C50" s="10" t="s">
        <v>220</v>
      </c>
      <c r="D50" s="9" t="s">
        <v>132</v>
      </c>
      <c r="E50" s="9" t="s">
        <v>133</v>
      </c>
      <c r="F50" s="9" t="s">
        <v>225</v>
      </c>
      <c r="G50" s="9" t="s">
        <v>226</v>
      </c>
      <c r="H50" s="17">
        <v>72077.62</v>
      </c>
      <c r="I50" s="17">
        <v>72077.62</v>
      </c>
      <c r="J50" s="17"/>
      <c r="K50" s="17"/>
      <c r="L50" s="17">
        <v>72077.62</v>
      </c>
      <c r="M50" s="17"/>
      <c r="N50" s="17"/>
      <c r="O50" s="17"/>
      <c r="P50" s="23"/>
      <c r="Q50" s="17"/>
      <c r="R50" s="17"/>
      <c r="S50" s="17"/>
      <c r="T50" s="17"/>
      <c r="U50" s="17"/>
      <c r="V50" s="17"/>
      <c r="W50" s="17"/>
    </row>
    <row r="51" ht="18.75" customHeight="1" spans="1:23">
      <c r="A51" s="59" t="s">
        <v>61</v>
      </c>
      <c r="B51" s="9" t="s">
        <v>280</v>
      </c>
      <c r="C51" s="10" t="s">
        <v>220</v>
      </c>
      <c r="D51" s="9" t="s">
        <v>134</v>
      </c>
      <c r="E51" s="9" t="s">
        <v>135</v>
      </c>
      <c r="F51" s="9" t="s">
        <v>227</v>
      </c>
      <c r="G51" s="9" t="s">
        <v>228</v>
      </c>
      <c r="H51" s="17">
        <v>34823.04</v>
      </c>
      <c r="I51" s="17">
        <v>34823.04</v>
      </c>
      <c r="J51" s="17"/>
      <c r="K51" s="17"/>
      <c r="L51" s="17">
        <v>34823.04</v>
      </c>
      <c r="M51" s="17"/>
      <c r="N51" s="17"/>
      <c r="O51" s="17"/>
      <c r="P51" s="23"/>
      <c r="Q51" s="17"/>
      <c r="R51" s="17"/>
      <c r="S51" s="17"/>
      <c r="T51" s="17"/>
      <c r="U51" s="17"/>
      <c r="V51" s="17"/>
      <c r="W51" s="17"/>
    </row>
    <row r="52" ht="18.75" customHeight="1" spans="1:23">
      <c r="A52" s="59" t="s">
        <v>61</v>
      </c>
      <c r="B52" s="9" t="s">
        <v>280</v>
      </c>
      <c r="C52" s="10" t="s">
        <v>220</v>
      </c>
      <c r="D52" s="9" t="s">
        <v>136</v>
      </c>
      <c r="E52" s="9" t="s">
        <v>137</v>
      </c>
      <c r="F52" s="9" t="s">
        <v>221</v>
      </c>
      <c r="G52" s="9" t="s">
        <v>222</v>
      </c>
      <c r="H52" s="17">
        <v>3299.94</v>
      </c>
      <c r="I52" s="17">
        <v>3299.94</v>
      </c>
      <c r="J52" s="17"/>
      <c r="K52" s="17"/>
      <c r="L52" s="17">
        <v>3299.94</v>
      </c>
      <c r="M52" s="17"/>
      <c r="N52" s="17"/>
      <c r="O52" s="17"/>
      <c r="P52" s="23"/>
      <c r="Q52" s="17"/>
      <c r="R52" s="17"/>
      <c r="S52" s="17"/>
      <c r="T52" s="17"/>
      <c r="U52" s="17"/>
      <c r="V52" s="17"/>
      <c r="W52" s="17"/>
    </row>
    <row r="53" ht="18.75" customHeight="1" spans="1:23">
      <c r="A53" s="59" t="s">
        <v>61</v>
      </c>
      <c r="B53" s="9" t="s">
        <v>280</v>
      </c>
      <c r="C53" s="10" t="s">
        <v>220</v>
      </c>
      <c r="D53" s="9" t="s">
        <v>136</v>
      </c>
      <c r="E53" s="9" t="s">
        <v>137</v>
      </c>
      <c r="F53" s="9" t="s">
        <v>221</v>
      </c>
      <c r="G53" s="9" t="s">
        <v>222</v>
      </c>
      <c r="H53" s="17">
        <v>3177</v>
      </c>
      <c r="I53" s="17">
        <v>3177</v>
      </c>
      <c r="J53" s="17"/>
      <c r="K53" s="17"/>
      <c r="L53" s="17">
        <v>3177</v>
      </c>
      <c r="M53" s="17"/>
      <c r="N53" s="17"/>
      <c r="O53" s="17"/>
      <c r="P53" s="23"/>
      <c r="Q53" s="17"/>
      <c r="R53" s="17"/>
      <c r="S53" s="17"/>
      <c r="T53" s="17"/>
      <c r="U53" s="17"/>
      <c r="V53" s="17"/>
      <c r="W53" s="17"/>
    </row>
    <row r="54" ht="18.75" customHeight="1" spans="1:23">
      <c r="A54" s="59" t="s">
        <v>61</v>
      </c>
      <c r="B54" s="9" t="s">
        <v>280</v>
      </c>
      <c r="C54" s="10" t="s">
        <v>220</v>
      </c>
      <c r="D54" s="9" t="s">
        <v>142</v>
      </c>
      <c r="E54" s="9" t="s">
        <v>143</v>
      </c>
      <c r="F54" s="9" t="s">
        <v>221</v>
      </c>
      <c r="G54" s="9" t="s">
        <v>222</v>
      </c>
      <c r="H54" s="17">
        <v>6078.84</v>
      </c>
      <c r="I54" s="17">
        <v>6078.84</v>
      </c>
      <c r="J54" s="17"/>
      <c r="K54" s="17"/>
      <c r="L54" s="17">
        <v>6078.84</v>
      </c>
      <c r="M54" s="17"/>
      <c r="N54" s="17"/>
      <c r="O54" s="17"/>
      <c r="P54" s="23"/>
      <c r="Q54" s="17"/>
      <c r="R54" s="17"/>
      <c r="S54" s="17"/>
      <c r="T54" s="17"/>
      <c r="U54" s="17"/>
      <c r="V54" s="17"/>
      <c r="W54" s="17"/>
    </row>
    <row r="55" ht="18.75" customHeight="1" spans="1:23">
      <c r="A55" s="59" t="s">
        <v>61</v>
      </c>
      <c r="B55" s="9" t="s">
        <v>281</v>
      </c>
      <c r="C55" s="10" t="s">
        <v>163</v>
      </c>
      <c r="D55" s="9" t="s">
        <v>162</v>
      </c>
      <c r="E55" s="9" t="s">
        <v>163</v>
      </c>
      <c r="F55" s="9" t="s">
        <v>230</v>
      </c>
      <c r="G55" s="9" t="s">
        <v>163</v>
      </c>
      <c r="H55" s="17">
        <v>104604</v>
      </c>
      <c r="I55" s="17">
        <v>104604</v>
      </c>
      <c r="J55" s="17"/>
      <c r="K55" s="17"/>
      <c r="L55" s="17">
        <v>104604</v>
      </c>
      <c r="M55" s="17"/>
      <c r="N55" s="17"/>
      <c r="O55" s="17"/>
      <c r="P55" s="23"/>
      <c r="Q55" s="17"/>
      <c r="R55" s="17"/>
      <c r="S55" s="17"/>
      <c r="T55" s="17"/>
      <c r="U55" s="17"/>
      <c r="V55" s="17"/>
      <c r="W55" s="17"/>
    </row>
    <row r="56" ht="18.75" customHeight="1" spans="1:23">
      <c r="A56" s="59" t="s">
        <v>61</v>
      </c>
      <c r="B56" s="9" t="s">
        <v>282</v>
      </c>
      <c r="C56" s="10" t="s">
        <v>240</v>
      </c>
      <c r="D56" s="9" t="s">
        <v>142</v>
      </c>
      <c r="E56" s="9" t="s">
        <v>143</v>
      </c>
      <c r="F56" s="9" t="s">
        <v>241</v>
      </c>
      <c r="G56" s="9" t="s">
        <v>240</v>
      </c>
      <c r="H56" s="17">
        <v>5400</v>
      </c>
      <c r="I56" s="17">
        <v>5400</v>
      </c>
      <c r="J56" s="17"/>
      <c r="K56" s="17"/>
      <c r="L56" s="17">
        <v>5400</v>
      </c>
      <c r="M56" s="17"/>
      <c r="N56" s="17"/>
      <c r="O56" s="17"/>
      <c r="P56" s="23"/>
      <c r="Q56" s="17"/>
      <c r="R56" s="17"/>
      <c r="S56" s="17"/>
      <c r="T56" s="17"/>
      <c r="U56" s="17"/>
      <c r="V56" s="17"/>
      <c r="W56" s="17"/>
    </row>
    <row r="57" ht="18.75" customHeight="1" spans="1:23">
      <c r="A57" s="59" t="s">
        <v>61</v>
      </c>
      <c r="B57" s="9" t="s">
        <v>283</v>
      </c>
      <c r="C57" s="10" t="s">
        <v>257</v>
      </c>
      <c r="D57" s="9" t="s">
        <v>142</v>
      </c>
      <c r="E57" s="9" t="s">
        <v>143</v>
      </c>
      <c r="F57" s="9" t="s">
        <v>258</v>
      </c>
      <c r="G57" s="9" t="s">
        <v>257</v>
      </c>
      <c r="H57" s="17">
        <v>7200</v>
      </c>
      <c r="I57" s="17">
        <v>7200</v>
      </c>
      <c r="J57" s="17"/>
      <c r="K57" s="17"/>
      <c r="L57" s="17">
        <v>7200</v>
      </c>
      <c r="M57" s="17"/>
      <c r="N57" s="17"/>
      <c r="O57" s="17"/>
      <c r="P57" s="23"/>
      <c r="Q57" s="17"/>
      <c r="R57" s="17"/>
      <c r="S57" s="17"/>
      <c r="T57" s="17"/>
      <c r="U57" s="17"/>
      <c r="V57" s="17"/>
      <c r="W57" s="17"/>
    </row>
    <row r="58" ht="18.75" customHeight="1" spans="1:23">
      <c r="A58" s="59" t="s">
        <v>61</v>
      </c>
      <c r="B58" s="9" t="s">
        <v>284</v>
      </c>
      <c r="C58" s="10" t="s">
        <v>260</v>
      </c>
      <c r="D58" s="9" t="s">
        <v>142</v>
      </c>
      <c r="E58" s="9" t="s">
        <v>143</v>
      </c>
      <c r="F58" s="9" t="s">
        <v>261</v>
      </c>
      <c r="G58" s="9" t="s">
        <v>260</v>
      </c>
      <c r="H58" s="17">
        <v>3600</v>
      </c>
      <c r="I58" s="17">
        <v>3600</v>
      </c>
      <c r="J58" s="17"/>
      <c r="K58" s="17"/>
      <c r="L58" s="17">
        <v>3600</v>
      </c>
      <c r="M58" s="17"/>
      <c r="N58" s="17"/>
      <c r="O58" s="17"/>
      <c r="P58" s="23"/>
      <c r="Q58" s="17"/>
      <c r="R58" s="17"/>
      <c r="S58" s="17"/>
      <c r="T58" s="17"/>
      <c r="U58" s="17"/>
      <c r="V58" s="17"/>
      <c r="W58" s="17"/>
    </row>
    <row r="59" ht="18.75" customHeight="1" spans="1:23">
      <c r="A59" s="59" t="s">
        <v>61</v>
      </c>
      <c r="B59" s="9" t="s">
        <v>285</v>
      </c>
      <c r="C59" s="10" t="s">
        <v>286</v>
      </c>
      <c r="D59" s="9" t="s">
        <v>142</v>
      </c>
      <c r="E59" s="9" t="s">
        <v>143</v>
      </c>
      <c r="F59" s="9" t="s">
        <v>278</v>
      </c>
      <c r="G59" s="9" t="s">
        <v>279</v>
      </c>
      <c r="H59" s="17">
        <v>129600</v>
      </c>
      <c r="I59" s="17">
        <v>129600</v>
      </c>
      <c r="J59" s="17"/>
      <c r="K59" s="17"/>
      <c r="L59" s="17">
        <v>129600</v>
      </c>
      <c r="M59" s="17"/>
      <c r="N59" s="17"/>
      <c r="O59" s="17"/>
      <c r="P59" s="23"/>
      <c r="Q59" s="17"/>
      <c r="R59" s="17"/>
      <c r="S59" s="17"/>
      <c r="T59" s="17"/>
      <c r="U59" s="17"/>
      <c r="V59" s="17"/>
      <c r="W59" s="17"/>
    </row>
    <row r="60" ht="18.75" customHeight="1" spans="1:23">
      <c r="A60" s="59" t="s">
        <v>61</v>
      </c>
      <c r="B60" s="9" t="s">
        <v>287</v>
      </c>
      <c r="C60" s="10" t="s">
        <v>243</v>
      </c>
      <c r="D60" s="9" t="s">
        <v>142</v>
      </c>
      <c r="E60" s="9" t="s">
        <v>143</v>
      </c>
      <c r="F60" s="9" t="s">
        <v>288</v>
      </c>
      <c r="G60" s="9" t="s">
        <v>289</v>
      </c>
      <c r="H60" s="17">
        <v>25000</v>
      </c>
      <c r="I60" s="17">
        <v>25000</v>
      </c>
      <c r="J60" s="17"/>
      <c r="K60" s="17"/>
      <c r="L60" s="17">
        <v>25000</v>
      </c>
      <c r="M60" s="17"/>
      <c r="N60" s="17"/>
      <c r="O60" s="17"/>
      <c r="P60" s="23"/>
      <c r="Q60" s="17"/>
      <c r="R60" s="17"/>
      <c r="S60" s="17"/>
      <c r="T60" s="17"/>
      <c r="U60" s="17"/>
      <c r="V60" s="17"/>
      <c r="W60" s="17"/>
    </row>
    <row r="61" ht="18.75" customHeight="1" spans="1:23">
      <c r="A61" s="59" t="s">
        <v>61</v>
      </c>
      <c r="B61" s="9" t="s">
        <v>287</v>
      </c>
      <c r="C61" s="10" t="s">
        <v>243</v>
      </c>
      <c r="D61" s="9" t="s">
        <v>142</v>
      </c>
      <c r="E61" s="9" t="s">
        <v>143</v>
      </c>
      <c r="F61" s="9" t="s">
        <v>290</v>
      </c>
      <c r="G61" s="9" t="s">
        <v>291</v>
      </c>
      <c r="H61" s="17">
        <v>15500</v>
      </c>
      <c r="I61" s="17">
        <v>15500</v>
      </c>
      <c r="J61" s="17"/>
      <c r="K61" s="17"/>
      <c r="L61" s="17">
        <v>15500</v>
      </c>
      <c r="M61" s="17"/>
      <c r="N61" s="17"/>
      <c r="O61" s="17"/>
      <c r="P61" s="23"/>
      <c r="Q61" s="17"/>
      <c r="R61" s="17"/>
      <c r="S61" s="17"/>
      <c r="T61" s="17"/>
      <c r="U61" s="17"/>
      <c r="V61" s="17"/>
      <c r="W61" s="17"/>
    </row>
    <row r="62" ht="18.75" customHeight="1" spans="1:23">
      <c r="A62" s="59" t="s">
        <v>61</v>
      </c>
      <c r="B62" s="9" t="s">
        <v>292</v>
      </c>
      <c r="C62" s="10" t="s">
        <v>293</v>
      </c>
      <c r="D62" s="9" t="s">
        <v>142</v>
      </c>
      <c r="E62" s="9" t="s">
        <v>143</v>
      </c>
      <c r="F62" s="9" t="s">
        <v>278</v>
      </c>
      <c r="G62" s="9" t="s">
        <v>279</v>
      </c>
      <c r="H62" s="17">
        <v>32400</v>
      </c>
      <c r="I62" s="17">
        <v>32400</v>
      </c>
      <c r="J62" s="17"/>
      <c r="K62" s="17"/>
      <c r="L62" s="17">
        <v>32400</v>
      </c>
      <c r="M62" s="17"/>
      <c r="N62" s="17"/>
      <c r="O62" s="17"/>
      <c r="P62" s="23"/>
      <c r="Q62" s="17"/>
      <c r="R62" s="17"/>
      <c r="S62" s="17"/>
      <c r="T62" s="17"/>
      <c r="U62" s="17"/>
      <c r="V62" s="17"/>
      <c r="W62" s="17"/>
    </row>
    <row r="63" ht="18.75" customHeight="1" spans="1:23">
      <c r="A63" s="59" t="s">
        <v>63</v>
      </c>
      <c r="B63" s="9" t="s">
        <v>294</v>
      </c>
      <c r="C63" s="10" t="s">
        <v>293</v>
      </c>
      <c r="D63" s="9" t="s">
        <v>90</v>
      </c>
      <c r="E63" s="9" t="s">
        <v>91</v>
      </c>
      <c r="F63" s="9" t="s">
        <v>278</v>
      </c>
      <c r="G63" s="9" t="s">
        <v>279</v>
      </c>
      <c r="H63" s="17">
        <v>86400</v>
      </c>
      <c r="I63" s="17">
        <v>86400</v>
      </c>
      <c r="J63" s="17"/>
      <c r="K63" s="17"/>
      <c r="L63" s="17">
        <v>86400</v>
      </c>
      <c r="M63" s="17"/>
      <c r="N63" s="17"/>
      <c r="O63" s="17"/>
      <c r="P63" s="23"/>
      <c r="Q63" s="17"/>
      <c r="R63" s="17"/>
      <c r="S63" s="17"/>
      <c r="T63" s="17"/>
      <c r="U63" s="17"/>
      <c r="V63" s="17"/>
      <c r="W63" s="17"/>
    </row>
    <row r="64" ht="18.75" customHeight="1" spans="1:23">
      <c r="A64" s="59" t="s">
        <v>63</v>
      </c>
      <c r="B64" s="9" t="s">
        <v>295</v>
      </c>
      <c r="C64" s="10" t="s">
        <v>286</v>
      </c>
      <c r="D64" s="9" t="s">
        <v>90</v>
      </c>
      <c r="E64" s="9" t="s">
        <v>91</v>
      </c>
      <c r="F64" s="9" t="s">
        <v>278</v>
      </c>
      <c r="G64" s="9" t="s">
        <v>279</v>
      </c>
      <c r="H64" s="17">
        <v>345600</v>
      </c>
      <c r="I64" s="17">
        <v>345600</v>
      </c>
      <c r="J64" s="17"/>
      <c r="K64" s="17"/>
      <c r="L64" s="17">
        <v>345600</v>
      </c>
      <c r="M64" s="17"/>
      <c r="N64" s="17"/>
      <c r="O64" s="17"/>
      <c r="P64" s="23"/>
      <c r="Q64" s="17"/>
      <c r="R64" s="17"/>
      <c r="S64" s="17"/>
      <c r="T64" s="17"/>
      <c r="U64" s="17"/>
      <c r="V64" s="17"/>
      <c r="W64" s="17"/>
    </row>
    <row r="65" ht="18.75" customHeight="1" spans="1:23">
      <c r="A65" s="59" t="s">
        <v>63</v>
      </c>
      <c r="B65" s="9" t="s">
        <v>296</v>
      </c>
      <c r="C65" s="10" t="s">
        <v>220</v>
      </c>
      <c r="D65" s="9" t="s">
        <v>90</v>
      </c>
      <c r="E65" s="9" t="s">
        <v>91</v>
      </c>
      <c r="F65" s="9" t="s">
        <v>221</v>
      </c>
      <c r="G65" s="9" t="s">
        <v>222</v>
      </c>
      <c r="H65" s="17">
        <v>17777.12</v>
      </c>
      <c r="I65" s="17">
        <v>17777.12</v>
      </c>
      <c r="J65" s="17"/>
      <c r="K65" s="17"/>
      <c r="L65" s="17">
        <v>17777.12</v>
      </c>
      <c r="M65" s="17"/>
      <c r="N65" s="17"/>
      <c r="O65" s="17"/>
      <c r="P65" s="23"/>
      <c r="Q65" s="17"/>
      <c r="R65" s="17"/>
      <c r="S65" s="17"/>
      <c r="T65" s="17"/>
      <c r="U65" s="17"/>
      <c r="V65" s="17"/>
      <c r="W65" s="17"/>
    </row>
    <row r="66" ht="18.75" customHeight="1" spans="1:23">
      <c r="A66" s="59" t="s">
        <v>63</v>
      </c>
      <c r="B66" s="9" t="s">
        <v>296</v>
      </c>
      <c r="C66" s="10" t="s">
        <v>220</v>
      </c>
      <c r="D66" s="9" t="s">
        <v>110</v>
      </c>
      <c r="E66" s="9" t="s">
        <v>111</v>
      </c>
      <c r="F66" s="9" t="s">
        <v>223</v>
      </c>
      <c r="G66" s="9" t="s">
        <v>224</v>
      </c>
      <c r="H66" s="17">
        <v>406334.08</v>
      </c>
      <c r="I66" s="17">
        <v>406334.08</v>
      </c>
      <c r="J66" s="17"/>
      <c r="K66" s="17"/>
      <c r="L66" s="17">
        <v>406334.08</v>
      </c>
      <c r="M66" s="17"/>
      <c r="N66" s="17"/>
      <c r="O66" s="17"/>
      <c r="P66" s="23"/>
      <c r="Q66" s="17"/>
      <c r="R66" s="17"/>
      <c r="S66" s="17"/>
      <c r="T66" s="17"/>
      <c r="U66" s="17"/>
      <c r="V66" s="17"/>
      <c r="W66" s="17"/>
    </row>
    <row r="67" ht="18.75" customHeight="1" spans="1:23">
      <c r="A67" s="59" t="s">
        <v>63</v>
      </c>
      <c r="B67" s="9" t="s">
        <v>296</v>
      </c>
      <c r="C67" s="10" t="s">
        <v>220</v>
      </c>
      <c r="D67" s="9" t="s">
        <v>132</v>
      </c>
      <c r="E67" s="9" t="s">
        <v>133</v>
      </c>
      <c r="F67" s="9" t="s">
        <v>225</v>
      </c>
      <c r="G67" s="9" t="s">
        <v>226</v>
      </c>
      <c r="H67" s="17">
        <v>210785.8</v>
      </c>
      <c r="I67" s="17">
        <v>210785.8</v>
      </c>
      <c r="J67" s="17"/>
      <c r="K67" s="17"/>
      <c r="L67" s="17">
        <v>210785.8</v>
      </c>
      <c r="M67" s="17"/>
      <c r="N67" s="17"/>
      <c r="O67" s="17"/>
      <c r="P67" s="23"/>
      <c r="Q67" s="17"/>
      <c r="R67" s="17"/>
      <c r="S67" s="17"/>
      <c r="T67" s="17"/>
      <c r="U67" s="17"/>
      <c r="V67" s="17"/>
      <c r="W67" s="17"/>
    </row>
    <row r="68" ht="18.75" customHeight="1" spans="1:23">
      <c r="A68" s="59" t="s">
        <v>63</v>
      </c>
      <c r="B68" s="9" t="s">
        <v>296</v>
      </c>
      <c r="C68" s="10" t="s">
        <v>220</v>
      </c>
      <c r="D68" s="9" t="s">
        <v>134</v>
      </c>
      <c r="E68" s="9" t="s">
        <v>135</v>
      </c>
      <c r="F68" s="9" t="s">
        <v>227</v>
      </c>
      <c r="G68" s="9" t="s">
        <v>228</v>
      </c>
      <c r="H68" s="17">
        <v>101837.48</v>
      </c>
      <c r="I68" s="17">
        <v>101837.48</v>
      </c>
      <c r="J68" s="17"/>
      <c r="K68" s="17"/>
      <c r="L68" s="17">
        <v>101837.48</v>
      </c>
      <c r="M68" s="17"/>
      <c r="N68" s="17"/>
      <c r="O68" s="17"/>
      <c r="P68" s="23"/>
      <c r="Q68" s="17"/>
      <c r="R68" s="17"/>
      <c r="S68" s="17"/>
      <c r="T68" s="17"/>
      <c r="U68" s="17"/>
      <c r="V68" s="17"/>
      <c r="W68" s="17"/>
    </row>
    <row r="69" ht="18.75" customHeight="1" spans="1:23">
      <c r="A69" s="59" t="s">
        <v>63</v>
      </c>
      <c r="B69" s="9" t="s">
        <v>296</v>
      </c>
      <c r="C69" s="10" t="s">
        <v>220</v>
      </c>
      <c r="D69" s="9" t="s">
        <v>136</v>
      </c>
      <c r="E69" s="9" t="s">
        <v>137</v>
      </c>
      <c r="F69" s="9" t="s">
        <v>221</v>
      </c>
      <c r="G69" s="9" t="s">
        <v>222</v>
      </c>
      <c r="H69" s="17">
        <v>9650.43</v>
      </c>
      <c r="I69" s="17">
        <v>9650.43</v>
      </c>
      <c r="J69" s="17"/>
      <c r="K69" s="17"/>
      <c r="L69" s="17">
        <v>9650.43</v>
      </c>
      <c r="M69" s="17"/>
      <c r="N69" s="17"/>
      <c r="O69" s="17"/>
      <c r="P69" s="23"/>
      <c r="Q69" s="17"/>
      <c r="R69" s="17"/>
      <c r="S69" s="17"/>
      <c r="T69" s="17"/>
      <c r="U69" s="17"/>
      <c r="V69" s="17"/>
      <c r="W69" s="17"/>
    </row>
    <row r="70" ht="18.75" customHeight="1" spans="1:23">
      <c r="A70" s="59" t="s">
        <v>63</v>
      </c>
      <c r="B70" s="9" t="s">
        <v>296</v>
      </c>
      <c r="C70" s="10" t="s">
        <v>220</v>
      </c>
      <c r="D70" s="9" t="s">
        <v>136</v>
      </c>
      <c r="E70" s="9" t="s">
        <v>137</v>
      </c>
      <c r="F70" s="9" t="s">
        <v>221</v>
      </c>
      <c r="G70" s="9" t="s">
        <v>222</v>
      </c>
      <c r="H70" s="17">
        <v>8825</v>
      </c>
      <c r="I70" s="17">
        <v>8825</v>
      </c>
      <c r="J70" s="17"/>
      <c r="K70" s="17"/>
      <c r="L70" s="17">
        <v>8825</v>
      </c>
      <c r="M70" s="17"/>
      <c r="N70" s="17"/>
      <c r="O70" s="17"/>
      <c r="P70" s="23"/>
      <c r="Q70" s="17"/>
      <c r="R70" s="17"/>
      <c r="S70" s="17"/>
      <c r="T70" s="17"/>
      <c r="U70" s="17"/>
      <c r="V70" s="17"/>
      <c r="W70" s="17"/>
    </row>
    <row r="71" ht="18.75" customHeight="1" spans="1:23">
      <c r="A71" s="59" t="s">
        <v>63</v>
      </c>
      <c r="B71" s="9" t="s">
        <v>297</v>
      </c>
      <c r="C71" s="10" t="s">
        <v>240</v>
      </c>
      <c r="D71" s="9" t="s">
        <v>90</v>
      </c>
      <c r="E71" s="9" t="s">
        <v>91</v>
      </c>
      <c r="F71" s="9" t="s">
        <v>241</v>
      </c>
      <c r="G71" s="9" t="s">
        <v>240</v>
      </c>
      <c r="H71" s="17">
        <v>15000</v>
      </c>
      <c r="I71" s="17">
        <v>15000</v>
      </c>
      <c r="J71" s="17"/>
      <c r="K71" s="17"/>
      <c r="L71" s="17">
        <v>15000</v>
      </c>
      <c r="M71" s="17"/>
      <c r="N71" s="17"/>
      <c r="O71" s="17"/>
      <c r="P71" s="23"/>
      <c r="Q71" s="17"/>
      <c r="R71" s="17"/>
      <c r="S71" s="17"/>
      <c r="T71" s="17"/>
      <c r="U71" s="17"/>
      <c r="V71" s="17"/>
      <c r="W71" s="17"/>
    </row>
    <row r="72" ht="18.75" customHeight="1" spans="1:23">
      <c r="A72" s="59" t="s">
        <v>63</v>
      </c>
      <c r="B72" s="9" t="s">
        <v>298</v>
      </c>
      <c r="C72" s="10" t="s">
        <v>260</v>
      </c>
      <c r="D72" s="9" t="s">
        <v>90</v>
      </c>
      <c r="E72" s="9" t="s">
        <v>91</v>
      </c>
      <c r="F72" s="9" t="s">
        <v>261</v>
      </c>
      <c r="G72" s="9" t="s">
        <v>260</v>
      </c>
      <c r="H72" s="17">
        <v>10000</v>
      </c>
      <c r="I72" s="17">
        <v>10000</v>
      </c>
      <c r="J72" s="17"/>
      <c r="K72" s="17"/>
      <c r="L72" s="17">
        <v>10000</v>
      </c>
      <c r="M72" s="17"/>
      <c r="N72" s="17"/>
      <c r="O72" s="17"/>
      <c r="P72" s="23"/>
      <c r="Q72" s="17"/>
      <c r="R72" s="17"/>
      <c r="S72" s="17"/>
      <c r="T72" s="17"/>
      <c r="U72" s="17"/>
      <c r="V72" s="17"/>
      <c r="W72" s="17"/>
    </row>
    <row r="73" ht="18.75" customHeight="1" spans="1:23">
      <c r="A73" s="59" t="s">
        <v>63</v>
      </c>
      <c r="B73" s="9" t="s">
        <v>299</v>
      </c>
      <c r="C73" s="10" t="s">
        <v>243</v>
      </c>
      <c r="D73" s="9" t="s">
        <v>90</v>
      </c>
      <c r="E73" s="9" t="s">
        <v>91</v>
      </c>
      <c r="F73" s="9" t="s">
        <v>244</v>
      </c>
      <c r="G73" s="9" t="s">
        <v>245</v>
      </c>
      <c r="H73" s="17">
        <v>57500</v>
      </c>
      <c r="I73" s="17">
        <v>57500</v>
      </c>
      <c r="J73" s="17"/>
      <c r="K73" s="17"/>
      <c r="L73" s="17">
        <v>57500</v>
      </c>
      <c r="M73" s="17"/>
      <c r="N73" s="17"/>
      <c r="O73" s="17"/>
      <c r="P73" s="23"/>
      <c r="Q73" s="17"/>
      <c r="R73" s="17"/>
      <c r="S73" s="17"/>
      <c r="T73" s="17"/>
      <c r="U73" s="17"/>
      <c r="V73" s="17"/>
      <c r="W73" s="17"/>
    </row>
    <row r="74" ht="18.75" customHeight="1" spans="1:23">
      <c r="A74" s="59" t="s">
        <v>63</v>
      </c>
      <c r="B74" s="9" t="s">
        <v>299</v>
      </c>
      <c r="C74" s="10" t="s">
        <v>243</v>
      </c>
      <c r="D74" s="9" t="s">
        <v>90</v>
      </c>
      <c r="E74" s="9" t="s">
        <v>91</v>
      </c>
      <c r="F74" s="9" t="s">
        <v>300</v>
      </c>
      <c r="G74" s="9" t="s">
        <v>301</v>
      </c>
      <c r="H74" s="17">
        <v>55000</v>
      </c>
      <c r="I74" s="17">
        <v>55000</v>
      </c>
      <c r="J74" s="17"/>
      <c r="K74" s="17"/>
      <c r="L74" s="17">
        <v>55000</v>
      </c>
      <c r="M74" s="17"/>
      <c r="N74" s="17"/>
      <c r="O74" s="17"/>
      <c r="P74" s="23"/>
      <c r="Q74" s="17"/>
      <c r="R74" s="17"/>
      <c r="S74" s="17"/>
      <c r="T74" s="17"/>
      <c r="U74" s="17"/>
      <c r="V74" s="17"/>
      <c r="W74" s="17"/>
    </row>
    <row r="75" ht="18.75" customHeight="1" spans="1:23">
      <c r="A75" s="59" t="s">
        <v>63</v>
      </c>
      <c r="B75" s="9" t="s">
        <v>302</v>
      </c>
      <c r="C75" s="10" t="s">
        <v>277</v>
      </c>
      <c r="D75" s="9" t="s">
        <v>90</v>
      </c>
      <c r="E75" s="9" t="s">
        <v>91</v>
      </c>
      <c r="F75" s="9" t="s">
        <v>213</v>
      </c>
      <c r="G75" s="9" t="s">
        <v>214</v>
      </c>
      <c r="H75" s="17">
        <v>886368</v>
      </c>
      <c r="I75" s="17">
        <v>886368</v>
      </c>
      <c r="J75" s="17"/>
      <c r="K75" s="17"/>
      <c r="L75" s="17">
        <v>886368</v>
      </c>
      <c r="M75" s="17"/>
      <c r="N75" s="17"/>
      <c r="O75" s="17"/>
      <c r="P75" s="23"/>
      <c r="Q75" s="17"/>
      <c r="R75" s="17"/>
      <c r="S75" s="17"/>
      <c r="T75" s="17"/>
      <c r="U75" s="17"/>
      <c r="V75" s="17"/>
      <c r="W75" s="17"/>
    </row>
    <row r="76" ht="18.75" customHeight="1" spans="1:23">
      <c r="A76" s="59" t="s">
        <v>63</v>
      </c>
      <c r="B76" s="9" t="s">
        <v>302</v>
      </c>
      <c r="C76" s="10" t="s">
        <v>277</v>
      </c>
      <c r="D76" s="9" t="s">
        <v>90</v>
      </c>
      <c r="E76" s="9" t="s">
        <v>91</v>
      </c>
      <c r="F76" s="9" t="s">
        <v>215</v>
      </c>
      <c r="G76" s="9" t="s">
        <v>216</v>
      </c>
      <c r="H76" s="17">
        <v>144000</v>
      </c>
      <c r="I76" s="17">
        <v>144000</v>
      </c>
      <c r="J76" s="17"/>
      <c r="K76" s="17"/>
      <c r="L76" s="17">
        <v>144000</v>
      </c>
      <c r="M76" s="17"/>
      <c r="N76" s="17"/>
      <c r="O76" s="17"/>
      <c r="P76" s="23"/>
      <c r="Q76" s="17"/>
      <c r="R76" s="17"/>
      <c r="S76" s="17"/>
      <c r="T76" s="17"/>
      <c r="U76" s="17"/>
      <c r="V76" s="17"/>
      <c r="W76" s="17"/>
    </row>
    <row r="77" ht="18.75" customHeight="1" spans="1:23">
      <c r="A77" s="59" t="s">
        <v>63</v>
      </c>
      <c r="B77" s="9" t="s">
        <v>302</v>
      </c>
      <c r="C77" s="10" t="s">
        <v>277</v>
      </c>
      <c r="D77" s="9" t="s">
        <v>90</v>
      </c>
      <c r="E77" s="9" t="s">
        <v>91</v>
      </c>
      <c r="F77" s="9" t="s">
        <v>215</v>
      </c>
      <c r="G77" s="9" t="s">
        <v>216</v>
      </c>
      <c r="H77" s="17">
        <v>69300</v>
      </c>
      <c r="I77" s="17">
        <v>69300</v>
      </c>
      <c r="J77" s="17"/>
      <c r="K77" s="17"/>
      <c r="L77" s="17">
        <v>69300</v>
      </c>
      <c r="M77" s="17"/>
      <c r="N77" s="17"/>
      <c r="O77" s="17"/>
      <c r="P77" s="23"/>
      <c r="Q77" s="17"/>
      <c r="R77" s="17"/>
      <c r="S77" s="17"/>
      <c r="T77" s="17"/>
      <c r="U77" s="17"/>
      <c r="V77" s="17"/>
      <c r="W77" s="17"/>
    </row>
    <row r="78" ht="18.75" customHeight="1" spans="1:23">
      <c r="A78" s="59" t="s">
        <v>63</v>
      </c>
      <c r="B78" s="9" t="s">
        <v>302</v>
      </c>
      <c r="C78" s="10" t="s">
        <v>277</v>
      </c>
      <c r="D78" s="9" t="s">
        <v>90</v>
      </c>
      <c r="E78" s="9" t="s">
        <v>91</v>
      </c>
      <c r="F78" s="9" t="s">
        <v>278</v>
      </c>
      <c r="G78" s="9" t="s">
        <v>279</v>
      </c>
      <c r="H78" s="17">
        <v>211560</v>
      </c>
      <c r="I78" s="17">
        <v>211560</v>
      </c>
      <c r="J78" s="17"/>
      <c r="K78" s="17"/>
      <c r="L78" s="17">
        <v>211560</v>
      </c>
      <c r="M78" s="17"/>
      <c r="N78" s="17"/>
      <c r="O78" s="17"/>
      <c r="P78" s="23"/>
      <c r="Q78" s="17"/>
      <c r="R78" s="17"/>
      <c r="S78" s="17"/>
      <c r="T78" s="17"/>
      <c r="U78" s="17"/>
      <c r="V78" s="17"/>
      <c r="W78" s="17"/>
    </row>
    <row r="79" ht="18.75" customHeight="1" spans="1:23">
      <c r="A79" s="59" t="s">
        <v>63</v>
      </c>
      <c r="B79" s="9" t="s">
        <v>302</v>
      </c>
      <c r="C79" s="10" t="s">
        <v>277</v>
      </c>
      <c r="D79" s="9" t="s">
        <v>90</v>
      </c>
      <c r="E79" s="9" t="s">
        <v>91</v>
      </c>
      <c r="F79" s="9" t="s">
        <v>278</v>
      </c>
      <c r="G79" s="9" t="s">
        <v>279</v>
      </c>
      <c r="H79" s="17">
        <v>73864</v>
      </c>
      <c r="I79" s="17">
        <v>73864</v>
      </c>
      <c r="J79" s="17"/>
      <c r="K79" s="17"/>
      <c r="L79" s="17">
        <v>73864</v>
      </c>
      <c r="M79" s="17"/>
      <c r="N79" s="17"/>
      <c r="O79" s="17"/>
      <c r="P79" s="23"/>
      <c r="Q79" s="17"/>
      <c r="R79" s="17"/>
      <c r="S79" s="17"/>
      <c r="T79" s="17"/>
      <c r="U79" s="17"/>
      <c r="V79" s="17"/>
      <c r="W79" s="17"/>
    </row>
    <row r="80" ht="18.75" customHeight="1" spans="1:23">
      <c r="A80" s="59" t="s">
        <v>63</v>
      </c>
      <c r="B80" s="9" t="s">
        <v>302</v>
      </c>
      <c r="C80" s="10" t="s">
        <v>277</v>
      </c>
      <c r="D80" s="9" t="s">
        <v>90</v>
      </c>
      <c r="E80" s="9" t="s">
        <v>91</v>
      </c>
      <c r="F80" s="9" t="s">
        <v>278</v>
      </c>
      <c r="G80" s="9" t="s">
        <v>279</v>
      </c>
      <c r="H80" s="17">
        <v>506052</v>
      </c>
      <c r="I80" s="17">
        <v>506052</v>
      </c>
      <c r="J80" s="17"/>
      <c r="K80" s="17"/>
      <c r="L80" s="17">
        <v>506052</v>
      </c>
      <c r="M80" s="17"/>
      <c r="N80" s="17"/>
      <c r="O80" s="17"/>
      <c r="P80" s="23"/>
      <c r="Q80" s="17"/>
      <c r="R80" s="17"/>
      <c r="S80" s="17"/>
      <c r="T80" s="17"/>
      <c r="U80" s="17"/>
      <c r="V80" s="17"/>
      <c r="W80" s="17"/>
    </row>
    <row r="81" ht="18.75" customHeight="1" spans="1:23">
      <c r="A81" s="59" t="s">
        <v>63</v>
      </c>
      <c r="B81" s="9" t="s">
        <v>302</v>
      </c>
      <c r="C81" s="10" t="s">
        <v>277</v>
      </c>
      <c r="D81" s="9" t="s">
        <v>90</v>
      </c>
      <c r="E81" s="9" t="s">
        <v>91</v>
      </c>
      <c r="F81" s="9" t="s">
        <v>278</v>
      </c>
      <c r="G81" s="9" t="s">
        <v>279</v>
      </c>
      <c r="H81" s="17">
        <v>373200</v>
      </c>
      <c r="I81" s="17">
        <v>373200</v>
      </c>
      <c r="J81" s="17"/>
      <c r="K81" s="17"/>
      <c r="L81" s="17">
        <v>373200</v>
      </c>
      <c r="M81" s="17"/>
      <c r="N81" s="17"/>
      <c r="O81" s="17"/>
      <c r="P81" s="23"/>
      <c r="Q81" s="17"/>
      <c r="R81" s="17"/>
      <c r="S81" s="17"/>
      <c r="T81" s="17"/>
      <c r="U81" s="17"/>
      <c r="V81" s="17"/>
      <c r="W81" s="17"/>
    </row>
    <row r="82" ht="18.75" customHeight="1" spans="1:23">
      <c r="A82" s="59" t="s">
        <v>63</v>
      </c>
      <c r="B82" s="9" t="s">
        <v>303</v>
      </c>
      <c r="C82" s="10" t="s">
        <v>163</v>
      </c>
      <c r="D82" s="9" t="s">
        <v>162</v>
      </c>
      <c r="E82" s="9" t="s">
        <v>163</v>
      </c>
      <c r="F82" s="9" t="s">
        <v>230</v>
      </c>
      <c r="G82" s="9" t="s">
        <v>163</v>
      </c>
      <c r="H82" s="17">
        <v>303492</v>
      </c>
      <c r="I82" s="17">
        <v>303492</v>
      </c>
      <c r="J82" s="17"/>
      <c r="K82" s="17"/>
      <c r="L82" s="17">
        <v>303492</v>
      </c>
      <c r="M82" s="17"/>
      <c r="N82" s="17"/>
      <c r="O82" s="17"/>
      <c r="P82" s="23"/>
      <c r="Q82" s="17"/>
      <c r="R82" s="17"/>
      <c r="S82" s="17"/>
      <c r="T82" s="17"/>
      <c r="U82" s="17"/>
      <c r="V82" s="17"/>
      <c r="W82" s="17"/>
    </row>
    <row r="83" ht="18.75" customHeight="1" spans="1:23">
      <c r="A83" s="59" t="s">
        <v>63</v>
      </c>
      <c r="B83" s="9" t="s">
        <v>304</v>
      </c>
      <c r="C83" s="10" t="s">
        <v>257</v>
      </c>
      <c r="D83" s="9" t="s">
        <v>90</v>
      </c>
      <c r="E83" s="9" t="s">
        <v>91</v>
      </c>
      <c r="F83" s="9" t="s">
        <v>258</v>
      </c>
      <c r="G83" s="9" t="s">
        <v>257</v>
      </c>
      <c r="H83" s="17">
        <v>20000</v>
      </c>
      <c r="I83" s="17">
        <v>20000</v>
      </c>
      <c r="J83" s="17"/>
      <c r="K83" s="17"/>
      <c r="L83" s="17">
        <v>20000</v>
      </c>
      <c r="M83" s="17"/>
      <c r="N83" s="17"/>
      <c r="O83" s="17"/>
      <c r="P83" s="23"/>
      <c r="Q83" s="17"/>
      <c r="R83" s="17"/>
      <c r="S83" s="17"/>
      <c r="T83" s="17"/>
      <c r="U83" s="17"/>
      <c r="V83" s="17"/>
      <c r="W83" s="17"/>
    </row>
    <row r="84" ht="18.75" customHeight="1" spans="1:23">
      <c r="A84" s="59" t="s">
        <v>65</v>
      </c>
      <c r="B84" s="9" t="s">
        <v>305</v>
      </c>
      <c r="C84" s="10" t="s">
        <v>277</v>
      </c>
      <c r="D84" s="9" t="s">
        <v>151</v>
      </c>
      <c r="E84" s="9" t="s">
        <v>91</v>
      </c>
      <c r="F84" s="9" t="s">
        <v>213</v>
      </c>
      <c r="G84" s="9" t="s">
        <v>214</v>
      </c>
      <c r="H84" s="17">
        <v>1949136</v>
      </c>
      <c r="I84" s="17">
        <v>1949136</v>
      </c>
      <c r="J84" s="17"/>
      <c r="K84" s="17"/>
      <c r="L84" s="17">
        <v>1949136</v>
      </c>
      <c r="M84" s="17"/>
      <c r="N84" s="17"/>
      <c r="O84" s="17"/>
      <c r="P84" s="23"/>
      <c r="Q84" s="17"/>
      <c r="R84" s="17"/>
      <c r="S84" s="17"/>
      <c r="T84" s="17"/>
      <c r="U84" s="17"/>
      <c r="V84" s="17"/>
      <c r="W84" s="17"/>
    </row>
    <row r="85" ht="18.75" customHeight="1" spans="1:23">
      <c r="A85" s="59" t="s">
        <v>65</v>
      </c>
      <c r="B85" s="9" t="s">
        <v>305</v>
      </c>
      <c r="C85" s="10" t="s">
        <v>277</v>
      </c>
      <c r="D85" s="9" t="s">
        <v>151</v>
      </c>
      <c r="E85" s="9" t="s">
        <v>91</v>
      </c>
      <c r="F85" s="9" t="s">
        <v>215</v>
      </c>
      <c r="G85" s="9" t="s">
        <v>216</v>
      </c>
      <c r="H85" s="17">
        <v>264000</v>
      </c>
      <c r="I85" s="17">
        <v>264000</v>
      </c>
      <c r="J85" s="17"/>
      <c r="K85" s="17"/>
      <c r="L85" s="17">
        <v>264000</v>
      </c>
      <c r="M85" s="17"/>
      <c r="N85" s="17"/>
      <c r="O85" s="17"/>
      <c r="P85" s="23"/>
      <c r="Q85" s="17"/>
      <c r="R85" s="17"/>
      <c r="S85" s="17"/>
      <c r="T85" s="17"/>
      <c r="U85" s="17"/>
      <c r="V85" s="17"/>
      <c r="W85" s="17"/>
    </row>
    <row r="86" ht="18.75" customHeight="1" spans="1:23">
      <c r="A86" s="59" t="s">
        <v>65</v>
      </c>
      <c r="B86" s="9" t="s">
        <v>305</v>
      </c>
      <c r="C86" s="10" t="s">
        <v>277</v>
      </c>
      <c r="D86" s="9" t="s">
        <v>151</v>
      </c>
      <c r="E86" s="9" t="s">
        <v>91</v>
      </c>
      <c r="F86" s="9" t="s">
        <v>215</v>
      </c>
      <c r="G86" s="9" t="s">
        <v>216</v>
      </c>
      <c r="H86" s="17">
        <v>140916</v>
      </c>
      <c r="I86" s="17">
        <v>140916</v>
      </c>
      <c r="J86" s="17"/>
      <c r="K86" s="17"/>
      <c r="L86" s="17">
        <v>140916</v>
      </c>
      <c r="M86" s="17"/>
      <c r="N86" s="17"/>
      <c r="O86" s="17"/>
      <c r="P86" s="23"/>
      <c r="Q86" s="17"/>
      <c r="R86" s="17"/>
      <c r="S86" s="17"/>
      <c r="T86" s="17"/>
      <c r="U86" s="17"/>
      <c r="V86" s="17"/>
      <c r="W86" s="17"/>
    </row>
    <row r="87" ht="18.75" customHeight="1" spans="1:23">
      <c r="A87" s="59" t="s">
        <v>65</v>
      </c>
      <c r="B87" s="9" t="s">
        <v>305</v>
      </c>
      <c r="C87" s="10" t="s">
        <v>277</v>
      </c>
      <c r="D87" s="9" t="s">
        <v>151</v>
      </c>
      <c r="E87" s="9" t="s">
        <v>91</v>
      </c>
      <c r="F87" s="9" t="s">
        <v>278</v>
      </c>
      <c r="G87" s="9" t="s">
        <v>279</v>
      </c>
      <c r="H87" s="17">
        <v>1021308</v>
      </c>
      <c r="I87" s="17">
        <v>1021308</v>
      </c>
      <c r="J87" s="17"/>
      <c r="K87" s="17"/>
      <c r="L87" s="17">
        <v>1021308</v>
      </c>
      <c r="M87" s="17"/>
      <c r="N87" s="17"/>
      <c r="O87" s="17"/>
      <c r="P87" s="23"/>
      <c r="Q87" s="17"/>
      <c r="R87" s="17"/>
      <c r="S87" s="17"/>
      <c r="T87" s="17"/>
      <c r="U87" s="17"/>
      <c r="V87" s="17"/>
      <c r="W87" s="17"/>
    </row>
    <row r="88" ht="18.75" customHeight="1" spans="1:23">
      <c r="A88" s="59" t="s">
        <v>65</v>
      </c>
      <c r="B88" s="9" t="s">
        <v>305</v>
      </c>
      <c r="C88" s="10" t="s">
        <v>277</v>
      </c>
      <c r="D88" s="9" t="s">
        <v>151</v>
      </c>
      <c r="E88" s="9" t="s">
        <v>91</v>
      </c>
      <c r="F88" s="9" t="s">
        <v>278</v>
      </c>
      <c r="G88" s="9" t="s">
        <v>279</v>
      </c>
      <c r="H88" s="17">
        <v>725760</v>
      </c>
      <c r="I88" s="17">
        <v>725760</v>
      </c>
      <c r="J88" s="17"/>
      <c r="K88" s="17"/>
      <c r="L88" s="17">
        <v>725760</v>
      </c>
      <c r="M88" s="17"/>
      <c r="N88" s="17"/>
      <c r="O88" s="17"/>
      <c r="P88" s="23"/>
      <c r="Q88" s="17"/>
      <c r="R88" s="17"/>
      <c r="S88" s="17"/>
      <c r="T88" s="17"/>
      <c r="U88" s="17"/>
      <c r="V88" s="17"/>
      <c r="W88" s="17"/>
    </row>
    <row r="89" ht="18.75" customHeight="1" spans="1:23">
      <c r="A89" s="59" t="s">
        <v>65</v>
      </c>
      <c r="B89" s="9" t="s">
        <v>305</v>
      </c>
      <c r="C89" s="10" t="s">
        <v>277</v>
      </c>
      <c r="D89" s="9" t="s">
        <v>151</v>
      </c>
      <c r="E89" s="9" t="s">
        <v>91</v>
      </c>
      <c r="F89" s="9" t="s">
        <v>278</v>
      </c>
      <c r="G89" s="9" t="s">
        <v>279</v>
      </c>
      <c r="H89" s="17">
        <v>162428</v>
      </c>
      <c r="I89" s="17">
        <v>162428</v>
      </c>
      <c r="J89" s="17"/>
      <c r="K89" s="17"/>
      <c r="L89" s="17">
        <v>162428</v>
      </c>
      <c r="M89" s="17"/>
      <c r="N89" s="17"/>
      <c r="O89" s="17"/>
      <c r="P89" s="23"/>
      <c r="Q89" s="17"/>
      <c r="R89" s="17"/>
      <c r="S89" s="17"/>
      <c r="T89" s="17"/>
      <c r="U89" s="17"/>
      <c r="V89" s="17"/>
      <c r="W89" s="17"/>
    </row>
    <row r="90" ht="18.75" customHeight="1" spans="1:23">
      <c r="A90" s="59" t="s">
        <v>65</v>
      </c>
      <c r="B90" s="9" t="s">
        <v>305</v>
      </c>
      <c r="C90" s="10" t="s">
        <v>277</v>
      </c>
      <c r="D90" s="9" t="s">
        <v>151</v>
      </c>
      <c r="E90" s="9" t="s">
        <v>91</v>
      </c>
      <c r="F90" s="9" t="s">
        <v>278</v>
      </c>
      <c r="G90" s="9" t="s">
        <v>279</v>
      </c>
      <c r="H90" s="17">
        <v>418800</v>
      </c>
      <c r="I90" s="17">
        <v>418800</v>
      </c>
      <c r="J90" s="17"/>
      <c r="K90" s="17"/>
      <c r="L90" s="17">
        <v>418800</v>
      </c>
      <c r="M90" s="17"/>
      <c r="N90" s="17"/>
      <c r="O90" s="17"/>
      <c r="P90" s="23"/>
      <c r="Q90" s="17"/>
      <c r="R90" s="17"/>
      <c r="S90" s="17"/>
      <c r="T90" s="17"/>
      <c r="U90" s="17"/>
      <c r="V90" s="17"/>
      <c r="W90" s="17"/>
    </row>
    <row r="91" ht="18.75" customHeight="1" spans="1:23">
      <c r="A91" s="59" t="s">
        <v>65</v>
      </c>
      <c r="B91" s="9" t="s">
        <v>306</v>
      </c>
      <c r="C91" s="10" t="s">
        <v>240</v>
      </c>
      <c r="D91" s="9" t="s">
        <v>151</v>
      </c>
      <c r="E91" s="9" t="s">
        <v>91</v>
      </c>
      <c r="F91" s="9" t="s">
        <v>241</v>
      </c>
      <c r="G91" s="9" t="s">
        <v>240</v>
      </c>
      <c r="H91" s="17">
        <v>26400</v>
      </c>
      <c r="I91" s="17">
        <v>26400</v>
      </c>
      <c r="J91" s="17"/>
      <c r="K91" s="17"/>
      <c r="L91" s="17">
        <v>26400</v>
      </c>
      <c r="M91" s="17"/>
      <c r="N91" s="17"/>
      <c r="O91" s="17"/>
      <c r="P91" s="23"/>
      <c r="Q91" s="17"/>
      <c r="R91" s="17"/>
      <c r="S91" s="17"/>
      <c r="T91" s="17"/>
      <c r="U91" s="17"/>
      <c r="V91" s="17"/>
      <c r="W91" s="17"/>
    </row>
    <row r="92" ht="18.75" customHeight="1" spans="1:23">
      <c r="A92" s="59" t="s">
        <v>65</v>
      </c>
      <c r="B92" s="9" t="s">
        <v>307</v>
      </c>
      <c r="C92" s="10" t="s">
        <v>257</v>
      </c>
      <c r="D92" s="9" t="s">
        <v>151</v>
      </c>
      <c r="E92" s="9" t="s">
        <v>91</v>
      </c>
      <c r="F92" s="9" t="s">
        <v>258</v>
      </c>
      <c r="G92" s="9" t="s">
        <v>257</v>
      </c>
      <c r="H92" s="17">
        <v>35200</v>
      </c>
      <c r="I92" s="17">
        <v>35200</v>
      </c>
      <c r="J92" s="17"/>
      <c r="K92" s="17"/>
      <c r="L92" s="17">
        <v>35200</v>
      </c>
      <c r="M92" s="17"/>
      <c r="N92" s="17"/>
      <c r="O92" s="17"/>
      <c r="P92" s="23"/>
      <c r="Q92" s="17"/>
      <c r="R92" s="17"/>
      <c r="S92" s="17"/>
      <c r="T92" s="17"/>
      <c r="U92" s="17"/>
      <c r="V92" s="17"/>
      <c r="W92" s="17"/>
    </row>
    <row r="93" ht="18.75" customHeight="1" spans="1:23">
      <c r="A93" s="59" t="s">
        <v>65</v>
      </c>
      <c r="B93" s="9" t="s">
        <v>308</v>
      </c>
      <c r="C93" s="10" t="s">
        <v>286</v>
      </c>
      <c r="D93" s="9" t="s">
        <v>151</v>
      </c>
      <c r="E93" s="9" t="s">
        <v>91</v>
      </c>
      <c r="F93" s="9" t="s">
        <v>278</v>
      </c>
      <c r="G93" s="9" t="s">
        <v>279</v>
      </c>
      <c r="H93" s="17">
        <v>633600</v>
      </c>
      <c r="I93" s="17">
        <v>633600</v>
      </c>
      <c r="J93" s="17"/>
      <c r="K93" s="17"/>
      <c r="L93" s="17">
        <v>633600</v>
      </c>
      <c r="M93" s="17"/>
      <c r="N93" s="17"/>
      <c r="O93" s="17"/>
      <c r="P93" s="23"/>
      <c r="Q93" s="17"/>
      <c r="R93" s="17"/>
      <c r="S93" s="17"/>
      <c r="T93" s="17"/>
      <c r="U93" s="17"/>
      <c r="V93" s="17"/>
      <c r="W93" s="17"/>
    </row>
    <row r="94" ht="18.75" customHeight="1" spans="1:23">
      <c r="A94" s="59" t="s">
        <v>65</v>
      </c>
      <c r="B94" s="9" t="s">
        <v>309</v>
      </c>
      <c r="C94" s="10" t="s">
        <v>293</v>
      </c>
      <c r="D94" s="9" t="s">
        <v>151</v>
      </c>
      <c r="E94" s="9" t="s">
        <v>91</v>
      </c>
      <c r="F94" s="9" t="s">
        <v>278</v>
      </c>
      <c r="G94" s="9" t="s">
        <v>279</v>
      </c>
      <c r="H94" s="17">
        <v>158400</v>
      </c>
      <c r="I94" s="17">
        <v>158400</v>
      </c>
      <c r="J94" s="17"/>
      <c r="K94" s="17"/>
      <c r="L94" s="17">
        <v>158400</v>
      </c>
      <c r="M94" s="17"/>
      <c r="N94" s="17"/>
      <c r="O94" s="17"/>
      <c r="P94" s="23"/>
      <c r="Q94" s="17"/>
      <c r="R94" s="17"/>
      <c r="S94" s="17"/>
      <c r="T94" s="17"/>
      <c r="U94" s="17"/>
      <c r="V94" s="17"/>
      <c r="W94" s="17"/>
    </row>
    <row r="95" ht="18.75" customHeight="1" spans="1:23">
      <c r="A95" s="59" t="s">
        <v>65</v>
      </c>
      <c r="B95" s="9" t="s">
        <v>310</v>
      </c>
      <c r="C95" s="10" t="s">
        <v>220</v>
      </c>
      <c r="D95" s="9" t="s">
        <v>110</v>
      </c>
      <c r="E95" s="9" t="s">
        <v>111</v>
      </c>
      <c r="F95" s="9" t="s">
        <v>223</v>
      </c>
      <c r="G95" s="9" t="s">
        <v>224</v>
      </c>
      <c r="H95" s="17">
        <v>836823.68</v>
      </c>
      <c r="I95" s="17">
        <v>836823.68</v>
      </c>
      <c r="J95" s="17"/>
      <c r="K95" s="17"/>
      <c r="L95" s="17">
        <v>836823.68</v>
      </c>
      <c r="M95" s="17"/>
      <c r="N95" s="17"/>
      <c r="O95" s="17"/>
      <c r="P95" s="23"/>
      <c r="Q95" s="17"/>
      <c r="R95" s="17"/>
      <c r="S95" s="17"/>
      <c r="T95" s="17"/>
      <c r="U95" s="17"/>
      <c r="V95" s="17"/>
      <c r="W95" s="17"/>
    </row>
    <row r="96" ht="18.75" customHeight="1" spans="1:23">
      <c r="A96" s="59" t="s">
        <v>65</v>
      </c>
      <c r="B96" s="9" t="s">
        <v>310</v>
      </c>
      <c r="C96" s="10" t="s">
        <v>220</v>
      </c>
      <c r="D96" s="9" t="s">
        <v>132</v>
      </c>
      <c r="E96" s="9" t="s">
        <v>133</v>
      </c>
      <c r="F96" s="9" t="s">
        <v>225</v>
      </c>
      <c r="G96" s="9" t="s">
        <v>226</v>
      </c>
      <c r="H96" s="17">
        <v>434102.28</v>
      </c>
      <c r="I96" s="17">
        <v>434102.28</v>
      </c>
      <c r="J96" s="17"/>
      <c r="K96" s="17"/>
      <c r="L96" s="17">
        <v>434102.28</v>
      </c>
      <c r="M96" s="17"/>
      <c r="N96" s="17"/>
      <c r="O96" s="17"/>
      <c r="P96" s="23"/>
      <c r="Q96" s="17"/>
      <c r="R96" s="17"/>
      <c r="S96" s="17"/>
      <c r="T96" s="17"/>
      <c r="U96" s="17"/>
      <c r="V96" s="17"/>
      <c r="W96" s="17"/>
    </row>
    <row r="97" ht="18.75" customHeight="1" spans="1:23">
      <c r="A97" s="59" t="s">
        <v>65</v>
      </c>
      <c r="B97" s="9" t="s">
        <v>310</v>
      </c>
      <c r="C97" s="10" t="s">
        <v>220</v>
      </c>
      <c r="D97" s="9" t="s">
        <v>134</v>
      </c>
      <c r="E97" s="9" t="s">
        <v>135</v>
      </c>
      <c r="F97" s="9" t="s">
        <v>227</v>
      </c>
      <c r="G97" s="9" t="s">
        <v>228</v>
      </c>
      <c r="H97" s="17">
        <v>209728.93</v>
      </c>
      <c r="I97" s="17">
        <v>209728.93</v>
      </c>
      <c r="J97" s="17"/>
      <c r="K97" s="17"/>
      <c r="L97" s="17">
        <v>209728.93</v>
      </c>
      <c r="M97" s="17"/>
      <c r="N97" s="17"/>
      <c r="O97" s="17"/>
      <c r="P97" s="23"/>
      <c r="Q97" s="17"/>
      <c r="R97" s="17"/>
      <c r="S97" s="17"/>
      <c r="T97" s="17"/>
      <c r="U97" s="17"/>
      <c r="V97" s="17"/>
      <c r="W97" s="17"/>
    </row>
    <row r="98" ht="18.75" customHeight="1" spans="1:23">
      <c r="A98" s="59" t="s">
        <v>65</v>
      </c>
      <c r="B98" s="9" t="s">
        <v>310</v>
      </c>
      <c r="C98" s="10" t="s">
        <v>220</v>
      </c>
      <c r="D98" s="9" t="s">
        <v>136</v>
      </c>
      <c r="E98" s="9" t="s">
        <v>137</v>
      </c>
      <c r="F98" s="9" t="s">
        <v>221</v>
      </c>
      <c r="G98" s="9" t="s">
        <v>222</v>
      </c>
      <c r="H98" s="17">
        <v>19874.56</v>
      </c>
      <c r="I98" s="17">
        <v>19874.56</v>
      </c>
      <c r="J98" s="17"/>
      <c r="K98" s="17"/>
      <c r="L98" s="17">
        <v>19874.56</v>
      </c>
      <c r="M98" s="17"/>
      <c r="N98" s="17"/>
      <c r="O98" s="17"/>
      <c r="P98" s="23"/>
      <c r="Q98" s="17"/>
      <c r="R98" s="17"/>
      <c r="S98" s="17"/>
      <c r="T98" s="17"/>
      <c r="U98" s="17"/>
      <c r="V98" s="17"/>
      <c r="W98" s="17"/>
    </row>
    <row r="99" ht="18.75" customHeight="1" spans="1:23">
      <c r="A99" s="59" t="s">
        <v>65</v>
      </c>
      <c r="B99" s="9" t="s">
        <v>310</v>
      </c>
      <c r="C99" s="10" t="s">
        <v>220</v>
      </c>
      <c r="D99" s="9" t="s">
        <v>136</v>
      </c>
      <c r="E99" s="9" t="s">
        <v>137</v>
      </c>
      <c r="F99" s="9" t="s">
        <v>221</v>
      </c>
      <c r="G99" s="9" t="s">
        <v>222</v>
      </c>
      <c r="H99" s="17">
        <v>15532</v>
      </c>
      <c r="I99" s="17">
        <v>15532</v>
      </c>
      <c r="J99" s="17"/>
      <c r="K99" s="17"/>
      <c r="L99" s="17">
        <v>15532</v>
      </c>
      <c r="M99" s="17"/>
      <c r="N99" s="17"/>
      <c r="O99" s="17"/>
      <c r="P99" s="23"/>
      <c r="Q99" s="17"/>
      <c r="R99" s="17"/>
      <c r="S99" s="17"/>
      <c r="T99" s="17"/>
      <c r="U99" s="17"/>
      <c r="V99" s="17"/>
      <c r="W99" s="17"/>
    </row>
    <row r="100" ht="18.75" customHeight="1" spans="1:23">
      <c r="A100" s="59" t="s">
        <v>65</v>
      </c>
      <c r="B100" s="9" t="s">
        <v>310</v>
      </c>
      <c r="C100" s="10" t="s">
        <v>220</v>
      </c>
      <c r="D100" s="9" t="s">
        <v>151</v>
      </c>
      <c r="E100" s="9" t="s">
        <v>91</v>
      </c>
      <c r="F100" s="9" t="s">
        <v>221</v>
      </c>
      <c r="G100" s="9" t="s">
        <v>222</v>
      </c>
      <c r="H100" s="17">
        <v>36611.04</v>
      </c>
      <c r="I100" s="17">
        <v>36611.04</v>
      </c>
      <c r="J100" s="17"/>
      <c r="K100" s="17"/>
      <c r="L100" s="17">
        <v>36611.04</v>
      </c>
      <c r="M100" s="17"/>
      <c r="N100" s="17"/>
      <c r="O100" s="17"/>
      <c r="P100" s="23"/>
      <c r="Q100" s="17"/>
      <c r="R100" s="17"/>
      <c r="S100" s="17"/>
      <c r="T100" s="17"/>
      <c r="U100" s="17"/>
      <c r="V100" s="17"/>
      <c r="W100" s="17"/>
    </row>
    <row r="101" ht="18.75" customHeight="1" spans="1:23">
      <c r="A101" s="59" t="s">
        <v>65</v>
      </c>
      <c r="B101" s="9" t="s">
        <v>311</v>
      </c>
      <c r="C101" s="10" t="s">
        <v>163</v>
      </c>
      <c r="D101" s="9" t="s">
        <v>162</v>
      </c>
      <c r="E101" s="9" t="s">
        <v>163</v>
      </c>
      <c r="F101" s="9" t="s">
        <v>230</v>
      </c>
      <c r="G101" s="9" t="s">
        <v>163</v>
      </c>
      <c r="H101" s="17">
        <v>616968</v>
      </c>
      <c r="I101" s="17">
        <v>616968</v>
      </c>
      <c r="J101" s="17"/>
      <c r="K101" s="17"/>
      <c r="L101" s="17">
        <v>616968</v>
      </c>
      <c r="M101" s="17"/>
      <c r="N101" s="17"/>
      <c r="O101" s="17"/>
      <c r="P101" s="23"/>
      <c r="Q101" s="17"/>
      <c r="R101" s="17"/>
      <c r="S101" s="17"/>
      <c r="T101" s="17"/>
      <c r="U101" s="17"/>
      <c r="V101" s="17"/>
      <c r="W101" s="17"/>
    </row>
    <row r="102" ht="18.75" customHeight="1" spans="1:23">
      <c r="A102" s="59" t="s">
        <v>65</v>
      </c>
      <c r="B102" s="9" t="s">
        <v>312</v>
      </c>
      <c r="C102" s="10" t="s">
        <v>260</v>
      </c>
      <c r="D102" s="9" t="s">
        <v>151</v>
      </c>
      <c r="E102" s="9" t="s">
        <v>91</v>
      </c>
      <c r="F102" s="9" t="s">
        <v>261</v>
      </c>
      <c r="G102" s="9" t="s">
        <v>260</v>
      </c>
      <c r="H102" s="17">
        <v>17600</v>
      </c>
      <c r="I102" s="17">
        <v>17600</v>
      </c>
      <c r="J102" s="17"/>
      <c r="K102" s="17"/>
      <c r="L102" s="17">
        <v>17600</v>
      </c>
      <c r="M102" s="17"/>
      <c r="N102" s="17"/>
      <c r="O102" s="17"/>
      <c r="P102" s="23"/>
      <c r="Q102" s="17"/>
      <c r="R102" s="17"/>
      <c r="S102" s="17"/>
      <c r="T102" s="17"/>
      <c r="U102" s="17"/>
      <c r="V102" s="17"/>
      <c r="W102" s="17"/>
    </row>
    <row r="103" ht="18.75" customHeight="1" spans="1:23">
      <c r="A103" s="59" t="s">
        <v>65</v>
      </c>
      <c r="B103" s="9" t="s">
        <v>313</v>
      </c>
      <c r="C103" s="10" t="s">
        <v>243</v>
      </c>
      <c r="D103" s="9" t="s">
        <v>151</v>
      </c>
      <c r="E103" s="9" t="s">
        <v>91</v>
      </c>
      <c r="F103" s="9" t="s">
        <v>244</v>
      </c>
      <c r="G103" s="9" t="s">
        <v>245</v>
      </c>
      <c r="H103" s="17">
        <v>128000</v>
      </c>
      <c r="I103" s="17">
        <v>128000</v>
      </c>
      <c r="J103" s="17"/>
      <c r="K103" s="17"/>
      <c r="L103" s="17">
        <v>128000</v>
      </c>
      <c r="M103" s="17"/>
      <c r="N103" s="17"/>
      <c r="O103" s="17"/>
      <c r="P103" s="23"/>
      <c r="Q103" s="17"/>
      <c r="R103" s="17"/>
      <c r="S103" s="17"/>
      <c r="T103" s="17"/>
      <c r="U103" s="17"/>
      <c r="V103" s="17"/>
      <c r="W103" s="17"/>
    </row>
    <row r="104" ht="18.75" customHeight="1" spans="1:23">
      <c r="A104" s="59" t="s">
        <v>65</v>
      </c>
      <c r="B104" s="9" t="s">
        <v>313</v>
      </c>
      <c r="C104" s="10" t="s">
        <v>243</v>
      </c>
      <c r="D104" s="9" t="s">
        <v>151</v>
      </c>
      <c r="E104" s="9" t="s">
        <v>91</v>
      </c>
      <c r="F104" s="9" t="s">
        <v>314</v>
      </c>
      <c r="G104" s="9" t="s">
        <v>315</v>
      </c>
      <c r="H104" s="17">
        <v>70000</v>
      </c>
      <c r="I104" s="17">
        <v>70000</v>
      </c>
      <c r="J104" s="17"/>
      <c r="K104" s="17"/>
      <c r="L104" s="17">
        <v>70000</v>
      </c>
      <c r="M104" s="17"/>
      <c r="N104" s="17"/>
      <c r="O104" s="17"/>
      <c r="P104" s="23"/>
      <c r="Q104" s="17"/>
      <c r="R104" s="17"/>
      <c r="S104" s="17"/>
      <c r="T104" s="17"/>
      <c r="U104" s="17"/>
      <c r="V104" s="17"/>
      <c r="W104" s="17"/>
    </row>
    <row r="105" ht="18.75" customHeight="1" spans="1:23">
      <c r="A105" s="12" t="s">
        <v>33</v>
      </c>
      <c r="B105" s="12"/>
      <c r="C105" s="12"/>
      <c r="D105" s="12"/>
      <c r="E105" s="12"/>
      <c r="F105" s="12"/>
      <c r="G105" s="12"/>
      <c r="H105" s="17">
        <v>19227963.53</v>
      </c>
      <c r="I105" s="17">
        <v>19227963.53</v>
      </c>
      <c r="J105" s="17"/>
      <c r="K105" s="17"/>
      <c r="L105" s="17">
        <v>19227963.53</v>
      </c>
      <c r="M105" s="17"/>
      <c r="N105" s="17"/>
      <c r="O105" s="17"/>
      <c r="P105" s="17"/>
      <c r="Q105" s="17"/>
      <c r="R105" s="17"/>
      <c r="S105" s="17"/>
      <c r="T105" s="17"/>
      <c r="U105" s="17"/>
      <c r="V105" s="17"/>
      <c r="W105" s="17"/>
    </row>
  </sheetData>
  <mergeCells count="30">
    <mergeCell ref="A3:W3"/>
    <mergeCell ref="A4:G4"/>
    <mergeCell ref="I5:W5"/>
    <mergeCell ref="I6:M6"/>
    <mergeCell ref="N6:P6"/>
    <mergeCell ref="R6:W6"/>
    <mergeCell ref="A105:G105"/>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22"/>
  <sheetViews>
    <sheetView showZeros="0" workbookViewId="0">
      <pane ySplit="1" topLeftCell="A2" activePane="bottomLeft" state="frozen"/>
      <selection/>
      <selection pane="bottomLeft" activeCell="A4" sqref="A4:H4"/>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316</v>
      </c>
    </row>
    <row r="3" ht="45" customHeight="1" spans="1:23">
      <c r="A3" s="4" t="s">
        <v>317</v>
      </c>
      <c r="B3" s="4"/>
      <c r="C3" s="4"/>
      <c r="D3" s="4"/>
      <c r="E3" s="4"/>
      <c r="F3" s="4"/>
      <c r="G3" s="4"/>
      <c r="H3" s="4"/>
      <c r="I3" s="4"/>
      <c r="J3" s="4"/>
      <c r="K3" s="4"/>
      <c r="L3" s="4"/>
      <c r="M3" s="4"/>
      <c r="N3" s="55"/>
      <c r="O3" s="55"/>
      <c r="P3" s="55"/>
      <c r="Q3" s="55"/>
      <c r="R3" s="55"/>
      <c r="S3" s="55"/>
      <c r="T3" s="55"/>
      <c r="U3" s="55"/>
      <c r="V3" s="55"/>
      <c r="W3" s="55"/>
    </row>
    <row r="4" ht="18.75" customHeight="1" spans="1:23">
      <c r="A4" s="5" t="s">
        <v>2</v>
      </c>
      <c r="B4" s="5"/>
      <c r="C4" s="5"/>
      <c r="D4" s="5"/>
      <c r="E4" s="5"/>
      <c r="F4" s="5"/>
      <c r="G4" s="5"/>
      <c r="H4" s="5"/>
      <c r="I4" s="56"/>
      <c r="J4" s="56"/>
      <c r="K4" s="56"/>
      <c r="L4" s="56"/>
      <c r="M4" s="56"/>
      <c r="N4" s="6"/>
      <c r="O4" s="6"/>
      <c r="P4" s="6"/>
      <c r="Q4" s="6"/>
      <c r="R4" s="6"/>
      <c r="S4" s="6"/>
      <c r="T4" s="6"/>
      <c r="U4" s="6"/>
      <c r="V4" s="6"/>
      <c r="W4" s="6" t="s">
        <v>30</v>
      </c>
    </row>
    <row r="5" ht="18.75" customHeight="1" spans="1:23">
      <c r="A5" s="13" t="s">
        <v>318</v>
      </c>
      <c r="B5" s="13" t="s">
        <v>196</v>
      </c>
      <c r="C5" s="13" t="s">
        <v>197</v>
      </c>
      <c r="D5" s="13" t="s">
        <v>319</v>
      </c>
      <c r="E5" s="13" t="s">
        <v>198</v>
      </c>
      <c r="F5" s="13" t="s">
        <v>199</v>
      </c>
      <c r="G5" s="13" t="s">
        <v>320</v>
      </c>
      <c r="H5" s="13" t="s">
        <v>201</v>
      </c>
      <c r="I5" s="46" t="s">
        <v>33</v>
      </c>
      <c r="J5" s="46" t="s">
        <v>321</v>
      </c>
      <c r="K5" s="13"/>
      <c r="L5" s="13"/>
      <c r="M5" s="13"/>
      <c r="N5" s="13" t="s">
        <v>203</v>
      </c>
      <c r="O5" s="13"/>
      <c r="P5" s="13"/>
      <c r="Q5" s="13" t="s">
        <v>39</v>
      </c>
      <c r="R5" s="13" t="s">
        <v>71</v>
      </c>
      <c r="S5" s="13"/>
      <c r="T5" s="13"/>
      <c r="U5" s="13"/>
      <c r="V5" s="13"/>
      <c r="W5" s="13"/>
    </row>
    <row r="6" ht="18.75" customHeight="1" spans="1:23">
      <c r="A6" s="13"/>
      <c r="B6" s="13"/>
      <c r="C6" s="13"/>
      <c r="D6" s="13"/>
      <c r="E6" s="13"/>
      <c r="F6" s="13"/>
      <c r="G6" s="13"/>
      <c r="H6" s="13"/>
      <c r="I6" s="46" t="s">
        <v>204</v>
      </c>
      <c r="J6" s="46" t="s">
        <v>36</v>
      </c>
      <c r="K6" s="13"/>
      <c r="L6" s="13" t="s">
        <v>37</v>
      </c>
      <c r="M6" s="13" t="s">
        <v>38</v>
      </c>
      <c r="N6" s="13" t="s">
        <v>36</v>
      </c>
      <c r="O6" s="13" t="s">
        <v>37</v>
      </c>
      <c r="P6" s="13" t="s">
        <v>38</v>
      </c>
      <c r="Q6" s="13" t="s">
        <v>39</v>
      </c>
      <c r="R6" s="13" t="s">
        <v>35</v>
      </c>
      <c r="S6" s="13" t="s">
        <v>42</v>
      </c>
      <c r="T6" s="13" t="s">
        <v>43</v>
      </c>
      <c r="U6" s="13" t="s">
        <v>44</v>
      </c>
      <c r="V6" s="13" t="s">
        <v>45</v>
      </c>
      <c r="W6" s="13" t="s">
        <v>46</v>
      </c>
    </row>
    <row r="7" ht="18.75" customHeight="1" spans="1:23">
      <c r="A7" s="13"/>
      <c r="B7" s="13"/>
      <c r="C7" s="13"/>
      <c r="D7" s="13"/>
      <c r="E7" s="13"/>
      <c r="F7" s="13"/>
      <c r="G7" s="13"/>
      <c r="H7" s="13"/>
      <c r="I7" s="46"/>
      <c r="J7" s="46" t="s">
        <v>36</v>
      </c>
      <c r="K7" s="13"/>
      <c r="L7" s="13" t="s">
        <v>37</v>
      </c>
      <c r="M7" s="13" t="s">
        <v>38</v>
      </c>
      <c r="N7" s="13" t="s">
        <v>36</v>
      </c>
      <c r="O7" s="13" t="s">
        <v>37</v>
      </c>
      <c r="P7" s="13" t="s">
        <v>38</v>
      </c>
      <c r="Q7" s="13"/>
      <c r="R7" s="13" t="s">
        <v>35</v>
      </c>
      <c r="S7" s="13" t="s">
        <v>42</v>
      </c>
      <c r="T7" s="13" t="s">
        <v>43</v>
      </c>
      <c r="U7" s="13" t="s">
        <v>44</v>
      </c>
      <c r="V7" s="13" t="s">
        <v>45</v>
      </c>
      <c r="W7" s="13" t="s">
        <v>46</v>
      </c>
    </row>
    <row r="8" ht="22.65" customHeight="1" spans="1:23">
      <c r="A8" s="13"/>
      <c r="B8" s="13"/>
      <c r="C8" s="13"/>
      <c r="D8" s="13"/>
      <c r="E8" s="13"/>
      <c r="F8" s="13"/>
      <c r="G8" s="13"/>
      <c r="H8" s="13"/>
      <c r="I8" s="46"/>
      <c r="J8" s="46" t="s">
        <v>35</v>
      </c>
      <c r="K8" s="13" t="s">
        <v>322</v>
      </c>
      <c r="L8" s="13"/>
      <c r="M8" s="13"/>
      <c r="N8" s="13"/>
      <c r="O8" s="13"/>
      <c r="P8" s="13"/>
      <c r="Q8" s="13"/>
      <c r="R8" s="13"/>
      <c r="S8" s="13"/>
      <c r="T8" s="13"/>
      <c r="U8" s="13"/>
      <c r="V8" s="13"/>
      <c r="W8" s="13"/>
    </row>
    <row r="9" ht="18.75" customHeight="1" spans="1:23">
      <c r="A9" s="14" t="s">
        <v>47</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323</v>
      </c>
      <c r="D10" s="9"/>
      <c r="E10" s="9"/>
      <c r="F10" s="9"/>
      <c r="G10" s="9"/>
      <c r="H10" s="9"/>
      <c r="I10" s="11">
        <v>419000</v>
      </c>
      <c r="J10" s="11">
        <v>419000</v>
      </c>
      <c r="K10" s="11">
        <v>419000</v>
      </c>
      <c r="L10" s="11"/>
      <c r="M10" s="11"/>
      <c r="N10" s="11"/>
      <c r="O10" s="11"/>
      <c r="P10" s="11"/>
      <c r="Q10" s="11"/>
      <c r="R10" s="11"/>
      <c r="S10" s="11"/>
      <c r="T10" s="11"/>
      <c r="U10" s="11"/>
      <c r="V10" s="11"/>
      <c r="W10" s="11"/>
    </row>
    <row r="11" ht="18.75" customHeight="1" spans="1:23">
      <c r="A11" s="9" t="s">
        <v>324</v>
      </c>
      <c r="B11" s="9" t="s">
        <v>325</v>
      </c>
      <c r="C11" s="10" t="s">
        <v>323</v>
      </c>
      <c r="D11" s="9" t="s">
        <v>59</v>
      </c>
      <c r="E11" s="9" t="s">
        <v>99</v>
      </c>
      <c r="F11" s="9" t="s">
        <v>98</v>
      </c>
      <c r="G11" s="9" t="s">
        <v>244</v>
      </c>
      <c r="H11" s="9" t="s">
        <v>245</v>
      </c>
      <c r="I11" s="11">
        <v>50000</v>
      </c>
      <c r="J11" s="11">
        <v>50000</v>
      </c>
      <c r="K11" s="11">
        <v>50000</v>
      </c>
      <c r="L11" s="11"/>
      <c r="M11" s="11"/>
      <c r="N11" s="11"/>
      <c r="O11" s="11"/>
      <c r="P11" s="11"/>
      <c r="Q11" s="11"/>
      <c r="R11" s="11"/>
      <c r="S11" s="11"/>
      <c r="T11" s="11"/>
      <c r="U11" s="11"/>
      <c r="V11" s="11"/>
      <c r="W11" s="11"/>
    </row>
    <row r="12" ht="18.75" customHeight="1" spans="1:23">
      <c r="A12" s="9" t="s">
        <v>324</v>
      </c>
      <c r="B12" s="9" t="s">
        <v>325</v>
      </c>
      <c r="C12" s="10" t="s">
        <v>323</v>
      </c>
      <c r="D12" s="9" t="s">
        <v>59</v>
      </c>
      <c r="E12" s="9" t="s">
        <v>99</v>
      </c>
      <c r="F12" s="9" t="s">
        <v>98</v>
      </c>
      <c r="G12" s="9" t="s">
        <v>244</v>
      </c>
      <c r="H12" s="9" t="s">
        <v>245</v>
      </c>
      <c r="I12" s="11">
        <v>69000</v>
      </c>
      <c r="J12" s="11">
        <v>69000</v>
      </c>
      <c r="K12" s="11">
        <v>69000</v>
      </c>
      <c r="L12" s="11"/>
      <c r="M12" s="11"/>
      <c r="N12" s="11"/>
      <c r="O12" s="11"/>
      <c r="P12" s="23"/>
      <c r="Q12" s="11"/>
      <c r="R12" s="11"/>
      <c r="S12" s="11"/>
      <c r="T12" s="11"/>
      <c r="U12" s="11"/>
      <c r="V12" s="11"/>
      <c r="W12" s="11"/>
    </row>
    <row r="13" ht="18.75" customHeight="1" spans="1:23">
      <c r="A13" s="9" t="s">
        <v>324</v>
      </c>
      <c r="B13" s="9" t="s">
        <v>325</v>
      </c>
      <c r="C13" s="10" t="s">
        <v>323</v>
      </c>
      <c r="D13" s="9" t="s">
        <v>59</v>
      </c>
      <c r="E13" s="9" t="s">
        <v>99</v>
      </c>
      <c r="F13" s="9" t="s">
        <v>98</v>
      </c>
      <c r="G13" s="9" t="s">
        <v>244</v>
      </c>
      <c r="H13" s="9" t="s">
        <v>245</v>
      </c>
      <c r="I13" s="11">
        <v>300000</v>
      </c>
      <c r="J13" s="11">
        <v>300000</v>
      </c>
      <c r="K13" s="11">
        <v>300000</v>
      </c>
      <c r="L13" s="11"/>
      <c r="M13" s="11"/>
      <c r="N13" s="11"/>
      <c r="O13" s="11"/>
      <c r="P13" s="23"/>
      <c r="Q13" s="11"/>
      <c r="R13" s="11"/>
      <c r="S13" s="11"/>
      <c r="T13" s="11"/>
      <c r="U13" s="11"/>
      <c r="V13" s="11"/>
      <c r="W13" s="11"/>
    </row>
    <row r="14" ht="18.75" customHeight="1" spans="1:23">
      <c r="A14" s="23"/>
      <c r="B14" s="23"/>
      <c r="C14" s="10" t="s">
        <v>326</v>
      </c>
      <c r="D14" s="23"/>
      <c r="E14" s="23"/>
      <c r="F14" s="23"/>
      <c r="G14" s="23"/>
      <c r="H14" s="23"/>
      <c r="I14" s="11">
        <v>1840200</v>
      </c>
      <c r="J14" s="11">
        <v>1840200</v>
      </c>
      <c r="K14" s="11">
        <v>1840200</v>
      </c>
      <c r="L14" s="11"/>
      <c r="M14" s="11"/>
      <c r="N14" s="11"/>
      <c r="O14" s="11"/>
      <c r="P14" s="23"/>
      <c r="Q14" s="11"/>
      <c r="R14" s="11"/>
      <c r="S14" s="11"/>
      <c r="T14" s="11"/>
      <c r="U14" s="11"/>
      <c r="V14" s="11"/>
      <c r="W14" s="11"/>
    </row>
    <row r="15" ht="18.75" customHeight="1" spans="1:23">
      <c r="A15" s="9" t="s">
        <v>324</v>
      </c>
      <c r="B15" s="9" t="s">
        <v>327</v>
      </c>
      <c r="C15" s="10" t="s">
        <v>326</v>
      </c>
      <c r="D15" s="9" t="s">
        <v>59</v>
      </c>
      <c r="E15" s="9" t="s">
        <v>99</v>
      </c>
      <c r="F15" s="9" t="s">
        <v>98</v>
      </c>
      <c r="G15" s="9" t="s">
        <v>266</v>
      </c>
      <c r="H15" s="9" t="s">
        <v>267</v>
      </c>
      <c r="I15" s="11">
        <v>48600</v>
      </c>
      <c r="J15" s="11">
        <v>48600</v>
      </c>
      <c r="K15" s="11">
        <v>48600</v>
      </c>
      <c r="L15" s="11"/>
      <c r="M15" s="11"/>
      <c r="N15" s="11"/>
      <c r="O15" s="11"/>
      <c r="P15" s="23"/>
      <c r="Q15" s="11"/>
      <c r="R15" s="11"/>
      <c r="S15" s="11"/>
      <c r="T15" s="11"/>
      <c r="U15" s="11"/>
      <c r="V15" s="11"/>
      <c r="W15" s="11"/>
    </row>
    <row r="16" ht="18.75" customHeight="1" spans="1:23">
      <c r="A16" s="9" t="s">
        <v>324</v>
      </c>
      <c r="B16" s="9" t="s">
        <v>327</v>
      </c>
      <c r="C16" s="10" t="s">
        <v>326</v>
      </c>
      <c r="D16" s="9" t="s">
        <v>59</v>
      </c>
      <c r="E16" s="9" t="s">
        <v>99</v>
      </c>
      <c r="F16" s="9" t="s">
        <v>98</v>
      </c>
      <c r="G16" s="9" t="s">
        <v>266</v>
      </c>
      <c r="H16" s="9" t="s">
        <v>267</v>
      </c>
      <c r="I16" s="11">
        <v>47400</v>
      </c>
      <c r="J16" s="11">
        <v>47400</v>
      </c>
      <c r="K16" s="11">
        <v>47400</v>
      </c>
      <c r="L16" s="11"/>
      <c r="M16" s="11"/>
      <c r="N16" s="11"/>
      <c r="O16" s="11"/>
      <c r="P16" s="23"/>
      <c r="Q16" s="11"/>
      <c r="R16" s="11"/>
      <c r="S16" s="11"/>
      <c r="T16" s="11"/>
      <c r="U16" s="11"/>
      <c r="V16" s="11"/>
      <c r="W16" s="11"/>
    </row>
    <row r="17" ht="18.75" customHeight="1" spans="1:23">
      <c r="A17" s="9" t="s">
        <v>324</v>
      </c>
      <c r="B17" s="9" t="s">
        <v>327</v>
      </c>
      <c r="C17" s="10" t="s">
        <v>326</v>
      </c>
      <c r="D17" s="9" t="s">
        <v>59</v>
      </c>
      <c r="E17" s="9" t="s">
        <v>154</v>
      </c>
      <c r="F17" s="9" t="s">
        <v>155</v>
      </c>
      <c r="G17" s="9" t="s">
        <v>266</v>
      </c>
      <c r="H17" s="9" t="s">
        <v>267</v>
      </c>
      <c r="I17" s="11">
        <v>180000</v>
      </c>
      <c r="J17" s="11">
        <v>180000</v>
      </c>
      <c r="K17" s="11">
        <v>180000</v>
      </c>
      <c r="L17" s="11"/>
      <c r="M17" s="11"/>
      <c r="N17" s="11"/>
      <c r="O17" s="11"/>
      <c r="P17" s="23"/>
      <c r="Q17" s="11"/>
      <c r="R17" s="11"/>
      <c r="S17" s="11"/>
      <c r="T17" s="11"/>
      <c r="U17" s="11"/>
      <c r="V17" s="11"/>
      <c r="W17" s="11"/>
    </row>
    <row r="18" ht="18.75" customHeight="1" spans="1:23">
      <c r="A18" s="9" t="s">
        <v>324</v>
      </c>
      <c r="B18" s="9" t="s">
        <v>327</v>
      </c>
      <c r="C18" s="10" t="s">
        <v>326</v>
      </c>
      <c r="D18" s="9" t="s">
        <v>59</v>
      </c>
      <c r="E18" s="9" t="s">
        <v>156</v>
      </c>
      <c r="F18" s="9" t="s">
        <v>157</v>
      </c>
      <c r="G18" s="9" t="s">
        <v>266</v>
      </c>
      <c r="H18" s="9" t="s">
        <v>267</v>
      </c>
      <c r="I18" s="11">
        <v>340200</v>
      </c>
      <c r="J18" s="11">
        <v>340200</v>
      </c>
      <c r="K18" s="11">
        <v>340200</v>
      </c>
      <c r="L18" s="11"/>
      <c r="M18" s="11"/>
      <c r="N18" s="11"/>
      <c r="O18" s="11"/>
      <c r="P18" s="23"/>
      <c r="Q18" s="11"/>
      <c r="R18" s="11"/>
      <c r="S18" s="11"/>
      <c r="T18" s="11"/>
      <c r="U18" s="11"/>
      <c r="V18" s="11"/>
      <c r="W18" s="11"/>
    </row>
    <row r="19" ht="18.75" customHeight="1" spans="1:23">
      <c r="A19" s="9" t="s">
        <v>324</v>
      </c>
      <c r="B19" s="9" t="s">
        <v>327</v>
      </c>
      <c r="C19" s="10" t="s">
        <v>326</v>
      </c>
      <c r="D19" s="9" t="s">
        <v>59</v>
      </c>
      <c r="E19" s="9" t="s">
        <v>156</v>
      </c>
      <c r="F19" s="9" t="s">
        <v>157</v>
      </c>
      <c r="G19" s="9" t="s">
        <v>266</v>
      </c>
      <c r="H19" s="9" t="s">
        <v>267</v>
      </c>
      <c r="I19" s="11">
        <v>1224000</v>
      </c>
      <c r="J19" s="11">
        <v>1224000</v>
      </c>
      <c r="K19" s="11">
        <v>1224000</v>
      </c>
      <c r="L19" s="11"/>
      <c r="M19" s="11"/>
      <c r="N19" s="11"/>
      <c r="O19" s="11"/>
      <c r="P19" s="23"/>
      <c r="Q19" s="11"/>
      <c r="R19" s="11"/>
      <c r="S19" s="11"/>
      <c r="T19" s="11"/>
      <c r="U19" s="11"/>
      <c r="V19" s="11"/>
      <c r="W19" s="11"/>
    </row>
    <row r="20" ht="18.75" customHeight="1" spans="1:23">
      <c r="A20" s="23"/>
      <c r="B20" s="23"/>
      <c r="C20" s="10" t="s">
        <v>328</v>
      </c>
      <c r="D20" s="23"/>
      <c r="E20" s="23"/>
      <c r="F20" s="23"/>
      <c r="G20" s="23"/>
      <c r="H20" s="23"/>
      <c r="I20" s="11">
        <v>2890800</v>
      </c>
      <c r="J20" s="11">
        <v>2890800</v>
      </c>
      <c r="K20" s="11">
        <v>2890800</v>
      </c>
      <c r="L20" s="11"/>
      <c r="M20" s="11"/>
      <c r="N20" s="11"/>
      <c r="O20" s="11"/>
      <c r="P20" s="23"/>
      <c r="Q20" s="11"/>
      <c r="R20" s="11"/>
      <c r="S20" s="11"/>
      <c r="T20" s="11"/>
      <c r="U20" s="11"/>
      <c r="V20" s="11"/>
      <c r="W20" s="11"/>
    </row>
    <row r="21" ht="18.75" customHeight="1" spans="1:23">
      <c r="A21" s="9" t="s">
        <v>324</v>
      </c>
      <c r="B21" s="9" t="s">
        <v>329</v>
      </c>
      <c r="C21" s="10" t="s">
        <v>328</v>
      </c>
      <c r="D21" s="9" t="s">
        <v>59</v>
      </c>
      <c r="E21" s="9" t="s">
        <v>154</v>
      </c>
      <c r="F21" s="9" t="s">
        <v>155</v>
      </c>
      <c r="G21" s="9" t="s">
        <v>266</v>
      </c>
      <c r="H21" s="9" t="s">
        <v>267</v>
      </c>
      <c r="I21" s="11">
        <v>48000</v>
      </c>
      <c r="J21" s="11">
        <v>48000</v>
      </c>
      <c r="K21" s="11">
        <v>48000</v>
      </c>
      <c r="L21" s="11"/>
      <c r="M21" s="11"/>
      <c r="N21" s="11"/>
      <c r="O21" s="11"/>
      <c r="P21" s="23"/>
      <c r="Q21" s="11"/>
      <c r="R21" s="11"/>
      <c r="S21" s="11"/>
      <c r="T21" s="11"/>
      <c r="U21" s="11"/>
      <c r="V21" s="11"/>
      <c r="W21" s="11"/>
    </row>
    <row r="22" ht="18.75" customHeight="1" spans="1:23">
      <c r="A22" s="9" t="s">
        <v>324</v>
      </c>
      <c r="B22" s="9" t="s">
        <v>329</v>
      </c>
      <c r="C22" s="10" t="s">
        <v>328</v>
      </c>
      <c r="D22" s="9" t="s">
        <v>59</v>
      </c>
      <c r="E22" s="9" t="s">
        <v>154</v>
      </c>
      <c r="F22" s="9" t="s">
        <v>155</v>
      </c>
      <c r="G22" s="9" t="s">
        <v>266</v>
      </c>
      <c r="H22" s="9" t="s">
        <v>267</v>
      </c>
      <c r="I22" s="11">
        <v>48000</v>
      </c>
      <c r="J22" s="11">
        <v>48000</v>
      </c>
      <c r="K22" s="11">
        <v>48000</v>
      </c>
      <c r="L22" s="11"/>
      <c r="M22" s="11"/>
      <c r="N22" s="11"/>
      <c r="O22" s="11"/>
      <c r="P22" s="23"/>
      <c r="Q22" s="11"/>
      <c r="R22" s="11"/>
      <c r="S22" s="11"/>
      <c r="T22" s="11"/>
      <c r="U22" s="11"/>
      <c r="V22" s="11"/>
      <c r="W22" s="11"/>
    </row>
    <row r="23" ht="18.75" customHeight="1" spans="1:23">
      <c r="A23" s="9" t="s">
        <v>324</v>
      </c>
      <c r="B23" s="9" t="s">
        <v>329</v>
      </c>
      <c r="C23" s="10" t="s">
        <v>328</v>
      </c>
      <c r="D23" s="9" t="s">
        <v>59</v>
      </c>
      <c r="E23" s="9" t="s">
        <v>154</v>
      </c>
      <c r="F23" s="9" t="s">
        <v>155</v>
      </c>
      <c r="G23" s="9" t="s">
        <v>266</v>
      </c>
      <c r="H23" s="9" t="s">
        <v>267</v>
      </c>
      <c r="I23" s="11">
        <v>60000</v>
      </c>
      <c r="J23" s="11">
        <v>60000</v>
      </c>
      <c r="K23" s="11">
        <v>60000</v>
      </c>
      <c r="L23" s="11"/>
      <c r="M23" s="11"/>
      <c r="N23" s="11"/>
      <c r="O23" s="11"/>
      <c r="P23" s="23"/>
      <c r="Q23" s="11"/>
      <c r="R23" s="11"/>
      <c r="S23" s="11"/>
      <c r="T23" s="11"/>
      <c r="U23" s="11"/>
      <c r="V23" s="11"/>
      <c r="W23" s="11"/>
    </row>
    <row r="24" ht="18.75" customHeight="1" spans="1:23">
      <c r="A24" s="9" t="s">
        <v>324</v>
      </c>
      <c r="B24" s="9" t="s">
        <v>329</v>
      </c>
      <c r="C24" s="10" t="s">
        <v>328</v>
      </c>
      <c r="D24" s="9" t="s">
        <v>59</v>
      </c>
      <c r="E24" s="9" t="s">
        <v>156</v>
      </c>
      <c r="F24" s="9" t="s">
        <v>157</v>
      </c>
      <c r="G24" s="9" t="s">
        <v>266</v>
      </c>
      <c r="H24" s="9" t="s">
        <v>267</v>
      </c>
      <c r="I24" s="11">
        <v>480000</v>
      </c>
      <c r="J24" s="11">
        <v>480000</v>
      </c>
      <c r="K24" s="11">
        <v>480000</v>
      </c>
      <c r="L24" s="11"/>
      <c r="M24" s="11"/>
      <c r="N24" s="11"/>
      <c r="O24" s="11"/>
      <c r="P24" s="23"/>
      <c r="Q24" s="11"/>
      <c r="R24" s="11"/>
      <c r="S24" s="11"/>
      <c r="T24" s="11"/>
      <c r="U24" s="11"/>
      <c r="V24" s="11"/>
      <c r="W24" s="11"/>
    </row>
    <row r="25" ht="18.75" customHeight="1" spans="1:23">
      <c r="A25" s="9" t="s">
        <v>324</v>
      </c>
      <c r="B25" s="9" t="s">
        <v>329</v>
      </c>
      <c r="C25" s="10" t="s">
        <v>328</v>
      </c>
      <c r="D25" s="9" t="s">
        <v>59</v>
      </c>
      <c r="E25" s="9" t="s">
        <v>156</v>
      </c>
      <c r="F25" s="9" t="s">
        <v>157</v>
      </c>
      <c r="G25" s="9" t="s">
        <v>266</v>
      </c>
      <c r="H25" s="9" t="s">
        <v>267</v>
      </c>
      <c r="I25" s="11">
        <v>230400</v>
      </c>
      <c r="J25" s="11">
        <v>230400</v>
      </c>
      <c r="K25" s="11">
        <v>230400</v>
      </c>
      <c r="L25" s="11"/>
      <c r="M25" s="11"/>
      <c r="N25" s="11"/>
      <c r="O25" s="11"/>
      <c r="P25" s="23"/>
      <c r="Q25" s="11"/>
      <c r="R25" s="11"/>
      <c r="S25" s="11"/>
      <c r="T25" s="11"/>
      <c r="U25" s="11"/>
      <c r="V25" s="11"/>
      <c r="W25" s="11"/>
    </row>
    <row r="26" ht="18.75" customHeight="1" spans="1:23">
      <c r="A26" s="9" t="s">
        <v>324</v>
      </c>
      <c r="B26" s="9" t="s">
        <v>329</v>
      </c>
      <c r="C26" s="10" t="s">
        <v>328</v>
      </c>
      <c r="D26" s="9" t="s">
        <v>59</v>
      </c>
      <c r="E26" s="9" t="s">
        <v>156</v>
      </c>
      <c r="F26" s="9" t="s">
        <v>157</v>
      </c>
      <c r="G26" s="9" t="s">
        <v>266</v>
      </c>
      <c r="H26" s="9" t="s">
        <v>267</v>
      </c>
      <c r="I26" s="11">
        <v>334800</v>
      </c>
      <c r="J26" s="11">
        <v>334800</v>
      </c>
      <c r="K26" s="11">
        <v>334800</v>
      </c>
      <c r="L26" s="11"/>
      <c r="M26" s="11"/>
      <c r="N26" s="11"/>
      <c r="O26" s="11"/>
      <c r="P26" s="23"/>
      <c r="Q26" s="11"/>
      <c r="R26" s="11"/>
      <c r="S26" s="11"/>
      <c r="T26" s="11"/>
      <c r="U26" s="11"/>
      <c r="V26" s="11"/>
      <c r="W26" s="11"/>
    </row>
    <row r="27" ht="18.75" customHeight="1" spans="1:23">
      <c r="A27" s="9" t="s">
        <v>324</v>
      </c>
      <c r="B27" s="9" t="s">
        <v>329</v>
      </c>
      <c r="C27" s="10" t="s">
        <v>328</v>
      </c>
      <c r="D27" s="9" t="s">
        <v>59</v>
      </c>
      <c r="E27" s="9" t="s">
        <v>156</v>
      </c>
      <c r="F27" s="9" t="s">
        <v>157</v>
      </c>
      <c r="G27" s="9" t="s">
        <v>266</v>
      </c>
      <c r="H27" s="9" t="s">
        <v>267</v>
      </c>
      <c r="I27" s="11">
        <v>48000</v>
      </c>
      <c r="J27" s="11">
        <v>48000</v>
      </c>
      <c r="K27" s="11">
        <v>48000</v>
      </c>
      <c r="L27" s="11"/>
      <c r="M27" s="11"/>
      <c r="N27" s="11"/>
      <c r="O27" s="11"/>
      <c r="P27" s="23"/>
      <c r="Q27" s="11"/>
      <c r="R27" s="11"/>
      <c r="S27" s="11"/>
      <c r="T27" s="11"/>
      <c r="U27" s="11"/>
      <c r="V27" s="11"/>
      <c r="W27" s="11"/>
    </row>
    <row r="28" ht="18.75" customHeight="1" spans="1:23">
      <c r="A28" s="9" t="s">
        <v>324</v>
      </c>
      <c r="B28" s="9" t="s">
        <v>329</v>
      </c>
      <c r="C28" s="10" t="s">
        <v>328</v>
      </c>
      <c r="D28" s="9" t="s">
        <v>59</v>
      </c>
      <c r="E28" s="9" t="s">
        <v>156</v>
      </c>
      <c r="F28" s="9" t="s">
        <v>157</v>
      </c>
      <c r="G28" s="9" t="s">
        <v>266</v>
      </c>
      <c r="H28" s="9" t="s">
        <v>267</v>
      </c>
      <c r="I28" s="11">
        <v>288000</v>
      </c>
      <c r="J28" s="11">
        <v>288000</v>
      </c>
      <c r="K28" s="11">
        <v>288000</v>
      </c>
      <c r="L28" s="11"/>
      <c r="M28" s="11"/>
      <c r="N28" s="11"/>
      <c r="O28" s="11"/>
      <c r="P28" s="23"/>
      <c r="Q28" s="11"/>
      <c r="R28" s="11"/>
      <c r="S28" s="11"/>
      <c r="T28" s="11"/>
      <c r="U28" s="11"/>
      <c r="V28" s="11"/>
      <c r="W28" s="11"/>
    </row>
    <row r="29" ht="18.75" customHeight="1" spans="1:23">
      <c r="A29" s="9" t="s">
        <v>324</v>
      </c>
      <c r="B29" s="9" t="s">
        <v>329</v>
      </c>
      <c r="C29" s="10" t="s">
        <v>328</v>
      </c>
      <c r="D29" s="9" t="s">
        <v>59</v>
      </c>
      <c r="E29" s="9" t="s">
        <v>156</v>
      </c>
      <c r="F29" s="9" t="s">
        <v>157</v>
      </c>
      <c r="G29" s="9" t="s">
        <v>266</v>
      </c>
      <c r="H29" s="9" t="s">
        <v>267</v>
      </c>
      <c r="I29" s="11">
        <v>273600</v>
      </c>
      <c r="J29" s="11">
        <v>273600</v>
      </c>
      <c r="K29" s="11">
        <v>273600</v>
      </c>
      <c r="L29" s="11"/>
      <c r="M29" s="11"/>
      <c r="N29" s="11"/>
      <c r="O29" s="11"/>
      <c r="P29" s="23"/>
      <c r="Q29" s="11"/>
      <c r="R29" s="11"/>
      <c r="S29" s="11"/>
      <c r="T29" s="11"/>
      <c r="U29" s="11"/>
      <c r="V29" s="11"/>
      <c r="W29" s="11"/>
    </row>
    <row r="30" ht="18.75" customHeight="1" spans="1:23">
      <c r="A30" s="9" t="s">
        <v>324</v>
      </c>
      <c r="B30" s="9" t="s">
        <v>329</v>
      </c>
      <c r="C30" s="10" t="s">
        <v>328</v>
      </c>
      <c r="D30" s="9" t="s">
        <v>59</v>
      </c>
      <c r="E30" s="9" t="s">
        <v>156</v>
      </c>
      <c r="F30" s="9" t="s">
        <v>157</v>
      </c>
      <c r="G30" s="9" t="s">
        <v>266</v>
      </c>
      <c r="H30" s="9" t="s">
        <v>267</v>
      </c>
      <c r="I30" s="11">
        <v>480000</v>
      </c>
      <c r="J30" s="11">
        <v>480000</v>
      </c>
      <c r="K30" s="11">
        <v>480000</v>
      </c>
      <c r="L30" s="11"/>
      <c r="M30" s="11"/>
      <c r="N30" s="11"/>
      <c r="O30" s="11"/>
      <c r="P30" s="23"/>
      <c r="Q30" s="11"/>
      <c r="R30" s="11"/>
      <c r="S30" s="11"/>
      <c r="T30" s="11"/>
      <c r="U30" s="11"/>
      <c r="V30" s="11"/>
      <c r="W30" s="11"/>
    </row>
    <row r="31" ht="18.75" customHeight="1" spans="1:23">
      <c r="A31" s="9" t="s">
        <v>324</v>
      </c>
      <c r="B31" s="9" t="s">
        <v>329</v>
      </c>
      <c r="C31" s="10" t="s">
        <v>328</v>
      </c>
      <c r="D31" s="9" t="s">
        <v>59</v>
      </c>
      <c r="E31" s="9" t="s">
        <v>156</v>
      </c>
      <c r="F31" s="9" t="s">
        <v>157</v>
      </c>
      <c r="G31" s="9" t="s">
        <v>266</v>
      </c>
      <c r="H31" s="9" t="s">
        <v>267</v>
      </c>
      <c r="I31" s="11">
        <v>600000</v>
      </c>
      <c r="J31" s="11">
        <v>600000</v>
      </c>
      <c r="K31" s="11">
        <v>600000</v>
      </c>
      <c r="L31" s="11"/>
      <c r="M31" s="11"/>
      <c r="N31" s="11"/>
      <c r="O31" s="11"/>
      <c r="P31" s="23"/>
      <c r="Q31" s="11"/>
      <c r="R31" s="11"/>
      <c r="S31" s="11"/>
      <c r="T31" s="11"/>
      <c r="U31" s="11"/>
      <c r="V31" s="11"/>
      <c r="W31" s="11"/>
    </row>
    <row r="32" ht="18.75" customHeight="1" spans="1:23">
      <c r="A32" s="23"/>
      <c r="B32" s="23"/>
      <c r="C32" s="10" t="s">
        <v>330</v>
      </c>
      <c r="D32" s="23"/>
      <c r="E32" s="23"/>
      <c r="F32" s="23"/>
      <c r="G32" s="23"/>
      <c r="H32" s="23"/>
      <c r="I32" s="11">
        <v>236000</v>
      </c>
      <c r="J32" s="11">
        <v>236000</v>
      </c>
      <c r="K32" s="11">
        <v>236000</v>
      </c>
      <c r="L32" s="11"/>
      <c r="M32" s="11"/>
      <c r="N32" s="11"/>
      <c r="O32" s="11"/>
      <c r="P32" s="23"/>
      <c r="Q32" s="11"/>
      <c r="R32" s="11"/>
      <c r="S32" s="11"/>
      <c r="T32" s="11"/>
      <c r="U32" s="11"/>
      <c r="V32" s="11"/>
      <c r="W32" s="11"/>
    </row>
    <row r="33" ht="18.75" customHeight="1" spans="1:23">
      <c r="A33" s="9" t="s">
        <v>324</v>
      </c>
      <c r="B33" s="9" t="s">
        <v>331</v>
      </c>
      <c r="C33" s="10" t="s">
        <v>330</v>
      </c>
      <c r="D33" s="9" t="s">
        <v>59</v>
      </c>
      <c r="E33" s="9" t="s">
        <v>95</v>
      </c>
      <c r="F33" s="9" t="s">
        <v>96</v>
      </c>
      <c r="G33" s="9" t="s">
        <v>244</v>
      </c>
      <c r="H33" s="9" t="s">
        <v>245</v>
      </c>
      <c r="I33" s="11">
        <v>200000</v>
      </c>
      <c r="J33" s="11">
        <v>200000</v>
      </c>
      <c r="K33" s="11">
        <v>200000</v>
      </c>
      <c r="L33" s="11"/>
      <c r="M33" s="11"/>
      <c r="N33" s="11"/>
      <c r="O33" s="11"/>
      <c r="P33" s="23"/>
      <c r="Q33" s="11"/>
      <c r="R33" s="11"/>
      <c r="S33" s="11"/>
      <c r="T33" s="11"/>
      <c r="U33" s="11"/>
      <c r="V33" s="11"/>
      <c r="W33" s="11"/>
    </row>
    <row r="34" ht="18.75" customHeight="1" spans="1:23">
      <c r="A34" s="9" t="s">
        <v>324</v>
      </c>
      <c r="B34" s="9" t="s">
        <v>331</v>
      </c>
      <c r="C34" s="10" t="s">
        <v>330</v>
      </c>
      <c r="D34" s="9" t="s">
        <v>59</v>
      </c>
      <c r="E34" s="9" t="s">
        <v>95</v>
      </c>
      <c r="F34" s="9" t="s">
        <v>96</v>
      </c>
      <c r="G34" s="9" t="s">
        <v>244</v>
      </c>
      <c r="H34" s="9" t="s">
        <v>245</v>
      </c>
      <c r="I34" s="11">
        <v>6000</v>
      </c>
      <c r="J34" s="11">
        <v>6000</v>
      </c>
      <c r="K34" s="11">
        <v>6000</v>
      </c>
      <c r="L34" s="11"/>
      <c r="M34" s="11"/>
      <c r="N34" s="11"/>
      <c r="O34" s="11"/>
      <c r="P34" s="23"/>
      <c r="Q34" s="11"/>
      <c r="R34" s="11"/>
      <c r="S34" s="11"/>
      <c r="T34" s="11"/>
      <c r="U34" s="11"/>
      <c r="V34" s="11"/>
      <c r="W34" s="11"/>
    </row>
    <row r="35" ht="18.75" customHeight="1" spans="1:23">
      <c r="A35" s="9" t="s">
        <v>324</v>
      </c>
      <c r="B35" s="9" t="s">
        <v>331</v>
      </c>
      <c r="C35" s="10" t="s">
        <v>330</v>
      </c>
      <c r="D35" s="9" t="s">
        <v>59</v>
      </c>
      <c r="E35" s="9" t="s">
        <v>95</v>
      </c>
      <c r="F35" s="9" t="s">
        <v>96</v>
      </c>
      <c r="G35" s="9" t="s">
        <v>244</v>
      </c>
      <c r="H35" s="9" t="s">
        <v>245</v>
      </c>
      <c r="I35" s="11">
        <v>30000</v>
      </c>
      <c r="J35" s="11">
        <v>30000</v>
      </c>
      <c r="K35" s="11">
        <v>30000</v>
      </c>
      <c r="L35" s="11"/>
      <c r="M35" s="11"/>
      <c r="N35" s="11"/>
      <c r="O35" s="11"/>
      <c r="P35" s="23"/>
      <c r="Q35" s="11"/>
      <c r="R35" s="11"/>
      <c r="S35" s="11"/>
      <c r="T35" s="11"/>
      <c r="U35" s="11"/>
      <c r="V35" s="11"/>
      <c r="W35" s="11"/>
    </row>
    <row r="36" ht="18.75" customHeight="1" spans="1:23">
      <c r="A36" s="23"/>
      <c r="B36" s="23"/>
      <c r="C36" s="10" t="s">
        <v>332</v>
      </c>
      <c r="D36" s="23"/>
      <c r="E36" s="23"/>
      <c r="F36" s="23"/>
      <c r="G36" s="23"/>
      <c r="H36" s="23"/>
      <c r="I36" s="11">
        <v>120000</v>
      </c>
      <c r="J36" s="11">
        <v>120000</v>
      </c>
      <c r="K36" s="11">
        <v>120000</v>
      </c>
      <c r="L36" s="11"/>
      <c r="M36" s="11"/>
      <c r="N36" s="11"/>
      <c r="O36" s="11"/>
      <c r="P36" s="23"/>
      <c r="Q36" s="11"/>
      <c r="R36" s="11"/>
      <c r="S36" s="11"/>
      <c r="T36" s="11"/>
      <c r="U36" s="11"/>
      <c r="V36" s="11"/>
      <c r="W36" s="11"/>
    </row>
    <row r="37" ht="18.75" customHeight="1" spans="1:23">
      <c r="A37" s="9" t="s">
        <v>324</v>
      </c>
      <c r="B37" s="9" t="s">
        <v>333</v>
      </c>
      <c r="C37" s="10" t="s">
        <v>332</v>
      </c>
      <c r="D37" s="9" t="s">
        <v>59</v>
      </c>
      <c r="E37" s="9" t="s">
        <v>84</v>
      </c>
      <c r="F37" s="9" t="s">
        <v>85</v>
      </c>
      <c r="G37" s="9" t="s">
        <v>244</v>
      </c>
      <c r="H37" s="9" t="s">
        <v>245</v>
      </c>
      <c r="I37" s="11">
        <v>120000</v>
      </c>
      <c r="J37" s="11">
        <v>120000</v>
      </c>
      <c r="K37" s="11">
        <v>120000</v>
      </c>
      <c r="L37" s="11"/>
      <c r="M37" s="11"/>
      <c r="N37" s="11"/>
      <c r="O37" s="11"/>
      <c r="P37" s="23"/>
      <c r="Q37" s="11"/>
      <c r="R37" s="11"/>
      <c r="S37" s="11"/>
      <c r="T37" s="11"/>
      <c r="U37" s="11"/>
      <c r="V37" s="11"/>
      <c r="W37" s="11"/>
    </row>
    <row r="38" ht="18.75" customHeight="1" spans="1:23">
      <c r="A38" s="23"/>
      <c r="B38" s="23"/>
      <c r="C38" s="10" t="s">
        <v>334</v>
      </c>
      <c r="D38" s="23"/>
      <c r="E38" s="23"/>
      <c r="F38" s="23"/>
      <c r="G38" s="23"/>
      <c r="H38" s="23"/>
      <c r="I38" s="11">
        <v>12960</v>
      </c>
      <c r="J38" s="11">
        <v>12960</v>
      </c>
      <c r="K38" s="11">
        <v>12960</v>
      </c>
      <c r="L38" s="11"/>
      <c r="M38" s="11"/>
      <c r="N38" s="11"/>
      <c r="O38" s="11"/>
      <c r="P38" s="23"/>
      <c r="Q38" s="11"/>
      <c r="R38" s="11"/>
      <c r="S38" s="11"/>
      <c r="T38" s="11"/>
      <c r="U38" s="11"/>
      <c r="V38" s="11"/>
      <c r="W38" s="11"/>
    </row>
    <row r="39" ht="18.75" customHeight="1" spans="1:23">
      <c r="A39" s="9" t="s">
        <v>324</v>
      </c>
      <c r="B39" s="9" t="s">
        <v>335</v>
      </c>
      <c r="C39" s="10" t="s">
        <v>334</v>
      </c>
      <c r="D39" s="9" t="s">
        <v>59</v>
      </c>
      <c r="E39" s="9" t="s">
        <v>154</v>
      </c>
      <c r="F39" s="9" t="s">
        <v>155</v>
      </c>
      <c r="G39" s="9" t="s">
        <v>266</v>
      </c>
      <c r="H39" s="9" t="s">
        <v>267</v>
      </c>
      <c r="I39" s="11">
        <v>12960</v>
      </c>
      <c r="J39" s="11">
        <v>12960</v>
      </c>
      <c r="K39" s="11">
        <v>12960</v>
      </c>
      <c r="L39" s="11"/>
      <c r="M39" s="11"/>
      <c r="N39" s="11"/>
      <c r="O39" s="11"/>
      <c r="P39" s="23"/>
      <c r="Q39" s="11"/>
      <c r="R39" s="11"/>
      <c r="S39" s="11"/>
      <c r="T39" s="11"/>
      <c r="U39" s="11"/>
      <c r="V39" s="11"/>
      <c r="W39" s="11"/>
    </row>
    <row r="40" ht="18.75" customHeight="1" spans="1:23">
      <c r="A40" s="23"/>
      <c r="B40" s="23"/>
      <c r="C40" s="10" t="s">
        <v>336</v>
      </c>
      <c r="D40" s="23"/>
      <c r="E40" s="23"/>
      <c r="F40" s="23"/>
      <c r="G40" s="23"/>
      <c r="H40" s="23"/>
      <c r="I40" s="11">
        <v>540510</v>
      </c>
      <c r="J40" s="11">
        <v>540510</v>
      </c>
      <c r="K40" s="11">
        <v>540510</v>
      </c>
      <c r="L40" s="11"/>
      <c r="M40" s="11"/>
      <c r="N40" s="11"/>
      <c r="O40" s="11"/>
      <c r="P40" s="23"/>
      <c r="Q40" s="11"/>
      <c r="R40" s="11"/>
      <c r="S40" s="11"/>
      <c r="T40" s="11"/>
      <c r="U40" s="11"/>
      <c r="V40" s="11"/>
      <c r="W40" s="11"/>
    </row>
    <row r="41" ht="18.75" customHeight="1" spans="1:23">
      <c r="A41" s="9" t="s">
        <v>324</v>
      </c>
      <c r="B41" s="9" t="s">
        <v>337</v>
      </c>
      <c r="C41" s="10" t="s">
        <v>336</v>
      </c>
      <c r="D41" s="9" t="s">
        <v>59</v>
      </c>
      <c r="E41" s="9" t="s">
        <v>108</v>
      </c>
      <c r="F41" s="9" t="s">
        <v>109</v>
      </c>
      <c r="G41" s="9" t="s">
        <v>266</v>
      </c>
      <c r="H41" s="9" t="s">
        <v>267</v>
      </c>
      <c r="I41" s="11">
        <v>7200</v>
      </c>
      <c r="J41" s="11">
        <v>7200</v>
      </c>
      <c r="K41" s="11">
        <v>7200</v>
      </c>
      <c r="L41" s="11"/>
      <c r="M41" s="11"/>
      <c r="N41" s="11"/>
      <c r="O41" s="11"/>
      <c r="P41" s="23"/>
      <c r="Q41" s="11"/>
      <c r="R41" s="11"/>
      <c r="S41" s="11"/>
      <c r="T41" s="11"/>
      <c r="U41" s="11"/>
      <c r="V41" s="11"/>
      <c r="W41" s="11"/>
    </row>
    <row r="42" ht="18.75" customHeight="1" spans="1:23">
      <c r="A42" s="9" t="s">
        <v>324</v>
      </c>
      <c r="B42" s="9" t="s">
        <v>337</v>
      </c>
      <c r="C42" s="10" t="s">
        <v>336</v>
      </c>
      <c r="D42" s="9" t="s">
        <v>59</v>
      </c>
      <c r="E42" s="9" t="s">
        <v>108</v>
      </c>
      <c r="F42" s="9" t="s">
        <v>109</v>
      </c>
      <c r="G42" s="9" t="s">
        <v>266</v>
      </c>
      <c r="H42" s="9" t="s">
        <v>267</v>
      </c>
      <c r="I42" s="11">
        <v>24600</v>
      </c>
      <c r="J42" s="11">
        <v>24600</v>
      </c>
      <c r="K42" s="11">
        <v>24600</v>
      </c>
      <c r="L42" s="11"/>
      <c r="M42" s="11"/>
      <c r="N42" s="11"/>
      <c r="O42" s="11"/>
      <c r="P42" s="23"/>
      <c r="Q42" s="11"/>
      <c r="R42" s="11"/>
      <c r="S42" s="11"/>
      <c r="T42" s="11"/>
      <c r="U42" s="11"/>
      <c r="V42" s="11"/>
      <c r="W42" s="11"/>
    </row>
    <row r="43" ht="18.75" customHeight="1" spans="1:23">
      <c r="A43" s="9" t="s">
        <v>324</v>
      </c>
      <c r="B43" s="9" t="s">
        <v>337</v>
      </c>
      <c r="C43" s="10" t="s">
        <v>336</v>
      </c>
      <c r="D43" s="9" t="s">
        <v>59</v>
      </c>
      <c r="E43" s="9" t="s">
        <v>108</v>
      </c>
      <c r="F43" s="9" t="s">
        <v>109</v>
      </c>
      <c r="G43" s="9" t="s">
        <v>266</v>
      </c>
      <c r="H43" s="9" t="s">
        <v>267</v>
      </c>
      <c r="I43" s="11">
        <v>14400</v>
      </c>
      <c r="J43" s="11">
        <v>14400</v>
      </c>
      <c r="K43" s="11">
        <v>14400</v>
      </c>
      <c r="L43" s="11"/>
      <c r="M43" s="11"/>
      <c r="N43" s="11"/>
      <c r="O43" s="11"/>
      <c r="P43" s="23"/>
      <c r="Q43" s="11"/>
      <c r="R43" s="11"/>
      <c r="S43" s="11"/>
      <c r="T43" s="11"/>
      <c r="U43" s="11"/>
      <c r="V43" s="11"/>
      <c r="W43" s="11"/>
    </row>
    <row r="44" ht="18.75" customHeight="1" spans="1:23">
      <c r="A44" s="9" t="s">
        <v>324</v>
      </c>
      <c r="B44" s="9" t="s">
        <v>337</v>
      </c>
      <c r="C44" s="10" t="s">
        <v>336</v>
      </c>
      <c r="D44" s="9" t="s">
        <v>59</v>
      </c>
      <c r="E44" s="9" t="s">
        <v>108</v>
      </c>
      <c r="F44" s="9" t="s">
        <v>109</v>
      </c>
      <c r="G44" s="9" t="s">
        <v>266</v>
      </c>
      <c r="H44" s="9" t="s">
        <v>267</v>
      </c>
      <c r="I44" s="11">
        <v>15170</v>
      </c>
      <c r="J44" s="11">
        <v>15170</v>
      </c>
      <c r="K44" s="11">
        <v>15170</v>
      </c>
      <c r="L44" s="11"/>
      <c r="M44" s="11"/>
      <c r="N44" s="11"/>
      <c r="O44" s="11"/>
      <c r="P44" s="23"/>
      <c r="Q44" s="11"/>
      <c r="R44" s="11"/>
      <c r="S44" s="11"/>
      <c r="T44" s="11"/>
      <c r="U44" s="11"/>
      <c r="V44" s="11"/>
      <c r="W44" s="11"/>
    </row>
    <row r="45" ht="18.75" customHeight="1" spans="1:23">
      <c r="A45" s="9" t="s">
        <v>324</v>
      </c>
      <c r="B45" s="9" t="s">
        <v>337</v>
      </c>
      <c r="C45" s="10" t="s">
        <v>336</v>
      </c>
      <c r="D45" s="9" t="s">
        <v>59</v>
      </c>
      <c r="E45" s="9" t="s">
        <v>108</v>
      </c>
      <c r="F45" s="9" t="s">
        <v>109</v>
      </c>
      <c r="G45" s="9" t="s">
        <v>266</v>
      </c>
      <c r="H45" s="9" t="s">
        <v>267</v>
      </c>
      <c r="I45" s="11">
        <v>20500</v>
      </c>
      <c r="J45" s="11">
        <v>20500</v>
      </c>
      <c r="K45" s="11">
        <v>20500</v>
      </c>
      <c r="L45" s="11"/>
      <c r="M45" s="11"/>
      <c r="N45" s="11"/>
      <c r="O45" s="11"/>
      <c r="P45" s="23"/>
      <c r="Q45" s="11"/>
      <c r="R45" s="11"/>
      <c r="S45" s="11"/>
      <c r="T45" s="11"/>
      <c r="U45" s="11"/>
      <c r="V45" s="11"/>
      <c r="W45" s="11"/>
    </row>
    <row r="46" ht="18.75" customHeight="1" spans="1:23">
      <c r="A46" s="9" t="s">
        <v>324</v>
      </c>
      <c r="B46" s="9" t="s">
        <v>337</v>
      </c>
      <c r="C46" s="10" t="s">
        <v>336</v>
      </c>
      <c r="D46" s="9" t="s">
        <v>59</v>
      </c>
      <c r="E46" s="9" t="s">
        <v>108</v>
      </c>
      <c r="F46" s="9" t="s">
        <v>109</v>
      </c>
      <c r="G46" s="9" t="s">
        <v>266</v>
      </c>
      <c r="H46" s="9" t="s">
        <v>267</v>
      </c>
      <c r="I46" s="11">
        <v>14400</v>
      </c>
      <c r="J46" s="11">
        <v>14400</v>
      </c>
      <c r="K46" s="11">
        <v>14400</v>
      </c>
      <c r="L46" s="11"/>
      <c r="M46" s="11"/>
      <c r="N46" s="11"/>
      <c r="O46" s="11"/>
      <c r="P46" s="23"/>
      <c r="Q46" s="11"/>
      <c r="R46" s="11"/>
      <c r="S46" s="11"/>
      <c r="T46" s="11"/>
      <c r="U46" s="11"/>
      <c r="V46" s="11"/>
      <c r="W46" s="11"/>
    </row>
    <row r="47" ht="18.75" customHeight="1" spans="1:23">
      <c r="A47" s="9" t="s">
        <v>324</v>
      </c>
      <c r="B47" s="9" t="s">
        <v>337</v>
      </c>
      <c r="C47" s="10" t="s">
        <v>336</v>
      </c>
      <c r="D47" s="9" t="s">
        <v>59</v>
      </c>
      <c r="E47" s="9" t="s">
        <v>120</v>
      </c>
      <c r="F47" s="9" t="s">
        <v>121</v>
      </c>
      <c r="G47" s="9" t="s">
        <v>266</v>
      </c>
      <c r="H47" s="9" t="s">
        <v>267</v>
      </c>
      <c r="I47" s="11">
        <v>127440</v>
      </c>
      <c r="J47" s="11">
        <v>127440</v>
      </c>
      <c r="K47" s="11">
        <v>127440</v>
      </c>
      <c r="L47" s="11"/>
      <c r="M47" s="11"/>
      <c r="N47" s="11"/>
      <c r="O47" s="11"/>
      <c r="P47" s="23"/>
      <c r="Q47" s="11"/>
      <c r="R47" s="11"/>
      <c r="S47" s="11"/>
      <c r="T47" s="11"/>
      <c r="U47" s="11"/>
      <c r="V47" s="11"/>
      <c r="W47" s="11"/>
    </row>
    <row r="48" ht="18.75" customHeight="1" spans="1:23">
      <c r="A48" s="9" t="s">
        <v>324</v>
      </c>
      <c r="B48" s="9" t="s">
        <v>337</v>
      </c>
      <c r="C48" s="10" t="s">
        <v>336</v>
      </c>
      <c r="D48" s="9" t="s">
        <v>59</v>
      </c>
      <c r="E48" s="9" t="s">
        <v>126</v>
      </c>
      <c r="F48" s="9" t="s">
        <v>127</v>
      </c>
      <c r="G48" s="9" t="s">
        <v>266</v>
      </c>
      <c r="H48" s="9" t="s">
        <v>267</v>
      </c>
      <c r="I48" s="11">
        <v>16800</v>
      </c>
      <c r="J48" s="11">
        <v>16800</v>
      </c>
      <c r="K48" s="11">
        <v>16800</v>
      </c>
      <c r="L48" s="11"/>
      <c r="M48" s="11"/>
      <c r="N48" s="11"/>
      <c r="O48" s="11"/>
      <c r="P48" s="23"/>
      <c r="Q48" s="11"/>
      <c r="R48" s="11"/>
      <c r="S48" s="11"/>
      <c r="T48" s="11"/>
      <c r="U48" s="11"/>
      <c r="V48" s="11"/>
      <c r="W48" s="11"/>
    </row>
    <row r="49" ht="18.75" customHeight="1" spans="1:23">
      <c r="A49" s="9" t="s">
        <v>324</v>
      </c>
      <c r="B49" s="9" t="s">
        <v>337</v>
      </c>
      <c r="C49" s="10" t="s">
        <v>336</v>
      </c>
      <c r="D49" s="9" t="s">
        <v>59</v>
      </c>
      <c r="E49" s="9" t="s">
        <v>146</v>
      </c>
      <c r="F49" s="9" t="s">
        <v>145</v>
      </c>
      <c r="G49" s="9" t="s">
        <v>266</v>
      </c>
      <c r="H49" s="9" t="s">
        <v>267</v>
      </c>
      <c r="I49" s="11">
        <v>300000</v>
      </c>
      <c r="J49" s="11">
        <v>300000</v>
      </c>
      <c r="K49" s="11">
        <v>300000</v>
      </c>
      <c r="L49" s="11"/>
      <c r="M49" s="11"/>
      <c r="N49" s="11"/>
      <c r="O49" s="11"/>
      <c r="P49" s="23"/>
      <c r="Q49" s="11"/>
      <c r="R49" s="11"/>
      <c r="S49" s="11"/>
      <c r="T49" s="11"/>
      <c r="U49" s="11"/>
      <c r="V49" s="11"/>
      <c r="W49" s="11"/>
    </row>
    <row r="50" ht="18.75" customHeight="1" spans="1:23">
      <c r="A50" s="23"/>
      <c r="B50" s="23"/>
      <c r="C50" s="10" t="s">
        <v>338</v>
      </c>
      <c r="D50" s="23"/>
      <c r="E50" s="23"/>
      <c r="F50" s="23"/>
      <c r="G50" s="23"/>
      <c r="H50" s="23"/>
      <c r="I50" s="11">
        <v>78250</v>
      </c>
      <c r="J50" s="11">
        <v>78250</v>
      </c>
      <c r="K50" s="11">
        <v>78250</v>
      </c>
      <c r="L50" s="11"/>
      <c r="M50" s="11"/>
      <c r="N50" s="11"/>
      <c r="O50" s="11"/>
      <c r="P50" s="23"/>
      <c r="Q50" s="11"/>
      <c r="R50" s="11"/>
      <c r="S50" s="11"/>
      <c r="T50" s="11"/>
      <c r="U50" s="11"/>
      <c r="V50" s="11"/>
      <c r="W50" s="11"/>
    </row>
    <row r="51" ht="18.75" customHeight="1" spans="1:23">
      <c r="A51" s="9" t="s">
        <v>324</v>
      </c>
      <c r="B51" s="9" t="s">
        <v>339</v>
      </c>
      <c r="C51" s="10" t="s">
        <v>338</v>
      </c>
      <c r="D51" s="9" t="s">
        <v>59</v>
      </c>
      <c r="E51" s="9" t="s">
        <v>94</v>
      </c>
      <c r="F51" s="9" t="s">
        <v>87</v>
      </c>
      <c r="G51" s="9" t="s">
        <v>261</v>
      </c>
      <c r="H51" s="9" t="s">
        <v>260</v>
      </c>
      <c r="I51" s="11">
        <v>78250</v>
      </c>
      <c r="J51" s="11">
        <v>78250</v>
      </c>
      <c r="K51" s="11">
        <v>78250</v>
      </c>
      <c r="L51" s="11"/>
      <c r="M51" s="11"/>
      <c r="N51" s="11"/>
      <c r="O51" s="11"/>
      <c r="P51" s="23"/>
      <c r="Q51" s="11"/>
      <c r="R51" s="11"/>
      <c r="S51" s="11"/>
      <c r="T51" s="11"/>
      <c r="U51" s="11"/>
      <c r="V51" s="11"/>
      <c r="W51" s="11"/>
    </row>
    <row r="52" ht="18.75" customHeight="1" spans="1:23">
      <c r="A52" s="23"/>
      <c r="B52" s="23"/>
      <c r="C52" s="10" t="s">
        <v>340</v>
      </c>
      <c r="D52" s="23"/>
      <c r="E52" s="23"/>
      <c r="F52" s="23"/>
      <c r="G52" s="23"/>
      <c r="H52" s="23"/>
      <c r="I52" s="11">
        <v>357240</v>
      </c>
      <c r="J52" s="11">
        <v>357240</v>
      </c>
      <c r="K52" s="11">
        <v>357240</v>
      </c>
      <c r="L52" s="11"/>
      <c r="M52" s="11"/>
      <c r="N52" s="11"/>
      <c r="O52" s="11"/>
      <c r="P52" s="23"/>
      <c r="Q52" s="11"/>
      <c r="R52" s="11"/>
      <c r="S52" s="11"/>
      <c r="T52" s="11"/>
      <c r="U52" s="11"/>
      <c r="V52" s="11"/>
      <c r="W52" s="11"/>
    </row>
    <row r="53" ht="18.75" customHeight="1" spans="1:23">
      <c r="A53" s="9" t="s">
        <v>324</v>
      </c>
      <c r="B53" s="9" t="s">
        <v>341</v>
      </c>
      <c r="C53" s="10" t="s">
        <v>340</v>
      </c>
      <c r="D53" s="9" t="s">
        <v>59</v>
      </c>
      <c r="E53" s="9" t="s">
        <v>94</v>
      </c>
      <c r="F53" s="9" t="s">
        <v>87</v>
      </c>
      <c r="G53" s="9" t="s">
        <v>266</v>
      </c>
      <c r="H53" s="9" t="s">
        <v>267</v>
      </c>
      <c r="I53" s="11">
        <v>114240</v>
      </c>
      <c r="J53" s="11">
        <v>114240</v>
      </c>
      <c r="K53" s="11">
        <v>114240</v>
      </c>
      <c r="L53" s="11"/>
      <c r="M53" s="11"/>
      <c r="N53" s="11"/>
      <c r="O53" s="11"/>
      <c r="P53" s="23"/>
      <c r="Q53" s="11"/>
      <c r="R53" s="11"/>
      <c r="S53" s="11"/>
      <c r="T53" s="11"/>
      <c r="U53" s="11"/>
      <c r="V53" s="11"/>
      <c r="W53" s="11"/>
    </row>
    <row r="54" ht="18.75" customHeight="1" spans="1:23">
      <c r="A54" s="9" t="s">
        <v>324</v>
      </c>
      <c r="B54" s="9" t="s">
        <v>341</v>
      </c>
      <c r="C54" s="10" t="s">
        <v>340</v>
      </c>
      <c r="D54" s="9" t="s">
        <v>59</v>
      </c>
      <c r="E54" s="9" t="s">
        <v>94</v>
      </c>
      <c r="F54" s="9" t="s">
        <v>87</v>
      </c>
      <c r="G54" s="9" t="s">
        <v>266</v>
      </c>
      <c r="H54" s="9" t="s">
        <v>267</v>
      </c>
      <c r="I54" s="11">
        <v>243000</v>
      </c>
      <c r="J54" s="11">
        <v>243000</v>
      </c>
      <c r="K54" s="11">
        <v>243000</v>
      </c>
      <c r="L54" s="11"/>
      <c r="M54" s="11"/>
      <c r="N54" s="11"/>
      <c r="O54" s="11"/>
      <c r="P54" s="23"/>
      <c r="Q54" s="11"/>
      <c r="R54" s="11"/>
      <c r="S54" s="11"/>
      <c r="T54" s="11"/>
      <c r="U54" s="11"/>
      <c r="V54" s="11"/>
      <c r="W54" s="11"/>
    </row>
    <row r="55" ht="18.75" customHeight="1" spans="1:23">
      <c r="A55" s="23"/>
      <c r="B55" s="23"/>
      <c r="C55" s="10" t="s">
        <v>342</v>
      </c>
      <c r="D55" s="23"/>
      <c r="E55" s="23"/>
      <c r="F55" s="23"/>
      <c r="G55" s="23"/>
      <c r="H55" s="23"/>
      <c r="I55" s="11">
        <v>3900743.45</v>
      </c>
      <c r="J55" s="11"/>
      <c r="K55" s="11"/>
      <c r="L55" s="11"/>
      <c r="M55" s="11"/>
      <c r="N55" s="11"/>
      <c r="O55" s="11"/>
      <c r="P55" s="23"/>
      <c r="Q55" s="11"/>
      <c r="R55" s="11">
        <v>3900743.45</v>
      </c>
      <c r="S55" s="11"/>
      <c r="T55" s="11"/>
      <c r="U55" s="11">
        <v>3636874.33</v>
      </c>
      <c r="V55" s="11"/>
      <c r="W55" s="11">
        <v>263869.12</v>
      </c>
    </row>
    <row r="56" ht="18.75" customHeight="1" spans="1:23">
      <c r="A56" s="9" t="s">
        <v>324</v>
      </c>
      <c r="B56" s="9" t="s">
        <v>343</v>
      </c>
      <c r="C56" s="10" t="s">
        <v>342</v>
      </c>
      <c r="D56" s="9" t="s">
        <v>59</v>
      </c>
      <c r="E56" s="9" t="s">
        <v>86</v>
      </c>
      <c r="F56" s="9" t="s">
        <v>87</v>
      </c>
      <c r="G56" s="9" t="s">
        <v>244</v>
      </c>
      <c r="H56" s="9" t="s">
        <v>245</v>
      </c>
      <c r="I56" s="11">
        <v>847.49</v>
      </c>
      <c r="J56" s="11"/>
      <c r="K56" s="11"/>
      <c r="L56" s="11"/>
      <c r="M56" s="11"/>
      <c r="N56" s="11"/>
      <c r="O56" s="11"/>
      <c r="P56" s="23"/>
      <c r="Q56" s="11"/>
      <c r="R56" s="11">
        <v>847.49</v>
      </c>
      <c r="S56" s="11"/>
      <c r="T56" s="11"/>
      <c r="U56" s="11">
        <v>847.49</v>
      </c>
      <c r="V56" s="11"/>
      <c r="W56" s="11"/>
    </row>
    <row r="57" ht="18.75" customHeight="1" spans="1:23">
      <c r="A57" s="9" t="s">
        <v>324</v>
      </c>
      <c r="B57" s="9" t="s">
        <v>343</v>
      </c>
      <c r="C57" s="10" t="s">
        <v>342</v>
      </c>
      <c r="D57" s="9" t="s">
        <v>59</v>
      </c>
      <c r="E57" s="9" t="s">
        <v>86</v>
      </c>
      <c r="F57" s="9" t="s">
        <v>87</v>
      </c>
      <c r="G57" s="9" t="s">
        <v>244</v>
      </c>
      <c r="H57" s="9" t="s">
        <v>245</v>
      </c>
      <c r="I57" s="11">
        <v>219530</v>
      </c>
      <c r="J57" s="11"/>
      <c r="K57" s="11"/>
      <c r="L57" s="11"/>
      <c r="M57" s="11"/>
      <c r="N57" s="11"/>
      <c r="O57" s="11"/>
      <c r="P57" s="23"/>
      <c r="Q57" s="11"/>
      <c r="R57" s="11">
        <v>219530</v>
      </c>
      <c r="S57" s="11"/>
      <c r="T57" s="11"/>
      <c r="U57" s="11">
        <v>219530</v>
      </c>
      <c r="V57" s="11"/>
      <c r="W57" s="11"/>
    </row>
    <row r="58" ht="18.75" customHeight="1" spans="1:23">
      <c r="A58" s="9" t="s">
        <v>324</v>
      </c>
      <c r="B58" s="9" t="s">
        <v>343</v>
      </c>
      <c r="C58" s="10" t="s">
        <v>342</v>
      </c>
      <c r="D58" s="9" t="s">
        <v>59</v>
      </c>
      <c r="E58" s="9" t="s">
        <v>86</v>
      </c>
      <c r="F58" s="9" t="s">
        <v>87</v>
      </c>
      <c r="G58" s="9" t="s">
        <v>244</v>
      </c>
      <c r="H58" s="9" t="s">
        <v>245</v>
      </c>
      <c r="I58" s="11">
        <v>282.98</v>
      </c>
      <c r="J58" s="11"/>
      <c r="K58" s="11"/>
      <c r="L58" s="11"/>
      <c r="M58" s="11"/>
      <c r="N58" s="11"/>
      <c r="O58" s="11"/>
      <c r="P58" s="23"/>
      <c r="Q58" s="11"/>
      <c r="R58" s="11">
        <v>282.98</v>
      </c>
      <c r="S58" s="11"/>
      <c r="T58" s="11"/>
      <c r="U58" s="11">
        <v>282.98</v>
      </c>
      <c r="V58" s="11"/>
      <c r="W58" s="11"/>
    </row>
    <row r="59" ht="18.75" customHeight="1" spans="1:23">
      <c r="A59" s="9" t="s">
        <v>324</v>
      </c>
      <c r="B59" s="9" t="s">
        <v>343</v>
      </c>
      <c r="C59" s="10" t="s">
        <v>342</v>
      </c>
      <c r="D59" s="9" t="s">
        <v>59</v>
      </c>
      <c r="E59" s="9" t="s">
        <v>86</v>
      </c>
      <c r="F59" s="9" t="s">
        <v>87</v>
      </c>
      <c r="G59" s="9" t="s">
        <v>244</v>
      </c>
      <c r="H59" s="9" t="s">
        <v>245</v>
      </c>
      <c r="I59" s="11">
        <v>1379216.51</v>
      </c>
      <c r="J59" s="11"/>
      <c r="K59" s="11"/>
      <c r="L59" s="11"/>
      <c r="M59" s="11"/>
      <c r="N59" s="11"/>
      <c r="O59" s="11"/>
      <c r="P59" s="23"/>
      <c r="Q59" s="11"/>
      <c r="R59" s="11">
        <v>1379216.51</v>
      </c>
      <c r="S59" s="11"/>
      <c r="T59" s="11"/>
      <c r="U59" s="11">
        <v>1379216.51</v>
      </c>
      <c r="V59" s="11"/>
      <c r="W59" s="11"/>
    </row>
    <row r="60" ht="18.75" customHeight="1" spans="1:23">
      <c r="A60" s="9" t="s">
        <v>324</v>
      </c>
      <c r="B60" s="9" t="s">
        <v>343</v>
      </c>
      <c r="C60" s="10" t="s">
        <v>342</v>
      </c>
      <c r="D60" s="9" t="s">
        <v>59</v>
      </c>
      <c r="E60" s="9" t="s">
        <v>86</v>
      </c>
      <c r="F60" s="9" t="s">
        <v>87</v>
      </c>
      <c r="G60" s="9" t="s">
        <v>244</v>
      </c>
      <c r="H60" s="9" t="s">
        <v>245</v>
      </c>
      <c r="I60" s="11">
        <v>253869.12</v>
      </c>
      <c r="J60" s="11"/>
      <c r="K60" s="11"/>
      <c r="L60" s="11"/>
      <c r="M60" s="11"/>
      <c r="N60" s="11"/>
      <c r="O60" s="11"/>
      <c r="P60" s="23"/>
      <c r="Q60" s="11"/>
      <c r="R60" s="11">
        <v>253869.12</v>
      </c>
      <c r="S60" s="11"/>
      <c r="T60" s="11"/>
      <c r="U60" s="11"/>
      <c r="V60" s="11"/>
      <c r="W60" s="11">
        <v>253869.12</v>
      </c>
    </row>
    <row r="61" ht="18.75" customHeight="1" spans="1:23">
      <c r="A61" s="9" t="s">
        <v>324</v>
      </c>
      <c r="B61" s="9" t="s">
        <v>343</v>
      </c>
      <c r="C61" s="10" t="s">
        <v>342</v>
      </c>
      <c r="D61" s="9" t="s">
        <v>59</v>
      </c>
      <c r="E61" s="9" t="s">
        <v>86</v>
      </c>
      <c r="F61" s="9" t="s">
        <v>87</v>
      </c>
      <c r="G61" s="9" t="s">
        <v>244</v>
      </c>
      <c r="H61" s="9" t="s">
        <v>245</v>
      </c>
      <c r="I61" s="11">
        <v>0.3</v>
      </c>
      <c r="J61" s="11"/>
      <c r="K61" s="11"/>
      <c r="L61" s="11"/>
      <c r="M61" s="11"/>
      <c r="N61" s="11"/>
      <c r="O61" s="11"/>
      <c r="P61" s="23"/>
      <c r="Q61" s="11"/>
      <c r="R61" s="11">
        <v>0.3</v>
      </c>
      <c r="S61" s="11"/>
      <c r="T61" s="11"/>
      <c r="U61" s="11">
        <v>0.3</v>
      </c>
      <c r="V61" s="11"/>
      <c r="W61" s="11"/>
    </row>
    <row r="62" ht="18.75" customHeight="1" spans="1:23">
      <c r="A62" s="9" t="s">
        <v>324</v>
      </c>
      <c r="B62" s="9" t="s">
        <v>343</v>
      </c>
      <c r="C62" s="10" t="s">
        <v>342</v>
      </c>
      <c r="D62" s="9" t="s">
        <v>59</v>
      </c>
      <c r="E62" s="9" t="s">
        <v>86</v>
      </c>
      <c r="F62" s="9" t="s">
        <v>87</v>
      </c>
      <c r="G62" s="9" t="s">
        <v>244</v>
      </c>
      <c r="H62" s="9" t="s">
        <v>245</v>
      </c>
      <c r="I62" s="11">
        <v>1478.3</v>
      </c>
      <c r="J62" s="11"/>
      <c r="K62" s="11"/>
      <c r="L62" s="11"/>
      <c r="M62" s="11"/>
      <c r="N62" s="11"/>
      <c r="O62" s="11"/>
      <c r="P62" s="23"/>
      <c r="Q62" s="11"/>
      <c r="R62" s="11">
        <v>1478.3</v>
      </c>
      <c r="S62" s="11"/>
      <c r="T62" s="11"/>
      <c r="U62" s="11">
        <v>1478.3</v>
      </c>
      <c r="V62" s="11"/>
      <c r="W62" s="11"/>
    </row>
    <row r="63" ht="18.75" customHeight="1" spans="1:23">
      <c r="A63" s="9" t="s">
        <v>324</v>
      </c>
      <c r="B63" s="9" t="s">
        <v>343</v>
      </c>
      <c r="C63" s="10" t="s">
        <v>342</v>
      </c>
      <c r="D63" s="9" t="s">
        <v>59</v>
      </c>
      <c r="E63" s="9" t="s">
        <v>86</v>
      </c>
      <c r="F63" s="9" t="s">
        <v>87</v>
      </c>
      <c r="G63" s="9" t="s">
        <v>244</v>
      </c>
      <c r="H63" s="9" t="s">
        <v>245</v>
      </c>
      <c r="I63" s="11">
        <v>0.27</v>
      </c>
      <c r="J63" s="11"/>
      <c r="K63" s="11"/>
      <c r="L63" s="11"/>
      <c r="M63" s="11"/>
      <c r="N63" s="11"/>
      <c r="O63" s="11"/>
      <c r="P63" s="23"/>
      <c r="Q63" s="11"/>
      <c r="R63" s="11">
        <v>0.27</v>
      </c>
      <c r="S63" s="11"/>
      <c r="T63" s="11"/>
      <c r="U63" s="11">
        <v>0.27</v>
      </c>
      <c r="V63" s="11"/>
      <c r="W63" s="11"/>
    </row>
    <row r="64" ht="18.75" customHeight="1" spans="1:23">
      <c r="A64" s="9" t="s">
        <v>324</v>
      </c>
      <c r="B64" s="9" t="s">
        <v>343</v>
      </c>
      <c r="C64" s="10" t="s">
        <v>342</v>
      </c>
      <c r="D64" s="9" t="s">
        <v>59</v>
      </c>
      <c r="E64" s="9" t="s">
        <v>86</v>
      </c>
      <c r="F64" s="9" t="s">
        <v>87</v>
      </c>
      <c r="G64" s="9" t="s">
        <v>244</v>
      </c>
      <c r="H64" s="9" t="s">
        <v>245</v>
      </c>
      <c r="I64" s="11">
        <v>20000</v>
      </c>
      <c r="J64" s="11"/>
      <c r="K64" s="11"/>
      <c r="L64" s="11"/>
      <c r="M64" s="11"/>
      <c r="N64" s="11"/>
      <c r="O64" s="11"/>
      <c r="P64" s="23"/>
      <c r="Q64" s="11"/>
      <c r="R64" s="11">
        <v>20000</v>
      </c>
      <c r="S64" s="11"/>
      <c r="T64" s="11"/>
      <c r="U64" s="11">
        <v>20000</v>
      </c>
      <c r="V64" s="11"/>
      <c r="W64" s="11"/>
    </row>
    <row r="65" ht="18.75" customHeight="1" spans="1:23">
      <c r="A65" s="9" t="s">
        <v>324</v>
      </c>
      <c r="B65" s="9" t="s">
        <v>343</v>
      </c>
      <c r="C65" s="10" t="s">
        <v>342</v>
      </c>
      <c r="D65" s="9" t="s">
        <v>59</v>
      </c>
      <c r="E65" s="9" t="s">
        <v>86</v>
      </c>
      <c r="F65" s="9" t="s">
        <v>87</v>
      </c>
      <c r="G65" s="9" t="s">
        <v>244</v>
      </c>
      <c r="H65" s="9" t="s">
        <v>245</v>
      </c>
      <c r="I65" s="11">
        <v>71126.12</v>
      </c>
      <c r="J65" s="11"/>
      <c r="K65" s="11"/>
      <c r="L65" s="11"/>
      <c r="M65" s="11"/>
      <c r="N65" s="11"/>
      <c r="O65" s="11"/>
      <c r="P65" s="23"/>
      <c r="Q65" s="11"/>
      <c r="R65" s="11">
        <v>71126.12</v>
      </c>
      <c r="S65" s="11"/>
      <c r="T65" s="11"/>
      <c r="U65" s="11">
        <v>71126.12</v>
      </c>
      <c r="V65" s="11"/>
      <c r="W65" s="11"/>
    </row>
    <row r="66" ht="18.75" customHeight="1" spans="1:23">
      <c r="A66" s="9" t="s">
        <v>324</v>
      </c>
      <c r="B66" s="9" t="s">
        <v>343</v>
      </c>
      <c r="C66" s="10" t="s">
        <v>342</v>
      </c>
      <c r="D66" s="9" t="s">
        <v>59</v>
      </c>
      <c r="E66" s="9" t="s">
        <v>86</v>
      </c>
      <c r="F66" s="9" t="s">
        <v>87</v>
      </c>
      <c r="G66" s="9" t="s">
        <v>244</v>
      </c>
      <c r="H66" s="9" t="s">
        <v>245</v>
      </c>
      <c r="I66" s="11">
        <v>146</v>
      </c>
      <c r="J66" s="11"/>
      <c r="K66" s="11"/>
      <c r="L66" s="11"/>
      <c r="M66" s="11"/>
      <c r="N66" s="11"/>
      <c r="O66" s="11"/>
      <c r="P66" s="23"/>
      <c r="Q66" s="11"/>
      <c r="R66" s="11">
        <v>146</v>
      </c>
      <c r="S66" s="11"/>
      <c r="T66" s="11"/>
      <c r="U66" s="11">
        <v>146</v>
      </c>
      <c r="V66" s="11"/>
      <c r="W66" s="11"/>
    </row>
    <row r="67" ht="18.75" customHeight="1" spans="1:23">
      <c r="A67" s="9" t="s">
        <v>324</v>
      </c>
      <c r="B67" s="9" t="s">
        <v>343</v>
      </c>
      <c r="C67" s="10" t="s">
        <v>342</v>
      </c>
      <c r="D67" s="9" t="s">
        <v>59</v>
      </c>
      <c r="E67" s="9" t="s">
        <v>86</v>
      </c>
      <c r="F67" s="9" t="s">
        <v>87</v>
      </c>
      <c r="G67" s="9" t="s">
        <v>244</v>
      </c>
      <c r="H67" s="9" t="s">
        <v>245</v>
      </c>
      <c r="I67" s="11">
        <v>20.5</v>
      </c>
      <c r="J67" s="11"/>
      <c r="K67" s="11"/>
      <c r="L67" s="11"/>
      <c r="M67" s="11"/>
      <c r="N67" s="11"/>
      <c r="O67" s="11"/>
      <c r="P67" s="23"/>
      <c r="Q67" s="11"/>
      <c r="R67" s="11">
        <v>20.5</v>
      </c>
      <c r="S67" s="11"/>
      <c r="T67" s="11"/>
      <c r="U67" s="11">
        <v>20.5</v>
      </c>
      <c r="V67" s="11"/>
      <c r="W67" s="11"/>
    </row>
    <row r="68" ht="18.75" customHeight="1" spans="1:23">
      <c r="A68" s="9" t="s">
        <v>324</v>
      </c>
      <c r="B68" s="9" t="s">
        <v>343</v>
      </c>
      <c r="C68" s="10" t="s">
        <v>342</v>
      </c>
      <c r="D68" s="9" t="s">
        <v>59</v>
      </c>
      <c r="E68" s="9" t="s">
        <v>86</v>
      </c>
      <c r="F68" s="9" t="s">
        <v>87</v>
      </c>
      <c r="G68" s="9" t="s">
        <v>244</v>
      </c>
      <c r="H68" s="9" t="s">
        <v>245</v>
      </c>
      <c r="I68" s="11">
        <v>5000</v>
      </c>
      <c r="J68" s="11"/>
      <c r="K68" s="11"/>
      <c r="L68" s="11"/>
      <c r="M68" s="11"/>
      <c r="N68" s="11"/>
      <c r="O68" s="11"/>
      <c r="P68" s="23"/>
      <c r="Q68" s="11"/>
      <c r="R68" s="11">
        <v>5000</v>
      </c>
      <c r="S68" s="11"/>
      <c r="T68" s="11"/>
      <c r="U68" s="11">
        <v>5000</v>
      </c>
      <c r="V68" s="11"/>
      <c r="W68" s="11"/>
    </row>
    <row r="69" ht="18.75" customHeight="1" spans="1:23">
      <c r="A69" s="9" t="s">
        <v>324</v>
      </c>
      <c r="B69" s="9" t="s">
        <v>343</v>
      </c>
      <c r="C69" s="10" t="s">
        <v>342</v>
      </c>
      <c r="D69" s="9" t="s">
        <v>59</v>
      </c>
      <c r="E69" s="9" t="s">
        <v>86</v>
      </c>
      <c r="F69" s="9" t="s">
        <v>87</v>
      </c>
      <c r="G69" s="9" t="s">
        <v>244</v>
      </c>
      <c r="H69" s="9" t="s">
        <v>245</v>
      </c>
      <c r="I69" s="11">
        <v>4640</v>
      </c>
      <c r="J69" s="11"/>
      <c r="K69" s="11"/>
      <c r="L69" s="11"/>
      <c r="M69" s="11"/>
      <c r="N69" s="11"/>
      <c r="O69" s="11"/>
      <c r="P69" s="23"/>
      <c r="Q69" s="11"/>
      <c r="R69" s="11">
        <v>4640</v>
      </c>
      <c r="S69" s="11"/>
      <c r="T69" s="11"/>
      <c r="U69" s="11">
        <v>4640</v>
      </c>
      <c r="V69" s="11"/>
      <c r="W69" s="11"/>
    </row>
    <row r="70" ht="18.75" customHeight="1" spans="1:23">
      <c r="A70" s="9" t="s">
        <v>324</v>
      </c>
      <c r="B70" s="9" t="s">
        <v>343</v>
      </c>
      <c r="C70" s="10" t="s">
        <v>342</v>
      </c>
      <c r="D70" s="9" t="s">
        <v>59</v>
      </c>
      <c r="E70" s="9" t="s">
        <v>86</v>
      </c>
      <c r="F70" s="9" t="s">
        <v>87</v>
      </c>
      <c r="G70" s="9" t="s">
        <v>244</v>
      </c>
      <c r="H70" s="9" t="s">
        <v>245</v>
      </c>
      <c r="I70" s="11">
        <v>3691.9</v>
      </c>
      <c r="J70" s="11"/>
      <c r="K70" s="11"/>
      <c r="L70" s="11"/>
      <c r="M70" s="11"/>
      <c r="N70" s="11"/>
      <c r="O70" s="11"/>
      <c r="P70" s="23"/>
      <c r="Q70" s="11"/>
      <c r="R70" s="11">
        <v>3691.9</v>
      </c>
      <c r="S70" s="11"/>
      <c r="T70" s="11"/>
      <c r="U70" s="11">
        <v>3691.9</v>
      </c>
      <c r="V70" s="11"/>
      <c r="W70" s="11"/>
    </row>
    <row r="71" ht="18.75" customHeight="1" spans="1:23">
      <c r="A71" s="9" t="s">
        <v>324</v>
      </c>
      <c r="B71" s="9" t="s">
        <v>343</v>
      </c>
      <c r="C71" s="10" t="s">
        <v>342</v>
      </c>
      <c r="D71" s="9" t="s">
        <v>59</v>
      </c>
      <c r="E71" s="9" t="s">
        <v>86</v>
      </c>
      <c r="F71" s="9" t="s">
        <v>87</v>
      </c>
      <c r="G71" s="9" t="s">
        <v>244</v>
      </c>
      <c r="H71" s="9" t="s">
        <v>245</v>
      </c>
      <c r="I71" s="11">
        <v>37142.12</v>
      </c>
      <c r="J71" s="11"/>
      <c r="K71" s="11"/>
      <c r="L71" s="11"/>
      <c r="M71" s="11"/>
      <c r="N71" s="11"/>
      <c r="O71" s="11"/>
      <c r="P71" s="23"/>
      <c r="Q71" s="11"/>
      <c r="R71" s="11">
        <v>37142.12</v>
      </c>
      <c r="S71" s="11"/>
      <c r="T71" s="11"/>
      <c r="U71" s="11">
        <v>37142.12</v>
      </c>
      <c r="V71" s="11"/>
      <c r="W71" s="11"/>
    </row>
    <row r="72" ht="18.75" customHeight="1" spans="1:23">
      <c r="A72" s="9" t="s">
        <v>324</v>
      </c>
      <c r="B72" s="9" t="s">
        <v>343</v>
      </c>
      <c r="C72" s="10" t="s">
        <v>342</v>
      </c>
      <c r="D72" s="9" t="s">
        <v>59</v>
      </c>
      <c r="E72" s="9" t="s">
        <v>86</v>
      </c>
      <c r="F72" s="9" t="s">
        <v>87</v>
      </c>
      <c r="G72" s="9" t="s">
        <v>244</v>
      </c>
      <c r="H72" s="9" t="s">
        <v>245</v>
      </c>
      <c r="I72" s="11">
        <v>168942</v>
      </c>
      <c r="J72" s="11"/>
      <c r="K72" s="11"/>
      <c r="L72" s="11"/>
      <c r="M72" s="11"/>
      <c r="N72" s="11"/>
      <c r="O72" s="11"/>
      <c r="P72" s="23"/>
      <c r="Q72" s="11"/>
      <c r="R72" s="11">
        <v>168942</v>
      </c>
      <c r="S72" s="11"/>
      <c r="T72" s="11"/>
      <c r="U72" s="11">
        <v>168942</v>
      </c>
      <c r="V72" s="11"/>
      <c r="W72" s="11"/>
    </row>
    <row r="73" ht="18.75" customHeight="1" spans="1:23">
      <c r="A73" s="9" t="s">
        <v>324</v>
      </c>
      <c r="B73" s="9" t="s">
        <v>343</v>
      </c>
      <c r="C73" s="10" t="s">
        <v>342</v>
      </c>
      <c r="D73" s="9" t="s">
        <v>59</v>
      </c>
      <c r="E73" s="9" t="s">
        <v>86</v>
      </c>
      <c r="F73" s="9" t="s">
        <v>87</v>
      </c>
      <c r="G73" s="9" t="s">
        <v>244</v>
      </c>
      <c r="H73" s="9" t="s">
        <v>245</v>
      </c>
      <c r="I73" s="11">
        <v>24276.48</v>
      </c>
      <c r="J73" s="11"/>
      <c r="K73" s="11"/>
      <c r="L73" s="11"/>
      <c r="M73" s="11"/>
      <c r="N73" s="11"/>
      <c r="O73" s="11"/>
      <c r="P73" s="23"/>
      <c r="Q73" s="11"/>
      <c r="R73" s="11">
        <v>24276.48</v>
      </c>
      <c r="S73" s="11"/>
      <c r="T73" s="11"/>
      <c r="U73" s="11">
        <v>24276.48</v>
      </c>
      <c r="V73" s="11"/>
      <c r="W73" s="11"/>
    </row>
    <row r="74" ht="18.75" customHeight="1" spans="1:23">
      <c r="A74" s="9" t="s">
        <v>324</v>
      </c>
      <c r="B74" s="9" t="s">
        <v>343</v>
      </c>
      <c r="C74" s="10" t="s">
        <v>342</v>
      </c>
      <c r="D74" s="9" t="s">
        <v>59</v>
      </c>
      <c r="E74" s="9" t="s">
        <v>86</v>
      </c>
      <c r="F74" s="9" t="s">
        <v>87</v>
      </c>
      <c r="G74" s="9" t="s">
        <v>244</v>
      </c>
      <c r="H74" s="9" t="s">
        <v>245</v>
      </c>
      <c r="I74" s="11">
        <v>1000000</v>
      </c>
      <c r="J74" s="11"/>
      <c r="K74" s="11"/>
      <c r="L74" s="11"/>
      <c r="M74" s="11"/>
      <c r="N74" s="11"/>
      <c r="O74" s="11"/>
      <c r="P74" s="23"/>
      <c r="Q74" s="11"/>
      <c r="R74" s="11">
        <v>1000000</v>
      </c>
      <c r="S74" s="11"/>
      <c r="T74" s="11"/>
      <c r="U74" s="11">
        <v>1000000</v>
      </c>
      <c r="V74" s="11"/>
      <c r="W74" s="11"/>
    </row>
    <row r="75" ht="18.75" customHeight="1" spans="1:23">
      <c r="A75" s="9" t="s">
        <v>324</v>
      </c>
      <c r="B75" s="9" t="s">
        <v>343</v>
      </c>
      <c r="C75" s="10" t="s">
        <v>342</v>
      </c>
      <c r="D75" s="9" t="s">
        <v>59</v>
      </c>
      <c r="E75" s="9" t="s">
        <v>86</v>
      </c>
      <c r="F75" s="9" t="s">
        <v>87</v>
      </c>
      <c r="G75" s="9" t="s">
        <v>244</v>
      </c>
      <c r="H75" s="9" t="s">
        <v>245</v>
      </c>
      <c r="I75" s="11">
        <v>1625.4</v>
      </c>
      <c r="J75" s="11"/>
      <c r="K75" s="11"/>
      <c r="L75" s="11"/>
      <c r="M75" s="11"/>
      <c r="N75" s="11"/>
      <c r="O75" s="11"/>
      <c r="P75" s="23"/>
      <c r="Q75" s="11"/>
      <c r="R75" s="11">
        <v>1625.4</v>
      </c>
      <c r="S75" s="11"/>
      <c r="T75" s="11"/>
      <c r="U75" s="11">
        <v>1625.4</v>
      </c>
      <c r="V75" s="11"/>
      <c r="W75" s="11"/>
    </row>
    <row r="76" ht="18.75" customHeight="1" spans="1:23">
      <c r="A76" s="9" t="s">
        <v>324</v>
      </c>
      <c r="B76" s="9" t="s">
        <v>343</v>
      </c>
      <c r="C76" s="10" t="s">
        <v>342</v>
      </c>
      <c r="D76" s="9" t="s">
        <v>59</v>
      </c>
      <c r="E76" s="9" t="s">
        <v>86</v>
      </c>
      <c r="F76" s="9" t="s">
        <v>87</v>
      </c>
      <c r="G76" s="9" t="s">
        <v>244</v>
      </c>
      <c r="H76" s="9" t="s">
        <v>245</v>
      </c>
      <c r="I76" s="11">
        <v>112778</v>
      </c>
      <c r="J76" s="11"/>
      <c r="K76" s="11"/>
      <c r="L76" s="11"/>
      <c r="M76" s="11"/>
      <c r="N76" s="11"/>
      <c r="O76" s="11"/>
      <c r="P76" s="23"/>
      <c r="Q76" s="11"/>
      <c r="R76" s="11">
        <v>112778</v>
      </c>
      <c r="S76" s="11"/>
      <c r="T76" s="11"/>
      <c r="U76" s="11">
        <v>112778</v>
      </c>
      <c r="V76" s="11"/>
      <c r="W76" s="11"/>
    </row>
    <row r="77" ht="18.75" customHeight="1" spans="1:23">
      <c r="A77" s="9" t="s">
        <v>324</v>
      </c>
      <c r="B77" s="9" t="s">
        <v>343</v>
      </c>
      <c r="C77" s="10" t="s">
        <v>342</v>
      </c>
      <c r="D77" s="9" t="s">
        <v>59</v>
      </c>
      <c r="E77" s="9" t="s">
        <v>86</v>
      </c>
      <c r="F77" s="9" t="s">
        <v>87</v>
      </c>
      <c r="G77" s="9" t="s">
        <v>244</v>
      </c>
      <c r="H77" s="9" t="s">
        <v>245</v>
      </c>
      <c r="I77" s="11">
        <v>9151</v>
      </c>
      <c r="J77" s="11"/>
      <c r="K77" s="11"/>
      <c r="L77" s="11"/>
      <c r="M77" s="11"/>
      <c r="N77" s="11"/>
      <c r="O77" s="11"/>
      <c r="P77" s="23"/>
      <c r="Q77" s="11"/>
      <c r="R77" s="11">
        <v>9151</v>
      </c>
      <c r="S77" s="11"/>
      <c r="T77" s="11"/>
      <c r="U77" s="11">
        <v>9151</v>
      </c>
      <c r="V77" s="11"/>
      <c r="W77" s="11"/>
    </row>
    <row r="78" ht="18.75" customHeight="1" spans="1:23">
      <c r="A78" s="9" t="s">
        <v>324</v>
      </c>
      <c r="B78" s="9" t="s">
        <v>343</v>
      </c>
      <c r="C78" s="10" t="s">
        <v>342</v>
      </c>
      <c r="D78" s="9" t="s">
        <v>59</v>
      </c>
      <c r="E78" s="9" t="s">
        <v>86</v>
      </c>
      <c r="F78" s="9" t="s">
        <v>87</v>
      </c>
      <c r="G78" s="9" t="s">
        <v>244</v>
      </c>
      <c r="H78" s="9" t="s">
        <v>245</v>
      </c>
      <c r="I78" s="11">
        <v>25550</v>
      </c>
      <c r="J78" s="11"/>
      <c r="K78" s="11"/>
      <c r="L78" s="11"/>
      <c r="M78" s="11"/>
      <c r="N78" s="11"/>
      <c r="O78" s="11"/>
      <c r="P78" s="23"/>
      <c r="Q78" s="11"/>
      <c r="R78" s="11">
        <v>25550</v>
      </c>
      <c r="S78" s="11"/>
      <c r="T78" s="11"/>
      <c r="U78" s="11">
        <v>25550</v>
      </c>
      <c r="V78" s="11"/>
      <c r="W78" s="11"/>
    </row>
    <row r="79" ht="18.75" customHeight="1" spans="1:23">
      <c r="A79" s="9" t="s">
        <v>324</v>
      </c>
      <c r="B79" s="9" t="s">
        <v>343</v>
      </c>
      <c r="C79" s="10" t="s">
        <v>342</v>
      </c>
      <c r="D79" s="9" t="s">
        <v>59</v>
      </c>
      <c r="E79" s="9" t="s">
        <v>86</v>
      </c>
      <c r="F79" s="9" t="s">
        <v>87</v>
      </c>
      <c r="G79" s="9" t="s">
        <v>244</v>
      </c>
      <c r="H79" s="9" t="s">
        <v>245</v>
      </c>
      <c r="I79" s="11">
        <v>0.2</v>
      </c>
      <c r="J79" s="11"/>
      <c r="K79" s="11"/>
      <c r="L79" s="11"/>
      <c r="M79" s="11"/>
      <c r="N79" s="11"/>
      <c r="O79" s="11"/>
      <c r="P79" s="23"/>
      <c r="Q79" s="11"/>
      <c r="R79" s="11">
        <v>0.2</v>
      </c>
      <c r="S79" s="11"/>
      <c r="T79" s="11"/>
      <c r="U79" s="11">
        <v>0.2</v>
      </c>
      <c r="V79" s="11"/>
      <c r="W79" s="11"/>
    </row>
    <row r="80" ht="18.75" customHeight="1" spans="1:23">
      <c r="A80" s="9" t="s">
        <v>324</v>
      </c>
      <c r="B80" s="9" t="s">
        <v>343</v>
      </c>
      <c r="C80" s="10" t="s">
        <v>342</v>
      </c>
      <c r="D80" s="9" t="s">
        <v>59</v>
      </c>
      <c r="E80" s="9" t="s">
        <v>86</v>
      </c>
      <c r="F80" s="9" t="s">
        <v>87</v>
      </c>
      <c r="G80" s="9" t="s">
        <v>244</v>
      </c>
      <c r="H80" s="9" t="s">
        <v>245</v>
      </c>
      <c r="I80" s="11">
        <v>0.3</v>
      </c>
      <c r="J80" s="11"/>
      <c r="K80" s="11"/>
      <c r="L80" s="11"/>
      <c r="M80" s="11"/>
      <c r="N80" s="11"/>
      <c r="O80" s="11"/>
      <c r="P80" s="23"/>
      <c r="Q80" s="11"/>
      <c r="R80" s="11">
        <v>0.3</v>
      </c>
      <c r="S80" s="11"/>
      <c r="T80" s="11"/>
      <c r="U80" s="11">
        <v>0.3</v>
      </c>
      <c r="V80" s="11"/>
      <c r="W80" s="11"/>
    </row>
    <row r="81" ht="18.75" customHeight="1" spans="1:23">
      <c r="A81" s="9" t="s">
        <v>324</v>
      </c>
      <c r="B81" s="9" t="s">
        <v>343</v>
      </c>
      <c r="C81" s="10" t="s">
        <v>342</v>
      </c>
      <c r="D81" s="9" t="s">
        <v>59</v>
      </c>
      <c r="E81" s="9" t="s">
        <v>86</v>
      </c>
      <c r="F81" s="9" t="s">
        <v>87</v>
      </c>
      <c r="G81" s="9" t="s">
        <v>244</v>
      </c>
      <c r="H81" s="9" t="s">
        <v>245</v>
      </c>
      <c r="I81" s="11">
        <v>20000</v>
      </c>
      <c r="J81" s="11"/>
      <c r="K81" s="11"/>
      <c r="L81" s="11"/>
      <c r="M81" s="11"/>
      <c r="N81" s="11"/>
      <c r="O81" s="11"/>
      <c r="P81" s="23"/>
      <c r="Q81" s="11"/>
      <c r="R81" s="11">
        <v>20000</v>
      </c>
      <c r="S81" s="11"/>
      <c r="T81" s="11"/>
      <c r="U81" s="11">
        <v>20000</v>
      </c>
      <c r="V81" s="11"/>
      <c r="W81" s="11"/>
    </row>
    <row r="82" ht="18.75" customHeight="1" spans="1:23">
      <c r="A82" s="9" t="s">
        <v>324</v>
      </c>
      <c r="B82" s="9" t="s">
        <v>343</v>
      </c>
      <c r="C82" s="10" t="s">
        <v>342</v>
      </c>
      <c r="D82" s="9" t="s">
        <v>59</v>
      </c>
      <c r="E82" s="9" t="s">
        <v>86</v>
      </c>
      <c r="F82" s="9" t="s">
        <v>87</v>
      </c>
      <c r="G82" s="9" t="s">
        <v>244</v>
      </c>
      <c r="H82" s="9" t="s">
        <v>245</v>
      </c>
      <c r="I82" s="11">
        <v>106.88</v>
      </c>
      <c r="J82" s="11"/>
      <c r="K82" s="11"/>
      <c r="L82" s="11"/>
      <c r="M82" s="11"/>
      <c r="N82" s="11"/>
      <c r="O82" s="11"/>
      <c r="P82" s="23"/>
      <c r="Q82" s="11"/>
      <c r="R82" s="11">
        <v>106.88</v>
      </c>
      <c r="S82" s="11"/>
      <c r="T82" s="11"/>
      <c r="U82" s="11">
        <v>106.88</v>
      </c>
      <c r="V82" s="11"/>
      <c r="W82" s="11"/>
    </row>
    <row r="83" ht="18.75" customHeight="1" spans="1:23">
      <c r="A83" s="9" t="s">
        <v>324</v>
      </c>
      <c r="B83" s="9" t="s">
        <v>343</v>
      </c>
      <c r="C83" s="10" t="s">
        <v>342</v>
      </c>
      <c r="D83" s="9" t="s">
        <v>59</v>
      </c>
      <c r="E83" s="9" t="s">
        <v>86</v>
      </c>
      <c r="F83" s="9" t="s">
        <v>87</v>
      </c>
      <c r="G83" s="9" t="s">
        <v>244</v>
      </c>
      <c r="H83" s="9" t="s">
        <v>245</v>
      </c>
      <c r="I83" s="11">
        <v>470</v>
      </c>
      <c r="J83" s="11"/>
      <c r="K83" s="11"/>
      <c r="L83" s="11"/>
      <c r="M83" s="11"/>
      <c r="N83" s="11"/>
      <c r="O83" s="11"/>
      <c r="P83" s="23"/>
      <c r="Q83" s="11"/>
      <c r="R83" s="11">
        <v>470</v>
      </c>
      <c r="S83" s="11"/>
      <c r="T83" s="11"/>
      <c r="U83" s="11">
        <v>470</v>
      </c>
      <c r="V83" s="11"/>
      <c r="W83" s="11"/>
    </row>
    <row r="84" ht="18.75" customHeight="1" spans="1:23">
      <c r="A84" s="9" t="s">
        <v>324</v>
      </c>
      <c r="B84" s="9" t="s">
        <v>343</v>
      </c>
      <c r="C84" s="10" t="s">
        <v>342</v>
      </c>
      <c r="D84" s="9" t="s">
        <v>59</v>
      </c>
      <c r="E84" s="9" t="s">
        <v>86</v>
      </c>
      <c r="F84" s="9" t="s">
        <v>87</v>
      </c>
      <c r="G84" s="9" t="s">
        <v>244</v>
      </c>
      <c r="H84" s="9" t="s">
        <v>245</v>
      </c>
      <c r="I84" s="11">
        <v>114096</v>
      </c>
      <c r="J84" s="11"/>
      <c r="K84" s="11"/>
      <c r="L84" s="11"/>
      <c r="M84" s="11"/>
      <c r="N84" s="11"/>
      <c r="O84" s="11"/>
      <c r="P84" s="23"/>
      <c r="Q84" s="11"/>
      <c r="R84" s="11">
        <v>114096</v>
      </c>
      <c r="S84" s="11"/>
      <c r="T84" s="11"/>
      <c r="U84" s="11">
        <v>114096</v>
      </c>
      <c r="V84" s="11"/>
      <c r="W84" s="11"/>
    </row>
    <row r="85" ht="18.75" customHeight="1" spans="1:23">
      <c r="A85" s="9" t="s">
        <v>324</v>
      </c>
      <c r="B85" s="9" t="s">
        <v>343</v>
      </c>
      <c r="C85" s="10" t="s">
        <v>342</v>
      </c>
      <c r="D85" s="9" t="s">
        <v>59</v>
      </c>
      <c r="E85" s="9" t="s">
        <v>86</v>
      </c>
      <c r="F85" s="9" t="s">
        <v>87</v>
      </c>
      <c r="G85" s="9" t="s">
        <v>244</v>
      </c>
      <c r="H85" s="9" t="s">
        <v>245</v>
      </c>
      <c r="I85" s="11">
        <v>1562.6</v>
      </c>
      <c r="J85" s="11"/>
      <c r="K85" s="11"/>
      <c r="L85" s="11"/>
      <c r="M85" s="11"/>
      <c r="N85" s="11"/>
      <c r="O85" s="11"/>
      <c r="P85" s="23"/>
      <c r="Q85" s="11"/>
      <c r="R85" s="11">
        <v>1562.6</v>
      </c>
      <c r="S85" s="11"/>
      <c r="T85" s="11"/>
      <c r="U85" s="11">
        <v>1562.6</v>
      </c>
      <c r="V85" s="11"/>
      <c r="W85" s="11"/>
    </row>
    <row r="86" ht="18.75" customHeight="1" spans="1:23">
      <c r="A86" s="9" t="s">
        <v>324</v>
      </c>
      <c r="B86" s="9" t="s">
        <v>343</v>
      </c>
      <c r="C86" s="10" t="s">
        <v>342</v>
      </c>
      <c r="D86" s="9" t="s">
        <v>59</v>
      </c>
      <c r="E86" s="9" t="s">
        <v>86</v>
      </c>
      <c r="F86" s="9" t="s">
        <v>87</v>
      </c>
      <c r="G86" s="9" t="s">
        <v>244</v>
      </c>
      <c r="H86" s="9" t="s">
        <v>245</v>
      </c>
      <c r="I86" s="11">
        <v>17926.46</v>
      </c>
      <c r="J86" s="11"/>
      <c r="K86" s="11"/>
      <c r="L86" s="11"/>
      <c r="M86" s="11"/>
      <c r="N86" s="11"/>
      <c r="O86" s="11"/>
      <c r="P86" s="23"/>
      <c r="Q86" s="11"/>
      <c r="R86" s="11">
        <v>17926.46</v>
      </c>
      <c r="S86" s="11"/>
      <c r="T86" s="11"/>
      <c r="U86" s="11">
        <v>17926.46</v>
      </c>
      <c r="V86" s="11"/>
      <c r="W86" s="11"/>
    </row>
    <row r="87" ht="18.75" customHeight="1" spans="1:23">
      <c r="A87" s="9" t="s">
        <v>324</v>
      </c>
      <c r="B87" s="9" t="s">
        <v>343</v>
      </c>
      <c r="C87" s="10" t="s">
        <v>342</v>
      </c>
      <c r="D87" s="9" t="s">
        <v>59</v>
      </c>
      <c r="E87" s="9" t="s">
        <v>86</v>
      </c>
      <c r="F87" s="9" t="s">
        <v>87</v>
      </c>
      <c r="G87" s="9" t="s">
        <v>244</v>
      </c>
      <c r="H87" s="9" t="s">
        <v>245</v>
      </c>
      <c r="I87" s="11">
        <v>45000</v>
      </c>
      <c r="J87" s="11"/>
      <c r="K87" s="11"/>
      <c r="L87" s="11"/>
      <c r="M87" s="11"/>
      <c r="N87" s="11"/>
      <c r="O87" s="11"/>
      <c r="P87" s="23"/>
      <c r="Q87" s="11"/>
      <c r="R87" s="11">
        <v>45000</v>
      </c>
      <c r="S87" s="11"/>
      <c r="T87" s="11"/>
      <c r="U87" s="11">
        <v>45000</v>
      </c>
      <c r="V87" s="11"/>
      <c r="W87" s="11"/>
    </row>
    <row r="88" ht="18.75" customHeight="1" spans="1:23">
      <c r="A88" s="9" t="s">
        <v>324</v>
      </c>
      <c r="B88" s="9" t="s">
        <v>343</v>
      </c>
      <c r="C88" s="10" t="s">
        <v>342</v>
      </c>
      <c r="D88" s="9" t="s">
        <v>59</v>
      </c>
      <c r="E88" s="9" t="s">
        <v>86</v>
      </c>
      <c r="F88" s="9" t="s">
        <v>87</v>
      </c>
      <c r="G88" s="9" t="s">
        <v>244</v>
      </c>
      <c r="H88" s="9" t="s">
        <v>245</v>
      </c>
      <c r="I88" s="11">
        <v>912</v>
      </c>
      <c r="J88" s="11"/>
      <c r="K88" s="11"/>
      <c r="L88" s="11"/>
      <c r="M88" s="11"/>
      <c r="N88" s="11"/>
      <c r="O88" s="11"/>
      <c r="P88" s="23"/>
      <c r="Q88" s="11"/>
      <c r="R88" s="11">
        <v>912</v>
      </c>
      <c r="S88" s="11"/>
      <c r="T88" s="11"/>
      <c r="U88" s="11">
        <v>912</v>
      </c>
      <c r="V88" s="11"/>
      <c r="W88" s="11"/>
    </row>
    <row r="89" ht="18.75" customHeight="1" spans="1:23">
      <c r="A89" s="9" t="s">
        <v>324</v>
      </c>
      <c r="B89" s="9" t="s">
        <v>343</v>
      </c>
      <c r="C89" s="10" t="s">
        <v>342</v>
      </c>
      <c r="D89" s="9" t="s">
        <v>59</v>
      </c>
      <c r="E89" s="9" t="s">
        <v>86</v>
      </c>
      <c r="F89" s="9" t="s">
        <v>87</v>
      </c>
      <c r="G89" s="9" t="s">
        <v>244</v>
      </c>
      <c r="H89" s="9" t="s">
        <v>245</v>
      </c>
      <c r="I89" s="11">
        <v>25000</v>
      </c>
      <c r="J89" s="11"/>
      <c r="K89" s="11"/>
      <c r="L89" s="11"/>
      <c r="M89" s="11"/>
      <c r="N89" s="11"/>
      <c r="O89" s="11"/>
      <c r="P89" s="23"/>
      <c r="Q89" s="11"/>
      <c r="R89" s="11">
        <v>25000</v>
      </c>
      <c r="S89" s="11"/>
      <c r="T89" s="11"/>
      <c r="U89" s="11">
        <v>25000</v>
      </c>
      <c r="V89" s="11"/>
      <c r="W89" s="11"/>
    </row>
    <row r="90" ht="18.75" customHeight="1" spans="1:23">
      <c r="A90" s="9" t="s">
        <v>324</v>
      </c>
      <c r="B90" s="9" t="s">
        <v>343</v>
      </c>
      <c r="C90" s="10" t="s">
        <v>342</v>
      </c>
      <c r="D90" s="9" t="s">
        <v>59</v>
      </c>
      <c r="E90" s="9" t="s">
        <v>86</v>
      </c>
      <c r="F90" s="9" t="s">
        <v>87</v>
      </c>
      <c r="G90" s="9" t="s">
        <v>244</v>
      </c>
      <c r="H90" s="9" t="s">
        <v>245</v>
      </c>
      <c r="I90" s="11">
        <v>10000</v>
      </c>
      <c r="J90" s="11"/>
      <c r="K90" s="11"/>
      <c r="L90" s="11"/>
      <c r="M90" s="11"/>
      <c r="N90" s="11"/>
      <c r="O90" s="11"/>
      <c r="P90" s="23"/>
      <c r="Q90" s="11"/>
      <c r="R90" s="11">
        <v>10000</v>
      </c>
      <c r="S90" s="11"/>
      <c r="T90" s="11"/>
      <c r="U90" s="11">
        <v>10000</v>
      </c>
      <c r="V90" s="11"/>
      <c r="W90" s="11"/>
    </row>
    <row r="91" ht="18.75" customHeight="1" spans="1:23">
      <c r="A91" s="9" t="s">
        <v>324</v>
      </c>
      <c r="B91" s="9" t="s">
        <v>343</v>
      </c>
      <c r="C91" s="10" t="s">
        <v>342</v>
      </c>
      <c r="D91" s="9" t="s">
        <v>59</v>
      </c>
      <c r="E91" s="9" t="s">
        <v>86</v>
      </c>
      <c r="F91" s="9" t="s">
        <v>87</v>
      </c>
      <c r="G91" s="9" t="s">
        <v>244</v>
      </c>
      <c r="H91" s="9" t="s">
        <v>245</v>
      </c>
      <c r="I91" s="11">
        <v>120000</v>
      </c>
      <c r="J91" s="11"/>
      <c r="K91" s="11"/>
      <c r="L91" s="11"/>
      <c r="M91" s="11"/>
      <c r="N91" s="11"/>
      <c r="O91" s="11"/>
      <c r="P91" s="23"/>
      <c r="Q91" s="11"/>
      <c r="R91" s="11">
        <v>120000</v>
      </c>
      <c r="S91" s="11"/>
      <c r="T91" s="11"/>
      <c r="U91" s="11">
        <v>120000</v>
      </c>
      <c r="V91" s="11"/>
      <c r="W91" s="11"/>
    </row>
    <row r="92" ht="18.75" customHeight="1" spans="1:23">
      <c r="A92" s="9" t="s">
        <v>324</v>
      </c>
      <c r="B92" s="9" t="s">
        <v>343</v>
      </c>
      <c r="C92" s="10" t="s">
        <v>342</v>
      </c>
      <c r="D92" s="9" t="s">
        <v>59</v>
      </c>
      <c r="E92" s="9" t="s">
        <v>86</v>
      </c>
      <c r="F92" s="9" t="s">
        <v>87</v>
      </c>
      <c r="G92" s="9" t="s">
        <v>244</v>
      </c>
      <c r="H92" s="9" t="s">
        <v>245</v>
      </c>
      <c r="I92" s="11">
        <v>3317.49</v>
      </c>
      <c r="J92" s="11"/>
      <c r="K92" s="11"/>
      <c r="L92" s="11"/>
      <c r="M92" s="11"/>
      <c r="N92" s="11"/>
      <c r="O92" s="11"/>
      <c r="P92" s="23"/>
      <c r="Q92" s="11"/>
      <c r="R92" s="11">
        <v>3317.49</v>
      </c>
      <c r="S92" s="11"/>
      <c r="T92" s="11"/>
      <c r="U92" s="11">
        <v>3317.49</v>
      </c>
      <c r="V92" s="11"/>
      <c r="W92" s="11"/>
    </row>
    <row r="93" ht="18.75" customHeight="1" spans="1:23">
      <c r="A93" s="9" t="s">
        <v>324</v>
      </c>
      <c r="B93" s="9" t="s">
        <v>343</v>
      </c>
      <c r="C93" s="10" t="s">
        <v>342</v>
      </c>
      <c r="D93" s="9" t="s">
        <v>59</v>
      </c>
      <c r="E93" s="9" t="s">
        <v>86</v>
      </c>
      <c r="F93" s="9" t="s">
        <v>87</v>
      </c>
      <c r="G93" s="9" t="s">
        <v>344</v>
      </c>
      <c r="H93" s="9" t="s">
        <v>345</v>
      </c>
      <c r="I93" s="11">
        <v>12476.38</v>
      </c>
      <c r="J93" s="11"/>
      <c r="K93" s="11"/>
      <c r="L93" s="11"/>
      <c r="M93" s="11"/>
      <c r="N93" s="11"/>
      <c r="O93" s="11"/>
      <c r="P93" s="23"/>
      <c r="Q93" s="11"/>
      <c r="R93" s="11">
        <v>12476.38</v>
      </c>
      <c r="S93" s="11"/>
      <c r="T93" s="11"/>
      <c r="U93" s="11">
        <v>12476.38</v>
      </c>
      <c r="V93" s="11"/>
      <c r="W93" s="11"/>
    </row>
    <row r="94" ht="18.75" customHeight="1" spans="1:23">
      <c r="A94" s="9" t="s">
        <v>324</v>
      </c>
      <c r="B94" s="9" t="s">
        <v>343</v>
      </c>
      <c r="C94" s="10" t="s">
        <v>342</v>
      </c>
      <c r="D94" s="9" t="s">
        <v>59</v>
      </c>
      <c r="E94" s="9" t="s">
        <v>86</v>
      </c>
      <c r="F94" s="9" t="s">
        <v>87</v>
      </c>
      <c r="G94" s="9" t="s">
        <v>344</v>
      </c>
      <c r="H94" s="9" t="s">
        <v>345</v>
      </c>
      <c r="I94" s="11">
        <v>180000</v>
      </c>
      <c r="J94" s="11"/>
      <c r="K94" s="11"/>
      <c r="L94" s="11"/>
      <c r="M94" s="11"/>
      <c r="N94" s="11"/>
      <c r="O94" s="11"/>
      <c r="P94" s="23"/>
      <c r="Q94" s="11"/>
      <c r="R94" s="11">
        <v>180000</v>
      </c>
      <c r="S94" s="11"/>
      <c r="T94" s="11"/>
      <c r="U94" s="11">
        <v>180000</v>
      </c>
      <c r="V94" s="11"/>
      <c r="W94" s="11"/>
    </row>
    <row r="95" ht="18.75" customHeight="1" spans="1:23">
      <c r="A95" s="9" t="s">
        <v>324</v>
      </c>
      <c r="B95" s="9" t="s">
        <v>343</v>
      </c>
      <c r="C95" s="10" t="s">
        <v>342</v>
      </c>
      <c r="D95" s="9" t="s">
        <v>59</v>
      </c>
      <c r="E95" s="9" t="s">
        <v>86</v>
      </c>
      <c r="F95" s="9" t="s">
        <v>87</v>
      </c>
      <c r="G95" s="9" t="s">
        <v>252</v>
      </c>
      <c r="H95" s="9" t="s">
        <v>253</v>
      </c>
      <c r="I95" s="11">
        <v>10000</v>
      </c>
      <c r="J95" s="11"/>
      <c r="K95" s="11"/>
      <c r="L95" s="11"/>
      <c r="M95" s="11"/>
      <c r="N95" s="11"/>
      <c r="O95" s="11"/>
      <c r="P95" s="23"/>
      <c r="Q95" s="11"/>
      <c r="R95" s="11">
        <v>10000</v>
      </c>
      <c r="S95" s="11"/>
      <c r="T95" s="11"/>
      <c r="U95" s="11"/>
      <c r="V95" s="11"/>
      <c r="W95" s="11">
        <v>10000</v>
      </c>
    </row>
    <row r="96" ht="18.75" customHeight="1" spans="1:23">
      <c r="A96" s="9" t="s">
        <v>324</v>
      </c>
      <c r="B96" s="9" t="s">
        <v>343</v>
      </c>
      <c r="C96" s="10" t="s">
        <v>342</v>
      </c>
      <c r="D96" s="9" t="s">
        <v>59</v>
      </c>
      <c r="E96" s="9" t="s">
        <v>86</v>
      </c>
      <c r="F96" s="9" t="s">
        <v>87</v>
      </c>
      <c r="G96" s="9" t="s">
        <v>266</v>
      </c>
      <c r="H96" s="9" t="s">
        <v>267</v>
      </c>
      <c r="I96" s="11">
        <v>560.65</v>
      </c>
      <c r="J96" s="11"/>
      <c r="K96" s="11"/>
      <c r="L96" s="11"/>
      <c r="M96" s="11"/>
      <c r="N96" s="11"/>
      <c r="O96" s="11"/>
      <c r="P96" s="23"/>
      <c r="Q96" s="11"/>
      <c r="R96" s="11">
        <v>560.65</v>
      </c>
      <c r="S96" s="11"/>
      <c r="T96" s="11"/>
      <c r="U96" s="11">
        <v>560.65</v>
      </c>
      <c r="V96" s="11"/>
      <c r="W96" s="11"/>
    </row>
    <row r="97" ht="18.75" customHeight="1" spans="1:23">
      <c r="A97" s="23"/>
      <c r="B97" s="23"/>
      <c r="C97" s="10" t="s">
        <v>346</v>
      </c>
      <c r="D97" s="23"/>
      <c r="E97" s="23"/>
      <c r="F97" s="23"/>
      <c r="G97" s="23"/>
      <c r="H97" s="23"/>
      <c r="I97" s="11">
        <v>17668742.17</v>
      </c>
      <c r="J97" s="11"/>
      <c r="K97" s="11"/>
      <c r="L97" s="11"/>
      <c r="M97" s="11"/>
      <c r="N97" s="11"/>
      <c r="O97" s="11"/>
      <c r="P97" s="23"/>
      <c r="Q97" s="11"/>
      <c r="R97" s="11">
        <v>17668742.17</v>
      </c>
      <c r="S97" s="11"/>
      <c r="T97" s="11"/>
      <c r="U97" s="11">
        <v>17668742.17</v>
      </c>
      <c r="V97" s="11"/>
      <c r="W97" s="11"/>
    </row>
    <row r="98" ht="18.75" customHeight="1" spans="1:23">
      <c r="A98" s="9" t="s">
        <v>324</v>
      </c>
      <c r="B98" s="9" t="s">
        <v>347</v>
      </c>
      <c r="C98" s="10" t="s">
        <v>346</v>
      </c>
      <c r="D98" s="9" t="s">
        <v>59</v>
      </c>
      <c r="E98" s="9" t="s">
        <v>86</v>
      </c>
      <c r="F98" s="9" t="s">
        <v>87</v>
      </c>
      <c r="G98" s="9" t="s">
        <v>344</v>
      </c>
      <c r="H98" s="9" t="s">
        <v>345</v>
      </c>
      <c r="I98" s="11">
        <v>2000000</v>
      </c>
      <c r="J98" s="11"/>
      <c r="K98" s="11"/>
      <c r="L98" s="11"/>
      <c r="M98" s="11"/>
      <c r="N98" s="11"/>
      <c r="O98" s="11"/>
      <c r="P98" s="23"/>
      <c r="Q98" s="11"/>
      <c r="R98" s="11">
        <v>2000000</v>
      </c>
      <c r="S98" s="11"/>
      <c r="T98" s="11"/>
      <c r="U98" s="11">
        <v>2000000</v>
      </c>
      <c r="V98" s="11"/>
      <c r="W98" s="11"/>
    </row>
    <row r="99" ht="18.75" customHeight="1" spans="1:23">
      <c r="A99" s="9" t="s">
        <v>324</v>
      </c>
      <c r="B99" s="9" t="s">
        <v>347</v>
      </c>
      <c r="C99" s="10" t="s">
        <v>346</v>
      </c>
      <c r="D99" s="9" t="s">
        <v>59</v>
      </c>
      <c r="E99" s="9" t="s">
        <v>86</v>
      </c>
      <c r="F99" s="9" t="s">
        <v>87</v>
      </c>
      <c r="G99" s="9" t="s">
        <v>266</v>
      </c>
      <c r="H99" s="9" t="s">
        <v>267</v>
      </c>
      <c r="I99" s="11">
        <v>655645.31</v>
      </c>
      <c r="J99" s="11"/>
      <c r="K99" s="11"/>
      <c r="L99" s="11"/>
      <c r="M99" s="11"/>
      <c r="N99" s="11"/>
      <c r="O99" s="11"/>
      <c r="P99" s="23"/>
      <c r="Q99" s="11"/>
      <c r="R99" s="11">
        <v>655645.31</v>
      </c>
      <c r="S99" s="11"/>
      <c r="T99" s="11"/>
      <c r="U99" s="11">
        <v>655645.31</v>
      </c>
      <c r="V99" s="11"/>
      <c r="W99" s="11"/>
    </row>
    <row r="100" ht="18.75" customHeight="1" spans="1:23">
      <c r="A100" s="9" t="s">
        <v>324</v>
      </c>
      <c r="B100" s="9" t="s">
        <v>347</v>
      </c>
      <c r="C100" s="10" t="s">
        <v>346</v>
      </c>
      <c r="D100" s="9" t="s">
        <v>59</v>
      </c>
      <c r="E100" s="9" t="s">
        <v>86</v>
      </c>
      <c r="F100" s="9" t="s">
        <v>87</v>
      </c>
      <c r="G100" s="9" t="s">
        <v>266</v>
      </c>
      <c r="H100" s="9" t="s">
        <v>267</v>
      </c>
      <c r="I100" s="11">
        <v>47406.5</v>
      </c>
      <c r="J100" s="11"/>
      <c r="K100" s="11"/>
      <c r="L100" s="11"/>
      <c r="M100" s="11"/>
      <c r="N100" s="11"/>
      <c r="O100" s="11"/>
      <c r="P100" s="23"/>
      <c r="Q100" s="11"/>
      <c r="R100" s="11">
        <v>47406.5</v>
      </c>
      <c r="S100" s="11"/>
      <c r="T100" s="11"/>
      <c r="U100" s="11">
        <v>47406.5</v>
      </c>
      <c r="V100" s="11"/>
      <c r="W100" s="11"/>
    </row>
    <row r="101" ht="18.75" customHeight="1" spans="1:23">
      <c r="A101" s="9" t="s">
        <v>324</v>
      </c>
      <c r="B101" s="9" t="s">
        <v>347</v>
      </c>
      <c r="C101" s="10" t="s">
        <v>346</v>
      </c>
      <c r="D101" s="9" t="s">
        <v>59</v>
      </c>
      <c r="E101" s="9" t="s">
        <v>86</v>
      </c>
      <c r="F101" s="9" t="s">
        <v>87</v>
      </c>
      <c r="G101" s="9" t="s">
        <v>266</v>
      </c>
      <c r="H101" s="9" t="s">
        <v>267</v>
      </c>
      <c r="I101" s="11">
        <v>336614.07</v>
      </c>
      <c r="J101" s="11"/>
      <c r="K101" s="11"/>
      <c r="L101" s="11"/>
      <c r="M101" s="11"/>
      <c r="N101" s="11"/>
      <c r="O101" s="11"/>
      <c r="P101" s="23"/>
      <c r="Q101" s="11"/>
      <c r="R101" s="11">
        <v>336614.07</v>
      </c>
      <c r="S101" s="11"/>
      <c r="T101" s="11"/>
      <c r="U101" s="11">
        <v>336614.07</v>
      </c>
      <c r="V101" s="11"/>
      <c r="W101" s="11"/>
    </row>
    <row r="102" ht="18.75" customHeight="1" spans="1:23">
      <c r="A102" s="9" t="s">
        <v>324</v>
      </c>
      <c r="B102" s="9" t="s">
        <v>347</v>
      </c>
      <c r="C102" s="10" t="s">
        <v>346</v>
      </c>
      <c r="D102" s="9" t="s">
        <v>59</v>
      </c>
      <c r="E102" s="9" t="s">
        <v>86</v>
      </c>
      <c r="F102" s="9" t="s">
        <v>87</v>
      </c>
      <c r="G102" s="9" t="s">
        <v>266</v>
      </c>
      <c r="H102" s="9" t="s">
        <v>267</v>
      </c>
      <c r="I102" s="11">
        <v>214660</v>
      </c>
      <c r="J102" s="11"/>
      <c r="K102" s="11"/>
      <c r="L102" s="11"/>
      <c r="M102" s="11"/>
      <c r="N102" s="11"/>
      <c r="O102" s="11"/>
      <c r="P102" s="23"/>
      <c r="Q102" s="11"/>
      <c r="R102" s="11">
        <v>214660</v>
      </c>
      <c r="S102" s="11"/>
      <c r="T102" s="11"/>
      <c r="U102" s="11">
        <v>214660</v>
      </c>
      <c r="V102" s="11"/>
      <c r="W102" s="11"/>
    </row>
    <row r="103" ht="18.75" customHeight="1" spans="1:23">
      <c r="A103" s="9" t="s">
        <v>324</v>
      </c>
      <c r="B103" s="9" t="s">
        <v>347</v>
      </c>
      <c r="C103" s="10" t="s">
        <v>346</v>
      </c>
      <c r="D103" s="9" t="s">
        <v>59</v>
      </c>
      <c r="E103" s="9" t="s">
        <v>86</v>
      </c>
      <c r="F103" s="9" t="s">
        <v>87</v>
      </c>
      <c r="G103" s="9" t="s">
        <v>266</v>
      </c>
      <c r="H103" s="9" t="s">
        <v>267</v>
      </c>
      <c r="I103" s="11">
        <v>206362.4</v>
      </c>
      <c r="J103" s="11"/>
      <c r="K103" s="11"/>
      <c r="L103" s="11"/>
      <c r="M103" s="11"/>
      <c r="N103" s="11"/>
      <c r="O103" s="11"/>
      <c r="P103" s="23"/>
      <c r="Q103" s="11"/>
      <c r="R103" s="11">
        <v>206362.4</v>
      </c>
      <c r="S103" s="11"/>
      <c r="T103" s="11"/>
      <c r="U103" s="11">
        <v>206362.4</v>
      </c>
      <c r="V103" s="11"/>
      <c r="W103" s="11"/>
    </row>
    <row r="104" ht="18.75" customHeight="1" spans="1:23">
      <c r="A104" s="9" t="s">
        <v>324</v>
      </c>
      <c r="B104" s="9" t="s">
        <v>347</v>
      </c>
      <c r="C104" s="10" t="s">
        <v>346</v>
      </c>
      <c r="D104" s="9" t="s">
        <v>59</v>
      </c>
      <c r="E104" s="9" t="s">
        <v>86</v>
      </c>
      <c r="F104" s="9" t="s">
        <v>87</v>
      </c>
      <c r="G104" s="9" t="s">
        <v>348</v>
      </c>
      <c r="H104" s="9" t="s">
        <v>349</v>
      </c>
      <c r="I104" s="11">
        <v>2400000</v>
      </c>
      <c r="J104" s="11"/>
      <c r="K104" s="11"/>
      <c r="L104" s="11"/>
      <c r="M104" s="11"/>
      <c r="N104" s="11"/>
      <c r="O104" s="11"/>
      <c r="P104" s="23"/>
      <c r="Q104" s="11"/>
      <c r="R104" s="11">
        <v>2400000</v>
      </c>
      <c r="S104" s="11"/>
      <c r="T104" s="11"/>
      <c r="U104" s="11">
        <v>2400000</v>
      </c>
      <c r="V104" s="11"/>
      <c r="W104" s="11"/>
    </row>
    <row r="105" ht="18.75" customHeight="1" spans="1:23">
      <c r="A105" s="9" t="s">
        <v>324</v>
      </c>
      <c r="B105" s="9" t="s">
        <v>347</v>
      </c>
      <c r="C105" s="10" t="s">
        <v>346</v>
      </c>
      <c r="D105" s="9" t="s">
        <v>59</v>
      </c>
      <c r="E105" s="9" t="s">
        <v>86</v>
      </c>
      <c r="F105" s="9" t="s">
        <v>87</v>
      </c>
      <c r="G105" s="9" t="s">
        <v>348</v>
      </c>
      <c r="H105" s="9" t="s">
        <v>349</v>
      </c>
      <c r="I105" s="11">
        <v>23604</v>
      </c>
      <c r="J105" s="11"/>
      <c r="K105" s="11"/>
      <c r="L105" s="11"/>
      <c r="M105" s="11"/>
      <c r="N105" s="11"/>
      <c r="O105" s="11"/>
      <c r="P105" s="23"/>
      <c r="Q105" s="11"/>
      <c r="R105" s="11">
        <v>23604</v>
      </c>
      <c r="S105" s="11"/>
      <c r="T105" s="11"/>
      <c r="U105" s="11">
        <v>23604</v>
      </c>
      <c r="V105" s="11"/>
      <c r="W105" s="11"/>
    </row>
    <row r="106" ht="18.75" customHeight="1" spans="1:23">
      <c r="A106" s="9" t="s">
        <v>324</v>
      </c>
      <c r="B106" s="9" t="s">
        <v>347</v>
      </c>
      <c r="C106" s="10" t="s">
        <v>346</v>
      </c>
      <c r="D106" s="9" t="s">
        <v>59</v>
      </c>
      <c r="E106" s="9" t="s">
        <v>86</v>
      </c>
      <c r="F106" s="9" t="s">
        <v>87</v>
      </c>
      <c r="G106" s="9" t="s">
        <v>348</v>
      </c>
      <c r="H106" s="9" t="s">
        <v>349</v>
      </c>
      <c r="I106" s="11">
        <v>800000</v>
      </c>
      <c r="J106" s="11"/>
      <c r="K106" s="11"/>
      <c r="L106" s="11"/>
      <c r="M106" s="11"/>
      <c r="N106" s="11"/>
      <c r="O106" s="11"/>
      <c r="P106" s="23"/>
      <c r="Q106" s="11"/>
      <c r="R106" s="11">
        <v>800000</v>
      </c>
      <c r="S106" s="11"/>
      <c r="T106" s="11"/>
      <c r="U106" s="11">
        <v>800000</v>
      </c>
      <c r="V106" s="11"/>
      <c r="W106" s="11"/>
    </row>
    <row r="107" ht="18.75" customHeight="1" spans="1:23">
      <c r="A107" s="9" t="s">
        <v>324</v>
      </c>
      <c r="B107" s="9" t="s">
        <v>347</v>
      </c>
      <c r="C107" s="10" t="s">
        <v>346</v>
      </c>
      <c r="D107" s="9" t="s">
        <v>59</v>
      </c>
      <c r="E107" s="9" t="s">
        <v>86</v>
      </c>
      <c r="F107" s="9" t="s">
        <v>87</v>
      </c>
      <c r="G107" s="9" t="s">
        <v>348</v>
      </c>
      <c r="H107" s="9" t="s">
        <v>349</v>
      </c>
      <c r="I107" s="11">
        <v>1767659.85</v>
      </c>
      <c r="J107" s="11"/>
      <c r="K107" s="11"/>
      <c r="L107" s="11"/>
      <c r="M107" s="11"/>
      <c r="N107" s="11"/>
      <c r="O107" s="11"/>
      <c r="P107" s="23"/>
      <c r="Q107" s="11"/>
      <c r="R107" s="11">
        <v>1767659.85</v>
      </c>
      <c r="S107" s="11"/>
      <c r="T107" s="11"/>
      <c r="U107" s="11">
        <v>1767659.85</v>
      </c>
      <c r="V107" s="11"/>
      <c r="W107" s="11"/>
    </row>
    <row r="108" ht="18.75" customHeight="1" spans="1:23">
      <c r="A108" s="9" t="s">
        <v>324</v>
      </c>
      <c r="B108" s="9" t="s">
        <v>347</v>
      </c>
      <c r="C108" s="10" t="s">
        <v>346</v>
      </c>
      <c r="D108" s="9" t="s">
        <v>59</v>
      </c>
      <c r="E108" s="9" t="s">
        <v>86</v>
      </c>
      <c r="F108" s="9" t="s">
        <v>87</v>
      </c>
      <c r="G108" s="9" t="s">
        <v>348</v>
      </c>
      <c r="H108" s="9" t="s">
        <v>349</v>
      </c>
      <c r="I108" s="11">
        <v>4599265.37</v>
      </c>
      <c r="J108" s="11"/>
      <c r="K108" s="11"/>
      <c r="L108" s="11"/>
      <c r="M108" s="11"/>
      <c r="N108" s="11"/>
      <c r="O108" s="11"/>
      <c r="P108" s="23"/>
      <c r="Q108" s="11"/>
      <c r="R108" s="11">
        <v>4599265.37</v>
      </c>
      <c r="S108" s="11"/>
      <c r="T108" s="11"/>
      <c r="U108" s="11">
        <v>4599265.37</v>
      </c>
      <c r="V108" s="11"/>
      <c r="W108" s="11"/>
    </row>
    <row r="109" ht="18.75" customHeight="1" spans="1:23">
      <c r="A109" s="9" t="s">
        <v>324</v>
      </c>
      <c r="B109" s="9" t="s">
        <v>347</v>
      </c>
      <c r="C109" s="10" t="s">
        <v>346</v>
      </c>
      <c r="D109" s="9" t="s">
        <v>59</v>
      </c>
      <c r="E109" s="9" t="s">
        <v>86</v>
      </c>
      <c r="F109" s="9" t="s">
        <v>87</v>
      </c>
      <c r="G109" s="9" t="s">
        <v>348</v>
      </c>
      <c r="H109" s="9" t="s">
        <v>349</v>
      </c>
      <c r="I109" s="11">
        <v>600000</v>
      </c>
      <c r="J109" s="11"/>
      <c r="K109" s="11"/>
      <c r="L109" s="11"/>
      <c r="M109" s="11"/>
      <c r="N109" s="11"/>
      <c r="O109" s="11"/>
      <c r="P109" s="23"/>
      <c r="Q109" s="11"/>
      <c r="R109" s="11">
        <v>600000</v>
      </c>
      <c r="S109" s="11"/>
      <c r="T109" s="11"/>
      <c r="U109" s="11">
        <v>600000</v>
      </c>
      <c r="V109" s="11"/>
      <c r="W109" s="11"/>
    </row>
    <row r="110" ht="18.75" customHeight="1" spans="1:23">
      <c r="A110" s="9" t="s">
        <v>324</v>
      </c>
      <c r="B110" s="9" t="s">
        <v>347</v>
      </c>
      <c r="C110" s="10" t="s">
        <v>346</v>
      </c>
      <c r="D110" s="9" t="s">
        <v>59</v>
      </c>
      <c r="E110" s="9" t="s">
        <v>86</v>
      </c>
      <c r="F110" s="9" t="s">
        <v>87</v>
      </c>
      <c r="G110" s="9" t="s">
        <v>348</v>
      </c>
      <c r="H110" s="9" t="s">
        <v>349</v>
      </c>
      <c r="I110" s="11">
        <v>7369.2</v>
      </c>
      <c r="J110" s="11"/>
      <c r="K110" s="11"/>
      <c r="L110" s="11"/>
      <c r="M110" s="11"/>
      <c r="N110" s="11"/>
      <c r="O110" s="11"/>
      <c r="P110" s="23"/>
      <c r="Q110" s="11"/>
      <c r="R110" s="11">
        <v>7369.2</v>
      </c>
      <c r="S110" s="11"/>
      <c r="T110" s="11"/>
      <c r="U110" s="11">
        <v>7369.2</v>
      </c>
      <c r="V110" s="11"/>
      <c r="W110" s="11"/>
    </row>
    <row r="111" ht="18.75" customHeight="1" spans="1:23">
      <c r="A111" s="9" t="s">
        <v>324</v>
      </c>
      <c r="B111" s="9" t="s">
        <v>347</v>
      </c>
      <c r="C111" s="10" t="s">
        <v>346</v>
      </c>
      <c r="D111" s="9" t="s">
        <v>59</v>
      </c>
      <c r="E111" s="9" t="s">
        <v>86</v>
      </c>
      <c r="F111" s="9" t="s">
        <v>87</v>
      </c>
      <c r="G111" s="9" t="s">
        <v>348</v>
      </c>
      <c r="H111" s="9" t="s">
        <v>349</v>
      </c>
      <c r="I111" s="11">
        <v>4000000</v>
      </c>
      <c r="J111" s="11"/>
      <c r="K111" s="11"/>
      <c r="L111" s="11"/>
      <c r="M111" s="11"/>
      <c r="N111" s="11"/>
      <c r="O111" s="11"/>
      <c r="P111" s="23"/>
      <c r="Q111" s="11"/>
      <c r="R111" s="11">
        <v>4000000</v>
      </c>
      <c r="S111" s="11"/>
      <c r="T111" s="11"/>
      <c r="U111" s="11">
        <v>4000000</v>
      </c>
      <c r="V111" s="11"/>
      <c r="W111" s="11"/>
    </row>
    <row r="112" ht="18.75" customHeight="1" spans="1:23">
      <c r="A112" s="9" t="s">
        <v>324</v>
      </c>
      <c r="B112" s="9" t="s">
        <v>347</v>
      </c>
      <c r="C112" s="10" t="s">
        <v>346</v>
      </c>
      <c r="D112" s="9" t="s">
        <v>59</v>
      </c>
      <c r="E112" s="9" t="s">
        <v>86</v>
      </c>
      <c r="F112" s="9" t="s">
        <v>87</v>
      </c>
      <c r="G112" s="9" t="s">
        <v>348</v>
      </c>
      <c r="H112" s="9" t="s">
        <v>349</v>
      </c>
      <c r="I112" s="11">
        <v>10155.47</v>
      </c>
      <c r="J112" s="11"/>
      <c r="K112" s="11"/>
      <c r="L112" s="11"/>
      <c r="M112" s="11"/>
      <c r="N112" s="11"/>
      <c r="O112" s="11"/>
      <c r="P112" s="23"/>
      <c r="Q112" s="11"/>
      <c r="R112" s="11">
        <v>10155.47</v>
      </c>
      <c r="S112" s="11"/>
      <c r="T112" s="11"/>
      <c r="U112" s="11">
        <v>10155.47</v>
      </c>
      <c r="V112" s="11"/>
      <c r="W112" s="11"/>
    </row>
    <row r="113" ht="18.75" customHeight="1" spans="1:23">
      <c r="A113" s="23"/>
      <c r="B113" s="23"/>
      <c r="C113" s="10" t="s">
        <v>350</v>
      </c>
      <c r="D113" s="23"/>
      <c r="E113" s="23"/>
      <c r="F113" s="23"/>
      <c r="G113" s="23"/>
      <c r="H113" s="23"/>
      <c r="I113" s="11">
        <v>263000</v>
      </c>
      <c r="J113" s="11">
        <v>263000</v>
      </c>
      <c r="K113" s="11">
        <v>263000</v>
      </c>
      <c r="L113" s="11"/>
      <c r="M113" s="11"/>
      <c r="N113" s="11"/>
      <c r="O113" s="11"/>
      <c r="P113" s="23"/>
      <c r="Q113" s="11"/>
      <c r="R113" s="11"/>
      <c r="S113" s="11"/>
      <c r="T113" s="11"/>
      <c r="U113" s="11"/>
      <c r="V113" s="11"/>
      <c r="W113" s="11"/>
    </row>
    <row r="114" ht="18.75" customHeight="1" spans="1:23">
      <c r="A114" s="9" t="s">
        <v>324</v>
      </c>
      <c r="B114" s="9" t="s">
        <v>351</v>
      </c>
      <c r="C114" s="10" t="s">
        <v>350</v>
      </c>
      <c r="D114" s="9" t="s">
        <v>59</v>
      </c>
      <c r="E114" s="9" t="s">
        <v>84</v>
      </c>
      <c r="F114" s="9" t="s">
        <v>85</v>
      </c>
      <c r="G114" s="9" t="s">
        <v>352</v>
      </c>
      <c r="H114" s="9" t="s">
        <v>353</v>
      </c>
      <c r="I114" s="11">
        <v>143000</v>
      </c>
      <c r="J114" s="11">
        <v>143000</v>
      </c>
      <c r="K114" s="11">
        <v>143000</v>
      </c>
      <c r="L114" s="11"/>
      <c r="M114" s="11"/>
      <c r="N114" s="11"/>
      <c r="O114" s="11"/>
      <c r="P114" s="23"/>
      <c r="Q114" s="11"/>
      <c r="R114" s="11"/>
      <c r="S114" s="11"/>
      <c r="T114" s="11"/>
      <c r="U114" s="11"/>
      <c r="V114" s="11"/>
      <c r="W114" s="11"/>
    </row>
    <row r="115" ht="18.75" customHeight="1" spans="1:23">
      <c r="A115" s="9" t="s">
        <v>324</v>
      </c>
      <c r="B115" s="9" t="s">
        <v>351</v>
      </c>
      <c r="C115" s="10" t="s">
        <v>350</v>
      </c>
      <c r="D115" s="9" t="s">
        <v>59</v>
      </c>
      <c r="E115" s="9" t="s">
        <v>84</v>
      </c>
      <c r="F115" s="9" t="s">
        <v>85</v>
      </c>
      <c r="G115" s="9" t="s">
        <v>354</v>
      </c>
      <c r="H115" s="9" t="s">
        <v>355</v>
      </c>
      <c r="I115" s="11">
        <v>120000</v>
      </c>
      <c r="J115" s="11">
        <v>120000</v>
      </c>
      <c r="K115" s="11">
        <v>120000</v>
      </c>
      <c r="L115" s="11"/>
      <c r="M115" s="11"/>
      <c r="N115" s="11"/>
      <c r="O115" s="11"/>
      <c r="P115" s="23"/>
      <c r="Q115" s="11"/>
      <c r="R115" s="11"/>
      <c r="S115" s="11"/>
      <c r="T115" s="11"/>
      <c r="U115" s="11"/>
      <c r="V115" s="11"/>
      <c r="W115" s="11"/>
    </row>
    <row r="116" ht="18.75" customHeight="1" spans="1:23">
      <c r="A116" s="23"/>
      <c r="B116" s="23"/>
      <c r="C116" s="10" t="s">
        <v>356</v>
      </c>
      <c r="D116" s="23"/>
      <c r="E116" s="23"/>
      <c r="F116" s="23"/>
      <c r="G116" s="23"/>
      <c r="H116" s="23"/>
      <c r="I116" s="11">
        <v>62417.93</v>
      </c>
      <c r="J116" s="11"/>
      <c r="K116" s="11"/>
      <c r="L116" s="11"/>
      <c r="M116" s="11"/>
      <c r="N116" s="11"/>
      <c r="O116" s="11"/>
      <c r="P116" s="23"/>
      <c r="Q116" s="11"/>
      <c r="R116" s="11">
        <v>62417.93</v>
      </c>
      <c r="S116" s="11"/>
      <c r="T116" s="11"/>
      <c r="U116" s="11">
        <v>62417.93</v>
      </c>
      <c r="V116" s="11"/>
      <c r="W116" s="11"/>
    </row>
    <row r="117" ht="18.75" customHeight="1" spans="1:23">
      <c r="A117" s="9" t="s">
        <v>324</v>
      </c>
      <c r="B117" s="9" t="s">
        <v>357</v>
      </c>
      <c r="C117" s="10" t="s">
        <v>356</v>
      </c>
      <c r="D117" s="9" t="s">
        <v>59</v>
      </c>
      <c r="E117" s="9" t="s">
        <v>84</v>
      </c>
      <c r="F117" s="9" t="s">
        <v>85</v>
      </c>
      <c r="G117" s="9" t="s">
        <v>244</v>
      </c>
      <c r="H117" s="9" t="s">
        <v>245</v>
      </c>
      <c r="I117" s="11">
        <v>62417.93</v>
      </c>
      <c r="J117" s="11"/>
      <c r="K117" s="11"/>
      <c r="L117" s="11"/>
      <c r="M117" s="11"/>
      <c r="N117" s="11"/>
      <c r="O117" s="11"/>
      <c r="P117" s="23"/>
      <c r="Q117" s="11"/>
      <c r="R117" s="11">
        <v>62417.93</v>
      </c>
      <c r="S117" s="11"/>
      <c r="T117" s="11"/>
      <c r="U117" s="11">
        <v>62417.93</v>
      </c>
      <c r="V117" s="11"/>
      <c r="W117" s="11"/>
    </row>
    <row r="118" ht="18.75" customHeight="1" spans="1:23">
      <c r="A118" s="23"/>
      <c r="B118" s="23"/>
      <c r="C118" s="10" t="s">
        <v>358</v>
      </c>
      <c r="D118" s="23"/>
      <c r="E118" s="23"/>
      <c r="F118" s="23"/>
      <c r="G118" s="23"/>
      <c r="H118" s="23"/>
      <c r="I118" s="11">
        <v>280000</v>
      </c>
      <c r="J118" s="11">
        <v>280000</v>
      </c>
      <c r="K118" s="11">
        <v>280000</v>
      </c>
      <c r="L118" s="11"/>
      <c r="M118" s="11"/>
      <c r="N118" s="11"/>
      <c r="O118" s="11"/>
      <c r="P118" s="23"/>
      <c r="Q118" s="11"/>
      <c r="R118" s="11"/>
      <c r="S118" s="11"/>
      <c r="T118" s="11"/>
      <c r="U118" s="11"/>
      <c r="V118" s="11"/>
      <c r="W118" s="11"/>
    </row>
    <row r="119" ht="18.75" customHeight="1" spans="1:23">
      <c r="A119" s="9" t="s">
        <v>324</v>
      </c>
      <c r="B119" s="9" t="s">
        <v>359</v>
      </c>
      <c r="C119" s="10" t="s">
        <v>358</v>
      </c>
      <c r="D119" s="9" t="s">
        <v>59</v>
      </c>
      <c r="E119" s="9" t="s">
        <v>166</v>
      </c>
      <c r="F119" s="9" t="s">
        <v>78</v>
      </c>
      <c r="G119" s="9" t="s">
        <v>266</v>
      </c>
      <c r="H119" s="9" t="s">
        <v>267</v>
      </c>
      <c r="I119" s="11">
        <v>280000</v>
      </c>
      <c r="J119" s="11">
        <v>280000</v>
      </c>
      <c r="K119" s="11">
        <v>280000</v>
      </c>
      <c r="L119" s="11"/>
      <c r="M119" s="11"/>
      <c r="N119" s="11"/>
      <c r="O119" s="11"/>
      <c r="P119" s="23"/>
      <c r="Q119" s="11"/>
      <c r="R119" s="11"/>
      <c r="S119" s="11"/>
      <c r="T119" s="11"/>
      <c r="U119" s="11"/>
      <c r="V119" s="11"/>
      <c r="W119" s="11"/>
    </row>
    <row r="120" ht="18.75" customHeight="1" spans="1:23">
      <c r="A120" s="23"/>
      <c r="B120" s="23"/>
      <c r="C120" s="10" t="s">
        <v>360</v>
      </c>
      <c r="D120" s="23"/>
      <c r="E120" s="23"/>
      <c r="F120" s="23"/>
      <c r="G120" s="23"/>
      <c r="H120" s="23"/>
      <c r="I120" s="11">
        <v>1300000</v>
      </c>
      <c r="J120" s="11">
        <v>1300000</v>
      </c>
      <c r="K120" s="11">
        <v>1300000</v>
      </c>
      <c r="L120" s="11"/>
      <c r="M120" s="11"/>
      <c r="N120" s="11"/>
      <c r="O120" s="11"/>
      <c r="P120" s="23"/>
      <c r="Q120" s="11"/>
      <c r="R120" s="11"/>
      <c r="S120" s="11"/>
      <c r="T120" s="11"/>
      <c r="U120" s="11"/>
      <c r="V120" s="11"/>
      <c r="W120" s="11"/>
    </row>
    <row r="121" ht="18.75" customHeight="1" spans="1:23">
      <c r="A121" s="9" t="s">
        <v>324</v>
      </c>
      <c r="B121" s="9" t="s">
        <v>361</v>
      </c>
      <c r="C121" s="10" t="s">
        <v>360</v>
      </c>
      <c r="D121" s="9" t="s">
        <v>59</v>
      </c>
      <c r="E121" s="9" t="s">
        <v>166</v>
      </c>
      <c r="F121" s="9" t="s">
        <v>78</v>
      </c>
      <c r="G121" s="9" t="s">
        <v>266</v>
      </c>
      <c r="H121" s="9" t="s">
        <v>267</v>
      </c>
      <c r="I121" s="11">
        <v>1300000</v>
      </c>
      <c r="J121" s="11">
        <v>1300000</v>
      </c>
      <c r="K121" s="11">
        <v>1300000</v>
      </c>
      <c r="L121" s="11"/>
      <c r="M121" s="11"/>
      <c r="N121" s="11"/>
      <c r="O121" s="11"/>
      <c r="P121" s="23"/>
      <c r="Q121" s="11"/>
      <c r="R121" s="11"/>
      <c r="S121" s="11"/>
      <c r="T121" s="11"/>
      <c r="U121" s="11"/>
      <c r="V121" s="11"/>
      <c r="W121" s="11"/>
    </row>
    <row r="122" ht="18.75" customHeight="1" spans="1:23">
      <c r="A122" s="12" t="s">
        <v>33</v>
      </c>
      <c r="B122" s="12"/>
      <c r="C122" s="12"/>
      <c r="D122" s="12"/>
      <c r="E122" s="12"/>
      <c r="F122" s="12"/>
      <c r="G122" s="12"/>
      <c r="H122" s="12"/>
      <c r="I122" s="11">
        <v>29969863.55</v>
      </c>
      <c r="J122" s="11">
        <v>8337960</v>
      </c>
      <c r="K122" s="11">
        <v>8337960</v>
      </c>
      <c r="L122" s="11"/>
      <c r="M122" s="11"/>
      <c r="N122" s="11"/>
      <c r="O122" s="11"/>
      <c r="P122" s="11"/>
      <c r="Q122" s="11"/>
      <c r="R122" s="11">
        <v>21631903.55</v>
      </c>
      <c r="S122" s="11"/>
      <c r="T122" s="11"/>
      <c r="U122" s="11">
        <v>21368034.43</v>
      </c>
      <c r="V122" s="11"/>
      <c r="W122" s="11">
        <v>263869.12</v>
      </c>
    </row>
  </sheetData>
  <mergeCells count="28">
    <mergeCell ref="A3:W3"/>
    <mergeCell ref="A4:H4"/>
    <mergeCell ref="J5:M5"/>
    <mergeCell ref="N5:P5"/>
    <mergeCell ref="R5:W5"/>
    <mergeCell ref="A122:H12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6"/>
  <sheetViews>
    <sheetView showZeros="0" tabSelected="1" workbookViewId="0">
      <pane ySplit="1" topLeftCell="A12" activePane="bottomLeft" state="frozen"/>
      <selection/>
      <selection pane="bottomLeft" activeCell="B22" sqref="B22"/>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0"/>
      <c r="B1" s="30"/>
      <c r="C1" s="30"/>
      <c r="D1" s="30"/>
      <c r="E1" s="30"/>
      <c r="F1" s="30"/>
      <c r="G1" s="30"/>
      <c r="H1" s="30"/>
      <c r="I1" s="30"/>
      <c r="J1" s="30"/>
    </row>
    <row r="2" customHeight="1" spans="1:10">
      <c r="A2" s="20" t="s">
        <v>362</v>
      </c>
      <c r="B2" s="20"/>
      <c r="C2" s="20"/>
      <c r="D2" s="20"/>
      <c r="E2" s="20"/>
      <c r="F2" s="20"/>
      <c r="G2" s="20"/>
      <c r="H2" s="20"/>
      <c r="I2" s="20"/>
      <c r="J2" s="20"/>
    </row>
    <row r="3" ht="45" customHeight="1" spans="1:10">
      <c r="A3" s="31" t="s">
        <v>363</v>
      </c>
      <c r="B3" s="31"/>
      <c r="C3" s="31"/>
      <c r="D3" s="31"/>
      <c r="E3" s="31"/>
      <c r="F3" s="31"/>
      <c r="G3" s="31"/>
      <c r="H3" s="31"/>
      <c r="I3" s="31"/>
      <c r="J3" s="31"/>
    </row>
    <row r="4" ht="20.25" customHeight="1" spans="1:10">
      <c r="A4" s="49" t="s">
        <v>2</v>
      </c>
      <c r="B4" s="49"/>
      <c r="C4" s="49"/>
      <c r="D4" s="49"/>
      <c r="E4" s="49"/>
      <c r="F4" s="49"/>
      <c r="G4" s="49"/>
      <c r="H4" s="49"/>
      <c r="I4" s="49"/>
      <c r="J4" s="49"/>
    </row>
    <row r="5" ht="20.25" customHeight="1" spans="1:10">
      <c r="A5" s="32" t="s">
        <v>364</v>
      </c>
      <c r="B5" s="32" t="s">
        <v>365</v>
      </c>
      <c r="C5" s="32" t="s">
        <v>366</v>
      </c>
      <c r="D5" s="32" t="s">
        <v>367</v>
      </c>
      <c r="E5" s="32" t="s">
        <v>368</v>
      </c>
      <c r="F5" s="32" t="s">
        <v>369</v>
      </c>
      <c r="G5" s="32" t="s">
        <v>370</v>
      </c>
      <c r="H5" s="32" t="s">
        <v>371</v>
      </c>
      <c r="I5" s="32" t="s">
        <v>372</v>
      </c>
      <c r="J5" s="32" t="s">
        <v>373</v>
      </c>
    </row>
    <row r="6" ht="46.5" customHeight="1" spans="1:10">
      <c r="A6" s="32"/>
      <c r="B6" s="32"/>
      <c r="C6" s="32"/>
      <c r="D6" s="32"/>
      <c r="E6" s="32"/>
      <c r="F6" s="32"/>
      <c r="G6" s="32"/>
      <c r="H6" s="32"/>
      <c r="I6" s="32"/>
      <c r="J6" s="32"/>
    </row>
    <row r="7" ht="20.25" customHeight="1" spans="1:10">
      <c r="A7" s="33">
        <v>1</v>
      </c>
      <c r="B7" s="33">
        <v>2</v>
      </c>
      <c r="C7" s="33">
        <v>3</v>
      </c>
      <c r="D7" s="33">
        <v>4</v>
      </c>
      <c r="E7" s="33">
        <v>5</v>
      </c>
      <c r="F7" s="33">
        <v>6</v>
      </c>
      <c r="G7" s="33">
        <v>7</v>
      </c>
      <c r="H7" s="33">
        <v>8</v>
      </c>
      <c r="I7" s="33">
        <v>9</v>
      </c>
      <c r="J7" s="33">
        <v>10</v>
      </c>
    </row>
    <row r="8" ht="20.25" customHeight="1" spans="1:10">
      <c r="A8" s="50" t="s">
        <v>59</v>
      </c>
      <c r="B8" s="51"/>
      <c r="C8" s="51"/>
      <c r="D8" s="50"/>
      <c r="E8" s="38"/>
      <c r="F8" s="38"/>
      <c r="G8" s="38"/>
      <c r="H8" s="38"/>
      <c r="I8" s="38"/>
      <c r="J8" s="38"/>
    </row>
    <row r="9" ht="167" customHeight="1" spans="1:10">
      <c r="A9" s="52" t="s">
        <v>338</v>
      </c>
      <c r="B9" s="51" t="s">
        <v>374</v>
      </c>
      <c r="C9" s="24"/>
      <c r="D9" s="24"/>
      <c r="E9" s="38"/>
      <c r="F9" s="38"/>
      <c r="G9" s="38"/>
      <c r="H9" s="38"/>
      <c r="I9" s="38"/>
      <c r="J9" s="38"/>
    </row>
    <row r="10" ht="22.5" spans="1:10">
      <c r="A10" s="51"/>
      <c r="B10" s="51"/>
      <c r="C10" s="51" t="s">
        <v>375</v>
      </c>
      <c r="D10" s="53" t="s">
        <v>376</v>
      </c>
      <c r="E10" s="54" t="s">
        <v>377</v>
      </c>
      <c r="F10" s="39" t="s">
        <v>378</v>
      </c>
      <c r="G10" s="24" t="s">
        <v>379</v>
      </c>
      <c r="H10" s="39" t="s">
        <v>380</v>
      </c>
      <c r="I10" s="39" t="s">
        <v>381</v>
      </c>
      <c r="J10" s="54" t="s">
        <v>382</v>
      </c>
    </row>
    <row r="11" ht="22.5" spans="1:10">
      <c r="A11" s="51"/>
      <c r="B11" s="51"/>
      <c r="C11" s="51" t="s">
        <v>375</v>
      </c>
      <c r="D11" s="53" t="s">
        <v>376</v>
      </c>
      <c r="E11" s="54" t="s">
        <v>383</v>
      </c>
      <c r="F11" s="39" t="s">
        <v>378</v>
      </c>
      <c r="G11" s="24" t="s">
        <v>384</v>
      </c>
      <c r="H11" s="39" t="s">
        <v>385</v>
      </c>
      <c r="I11" s="39" t="s">
        <v>381</v>
      </c>
      <c r="J11" s="54" t="s">
        <v>386</v>
      </c>
    </row>
    <row r="12" ht="45" spans="1:10">
      <c r="A12" s="51"/>
      <c r="B12" s="51"/>
      <c r="C12" s="51" t="s">
        <v>375</v>
      </c>
      <c r="D12" s="53" t="s">
        <v>387</v>
      </c>
      <c r="E12" s="54" t="s">
        <v>388</v>
      </c>
      <c r="F12" s="39" t="s">
        <v>389</v>
      </c>
      <c r="G12" s="24" t="s">
        <v>390</v>
      </c>
      <c r="H12" s="39" t="s">
        <v>391</v>
      </c>
      <c r="I12" s="39" t="s">
        <v>381</v>
      </c>
      <c r="J12" s="54" t="s">
        <v>392</v>
      </c>
    </row>
    <row r="13" ht="45" spans="1:10">
      <c r="A13" s="51"/>
      <c r="B13" s="51"/>
      <c r="C13" s="51" t="s">
        <v>375</v>
      </c>
      <c r="D13" s="53" t="s">
        <v>387</v>
      </c>
      <c r="E13" s="54" t="s">
        <v>393</v>
      </c>
      <c r="F13" s="39" t="s">
        <v>378</v>
      </c>
      <c r="G13" s="24" t="s">
        <v>394</v>
      </c>
      <c r="H13" s="39" t="s">
        <v>391</v>
      </c>
      <c r="I13" s="39" t="s">
        <v>381</v>
      </c>
      <c r="J13" s="54" t="s">
        <v>395</v>
      </c>
    </row>
    <row r="14" ht="22.5" spans="1:10">
      <c r="A14" s="51"/>
      <c r="B14" s="51"/>
      <c r="C14" s="51" t="s">
        <v>396</v>
      </c>
      <c r="D14" s="53" t="s">
        <v>397</v>
      </c>
      <c r="E14" s="54" t="s">
        <v>398</v>
      </c>
      <c r="F14" s="39" t="s">
        <v>389</v>
      </c>
      <c r="G14" s="24" t="s">
        <v>399</v>
      </c>
      <c r="H14" s="39" t="s">
        <v>380</v>
      </c>
      <c r="I14" s="39" t="s">
        <v>400</v>
      </c>
      <c r="J14" s="54" t="s">
        <v>401</v>
      </c>
    </row>
    <row r="15" ht="45" spans="1:10">
      <c r="A15" s="51"/>
      <c r="B15" s="51"/>
      <c r="C15" s="51" t="s">
        <v>402</v>
      </c>
      <c r="D15" s="53" t="s">
        <v>403</v>
      </c>
      <c r="E15" s="54" t="s">
        <v>404</v>
      </c>
      <c r="F15" s="39" t="s">
        <v>378</v>
      </c>
      <c r="G15" s="24" t="s">
        <v>405</v>
      </c>
      <c r="H15" s="39" t="s">
        <v>391</v>
      </c>
      <c r="I15" s="39" t="s">
        <v>381</v>
      </c>
      <c r="J15" s="54" t="s">
        <v>406</v>
      </c>
    </row>
    <row r="16" ht="20.25" customHeight="1" spans="1:10">
      <c r="A16" s="52" t="s">
        <v>360</v>
      </c>
      <c r="B16" s="51" t="s">
        <v>407</v>
      </c>
      <c r="C16" s="51"/>
      <c r="D16" s="51"/>
      <c r="E16" s="51"/>
      <c r="F16" s="51"/>
      <c r="G16" s="51"/>
      <c r="H16" s="51"/>
      <c r="I16" s="51"/>
      <c r="J16" s="51"/>
    </row>
    <row r="17" ht="20.25" customHeight="1" spans="1:10">
      <c r="A17" s="51"/>
      <c r="B17" s="51"/>
      <c r="C17" s="51" t="s">
        <v>375</v>
      </c>
      <c r="D17" s="53" t="s">
        <v>376</v>
      </c>
      <c r="E17" s="54" t="s">
        <v>408</v>
      </c>
      <c r="F17" s="39" t="s">
        <v>389</v>
      </c>
      <c r="G17" s="24" t="s">
        <v>409</v>
      </c>
      <c r="H17" s="39" t="s">
        <v>410</v>
      </c>
      <c r="I17" s="39" t="s">
        <v>381</v>
      </c>
      <c r="J17" s="54" t="s">
        <v>411</v>
      </c>
    </row>
    <row r="18" ht="20.25" customHeight="1" spans="1:10">
      <c r="A18" s="51"/>
      <c r="B18" s="51"/>
      <c r="C18" s="51" t="s">
        <v>375</v>
      </c>
      <c r="D18" s="53" t="s">
        <v>412</v>
      </c>
      <c r="E18" s="54" t="s">
        <v>413</v>
      </c>
      <c r="F18" s="39" t="s">
        <v>389</v>
      </c>
      <c r="G18" s="24" t="s">
        <v>390</v>
      </c>
      <c r="H18" s="39" t="s">
        <v>391</v>
      </c>
      <c r="I18" s="39" t="s">
        <v>381</v>
      </c>
      <c r="J18" s="54" t="s">
        <v>411</v>
      </c>
    </row>
    <row r="19" ht="20.25" customHeight="1" spans="1:10">
      <c r="A19" s="51"/>
      <c r="B19" s="51"/>
      <c r="C19" s="51" t="s">
        <v>396</v>
      </c>
      <c r="D19" s="53" t="s">
        <v>397</v>
      </c>
      <c r="E19" s="54" t="s">
        <v>414</v>
      </c>
      <c r="F19" s="39" t="s">
        <v>389</v>
      </c>
      <c r="G19" s="24" t="s">
        <v>390</v>
      </c>
      <c r="H19" s="39" t="s">
        <v>391</v>
      </c>
      <c r="I19" s="39" t="s">
        <v>381</v>
      </c>
      <c r="J19" s="54" t="s">
        <v>411</v>
      </c>
    </row>
    <row r="20" ht="20.25" customHeight="1" spans="1:10">
      <c r="A20" s="51"/>
      <c r="B20" s="51"/>
      <c r="C20" s="51" t="s">
        <v>396</v>
      </c>
      <c r="D20" s="53" t="s">
        <v>415</v>
      </c>
      <c r="E20" s="54" t="s">
        <v>416</v>
      </c>
      <c r="F20" s="39" t="s">
        <v>389</v>
      </c>
      <c r="G20" s="24" t="s">
        <v>390</v>
      </c>
      <c r="H20" s="39" t="s">
        <v>391</v>
      </c>
      <c r="I20" s="39" t="s">
        <v>381</v>
      </c>
      <c r="J20" s="54" t="s">
        <v>411</v>
      </c>
    </row>
    <row r="21" ht="20.25" customHeight="1" spans="1:10">
      <c r="A21" s="51"/>
      <c r="B21" s="51"/>
      <c r="C21" s="51" t="s">
        <v>402</v>
      </c>
      <c r="D21" s="53" t="s">
        <v>403</v>
      </c>
      <c r="E21" s="54" t="s">
        <v>417</v>
      </c>
      <c r="F21" s="39" t="s">
        <v>378</v>
      </c>
      <c r="G21" s="24" t="s">
        <v>405</v>
      </c>
      <c r="H21" s="39" t="s">
        <v>391</v>
      </c>
      <c r="I21" s="39" t="s">
        <v>381</v>
      </c>
      <c r="J21" s="54" t="s">
        <v>411</v>
      </c>
    </row>
    <row r="22" ht="90" spans="1:10">
      <c r="A22" s="52" t="s">
        <v>330</v>
      </c>
      <c r="B22" s="51" t="s">
        <v>418</v>
      </c>
      <c r="C22" s="51"/>
      <c r="D22" s="51"/>
      <c r="E22" s="51"/>
      <c r="F22" s="51"/>
      <c r="G22" s="51"/>
      <c r="H22" s="51"/>
      <c r="I22" s="51"/>
      <c r="J22" s="51"/>
    </row>
    <row r="23" ht="20.25" customHeight="1" spans="1:10">
      <c r="A23" s="51"/>
      <c r="B23" s="51"/>
      <c r="C23" s="51" t="s">
        <v>375</v>
      </c>
      <c r="D23" s="53" t="s">
        <v>376</v>
      </c>
      <c r="E23" s="54" t="s">
        <v>419</v>
      </c>
      <c r="F23" s="39" t="s">
        <v>389</v>
      </c>
      <c r="G23" s="24" t="s">
        <v>420</v>
      </c>
      <c r="H23" s="39" t="s">
        <v>421</v>
      </c>
      <c r="I23" s="39" t="s">
        <v>381</v>
      </c>
      <c r="J23" s="54" t="s">
        <v>422</v>
      </c>
    </row>
    <row r="24" ht="20.25" customHeight="1" spans="1:10">
      <c r="A24" s="51"/>
      <c r="B24" s="51"/>
      <c r="C24" s="51" t="s">
        <v>375</v>
      </c>
      <c r="D24" s="53" t="s">
        <v>412</v>
      </c>
      <c r="E24" s="54" t="s">
        <v>423</v>
      </c>
      <c r="F24" s="39" t="s">
        <v>424</v>
      </c>
      <c r="G24" s="24" t="s">
        <v>425</v>
      </c>
      <c r="H24" s="39" t="s">
        <v>426</v>
      </c>
      <c r="I24" s="39" t="s">
        <v>381</v>
      </c>
      <c r="J24" s="54" t="s">
        <v>427</v>
      </c>
    </row>
    <row r="25" ht="20.25" customHeight="1" spans="1:10">
      <c r="A25" s="51"/>
      <c r="B25" s="51"/>
      <c r="C25" s="51" t="s">
        <v>396</v>
      </c>
      <c r="D25" s="53" t="s">
        <v>397</v>
      </c>
      <c r="E25" s="54" t="s">
        <v>428</v>
      </c>
      <c r="F25" s="39" t="s">
        <v>389</v>
      </c>
      <c r="G25" s="24" t="s">
        <v>420</v>
      </c>
      <c r="H25" s="39" t="s">
        <v>421</v>
      </c>
      <c r="I25" s="39" t="s">
        <v>381</v>
      </c>
      <c r="J25" s="54" t="s">
        <v>429</v>
      </c>
    </row>
    <row r="26" ht="20.25" customHeight="1" spans="1:10">
      <c r="A26" s="51"/>
      <c r="B26" s="51"/>
      <c r="C26" s="51" t="s">
        <v>396</v>
      </c>
      <c r="D26" s="53" t="s">
        <v>397</v>
      </c>
      <c r="E26" s="54" t="s">
        <v>430</v>
      </c>
      <c r="F26" s="39" t="s">
        <v>378</v>
      </c>
      <c r="G26" s="24" t="s">
        <v>431</v>
      </c>
      <c r="H26" s="39" t="s">
        <v>432</v>
      </c>
      <c r="I26" s="39" t="s">
        <v>381</v>
      </c>
      <c r="J26" s="54" t="s">
        <v>433</v>
      </c>
    </row>
    <row r="27" ht="22.5" spans="1:10">
      <c r="A27" s="51"/>
      <c r="B27" s="51"/>
      <c r="C27" s="51" t="s">
        <v>396</v>
      </c>
      <c r="D27" s="53" t="s">
        <v>415</v>
      </c>
      <c r="E27" s="54" t="s">
        <v>434</v>
      </c>
      <c r="F27" s="39" t="s">
        <v>389</v>
      </c>
      <c r="G27" s="24" t="s">
        <v>435</v>
      </c>
      <c r="H27" s="39" t="s">
        <v>391</v>
      </c>
      <c r="I27" s="39" t="s">
        <v>400</v>
      </c>
      <c r="J27" s="54" t="s">
        <v>436</v>
      </c>
    </row>
    <row r="28" ht="20.25" customHeight="1" spans="1:10">
      <c r="A28" s="51"/>
      <c r="B28" s="51"/>
      <c r="C28" s="51" t="s">
        <v>402</v>
      </c>
      <c r="D28" s="53" t="s">
        <v>403</v>
      </c>
      <c r="E28" s="54" t="s">
        <v>437</v>
      </c>
      <c r="F28" s="39" t="s">
        <v>378</v>
      </c>
      <c r="G28" s="24" t="s">
        <v>394</v>
      </c>
      <c r="H28" s="39" t="s">
        <v>391</v>
      </c>
      <c r="I28" s="39" t="s">
        <v>381</v>
      </c>
      <c r="J28" s="54" t="s">
        <v>438</v>
      </c>
    </row>
    <row r="29" ht="90" spans="1:10">
      <c r="A29" s="52" t="s">
        <v>323</v>
      </c>
      <c r="B29" s="51" t="s">
        <v>439</v>
      </c>
      <c r="C29" s="51"/>
      <c r="D29" s="51"/>
      <c r="E29" s="51"/>
      <c r="F29" s="51"/>
      <c r="G29" s="51"/>
      <c r="H29" s="51"/>
      <c r="I29" s="51"/>
      <c r="J29" s="51"/>
    </row>
    <row r="30" ht="20.25" customHeight="1" spans="1:10">
      <c r="A30" s="51"/>
      <c r="B30" s="51"/>
      <c r="C30" s="51" t="s">
        <v>375</v>
      </c>
      <c r="D30" s="53" t="s">
        <v>376</v>
      </c>
      <c r="E30" s="54" t="s">
        <v>419</v>
      </c>
      <c r="F30" s="39" t="s">
        <v>389</v>
      </c>
      <c r="G30" s="24" t="s">
        <v>420</v>
      </c>
      <c r="H30" s="39" t="s">
        <v>421</v>
      </c>
      <c r="I30" s="39" t="s">
        <v>381</v>
      </c>
      <c r="J30" s="54" t="s">
        <v>422</v>
      </c>
    </row>
    <row r="31" ht="20.25" customHeight="1" spans="1:10">
      <c r="A31" s="51"/>
      <c r="B31" s="51"/>
      <c r="C31" s="51" t="s">
        <v>375</v>
      </c>
      <c r="D31" s="53" t="s">
        <v>387</v>
      </c>
      <c r="E31" s="54" t="s">
        <v>440</v>
      </c>
      <c r="F31" s="39" t="s">
        <v>389</v>
      </c>
      <c r="G31" s="24" t="s">
        <v>390</v>
      </c>
      <c r="H31" s="39" t="s">
        <v>391</v>
      </c>
      <c r="I31" s="39" t="s">
        <v>381</v>
      </c>
      <c r="J31" s="54" t="s">
        <v>441</v>
      </c>
    </row>
    <row r="32" ht="20.25" customHeight="1" spans="1:10">
      <c r="A32" s="51"/>
      <c r="B32" s="51"/>
      <c r="C32" s="51" t="s">
        <v>375</v>
      </c>
      <c r="D32" s="53" t="s">
        <v>412</v>
      </c>
      <c r="E32" s="54" t="s">
        <v>423</v>
      </c>
      <c r="F32" s="39" t="s">
        <v>389</v>
      </c>
      <c r="G32" s="24" t="s">
        <v>47</v>
      </c>
      <c r="H32" s="39" t="s">
        <v>442</v>
      </c>
      <c r="I32" s="39" t="s">
        <v>381</v>
      </c>
      <c r="J32" s="54" t="s">
        <v>427</v>
      </c>
    </row>
    <row r="33" ht="20.25" customHeight="1" spans="1:10">
      <c r="A33" s="51"/>
      <c r="B33" s="51"/>
      <c r="C33" s="51" t="s">
        <v>396</v>
      </c>
      <c r="D33" s="53" t="s">
        <v>397</v>
      </c>
      <c r="E33" s="54" t="s">
        <v>428</v>
      </c>
      <c r="F33" s="39" t="s">
        <v>389</v>
      </c>
      <c r="G33" s="24" t="s">
        <v>420</v>
      </c>
      <c r="H33" s="39" t="s">
        <v>421</v>
      </c>
      <c r="I33" s="39" t="s">
        <v>381</v>
      </c>
      <c r="J33" s="54" t="s">
        <v>429</v>
      </c>
    </row>
    <row r="34" ht="20.25" customHeight="1" spans="1:10">
      <c r="A34" s="51"/>
      <c r="B34" s="51"/>
      <c r="C34" s="51" t="s">
        <v>396</v>
      </c>
      <c r="D34" s="53" t="s">
        <v>415</v>
      </c>
      <c r="E34" s="54" t="s">
        <v>443</v>
      </c>
      <c r="F34" s="39" t="s">
        <v>389</v>
      </c>
      <c r="G34" s="24" t="s">
        <v>435</v>
      </c>
      <c r="H34" s="39" t="s">
        <v>391</v>
      </c>
      <c r="I34" s="39" t="s">
        <v>400</v>
      </c>
      <c r="J34" s="54" t="s">
        <v>444</v>
      </c>
    </row>
    <row r="35" ht="20.25" customHeight="1" spans="1:10">
      <c r="A35" s="51"/>
      <c r="B35" s="51"/>
      <c r="C35" s="51" t="s">
        <v>402</v>
      </c>
      <c r="D35" s="53" t="s">
        <v>403</v>
      </c>
      <c r="E35" s="54" t="s">
        <v>437</v>
      </c>
      <c r="F35" s="39" t="s">
        <v>378</v>
      </c>
      <c r="G35" s="24" t="s">
        <v>394</v>
      </c>
      <c r="H35" s="39" t="s">
        <v>391</v>
      </c>
      <c r="I35" s="39" t="s">
        <v>381</v>
      </c>
      <c r="J35" s="54" t="s">
        <v>445</v>
      </c>
    </row>
    <row r="36" ht="45" spans="1:10">
      <c r="A36" s="52" t="s">
        <v>358</v>
      </c>
      <c r="B36" s="51" t="s">
        <v>446</v>
      </c>
      <c r="C36" s="51"/>
      <c r="D36" s="51"/>
      <c r="E36" s="51"/>
      <c r="F36" s="51"/>
      <c r="G36" s="51"/>
      <c r="H36" s="51"/>
      <c r="I36" s="51"/>
      <c r="J36" s="51"/>
    </row>
    <row r="37" ht="20.25" customHeight="1" spans="1:10">
      <c r="A37" s="51"/>
      <c r="B37" s="51"/>
      <c r="C37" s="51" t="s">
        <v>375</v>
      </c>
      <c r="D37" s="53" t="s">
        <v>376</v>
      </c>
      <c r="E37" s="54" t="s">
        <v>447</v>
      </c>
      <c r="F37" s="39" t="s">
        <v>389</v>
      </c>
      <c r="G37" s="24" t="s">
        <v>448</v>
      </c>
      <c r="H37" s="39" t="s">
        <v>410</v>
      </c>
      <c r="I37" s="39" t="s">
        <v>381</v>
      </c>
      <c r="J37" s="54" t="s">
        <v>449</v>
      </c>
    </row>
    <row r="38" ht="20.25" customHeight="1" spans="1:10">
      <c r="A38" s="51"/>
      <c r="B38" s="51"/>
      <c r="C38" s="51" t="s">
        <v>375</v>
      </c>
      <c r="D38" s="53" t="s">
        <v>412</v>
      </c>
      <c r="E38" s="54" t="s">
        <v>450</v>
      </c>
      <c r="F38" s="39" t="s">
        <v>389</v>
      </c>
      <c r="G38" s="24" t="s">
        <v>390</v>
      </c>
      <c r="H38" s="39" t="s">
        <v>391</v>
      </c>
      <c r="I38" s="39" t="s">
        <v>381</v>
      </c>
      <c r="J38" s="54" t="s">
        <v>449</v>
      </c>
    </row>
    <row r="39" ht="20.25" customHeight="1" spans="1:10">
      <c r="A39" s="51"/>
      <c r="B39" s="51"/>
      <c r="C39" s="51" t="s">
        <v>396</v>
      </c>
      <c r="D39" s="53" t="s">
        <v>397</v>
      </c>
      <c r="E39" s="54" t="s">
        <v>414</v>
      </c>
      <c r="F39" s="39" t="s">
        <v>389</v>
      </c>
      <c r="G39" s="24" t="s">
        <v>390</v>
      </c>
      <c r="H39" s="39" t="s">
        <v>391</v>
      </c>
      <c r="I39" s="39" t="s">
        <v>381</v>
      </c>
      <c r="J39" s="54" t="s">
        <v>449</v>
      </c>
    </row>
    <row r="40" ht="20.25" customHeight="1" spans="1:10">
      <c r="A40" s="51"/>
      <c r="B40" s="51"/>
      <c r="C40" s="51" t="s">
        <v>396</v>
      </c>
      <c r="D40" s="53" t="s">
        <v>415</v>
      </c>
      <c r="E40" s="54" t="s">
        <v>451</v>
      </c>
      <c r="F40" s="39" t="s">
        <v>452</v>
      </c>
      <c r="G40" s="24" t="s">
        <v>405</v>
      </c>
      <c r="H40" s="39" t="s">
        <v>391</v>
      </c>
      <c r="I40" s="39" t="s">
        <v>381</v>
      </c>
      <c r="J40" s="54" t="s">
        <v>449</v>
      </c>
    </row>
    <row r="41" ht="20.25" customHeight="1" spans="1:10">
      <c r="A41" s="51"/>
      <c r="B41" s="51"/>
      <c r="C41" s="51" t="s">
        <v>402</v>
      </c>
      <c r="D41" s="53" t="s">
        <v>403</v>
      </c>
      <c r="E41" s="54" t="s">
        <v>417</v>
      </c>
      <c r="F41" s="39" t="s">
        <v>452</v>
      </c>
      <c r="G41" s="24" t="s">
        <v>453</v>
      </c>
      <c r="H41" s="39" t="s">
        <v>391</v>
      </c>
      <c r="I41" s="39" t="s">
        <v>381</v>
      </c>
      <c r="J41" s="54" t="s">
        <v>449</v>
      </c>
    </row>
    <row r="42" ht="157.5" spans="1:10">
      <c r="A42" s="52" t="s">
        <v>326</v>
      </c>
      <c r="B42" s="51" t="s">
        <v>454</v>
      </c>
      <c r="C42" s="51"/>
      <c r="D42" s="51"/>
      <c r="E42" s="51"/>
      <c r="F42" s="51"/>
      <c r="G42" s="51"/>
      <c r="H42" s="51"/>
      <c r="I42" s="51"/>
      <c r="J42" s="51"/>
    </row>
    <row r="43" ht="20.25" customHeight="1" spans="1:10">
      <c r="A43" s="51"/>
      <c r="B43" s="51"/>
      <c r="C43" s="51" t="s">
        <v>375</v>
      </c>
      <c r="D43" s="53" t="s">
        <v>376</v>
      </c>
      <c r="E43" s="54" t="s">
        <v>455</v>
      </c>
      <c r="F43" s="39" t="s">
        <v>389</v>
      </c>
      <c r="G43" s="24" t="s">
        <v>456</v>
      </c>
      <c r="H43" s="39" t="s">
        <v>432</v>
      </c>
      <c r="I43" s="39" t="s">
        <v>381</v>
      </c>
      <c r="J43" s="54" t="s">
        <v>457</v>
      </c>
    </row>
    <row r="44" ht="20.25" customHeight="1" spans="1:10">
      <c r="A44" s="51"/>
      <c r="B44" s="51"/>
      <c r="C44" s="51" t="s">
        <v>375</v>
      </c>
      <c r="D44" s="53" t="s">
        <v>387</v>
      </c>
      <c r="E44" s="54" t="s">
        <v>458</v>
      </c>
      <c r="F44" s="39" t="s">
        <v>389</v>
      </c>
      <c r="G44" s="24" t="s">
        <v>390</v>
      </c>
      <c r="H44" s="39" t="s">
        <v>391</v>
      </c>
      <c r="I44" s="39" t="s">
        <v>381</v>
      </c>
      <c r="J44" s="54" t="s">
        <v>459</v>
      </c>
    </row>
    <row r="45" ht="20.25" customHeight="1" spans="1:10">
      <c r="A45" s="51"/>
      <c r="B45" s="51"/>
      <c r="C45" s="51" t="s">
        <v>375</v>
      </c>
      <c r="D45" s="53" t="s">
        <v>412</v>
      </c>
      <c r="E45" s="54" t="s">
        <v>460</v>
      </c>
      <c r="F45" s="39" t="s">
        <v>378</v>
      </c>
      <c r="G45" s="24" t="s">
        <v>394</v>
      </c>
      <c r="H45" s="39" t="s">
        <v>391</v>
      </c>
      <c r="I45" s="39" t="s">
        <v>381</v>
      </c>
      <c r="J45" s="54" t="s">
        <v>461</v>
      </c>
    </row>
    <row r="46" ht="22.5" spans="1:10">
      <c r="A46" s="51"/>
      <c r="B46" s="51"/>
      <c r="C46" s="51" t="s">
        <v>396</v>
      </c>
      <c r="D46" s="53" t="s">
        <v>397</v>
      </c>
      <c r="E46" s="54" t="s">
        <v>462</v>
      </c>
      <c r="F46" s="39" t="s">
        <v>389</v>
      </c>
      <c r="G46" s="24" t="s">
        <v>435</v>
      </c>
      <c r="H46" s="39" t="s">
        <v>391</v>
      </c>
      <c r="I46" s="39" t="s">
        <v>400</v>
      </c>
      <c r="J46" s="54" t="s">
        <v>463</v>
      </c>
    </row>
    <row r="47" ht="22.5" spans="1:10">
      <c r="A47" s="51"/>
      <c r="B47" s="51"/>
      <c r="C47" s="51" t="s">
        <v>396</v>
      </c>
      <c r="D47" s="53" t="s">
        <v>415</v>
      </c>
      <c r="E47" s="54" t="s">
        <v>464</v>
      </c>
      <c r="F47" s="39" t="s">
        <v>389</v>
      </c>
      <c r="G47" s="24" t="s">
        <v>465</v>
      </c>
      <c r="H47" s="39" t="s">
        <v>391</v>
      </c>
      <c r="I47" s="39" t="s">
        <v>400</v>
      </c>
      <c r="J47" s="54" t="s">
        <v>466</v>
      </c>
    </row>
    <row r="48" ht="20.25" customHeight="1" spans="1:10">
      <c r="A48" s="51"/>
      <c r="B48" s="51"/>
      <c r="C48" s="51" t="s">
        <v>402</v>
      </c>
      <c r="D48" s="53" t="s">
        <v>403</v>
      </c>
      <c r="E48" s="54" t="s">
        <v>467</v>
      </c>
      <c r="F48" s="39" t="s">
        <v>378</v>
      </c>
      <c r="G48" s="24" t="s">
        <v>394</v>
      </c>
      <c r="H48" s="39" t="s">
        <v>391</v>
      </c>
      <c r="I48" s="39" t="s">
        <v>381</v>
      </c>
      <c r="J48" s="54" t="s">
        <v>468</v>
      </c>
    </row>
    <row r="49" ht="202.5" spans="1:10">
      <c r="A49" s="52" t="s">
        <v>340</v>
      </c>
      <c r="B49" s="51" t="s">
        <v>469</v>
      </c>
      <c r="C49" s="51"/>
      <c r="D49" s="51"/>
      <c r="E49" s="51"/>
      <c r="F49" s="51"/>
      <c r="G49" s="51"/>
      <c r="H49" s="51"/>
      <c r="I49" s="51"/>
      <c r="J49" s="51"/>
    </row>
    <row r="50" ht="20.25" customHeight="1" spans="1:10">
      <c r="A50" s="51"/>
      <c r="B50" s="51"/>
      <c r="C50" s="51" t="s">
        <v>375</v>
      </c>
      <c r="D50" s="53" t="s">
        <v>376</v>
      </c>
      <c r="E50" s="54" t="s">
        <v>455</v>
      </c>
      <c r="F50" s="39" t="s">
        <v>378</v>
      </c>
      <c r="G50" s="24" t="s">
        <v>470</v>
      </c>
      <c r="H50" s="39" t="s">
        <v>385</v>
      </c>
      <c r="I50" s="39" t="s">
        <v>381</v>
      </c>
      <c r="J50" s="54" t="s">
        <v>471</v>
      </c>
    </row>
    <row r="51" ht="20.25" customHeight="1" spans="1:10">
      <c r="A51" s="51"/>
      <c r="B51" s="51"/>
      <c r="C51" s="51" t="s">
        <v>375</v>
      </c>
      <c r="D51" s="53" t="s">
        <v>376</v>
      </c>
      <c r="E51" s="54" t="s">
        <v>472</v>
      </c>
      <c r="F51" s="39" t="s">
        <v>378</v>
      </c>
      <c r="G51" s="24" t="s">
        <v>49</v>
      </c>
      <c r="H51" s="39" t="s">
        <v>380</v>
      </c>
      <c r="I51" s="39" t="s">
        <v>381</v>
      </c>
      <c r="J51" s="54" t="s">
        <v>473</v>
      </c>
    </row>
    <row r="52" ht="20.25" customHeight="1" spans="1:10">
      <c r="A52" s="51"/>
      <c r="B52" s="51"/>
      <c r="C52" s="51" t="s">
        <v>375</v>
      </c>
      <c r="D52" s="53" t="s">
        <v>387</v>
      </c>
      <c r="E52" s="54" t="s">
        <v>458</v>
      </c>
      <c r="F52" s="39" t="s">
        <v>389</v>
      </c>
      <c r="G52" s="24" t="s">
        <v>390</v>
      </c>
      <c r="H52" s="39" t="s">
        <v>391</v>
      </c>
      <c r="I52" s="39" t="s">
        <v>381</v>
      </c>
      <c r="J52" s="54" t="s">
        <v>459</v>
      </c>
    </row>
    <row r="53" ht="33.75" spans="1:10">
      <c r="A53" s="51"/>
      <c r="B53" s="51"/>
      <c r="C53" s="51" t="s">
        <v>375</v>
      </c>
      <c r="D53" s="53" t="s">
        <v>412</v>
      </c>
      <c r="E53" s="54" t="s">
        <v>474</v>
      </c>
      <c r="F53" s="39" t="s">
        <v>378</v>
      </c>
      <c r="G53" s="24" t="s">
        <v>453</v>
      </c>
      <c r="H53" s="39" t="s">
        <v>391</v>
      </c>
      <c r="I53" s="39" t="s">
        <v>381</v>
      </c>
      <c r="J53" s="54" t="s">
        <v>475</v>
      </c>
    </row>
    <row r="54" ht="22.5" spans="1:10">
      <c r="A54" s="51"/>
      <c r="B54" s="51"/>
      <c r="C54" s="51" t="s">
        <v>396</v>
      </c>
      <c r="D54" s="53" t="s">
        <v>397</v>
      </c>
      <c r="E54" s="54" t="s">
        <v>476</v>
      </c>
      <c r="F54" s="39" t="s">
        <v>389</v>
      </c>
      <c r="G54" s="24" t="s">
        <v>477</v>
      </c>
      <c r="H54" s="39" t="s">
        <v>391</v>
      </c>
      <c r="I54" s="39" t="s">
        <v>400</v>
      </c>
      <c r="J54" s="54" t="s">
        <v>478</v>
      </c>
    </row>
    <row r="55" ht="13.5" spans="1:10">
      <c r="A55" s="51"/>
      <c r="B55" s="51"/>
      <c r="C55" s="51" t="s">
        <v>402</v>
      </c>
      <c r="D55" s="53" t="s">
        <v>403</v>
      </c>
      <c r="E55" s="54" t="s">
        <v>479</v>
      </c>
      <c r="F55" s="39" t="s">
        <v>378</v>
      </c>
      <c r="G55" s="24" t="s">
        <v>394</v>
      </c>
      <c r="H55" s="39" t="s">
        <v>391</v>
      </c>
      <c r="I55" s="39" t="s">
        <v>381</v>
      </c>
      <c r="J55" s="54" t="s">
        <v>480</v>
      </c>
    </row>
    <row r="56" ht="101.25" spans="1:10">
      <c r="A56" s="52" t="s">
        <v>336</v>
      </c>
      <c r="B56" s="51" t="s">
        <v>481</v>
      </c>
      <c r="C56" s="51"/>
      <c r="D56" s="51"/>
      <c r="E56" s="51"/>
      <c r="F56" s="51"/>
      <c r="G56" s="51"/>
      <c r="H56" s="51"/>
      <c r="I56" s="51"/>
      <c r="J56" s="51"/>
    </row>
    <row r="57" ht="20.25" customHeight="1" spans="1:10">
      <c r="A57" s="51"/>
      <c r="B57" s="51"/>
      <c r="C57" s="51" t="s">
        <v>375</v>
      </c>
      <c r="D57" s="53" t="s">
        <v>376</v>
      </c>
      <c r="E57" s="54" t="s">
        <v>482</v>
      </c>
      <c r="F57" s="39" t="s">
        <v>389</v>
      </c>
      <c r="G57" s="24" t="s">
        <v>54</v>
      </c>
      <c r="H57" s="39" t="s">
        <v>483</v>
      </c>
      <c r="I57" s="39" t="s">
        <v>381</v>
      </c>
      <c r="J57" s="54" t="s">
        <v>484</v>
      </c>
    </row>
    <row r="58" ht="20.25" customHeight="1" spans="1:10">
      <c r="A58" s="51"/>
      <c r="B58" s="51"/>
      <c r="C58" s="51" t="s">
        <v>375</v>
      </c>
      <c r="D58" s="53" t="s">
        <v>376</v>
      </c>
      <c r="E58" s="54" t="s">
        <v>485</v>
      </c>
      <c r="F58" s="39" t="s">
        <v>452</v>
      </c>
      <c r="G58" s="24" t="s">
        <v>53</v>
      </c>
      <c r="H58" s="39" t="s">
        <v>380</v>
      </c>
      <c r="I58" s="39" t="s">
        <v>381</v>
      </c>
      <c r="J58" s="54" t="s">
        <v>486</v>
      </c>
    </row>
    <row r="59" ht="20.25" customHeight="1" spans="1:10">
      <c r="A59" s="51"/>
      <c r="B59" s="51"/>
      <c r="C59" s="51" t="s">
        <v>375</v>
      </c>
      <c r="D59" s="53" t="s">
        <v>412</v>
      </c>
      <c r="E59" s="54" t="s">
        <v>487</v>
      </c>
      <c r="F59" s="39" t="s">
        <v>378</v>
      </c>
      <c r="G59" s="24" t="s">
        <v>394</v>
      </c>
      <c r="H59" s="39" t="s">
        <v>391</v>
      </c>
      <c r="I59" s="39" t="s">
        <v>381</v>
      </c>
      <c r="J59" s="54" t="s">
        <v>488</v>
      </c>
    </row>
    <row r="60" ht="20.25" customHeight="1" spans="1:10">
      <c r="A60" s="51"/>
      <c r="B60" s="51"/>
      <c r="C60" s="51" t="s">
        <v>396</v>
      </c>
      <c r="D60" s="53" t="s">
        <v>489</v>
      </c>
      <c r="E60" s="54" t="s">
        <v>490</v>
      </c>
      <c r="F60" s="39" t="s">
        <v>389</v>
      </c>
      <c r="G60" s="24" t="s">
        <v>491</v>
      </c>
      <c r="H60" s="39" t="s">
        <v>492</v>
      </c>
      <c r="I60" s="39" t="s">
        <v>381</v>
      </c>
      <c r="J60" s="54" t="s">
        <v>493</v>
      </c>
    </row>
    <row r="61" ht="20.25" customHeight="1" spans="1:10">
      <c r="A61" s="51"/>
      <c r="B61" s="51"/>
      <c r="C61" s="51" t="s">
        <v>396</v>
      </c>
      <c r="D61" s="53" t="s">
        <v>397</v>
      </c>
      <c r="E61" s="54" t="s">
        <v>397</v>
      </c>
      <c r="F61" s="39" t="s">
        <v>389</v>
      </c>
      <c r="G61" s="24" t="s">
        <v>494</v>
      </c>
      <c r="H61" s="39" t="s">
        <v>391</v>
      </c>
      <c r="I61" s="39" t="s">
        <v>400</v>
      </c>
      <c r="J61" s="54" t="s">
        <v>495</v>
      </c>
    </row>
    <row r="62" ht="45" spans="1:10">
      <c r="A62" s="51"/>
      <c r="B62" s="51"/>
      <c r="C62" s="51" t="s">
        <v>402</v>
      </c>
      <c r="D62" s="53" t="s">
        <v>403</v>
      </c>
      <c r="E62" s="54" t="s">
        <v>496</v>
      </c>
      <c r="F62" s="39" t="s">
        <v>378</v>
      </c>
      <c r="G62" s="24" t="s">
        <v>394</v>
      </c>
      <c r="H62" s="39" t="s">
        <v>391</v>
      </c>
      <c r="I62" s="39" t="s">
        <v>381</v>
      </c>
      <c r="J62" s="54" t="s">
        <v>497</v>
      </c>
    </row>
    <row r="63" ht="146.25" spans="1:10">
      <c r="A63" s="52" t="s">
        <v>332</v>
      </c>
      <c r="B63" s="51" t="s">
        <v>498</v>
      </c>
      <c r="C63" s="51"/>
      <c r="D63" s="51"/>
      <c r="E63" s="51"/>
      <c r="F63" s="51"/>
      <c r="G63" s="51"/>
      <c r="H63" s="51"/>
      <c r="I63" s="51"/>
      <c r="J63" s="51"/>
    </row>
    <row r="64" ht="20.25" customHeight="1" spans="1:10">
      <c r="A64" s="51"/>
      <c r="B64" s="51"/>
      <c r="C64" s="51" t="s">
        <v>375</v>
      </c>
      <c r="D64" s="53" t="s">
        <v>387</v>
      </c>
      <c r="E64" s="54" t="s">
        <v>499</v>
      </c>
      <c r="F64" s="39" t="s">
        <v>378</v>
      </c>
      <c r="G64" s="24" t="s">
        <v>500</v>
      </c>
      <c r="H64" s="39" t="s">
        <v>391</v>
      </c>
      <c r="I64" s="39" t="s">
        <v>381</v>
      </c>
      <c r="J64" s="54" t="s">
        <v>501</v>
      </c>
    </row>
    <row r="65" ht="20.25" customHeight="1" spans="1:10">
      <c r="A65" s="51"/>
      <c r="B65" s="51"/>
      <c r="C65" s="51" t="s">
        <v>375</v>
      </c>
      <c r="D65" s="53" t="s">
        <v>412</v>
      </c>
      <c r="E65" s="54" t="s">
        <v>502</v>
      </c>
      <c r="F65" s="39" t="s">
        <v>424</v>
      </c>
      <c r="G65" s="24" t="s">
        <v>425</v>
      </c>
      <c r="H65" s="39" t="s">
        <v>442</v>
      </c>
      <c r="I65" s="39" t="s">
        <v>381</v>
      </c>
      <c r="J65" s="54" t="s">
        <v>503</v>
      </c>
    </row>
    <row r="66" ht="20.25" customHeight="1" spans="1:10">
      <c r="A66" s="51"/>
      <c r="B66" s="51"/>
      <c r="C66" s="51" t="s">
        <v>375</v>
      </c>
      <c r="D66" s="53" t="s">
        <v>504</v>
      </c>
      <c r="E66" s="54" t="s">
        <v>505</v>
      </c>
      <c r="F66" s="39" t="s">
        <v>424</v>
      </c>
      <c r="G66" s="24" t="s">
        <v>506</v>
      </c>
      <c r="H66" s="39" t="s">
        <v>410</v>
      </c>
      <c r="I66" s="39" t="s">
        <v>381</v>
      </c>
      <c r="J66" s="54" t="s">
        <v>507</v>
      </c>
    </row>
    <row r="67" ht="22.5" spans="1:10">
      <c r="A67" s="51"/>
      <c r="B67" s="51"/>
      <c r="C67" s="51" t="s">
        <v>396</v>
      </c>
      <c r="D67" s="53" t="s">
        <v>397</v>
      </c>
      <c r="E67" s="54" t="s">
        <v>508</v>
      </c>
      <c r="F67" s="39" t="s">
        <v>389</v>
      </c>
      <c r="G67" s="24" t="s">
        <v>509</v>
      </c>
      <c r="H67" s="39" t="s">
        <v>391</v>
      </c>
      <c r="I67" s="39" t="s">
        <v>400</v>
      </c>
      <c r="J67" s="54" t="s">
        <v>510</v>
      </c>
    </row>
    <row r="68" ht="20.25" customHeight="1" spans="1:10">
      <c r="A68" s="51"/>
      <c r="B68" s="51"/>
      <c r="C68" s="51" t="s">
        <v>396</v>
      </c>
      <c r="D68" s="53" t="s">
        <v>415</v>
      </c>
      <c r="E68" s="54" t="s">
        <v>511</v>
      </c>
      <c r="F68" s="39" t="s">
        <v>389</v>
      </c>
      <c r="G68" s="24" t="s">
        <v>512</v>
      </c>
      <c r="H68" s="39" t="s">
        <v>391</v>
      </c>
      <c r="I68" s="39" t="s">
        <v>400</v>
      </c>
      <c r="J68" s="54" t="s">
        <v>513</v>
      </c>
    </row>
    <row r="69" ht="20.25" customHeight="1" spans="1:10">
      <c r="A69" s="51"/>
      <c r="B69" s="51"/>
      <c r="C69" s="51" t="s">
        <v>402</v>
      </c>
      <c r="D69" s="53" t="s">
        <v>403</v>
      </c>
      <c r="E69" s="54" t="s">
        <v>514</v>
      </c>
      <c r="F69" s="39" t="s">
        <v>378</v>
      </c>
      <c r="G69" s="24" t="s">
        <v>500</v>
      </c>
      <c r="H69" s="39" t="s">
        <v>391</v>
      </c>
      <c r="I69" s="39" t="s">
        <v>381</v>
      </c>
      <c r="J69" s="54" t="s">
        <v>515</v>
      </c>
    </row>
    <row r="70" ht="56.25" spans="1:10">
      <c r="A70" s="52" t="s">
        <v>346</v>
      </c>
      <c r="B70" s="51" t="s">
        <v>516</v>
      </c>
      <c r="C70" s="51"/>
      <c r="D70" s="51"/>
      <c r="E70" s="51"/>
      <c r="F70" s="51"/>
      <c r="G70" s="51"/>
      <c r="H70" s="51"/>
      <c r="I70" s="51"/>
      <c r="J70" s="51"/>
    </row>
    <row r="71" ht="20.25" customHeight="1" spans="1:10">
      <c r="A71" s="51"/>
      <c r="B71" s="51"/>
      <c r="C71" s="51" t="s">
        <v>375</v>
      </c>
      <c r="D71" s="53" t="s">
        <v>387</v>
      </c>
      <c r="E71" s="54" t="s">
        <v>517</v>
      </c>
      <c r="F71" s="39" t="s">
        <v>389</v>
      </c>
      <c r="G71" s="24" t="s">
        <v>390</v>
      </c>
      <c r="H71" s="39" t="s">
        <v>391</v>
      </c>
      <c r="I71" s="39" t="s">
        <v>381</v>
      </c>
      <c r="J71" s="54" t="s">
        <v>518</v>
      </c>
    </row>
    <row r="72" ht="20.25" customHeight="1" spans="1:10">
      <c r="A72" s="51"/>
      <c r="B72" s="51"/>
      <c r="C72" s="51" t="s">
        <v>375</v>
      </c>
      <c r="D72" s="53" t="s">
        <v>412</v>
      </c>
      <c r="E72" s="54" t="s">
        <v>519</v>
      </c>
      <c r="F72" s="39" t="s">
        <v>378</v>
      </c>
      <c r="G72" s="24" t="s">
        <v>500</v>
      </c>
      <c r="H72" s="39" t="s">
        <v>391</v>
      </c>
      <c r="I72" s="39" t="s">
        <v>381</v>
      </c>
      <c r="J72" s="54" t="s">
        <v>520</v>
      </c>
    </row>
    <row r="73" ht="20.25" customHeight="1" spans="1:10">
      <c r="A73" s="51"/>
      <c r="B73" s="51"/>
      <c r="C73" s="51" t="s">
        <v>396</v>
      </c>
      <c r="D73" s="53" t="s">
        <v>397</v>
      </c>
      <c r="E73" s="54" t="s">
        <v>521</v>
      </c>
      <c r="F73" s="39" t="s">
        <v>389</v>
      </c>
      <c r="G73" s="24" t="s">
        <v>522</v>
      </c>
      <c r="H73" s="39" t="s">
        <v>483</v>
      </c>
      <c r="I73" s="39" t="s">
        <v>400</v>
      </c>
      <c r="J73" s="54" t="s">
        <v>523</v>
      </c>
    </row>
    <row r="74" ht="20.25" customHeight="1" spans="1:10">
      <c r="A74" s="51"/>
      <c r="B74" s="51"/>
      <c r="C74" s="51" t="s">
        <v>396</v>
      </c>
      <c r="D74" s="53" t="s">
        <v>397</v>
      </c>
      <c r="E74" s="54" t="s">
        <v>524</v>
      </c>
      <c r="F74" s="39" t="s">
        <v>389</v>
      </c>
      <c r="G74" s="24" t="s">
        <v>512</v>
      </c>
      <c r="H74" s="39" t="s">
        <v>391</v>
      </c>
      <c r="I74" s="39" t="s">
        <v>400</v>
      </c>
      <c r="J74" s="54" t="s">
        <v>525</v>
      </c>
    </row>
    <row r="75" ht="20.25" customHeight="1" spans="1:10">
      <c r="A75" s="51"/>
      <c r="B75" s="51"/>
      <c r="C75" s="51" t="s">
        <v>396</v>
      </c>
      <c r="D75" s="53" t="s">
        <v>415</v>
      </c>
      <c r="E75" s="54" t="s">
        <v>526</v>
      </c>
      <c r="F75" s="39" t="s">
        <v>389</v>
      </c>
      <c r="G75" s="24" t="s">
        <v>527</v>
      </c>
      <c r="H75" s="39" t="s">
        <v>391</v>
      </c>
      <c r="I75" s="39" t="s">
        <v>400</v>
      </c>
      <c r="J75" s="54" t="s">
        <v>528</v>
      </c>
    </row>
    <row r="76" ht="20.25" customHeight="1" spans="1:10">
      <c r="A76" s="51"/>
      <c r="B76" s="51"/>
      <c r="C76" s="51" t="s">
        <v>402</v>
      </c>
      <c r="D76" s="53" t="s">
        <v>403</v>
      </c>
      <c r="E76" s="54" t="s">
        <v>514</v>
      </c>
      <c r="F76" s="39" t="s">
        <v>378</v>
      </c>
      <c r="G76" s="24" t="s">
        <v>394</v>
      </c>
      <c r="H76" s="39" t="s">
        <v>391</v>
      </c>
      <c r="I76" s="39" t="s">
        <v>381</v>
      </c>
      <c r="J76" s="54" t="s">
        <v>445</v>
      </c>
    </row>
    <row r="77" ht="56.25" spans="1:10">
      <c r="A77" s="52" t="s">
        <v>342</v>
      </c>
      <c r="B77" s="51" t="s">
        <v>516</v>
      </c>
      <c r="C77" s="51"/>
      <c r="D77" s="51"/>
      <c r="E77" s="51"/>
      <c r="F77" s="51"/>
      <c r="G77" s="51"/>
      <c r="H77" s="51"/>
      <c r="I77" s="51"/>
      <c r="J77" s="51"/>
    </row>
    <row r="78" ht="20.25" customHeight="1" spans="1:10">
      <c r="A78" s="51"/>
      <c r="B78" s="51"/>
      <c r="C78" s="51" t="s">
        <v>375</v>
      </c>
      <c r="D78" s="53" t="s">
        <v>387</v>
      </c>
      <c r="E78" s="54" t="s">
        <v>517</v>
      </c>
      <c r="F78" s="39" t="s">
        <v>389</v>
      </c>
      <c r="G78" s="24" t="s">
        <v>390</v>
      </c>
      <c r="H78" s="39" t="s">
        <v>391</v>
      </c>
      <c r="I78" s="39" t="s">
        <v>381</v>
      </c>
      <c r="J78" s="54" t="s">
        <v>518</v>
      </c>
    </row>
    <row r="79" ht="20.25" customHeight="1" spans="1:10">
      <c r="A79" s="51"/>
      <c r="B79" s="51"/>
      <c r="C79" s="51" t="s">
        <v>375</v>
      </c>
      <c r="D79" s="53" t="s">
        <v>412</v>
      </c>
      <c r="E79" s="54" t="s">
        <v>529</v>
      </c>
      <c r="F79" s="39" t="s">
        <v>389</v>
      </c>
      <c r="G79" s="24" t="s">
        <v>530</v>
      </c>
      <c r="H79" s="39" t="s">
        <v>483</v>
      </c>
      <c r="I79" s="39" t="s">
        <v>381</v>
      </c>
      <c r="J79" s="54" t="s">
        <v>520</v>
      </c>
    </row>
    <row r="80" ht="20.25" customHeight="1" spans="1:10">
      <c r="A80" s="51"/>
      <c r="B80" s="51"/>
      <c r="C80" s="51" t="s">
        <v>396</v>
      </c>
      <c r="D80" s="53" t="s">
        <v>397</v>
      </c>
      <c r="E80" s="54" t="s">
        <v>531</v>
      </c>
      <c r="F80" s="39" t="s">
        <v>389</v>
      </c>
      <c r="G80" s="24" t="s">
        <v>532</v>
      </c>
      <c r="H80" s="39" t="s">
        <v>483</v>
      </c>
      <c r="I80" s="39" t="s">
        <v>381</v>
      </c>
      <c r="J80" s="54" t="s">
        <v>523</v>
      </c>
    </row>
    <row r="81" ht="20.25" customHeight="1" spans="1:10">
      <c r="A81" s="51"/>
      <c r="B81" s="51"/>
      <c r="C81" s="51" t="s">
        <v>396</v>
      </c>
      <c r="D81" s="53" t="s">
        <v>415</v>
      </c>
      <c r="E81" s="54" t="s">
        <v>533</v>
      </c>
      <c r="F81" s="39" t="s">
        <v>389</v>
      </c>
      <c r="G81" s="24" t="s">
        <v>534</v>
      </c>
      <c r="H81" s="39" t="s">
        <v>483</v>
      </c>
      <c r="I81" s="39" t="s">
        <v>381</v>
      </c>
      <c r="J81" s="54" t="s">
        <v>535</v>
      </c>
    </row>
    <row r="82" ht="20.25" customHeight="1" spans="1:10">
      <c r="A82" s="51"/>
      <c r="B82" s="51"/>
      <c r="C82" s="51" t="s">
        <v>402</v>
      </c>
      <c r="D82" s="53" t="s">
        <v>403</v>
      </c>
      <c r="E82" s="54" t="s">
        <v>514</v>
      </c>
      <c r="F82" s="39" t="s">
        <v>378</v>
      </c>
      <c r="G82" s="24" t="s">
        <v>394</v>
      </c>
      <c r="H82" s="39" t="s">
        <v>391</v>
      </c>
      <c r="I82" s="39" t="s">
        <v>381</v>
      </c>
      <c r="J82" s="54" t="s">
        <v>445</v>
      </c>
    </row>
    <row r="83" ht="56.25" spans="1:10">
      <c r="A83" s="52" t="s">
        <v>356</v>
      </c>
      <c r="B83" s="51" t="s">
        <v>516</v>
      </c>
      <c r="C83" s="51"/>
      <c r="D83" s="51"/>
      <c r="E83" s="51"/>
      <c r="F83" s="51"/>
      <c r="G83" s="51"/>
      <c r="H83" s="51"/>
      <c r="I83" s="51"/>
      <c r="J83" s="51"/>
    </row>
    <row r="84" ht="20.25" customHeight="1" spans="1:10">
      <c r="A84" s="51"/>
      <c r="B84" s="51"/>
      <c r="C84" s="51" t="s">
        <v>375</v>
      </c>
      <c r="D84" s="53" t="s">
        <v>387</v>
      </c>
      <c r="E84" s="54" t="s">
        <v>536</v>
      </c>
      <c r="F84" s="39" t="s">
        <v>389</v>
      </c>
      <c r="G84" s="24" t="s">
        <v>390</v>
      </c>
      <c r="H84" s="39" t="s">
        <v>391</v>
      </c>
      <c r="I84" s="39" t="s">
        <v>381</v>
      </c>
      <c r="J84" s="54" t="s">
        <v>537</v>
      </c>
    </row>
    <row r="85" ht="20.25" customHeight="1" spans="1:10">
      <c r="A85" s="51"/>
      <c r="B85" s="51"/>
      <c r="C85" s="51" t="s">
        <v>375</v>
      </c>
      <c r="D85" s="53" t="s">
        <v>412</v>
      </c>
      <c r="E85" s="54" t="s">
        <v>538</v>
      </c>
      <c r="F85" s="39" t="s">
        <v>378</v>
      </c>
      <c r="G85" s="24" t="s">
        <v>500</v>
      </c>
      <c r="H85" s="39" t="s">
        <v>391</v>
      </c>
      <c r="I85" s="39" t="s">
        <v>381</v>
      </c>
      <c r="J85" s="54" t="s">
        <v>539</v>
      </c>
    </row>
    <row r="86" ht="20.25" customHeight="1" spans="1:10">
      <c r="A86" s="51"/>
      <c r="B86" s="51"/>
      <c r="C86" s="51" t="s">
        <v>396</v>
      </c>
      <c r="D86" s="53" t="s">
        <v>489</v>
      </c>
      <c r="E86" s="54" t="s">
        <v>540</v>
      </c>
      <c r="F86" s="39" t="s">
        <v>389</v>
      </c>
      <c r="G86" s="24" t="s">
        <v>541</v>
      </c>
      <c r="H86" s="39" t="s">
        <v>483</v>
      </c>
      <c r="I86" s="39" t="s">
        <v>400</v>
      </c>
      <c r="J86" s="54" t="s">
        <v>542</v>
      </c>
    </row>
    <row r="87" ht="20.25" customHeight="1" spans="1:10">
      <c r="A87" s="51"/>
      <c r="B87" s="51"/>
      <c r="C87" s="51" t="s">
        <v>396</v>
      </c>
      <c r="D87" s="53" t="s">
        <v>397</v>
      </c>
      <c r="E87" s="54" t="s">
        <v>543</v>
      </c>
      <c r="F87" s="39" t="s">
        <v>389</v>
      </c>
      <c r="G87" s="24" t="s">
        <v>544</v>
      </c>
      <c r="H87" s="39" t="s">
        <v>483</v>
      </c>
      <c r="I87" s="39" t="s">
        <v>400</v>
      </c>
      <c r="J87" s="54" t="s">
        <v>545</v>
      </c>
    </row>
    <row r="88" ht="20.25" customHeight="1" spans="1:10">
      <c r="A88" s="51"/>
      <c r="B88" s="51"/>
      <c r="C88" s="51" t="s">
        <v>402</v>
      </c>
      <c r="D88" s="53" t="s">
        <v>403</v>
      </c>
      <c r="E88" s="54" t="s">
        <v>514</v>
      </c>
      <c r="F88" s="39" t="s">
        <v>378</v>
      </c>
      <c r="G88" s="24" t="s">
        <v>394</v>
      </c>
      <c r="H88" s="39" t="s">
        <v>391</v>
      </c>
      <c r="I88" s="39" t="s">
        <v>381</v>
      </c>
      <c r="J88" s="54" t="s">
        <v>515</v>
      </c>
    </row>
    <row r="89" ht="123.75" spans="1:10">
      <c r="A89" s="52" t="s">
        <v>334</v>
      </c>
      <c r="B89" s="51" t="s">
        <v>546</v>
      </c>
      <c r="C89" s="51"/>
      <c r="D89" s="51"/>
      <c r="E89" s="51"/>
      <c r="F89" s="51"/>
      <c r="G89" s="51"/>
      <c r="H89" s="51"/>
      <c r="I89" s="51"/>
      <c r="J89" s="51"/>
    </row>
    <row r="90" ht="22.5" spans="1:10">
      <c r="A90" s="51"/>
      <c r="B90" s="51"/>
      <c r="C90" s="51" t="s">
        <v>375</v>
      </c>
      <c r="D90" s="53" t="s">
        <v>376</v>
      </c>
      <c r="E90" s="54" t="s">
        <v>455</v>
      </c>
      <c r="F90" s="39" t="s">
        <v>389</v>
      </c>
      <c r="G90" s="24" t="s">
        <v>547</v>
      </c>
      <c r="H90" s="39" t="s">
        <v>432</v>
      </c>
      <c r="I90" s="39" t="s">
        <v>381</v>
      </c>
      <c r="J90" s="54" t="s">
        <v>548</v>
      </c>
    </row>
    <row r="91" ht="22.5" spans="1:10">
      <c r="A91" s="51"/>
      <c r="B91" s="51"/>
      <c r="C91" s="51" t="s">
        <v>375</v>
      </c>
      <c r="D91" s="53" t="s">
        <v>387</v>
      </c>
      <c r="E91" s="54" t="s">
        <v>458</v>
      </c>
      <c r="F91" s="39" t="s">
        <v>389</v>
      </c>
      <c r="G91" s="24" t="s">
        <v>390</v>
      </c>
      <c r="H91" s="39" t="s">
        <v>391</v>
      </c>
      <c r="I91" s="39" t="s">
        <v>381</v>
      </c>
      <c r="J91" s="54" t="s">
        <v>548</v>
      </c>
    </row>
    <row r="92" ht="22.5" spans="1:10">
      <c r="A92" s="51"/>
      <c r="B92" s="51"/>
      <c r="C92" s="51" t="s">
        <v>375</v>
      </c>
      <c r="D92" s="53" t="s">
        <v>412</v>
      </c>
      <c r="E92" s="54" t="s">
        <v>474</v>
      </c>
      <c r="F92" s="39" t="s">
        <v>389</v>
      </c>
      <c r="G92" s="24" t="s">
        <v>390</v>
      </c>
      <c r="H92" s="39" t="s">
        <v>391</v>
      </c>
      <c r="I92" s="39" t="s">
        <v>381</v>
      </c>
      <c r="J92" s="54" t="s">
        <v>548</v>
      </c>
    </row>
    <row r="93" ht="22.5" spans="1:10">
      <c r="A93" s="51"/>
      <c r="B93" s="51"/>
      <c r="C93" s="51" t="s">
        <v>396</v>
      </c>
      <c r="D93" s="53" t="s">
        <v>397</v>
      </c>
      <c r="E93" s="54" t="s">
        <v>476</v>
      </c>
      <c r="F93" s="39" t="s">
        <v>378</v>
      </c>
      <c r="G93" s="24" t="s">
        <v>394</v>
      </c>
      <c r="H93" s="39" t="s">
        <v>391</v>
      </c>
      <c r="I93" s="39" t="s">
        <v>381</v>
      </c>
      <c r="J93" s="54" t="s">
        <v>548</v>
      </c>
    </row>
    <row r="94" ht="22.5" spans="1:10">
      <c r="A94" s="51"/>
      <c r="B94" s="51"/>
      <c r="C94" s="51" t="s">
        <v>402</v>
      </c>
      <c r="D94" s="53" t="s">
        <v>403</v>
      </c>
      <c r="E94" s="54" t="s">
        <v>417</v>
      </c>
      <c r="F94" s="39" t="s">
        <v>378</v>
      </c>
      <c r="G94" s="24" t="s">
        <v>405</v>
      </c>
      <c r="H94" s="39" t="s">
        <v>391</v>
      </c>
      <c r="I94" s="39" t="s">
        <v>381</v>
      </c>
      <c r="J94" s="54" t="s">
        <v>548</v>
      </c>
    </row>
    <row r="95" ht="78.75" spans="1:10">
      <c r="A95" s="52" t="s">
        <v>350</v>
      </c>
      <c r="B95" s="51" t="s">
        <v>549</v>
      </c>
      <c r="C95" s="51"/>
      <c r="D95" s="51"/>
      <c r="E95" s="51"/>
      <c r="F95" s="51"/>
      <c r="G95" s="51"/>
      <c r="H95" s="51"/>
      <c r="I95" s="51"/>
      <c r="J95" s="51"/>
    </row>
    <row r="96" ht="45" spans="1:10">
      <c r="A96" s="51"/>
      <c r="B96" s="51"/>
      <c r="C96" s="51" t="s">
        <v>375</v>
      </c>
      <c r="D96" s="53" t="s">
        <v>376</v>
      </c>
      <c r="E96" s="54" t="s">
        <v>550</v>
      </c>
      <c r="F96" s="39" t="s">
        <v>389</v>
      </c>
      <c r="G96" s="24" t="s">
        <v>390</v>
      </c>
      <c r="H96" s="39" t="s">
        <v>391</v>
      </c>
      <c r="I96" s="39" t="s">
        <v>400</v>
      </c>
      <c r="J96" s="54" t="s">
        <v>551</v>
      </c>
    </row>
    <row r="97" ht="33.75" spans="1:10">
      <c r="A97" s="51"/>
      <c r="B97" s="51"/>
      <c r="C97" s="51" t="s">
        <v>375</v>
      </c>
      <c r="D97" s="53" t="s">
        <v>387</v>
      </c>
      <c r="E97" s="54" t="s">
        <v>552</v>
      </c>
      <c r="F97" s="39" t="s">
        <v>389</v>
      </c>
      <c r="G97" s="24" t="s">
        <v>390</v>
      </c>
      <c r="H97" s="39" t="s">
        <v>391</v>
      </c>
      <c r="I97" s="39" t="s">
        <v>381</v>
      </c>
      <c r="J97" s="54" t="s">
        <v>553</v>
      </c>
    </row>
    <row r="98" ht="13.5" spans="1:10">
      <c r="A98" s="51"/>
      <c r="B98" s="51"/>
      <c r="C98" s="51" t="s">
        <v>396</v>
      </c>
      <c r="D98" s="53" t="s">
        <v>397</v>
      </c>
      <c r="E98" s="54" t="s">
        <v>554</v>
      </c>
      <c r="F98" s="39" t="s">
        <v>389</v>
      </c>
      <c r="G98" s="24" t="s">
        <v>555</v>
      </c>
      <c r="H98" s="39" t="s">
        <v>391</v>
      </c>
      <c r="I98" s="39" t="s">
        <v>400</v>
      </c>
      <c r="J98" s="54" t="s">
        <v>556</v>
      </c>
    </row>
    <row r="99" ht="20.25" customHeight="1" spans="1:10">
      <c r="A99" s="51"/>
      <c r="B99" s="51"/>
      <c r="C99" s="51" t="s">
        <v>396</v>
      </c>
      <c r="D99" s="53" t="s">
        <v>415</v>
      </c>
      <c r="E99" s="54" t="s">
        <v>557</v>
      </c>
      <c r="F99" s="39" t="s">
        <v>378</v>
      </c>
      <c r="G99" s="24" t="s">
        <v>51</v>
      </c>
      <c r="H99" s="39" t="s">
        <v>442</v>
      </c>
      <c r="I99" s="39" t="s">
        <v>381</v>
      </c>
      <c r="J99" s="54" t="s">
        <v>558</v>
      </c>
    </row>
    <row r="100" ht="20.25" customHeight="1" spans="1:10">
      <c r="A100" s="51"/>
      <c r="B100" s="51"/>
      <c r="C100" s="51" t="s">
        <v>402</v>
      </c>
      <c r="D100" s="53" t="s">
        <v>403</v>
      </c>
      <c r="E100" s="54" t="s">
        <v>559</v>
      </c>
      <c r="F100" s="39" t="s">
        <v>378</v>
      </c>
      <c r="G100" s="24" t="s">
        <v>394</v>
      </c>
      <c r="H100" s="39" t="s">
        <v>391</v>
      </c>
      <c r="I100" s="39" t="s">
        <v>381</v>
      </c>
      <c r="J100" s="54" t="s">
        <v>560</v>
      </c>
    </row>
    <row r="101" ht="146.25" spans="1:10">
      <c r="A101" s="52" t="s">
        <v>328</v>
      </c>
      <c r="B101" s="51" t="s">
        <v>561</v>
      </c>
      <c r="C101" s="51"/>
      <c r="D101" s="51"/>
      <c r="E101" s="51"/>
      <c r="F101" s="51"/>
      <c r="G101" s="51"/>
      <c r="H101" s="51"/>
      <c r="I101" s="51"/>
      <c r="J101" s="51"/>
    </row>
    <row r="102" ht="20.25" customHeight="1" spans="1:10">
      <c r="A102" s="51"/>
      <c r="B102" s="51"/>
      <c r="C102" s="51" t="s">
        <v>375</v>
      </c>
      <c r="D102" s="53" t="s">
        <v>376</v>
      </c>
      <c r="E102" s="54" t="s">
        <v>455</v>
      </c>
      <c r="F102" s="39" t="s">
        <v>389</v>
      </c>
      <c r="G102" s="24" t="s">
        <v>562</v>
      </c>
      <c r="H102" s="39" t="s">
        <v>432</v>
      </c>
      <c r="I102" s="39" t="s">
        <v>381</v>
      </c>
      <c r="J102" s="54" t="s">
        <v>457</v>
      </c>
    </row>
    <row r="103" ht="20.25" customHeight="1" spans="1:10">
      <c r="A103" s="51"/>
      <c r="B103" s="51"/>
      <c r="C103" s="51" t="s">
        <v>375</v>
      </c>
      <c r="D103" s="53" t="s">
        <v>387</v>
      </c>
      <c r="E103" s="54" t="s">
        <v>458</v>
      </c>
      <c r="F103" s="39" t="s">
        <v>389</v>
      </c>
      <c r="G103" s="24" t="s">
        <v>390</v>
      </c>
      <c r="H103" s="39" t="s">
        <v>391</v>
      </c>
      <c r="I103" s="39" t="s">
        <v>381</v>
      </c>
      <c r="J103" s="54" t="s">
        <v>459</v>
      </c>
    </row>
    <row r="104" ht="20.25" customHeight="1" spans="1:10">
      <c r="A104" s="51"/>
      <c r="B104" s="51"/>
      <c r="C104" s="51" t="s">
        <v>375</v>
      </c>
      <c r="D104" s="53" t="s">
        <v>412</v>
      </c>
      <c r="E104" s="54" t="s">
        <v>563</v>
      </c>
      <c r="F104" s="39" t="s">
        <v>378</v>
      </c>
      <c r="G104" s="24" t="s">
        <v>394</v>
      </c>
      <c r="H104" s="39" t="s">
        <v>391</v>
      </c>
      <c r="I104" s="39" t="s">
        <v>381</v>
      </c>
      <c r="J104" s="54" t="s">
        <v>461</v>
      </c>
    </row>
    <row r="105" ht="20.25" customHeight="1" spans="1:10">
      <c r="A105" s="51"/>
      <c r="B105" s="51"/>
      <c r="C105" s="51" t="s">
        <v>396</v>
      </c>
      <c r="D105" s="53" t="s">
        <v>397</v>
      </c>
      <c r="E105" s="54" t="s">
        <v>564</v>
      </c>
      <c r="F105" s="39" t="s">
        <v>389</v>
      </c>
      <c r="G105" s="24" t="s">
        <v>555</v>
      </c>
      <c r="H105" s="39" t="s">
        <v>391</v>
      </c>
      <c r="I105" s="39" t="s">
        <v>400</v>
      </c>
      <c r="J105" s="54" t="s">
        <v>565</v>
      </c>
    </row>
    <row r="106" ht="20.25" customHeight="1" spans="1:10">
      <c r="A106" s="51"/>
      <c r="B106" s="51"/>
      <c r="C106" s="51" t="s">
        <v>402</v>
      </c>
      <c r="D106" s="53" t="s">
        <v>403</v>
      </c>
      <c r="E106" s="54" t="s">
        <v>467</v>
      </c>
      <c r="F106" s="39" t="s">
        <v>378</v>
      </c>
      <c r="G106" s="24" t="s">
        <v>394</v>
      </c>
      <c r="H106" s="39" t="s">
        <v>391</v>
      </c>
      <c r="I106" s="39" t="s">
        <v>381</v>
      </c>
      <c r="J106" s="54" t="s">
        <v>468</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师彬洋</cp:lastModifiedBy>
  <dcterms:created xsi:type="dcterms:W3CDTF">2025-04-27T06:43:00Z</dcterms:created>
  <dcterms:modified xsi:type="dcterms:W3CDTF">2025-06-13T08:05:00Z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AD2A2ED6691443EF9E0673734BD45D65_13</vt:lpwstr>
  </property>
</Properties>
</file>