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2024年度部门整体支出绩效自评情况" sheetId="13" r:id="rId13"/>
    <sheet name="2024年度部门整体支出绩效自评表 (2)" sheetId="16" r:id="rId14"/>
    <sheet name="2024年度项目支出绩效自评表" sheetId="17" r:id="rId15"/>
    <sheet name="Sheet3" sheetId="14" r:id="rId16"/>
    <sheet name="Sheet4" sheetId="15"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<sst xmlns="http://schemas.openxmlformats.org/spreadsheetml/2006/main" count="1999" uniqueCount="804">
  <si>
    <t>收入支出决算表</t>
  </si>
  <si>
    <t>公开01表</t>
  </si>
  <si>
    <t>部门：玉溪市江川区江城镇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</si>
  <si>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</si>
  <si>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</si>
  <si>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</si>
  <si>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</si>
  <si>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</si>
  <si>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</si>
  <si>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</si>
  <si>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</si>
  <si>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</si>
  <si>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</si>
  <si>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</si>
  <si>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</si>
  <si>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</si>
  <si>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</si>
  <si>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</si>
  <si>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</si>
  <si>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</si>
  <si>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</si>
  <si>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</si>
  <si>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</si>
  <si>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</si>
  <si>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</si>
  <si>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</si>
  <si>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</si>
  <si>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</si>
  <si>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</si>
  <si>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</si>
  <si>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</si>
  <si>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</si>
  <si>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</si>
  <si>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</si>
  <si>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</si>
  <si>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</si>
  <si>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</si>
  <si>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</si>
  <si>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</si>
  <si>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</si>
  <si>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</si>
  <si>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</si>
  <si>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</si>
  <si>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</si>
  <si>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</si>
  <si>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</si>
  <si>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</si>
  <si>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</si>
  <si>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</si>
  <si>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</si>
  <si>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</si>
  <si>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</si>
  <si>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</si>
  <si>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</si>
  <si>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</si>
  <si>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</si>
  <si>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</si>
  <si>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</si>
  <si>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</si>
  <si>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</si>
  <si>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</si>
  <si>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</si>
  <si>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</si>
  <si>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</si>
  <si>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</si>
  <si>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</si>
  <si>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</si>
  <si>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</si>
  <si>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</si>
  <si>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</si>
  <si>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</si>
  <si>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</si>
  <si>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</si>
  <si>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</si>
  <si>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</si>
  <si>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</si>
  <si>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</si>
  <si>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</si>
  <si>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</si>
  <si>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</si>
  <si>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</si>
  <si>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</si>
  <si>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</si>
  <si>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</si>
  <si>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</si>
  <si>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</si>
  <si>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</si>
  <si>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</si>
  <si>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</si>
  <si>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</si>
  <si>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</si>
  <si>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</si>
  <si>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</si>
  <si>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</si>
  <si>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</si>
  <si>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</si>
  <si>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</si>
  <si>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</si>
  <si>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</si>
  <si>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</si>
  <si>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</si>
  <si>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</si>
  <si>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</si>
  <si>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</si>
  <si>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</si>
  <si>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</si>
  <si>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</si>
  <si>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</si>
  <si>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</si>
  <si>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</si>
  <si>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</si>
  <si>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</si>
  <si>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</si>
  <si>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</si>
  <si>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</si>
  <si>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</si>
  <si>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</si>
  <si>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</si>
  <si>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</si>
  <si>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</si>
  <si>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</si>
  <si>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</si>
  <si>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</si>
  <si>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</si>
  <si>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</si>
  <si>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</si>
  <si>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</si>
  <si>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</si>
  <si>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</si>
  <si>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</si>
  <si>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</si>
  <si>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</si>
  <si>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</si>
  <si>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2010105</t>
  </si>
  <si>
    <t>人大立法</t>
  </si>
  <si>
    <t>2010107</t>
  </si>
  <si>
    <t>人大代表履职能力提升</t>
  </si>
  <si>
    <t>2010108</t>
  </si>
  <si>
    <t>代表工作</t>
  </si>
  <si>
    <t>20102</t>
  </si>
  <si>
    <t>政协事务</t>
  </si>
  <si>
    <t>2010206</t>
  </si>
  <si>
    <t>参政议政</t>
  </si>
  <si>
    <t>20103</t>
  </si>
  <si>
    <t>政府办公厅（室）及相关机构事务</t>
  </si>
  <si>
    <t>2010301</t>
  </si>
  <si>
    <t>行政运行</t>
  </si>
  <si>
    <t>2010302</t>
  </si>
  <si>
    <t>一般行政管理事务</t>
  </si>
  <si>
    <t>20104</t>
  </si>
  <si>
    <t>发展与改革事务</t>
  </si>
  <si>
    <t>2010401</t>
  </si>
  <si>
    <t>20105</t>
  </si>
  <si>
    <t>统计信息事务</t>
  </si>
  <si>
    <t>2010502</t>
  </si>
  <si>
    <t>2010507</t>
  </si>
  <si>
    <t>专项普查活动</t>
  </si>
  <si>
    <t>20106</t>
  </si>
  <si>
    <t>财政事务</t>
  </si>
  <si>
    <t>2010601</t>
  </si>
  <si>
    <t>2010650</t>
  </si>
  <si>
    <t>事业运行</t>
  </si>
  <si>
    <t>2010699</t>
  </si>
  <si>
    <t>其他财政事务支出</t>
  </si>
  <si>
    <t>20131</t>
  </si>
  <si>
    <t>党委办公厅（室）及相关机构事务</t>
  </si>
  <si>
    <t>2013101</t>
  </si>
  <si>
    <t>2013150</t>
  </si>
  <si>
    <t>20132</t>
  </si>
  <si>
    <t>组织事务</t>
  </si>
  <si>
    <t>2013202</t>
  </si>
  <si>
    <t>2013299</t>
  </si>
  <si>
    <t>其他组织事务支出</t>
  </si>
  <si>
    <t>20133</t>
  </si>
  <si>
    <t>宣传事务</t>
  </si>
  <si>
    <t>2013304</t>
  </si>
  <si>
    <t>宣传管理</t>
  </si>
  <si>
    <t>2013350</t>
  </si>
  <si>
    <t>20136</t>
  </si>
  <si>
    <t>其他共产党事务支出</t>
  </si>
  <si>
    <t>2013650</t>
  </si>
  <si>
    <t>20140</t>
  </si>
  <si>
    <t>信访事务</t>
  </si>
  <si>
    <t>2014004</t>
  </si>
  <si>
    <t>信访业务</t>
  </si>
  <si>
    <t>20199</t>
  </si>
  <si>
    <t>其他一般公共服务支出</t>
  </si>
  <si>
    <t>2019999</t>
  </si>
  <si>
    <t>204</t>
  </si>
  <si>
    <t>公共安全支出</t>
  </si>
  <si>
    <t>20499</t>
  </si>
  <si>
    <t>其他公共安全支出</t>
  </si>
  <si>
    <t>2049999</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</si>
  <si>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</si>
  <si>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</si>
  <si>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</si>
  <si>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</si>
  <si>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</si>
  <si>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</si>
  <si>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</si>
  <si>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</si>
  <si>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</si>
  <si>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</si>
  <si>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</si>
  <si>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</si>
  <si>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</si>
  <si>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</si>
  <si>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</si>
  <si>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</si>
  <si>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</si>
  <si>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</si>
  <si>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</si>
  <si>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2080101</t>
  </si>
  <si>
    <t>2080109</t>
  </si>
  <si>
    <t>社会保险经办机构</t>
  </si>
  <si>
    <t>20805</t>
  </si>
  <si>
    <t>行政事业单位养老支出</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</si>
  <si>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</si>
  <si>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</si>
  <si>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</si>
  <si>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</si>
  <si>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</si>
  <si>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</si>
  <si>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</si>
  <si>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</si>
  <si>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</si>
  <si>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</si>
  <si>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</si>
  <si>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</si>
  <si>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20811</t>
  </si>
  <si>
    <t>残疾人事业</t>
  </si>
  <si>
    <t>2081104</t>
  </si>
  <si>
    <t>残疾人康复</t>
  </si>
  <si>
    <t>20825</t>
  </si>
  <si>
    <t>其他生活救助</t>
  </si>
  <si>
    <t>2082502</t>
  </si>
  <si>
    <t>其他农村生活救助</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</si>
  <si>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</si>
  <si>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</si>
  <si>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</si>
  <si>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</si>
  <si>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</si>
  <si>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</si>
  <si>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</si>
  <si>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</si>
  <si>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</si>
  <si>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</si>
  <si>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</si>
  <si>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</si>
  <si>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</si>
  <si>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</si>
  <si>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</si>
  <si>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</si>
  <si>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</si>
  <si>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</si>
  <si>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</si>
  <si>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</si>
  <si>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</si>
  <si>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</si>
  <si>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21104</t>
  </si>
  <si>
    <t>自然生态保护</t>
  </si>
  <si>
    <t>2110499</t>
  </si>
  <si>
    <t>其他自然生态保护支出</t>
  </si>
  <si>
    <t>21111</t>
  </si>
  <si>
    <t>污染减排</t>
  </si>
  <si>
    <t>2111102</t>
  </si>
  <si>
    <t>生态环境执法监察</t>
  </si>
  <si>
    <t>212</t>
  </si>
  <si>
    <t>城乡社区支出</t>
  </si>
  <si>
    <t>21201</t>
  </si>
  <si>
    <t>城乡社区管理事务</t>
  </si>
  <si>
    <t>2120199</t>
  </si>
  <si>
    <t>其他城乡社区管理事务支出</t>
  </si>
  <si>
    <t>21208</t>
  </si>
  <si>
    <t>国有土地使用权出让收入安排的支出</t>
  </si>
  <si>
    <t>2120899</t>
  </si>
  <si>
    <t>其他国有土地使用权出让收入安排的支出</t>
  </si>
  <si>
    <t>213</t>
  </si>
  <si>
    <t>农林水支出</t>
  </si>
  <si>
    <t>21301</t>
  </si>
  <si>
    <t>农业农村</t>
  </si>
  <si>
    <t>2130104</t>
  </si>
  <si>
    <t>2130119</t>
  </si>
  <si>
    <t>防灾救灾</t>
  </si>
  <si>
    <t>2130199</t>
  </si>
  <si>
    <t>其他农业农村支出</t>
  </si>
  <si>
    <t>21302</t>
  </si>
  <si>
    <t>林业和草原</t>
  </si>
  <si>
    <t>2130207</t>
  </si>
  <si>
    <t>森林资源管理</t>
  </si>
  <si>
    <t>2130209</t>
  </si>
  <si>
    <t>森林生态效益补偿</t>
  </si>
  <si>
    <t>21303</t>
  </si>
  <si>
    <t>水利</t>
  </si>
  <si>
    <t>2130306</t>
  </si>
  <si>
    <t>水利工程运行与维护</t>
  </si>
  <si>
    <t>2130311</t>
  </si>
  <si>
    <t>水资源节约管理与保护</t>
  </si>
  <si>
    <t>2130314</t>
  </si>
  <si>
    <t>防汛</t>
  </si>
  <si>
    <t>2130315</t>
  </si>
  <si>
    <t>抗旱</t>
  </si>
  <si>
    <t>2130399</t>
  </si>
  <si>
    <t>其他水利支出</t>
  </si>
  <si>
    <t>21305</t>
  </si>
  <si>
    <t>巩固拓展脱贫攻坚成果衔接乡村振兴</t>
  </si>
  <si>
    <t>2130501</t>
  </si>
  <si>
    <t>2130504</t>
  </si>
  <si>
    <t>农村基础设施建设</t>
  </si>
  <si>
    <t>2130505</t>
  </si>
  <si>
    <t>生产发展</t>
  </si>
  <si>
    <t>21307</t>
  </si>
  <si>
    <t>农村综合改革</t>
  </si>
  <si>
    <t>2130701</t>
  </si>
  <si>
    <t>对村级公益事业建设的补助</t>
  </si>
  <si>
    <t>2130705</t>
  </si>
  <si>
    <t>对村民委员会和村党支部的补助</t>
  </si>
  <si>
    <t>2130706</t>
  </si>
  <si>
    <t>对村集体经济组织的补助</t>
  </si>
  <si>
    <t>2130799</t>
  </si>
  <si>
    <t>其他农村综合改革支出</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</si>
  <si>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</si>
  <si>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</si>
  <si>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</si>
  <si>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</si>
  <si>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</si>
  <si>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</si>
  <si>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</si>
  <si>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</si>
  <si>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</si>
  <si>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</si>
  <si>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</si>
  <si>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</si>
  <si>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</si>
  <si>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</si>
  <si>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</si>
  <si>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</si>
  <si>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</si>
  <si>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</si>
  <si>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</si>
  <si>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</si>
  <si>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</si>
  <si>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</si>
  <si>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</si>
  <si>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</si>
  <si>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</si>
  <si>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</si>
  <si>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</si>
  <si>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</si>
  <si>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</si>
  <si>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</si>
  <si>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</si>
  <si>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</si>
  <si>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2010501</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</si>
  <si>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</si>
  <si>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</si>
  <si>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</si>
  <si>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</si>
  <si>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</si>
  <si>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</si>
  <si>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</si>
  <si>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</si>
  <si>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</si>
  <si>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</si>
  <si>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</si>
  <si>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</si>
  <si>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</si>
  <si>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</si>
  <si>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</si>
  <si>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</si>
  <si>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</si>
  <si>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</si>
  <si>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</si>
  <si>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</si>
  <si>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</si>
  <si>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</si>
  <si>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</si>
  <si>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</si>
  <si>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</si>
  <si>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</si>
  <si>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</si>
  <si>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</si>
  <si>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</si>
  <si>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</si>
  <si>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</si>
  <si>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</si>
  <si>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</si>
  <si>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</si>
  <si>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</si>
  <si>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</si>
  <si>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</si>
  <si>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</si>
  <si>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</si>
  <si>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</si>
  <si>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</si>
  <si>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</si>
  <si>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</si>
  <si>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</si>
  <si>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</si>
  <si>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</si>
  <si>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</si>
  <si>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</si>
  <si>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</si>
  <si>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</si>
  <si>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</si>
  <si>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</si>
  <si>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</si>
  <si>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</si>
  <si>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</si>
  <si>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</si>
  <si>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</si>
  <si>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</si>
  <si>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</si>
  <si>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</si>
  <si>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</si>
  <si>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</si>
  <si>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</si>
  <si>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</si>
  <si>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</si>
  <si>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</si>
  <si>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</si>
  <si>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</si>
  <si>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</si>
  <si>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</si>
  <si>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</si>
  <si>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</si>
  <si>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</si>
  <si>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</si>
  <si>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</si>
  <si>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</si>
  <si>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</si>
  <si>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</si>
  <si>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</si>
  <si>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</si>
  <si>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</si>
  <si>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</si>
  <si>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</si>
  <si>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</si>
  <si>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</si>
  <si>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</si>
  <si>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</si>
  <si>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</si>
  <si>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</si>
  <si>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</si>
  <si>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</si>
  <si>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</si>
  <si>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</si>
  <si>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</si>
  <si>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</si>
  <si>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</si>
  <si>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</si>
  <si>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</si>
  <si>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</si>
  <si>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</si>
  <si>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</si>
  <si>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</si>
  <si>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</si>
  <si>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</si>
  <si>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</si>
  <si>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</si>
  <si>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</si>
  <si>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</si>
  <si>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</si>
  <si>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</si>
  <si>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</si>
  <si>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</si>
  <si>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</si>
  <si>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</si>
  <si>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</si>
  <si>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</si>
  <si>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</si>
  <si>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</si>
  <si>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</si>
  <si>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</si>
  <si>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</si>
  <si>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</si>
  <si>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</si>
  <si>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</si>
  <si>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</si>
  <si>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</si>
  <si>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</si>
  <si>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</si>
  <si>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</si>
  <si>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</si>
  <si>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</si>
  <si>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</si>
  <si>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</si>
  <si>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</si>
  <si>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</si>
  <si>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</si>
  <si>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</si>
  <si>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</si>
  <si>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</si>
  <si>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</si>
  <si>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</si>
  <si>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</si>
  <si>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</si>
  <si>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</si>
  <si>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</si>
  <si>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</si>
  <si>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</si>
  <si>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</si>
  <si>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</si>
  <si>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</si>
  <si>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</si>
  <si>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</si>
  <si>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</si>
  <si>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</si>
  <si>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</si>
  <si>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</si>
  <si>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</si>
  <si>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</si>
  <si>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</si>
  <si>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</si>
  <si>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</si>
  <si>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</si>
  <si>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</si>
  <si>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</si>
  <si>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</si>
  <si>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</si>
  <si>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</si>
  <si>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</si>
  <si>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</si>
  <si>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</si>
  <si>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</si>
  <si>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</si>
  <si>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</si>
  <si>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</si>
  <si>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</si>
  <si>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</si>
  <si>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</si>
  <si>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</si>
  <si>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</si>
  <si>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</si>
  <si>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</si>
  <si>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</si>
  <si>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</si>
  <si>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</si>
  <si>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</si>
  <si>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</si>
  <si>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</si>
  <si>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</si>
  <si>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</si>
  <si>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</si>
  <si>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</si>
  <si>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</si>
  <si>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</si>
  <si>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</si>
  <si>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</si>
  <si>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</si>
  <si>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</si>
  <si>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</si>
  <si>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</si>
  <si>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</si>
  <si>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</si>
  <si>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</si>
  <si>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</si>
  <si>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</si>
  <si>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</si>
  <si>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</si>
  <si>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</si>
  <si>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</si>
  <si>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</si>
  <si>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</si>
  <si>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</si>
  <si>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</si>
  <si>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</si>
  <si>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</si>
  <si>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</si>
  <si>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</si>
  <si>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</si>
  <si>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</si>
  <si>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</si>
  <si>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</si>
  <si>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</si>
  <si>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</si>
  <si>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</si>
  <si>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</si>
  <si>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</si>
  <si>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</si>
  <si>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</si>
  <si>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</si>
  <si>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</si>
  <si>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</si>
  <si>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</si>
  <si>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</si>
  <si>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</si>
  <si>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</si>
  <si>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</si>
  <si>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</si>
  <si>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</si>
  <si>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</si>
  <si>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</si>
  <si>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</si>
  <si>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</si>
  <si>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</si>
  <si>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</si>
  <si>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</si>
  <si>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</si>
  <si>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</si>
  <si>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</si>
  <si>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</si>
  <si>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</si>
  <si>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</si>
  <si>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</si>
  <si>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</si>
  <si>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</si>
  <si>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</si>
  <si>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</si>
  <si>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</si>
  <si>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</si>
  <si>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</si>
  <si>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</si>
  <si>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</si>
  <si>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</si>
  <si>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</si>
  <si>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</si>
  <si>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</si>
  <si>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</si>
  <si>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</si>
  <si>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</si>
  <si>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</si>
  <si>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</si>
  <si>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</si>
  <si>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</si>
  <si>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</si>
  <si>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</si>
  <si>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</si>
  <si>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</si>
  <si>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</si>
  <si>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</si>
  <si>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</si>
  <si>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</si>
  <si>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</si>
  <si>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</si>
  <si>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</si>
  <si>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</si>
  <si>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</si>
  <si>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</si>
  <si>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</si>
  <si>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</si>
  <si>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</si>
  <si>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</si>
  <si>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</si>
  <si>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</si>
  <si>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</si>
  <si>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</si>
  <si>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</si>
  <si>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</si>
  <si>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</si>
  <si>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</si>
  <si>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</si>
  <si>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</si>
  <si>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</si>
  <si>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</si>
  <si>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</si>
  <si>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</si>
  <si>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</si>
  <si>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</si>
  <si>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</si>
  <si>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</si>
  <si>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</si>
  <si>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</si>
  <si>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</si>
  <si>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</si>
  <si>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</si>
  <si>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</si>
  <si>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</si>
  <si>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</si>
  <si>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</si>
  <si>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</si>
  <si>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</si>
  <si>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</si>
  <si>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在江城镇党委的领导下，镇人民政府带领下属各部门履行政治、经济、文化、社会职能；民主政治建设职能；治安职能；经济调控；提供公共产品的服务；市场监管；社会管理。发展科学技术；发展教育；发展文化事业；发展卫生体育。调节社会分配和组织社会保障；保护生态环境和自然资源；促进社会化服务体系建立的职能；提高人口质量，实行优生优育的职能。</t>
  </si>
  <si>
    <t>（二）部门绩效目标的设立情况</t>
  </si>
  <si>
    <t>结合项目基本情况，设立质量指标1个，时效指标、效益指标3 个，满意度指标1个。</t>
  </si>
  <si>
    <t>（三）部门整体收支情况</t>
  </si>
  <si>
    <t>玉溪市江川区江城镇2024年度收入合计36418775.46元。其中：财政拨款收入34555583.47元，占总收入的94.88%；无上级补助收入0.00元；无事业收入0.00元（含教育收费0.00元）；经营收入0.00元；无附属单位上缴收入0.00元；其他收入1863191.99元，占总收入的5.12%。玉溪市江川区江城镇2024年度支出合计36439991.30元。其中：基本支出21217181.55元，占总支出的58.22％；项目支出15222809.75元，占总支出的41.78％；无上缴上级支出；无经营支出；无对附属单位补助支出。</t>
  </si>
  <si>
    <t>（四）部门预算管理制度建设情况</t>
  </si>
  <si>
    <t>根据单位事业发展计划和年度目标，遵循"量入为出、收支平衡、统筹兼顾"的原则，负责做好当年的预算编制工作，编制年度综合财务收支计划，对预算执行过程实行全方位的控制、监督，促进预算管理的制度化、规范化、科学化建设，有效提高预算运行质量。</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</si>
  <si>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</si>
  <si>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t>严控单位财政拨款安排“三公”经费和一般性支出，进一步完善措施，全面管控“三公”经费增长，确保“三公”经费和一般性支出保持在合理范围。</t>
  </si>
  <si>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</si>
  <si>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</si>
  <si>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制定工作方案，根据资金下达文件公开招标</t>
  </si>
  <si>
    <t>（二）组织实施</t>
  </si>
  <si>
    <t>施工方提出工程量申请，监理机构审核，项目实施单位实地核实，由专业工程造价审核机构审定工程量</t>
  </si>
  <si>
    <t>三、评价情况分析及综合评价结论</t>
  </si>
  <si>
    <t>1.项目成本性分析：严格控制项目预算编制，不超预算资金实施项目；施工方提出工程量申请，监理机构审核，项目实施单位实地核实；由专业工程造价审核机构审定工程量；2.项目效率性分析：加快项目推进，加快项目资金支出；项目实施单位、监理机构、项目所在地村组人员组织初步验收，第三方专业审核机构审核。</t>
  </si>
  <si>
    <t>四、存在的问题和整改情况</t>
  </si>
  <si>
    <t>需完善项目前期设计，概算，做实项目库储备</t>
  </si>
  <si>
    <t>五、绩效自评结果应用情况</t>
  </si>
  <si>
    <t>将自评结果反馈，及时进行整改</t>
  </si>
  <si>
    <t>六、主要经验及做法</t>
  </si>
  <si>
    <t>多部门联动，形成合力，加快项目招投标，加快项目推进</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</si>
  <si>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</si>
  <si>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</si>
  <si>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</si>
  <si>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</si>
  <si>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</si>
  <si>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</si>
  <si>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</si>
  <si>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</si>
  <si>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</si>
  <si>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</si>
  <si>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</si>
  <si>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</si>
  <si>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</si>
  <si>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</si>
  <si>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</si>
  <si>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</si>
  <si>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</si>
  <si>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</si>
  <si>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（提示：保持与批复的决算数一致）</t>
  </si>
  <si>
    <t>（万元）</t>
  </si>
  <si>
    <t>超出预算部分为其他收入支出</t>
  </si>
  <si>
    <t>其中：</t>
  </si>
  <si>
    <t>当年财政拨款</t>
  </si>
  <si>
    <t>上年结转资金</t>
  </si>
  <si>
    <t>非财政拨款</t>
  </si>
  <si>
    <t>1、聚焦链式发展，着力推动产业提升。坚持主抓工业、狠抓制造业，以智能化、绿色化、服务化、高端化、集群化为主攻方向，不断延伸产业链、提升价值链、打造供应链。巩固特色农业优势。积极争取烤烟政策倾斜支持，加强落实科技措施，推进电能烤房建设，持续巩固烤烟生产面积，继续推进农业水价综合改革，开展茶尔山灌区续建改造项目，完成茶尔山、滴白河灌区除险加固工程和陈家湾片区土地整治项目，推进温泉、侯家沟等10个村（社区）高标准农田建设，积极打造市级农业基地。做强园区产业经济。强化园区主导产业培育和创新能力提升，不断补齐产业链、扩展产品品类，力争实现纸制品产业产值突破7亿元。积极争取各类专项债资金，启动江城纸制品园区二期建设，招引国际国内有影响力和带动性强的企业入园发展。推动园区企业与全产业链企业加强合作，引进电商销售入园，更好地拓展国内和东南亚纸制品市场，争取对外贸易实现新突破。挖掘现代服务业发展潜力。紧跟全区现代文旅“十篇文章”发展布局，加快推进文体旅融合发展，挖掘古滇、渔耕、青铜“三个文化”，积极争取体育赛事举办，打造康养休闲、文化创意、节庆体验、赛事健康、特色餐饮等业态。加快实施海门乡村振兴项目，推动瀛景国际项目复工，丰富打造各类乡村旅居业态。加快李家山国家考古遗址公园建设，持续发挥唐淮源纪念馆、温泉神鱼泉等地区优势资源影响力，打造“江城如画”旅游精品路线。不断提升梨花节、蒸菜节等节庆活动知名度。
2、聚焦补短强弱，着力加快城乡建设。坚持新发展理念为引领、以新型城镇化为抓手，因地制宜、突出特色、大胆创新，推进城乡一体化发展、实现相得益彰。逐步提升城镇品质。严格国土空间规划执行，全面落实“多规合一”实用性村庄规划，强化集镇和乡村风貌管控。继续推进智慧社区的管理运营工作，助力构建智能安全的新型社区，积极谋划盘活棚改片区240多亩土地开发。持续打造和美乡村。发挥“千万工程”牵引和整体带动作用，加快建设宜居宜业和美乡村，力争温泉、海门创建“千万工程”省级示范村，争创国家卫生乡镇。稳步推进尹旗张官营、黄营张旗、翠峰招益旧村改造工作，完善村庄污水管网建设，加快推进城乡供水一体化。全面促进乡村振兴。深化集体经济强村工程，盘清闲置资产资源11处，全力抓实对外招商引资和存量企业培育工作。发展壮大集体经济，引导村办公司规范运营、提高效益，稳定16个村（社区）集体经济收入在15万元以上。争取财政衔接资金320万元以上，落实“三类人员”一户一策精准帮扶措施，确保高质量通过国家和省级巩固脱贫成果后评估。鼓励各村（社区）积极实施“七个一点”以工代赈项目，激发村民参与基础设施建设积极性。
3、聚焦深化改革，着力提高开放创新局面。坚持改革和开放相统一，深化实施改革举措，着力破解瓶颈制约，内外并举蓄势积能，更大力度激发社会活力。持续做好重点领域改革工作。切实做好农村宅基地“两项试点”后半篇文章，坚持农村宅基地联审联办制度，落实好“一户一宅”要求，坚决遏制农村乱占耕地建房，筑牢耕地保护和粮食安全根基。进一步推广农村垃圾分类方法，推动农村生活垃圾减量化、资源化、无害化。持续优化营商环境，不断优化“211”工作法，帮助企业解决实际困难，持续做好农贸分离、工贸分离工作，不断培育优质企业。以创新打开发展新局面。积极融入中老铁路经济走廊，鼓励镇内各类型企业大力拓展南亚、东南亚贸易市场，延伸纸制品产业链、突破发展瓶颈期，以支持禾韵园艺实施数字化冷链物流项目为契机，引进培育现代化物流企业，降低物流成本。配合开展高新技术企业“三倍增”和科技型中小企业“育苗”计划，引进培育专精特新企业，为全镇经济社会发展增添活力。
4、聚焦生态建设，着力守护绿水青山。坚持精准治污、科学治污、依法治污，协同推进降碳、减污、扩绿、增长，深入打好蓝天、碧水、净土保卫战。加快补齐治污短板。稳步推进第三轮中央生态环境保护督察交办投诉问题省、市级验收工作。更加精准高效推进“三治一改善”，不断管好用好已建星云湖流域截污治污工程，切实抓好东西大河、学河水环境综合治理项目建设，规范污水处理费收缴工作。提升源头治理实效。以农业水价综合改革推动流域农业生产方式变革，发展设施农业、推广绿色种植，不断优化农业种植结构。探索推广农村生活污水治理模式，解决治理投入大等问题，激发群众自建自用自管内生动力。加大固废危废处置力度，确保土壤环境安全。筑牢绿色生态屏障。提高垃圾处理费收缴率，规范处置城乡垃圾。加强饮用水源保护，持续提升饮用水安全。全面落实林长制，持续开展古树名木挂牌保护工作，完成矿山生态修复。严厉打击非法开采、盗采矿产资源违法行为，从严整治非法占用和转让土地、乱占耕地、毁坏林草等现象。
5、聚焦群众关切，着力加强民生保障。坚持尽力而为、量力而行，采取更多惠民生、暖民心举措，着力解决好人民群众急难愁盼问题。充分促进就业保障。落细落实各项就业政策，持续开展职业技能培训，强化创业扶持带动就业，鼓励农业农村基础设施领域以工代赈，推动农村劳动力就地就近就业。不断健全社保体系。逐步构建分层分类、综合高效的社会救助格局，扩大低收入人群救助面，及时发放各类社会保障资金。强化“一老一小”服务保障。打造智慧养老服务试点，深化居家适老化改造，建成尹旗村等3个居家养老服务中心。巩固提升社会保险参保扩面专项行动成果，稳定城乡居民养老、医疗保险参保率。扩大低收入人群救助面，及时发放各类社会保障资金。着力推动教卫事业发展。落实教育高质量发展三年行动计划，全心全意、千方百计为镇属各学校排忧解难，压实控辍保学责任，稳妥推进农村中小学校点撤并，巩固教育教学新成绩。支持江城卫生院建设江川区中医医院分院，持续提升基层卫生诊疗能力。以群众文化需求为切入点，推进基本公共文化服务标准化、均等化。弘扬优秀传统文化，加强泥塑技艺、铜器制作等非遗资源活化利用，彰显滇国故里的文化底蕴。广泛开展送戏下乡等文化惠民活动20场次以上，让群众充分享受文化繁荣发展实惠。
6、聚焦安全稳定，着力防范化解风险。深入贯彻落实总体国家安全观，树立大安全思维，构建大安全格局，全力做好防风险、保安全、护稳定各项工作，筑牢经济社会发展安全屏障。持续加强社会治理。坚持和发展新时代“枫桥经验”，更好发挥镇、村两级综治中心实体化运行效用，以网格化、精细化、信息化扎实推进基层社会治理体系和治理能力现代化。持续推进信访工作法治化建设，按照“五化”要求抓实信访积案化解。巩固提升普法强基补短板成效，推动“八五”普法圆满收官。健全社会治安防控体系，依法严惩各类违法犯罪活动，推动扫黑除恶长效常治，持续提升群众安全感满意度。铸牢中华民族共同体意识，依法管理宗教事务，持续深化民族团结进步示范创建。坚决抓好安全生产。抓实安全生产治本攻坚三年行动，聚焦道路交通、建筑工地、冷库厂房、自建房等重点领域，常态化开展安全隐患排查整治，防范遏制较大及以上安全生产事故发生。健全完善应急管理体系，加强应急综合救援队伍建设，不断提升综合防灾减灾救灾和突发公共事件应急处置保障能力。落实“四个最严”要求，加强食品药品监管，切实保障人民群众饮食安全。防范化解重大风险。兜牢兜实“三保”底线，积极争取上级化债资金，稳妥化解各类拖欠企业债务，确保社会稳定安全。强化网格前哨作用，统筹做好意识形态、命案防控等领域风险整治，坚决扛牢安全发展政治责任。
组织做好全镇2025年全国1%人口抽样调查工作。加大工青妇等人民团体工作支持力度，抓好国防动员、征兵、双拥等工作。</t>
  </si>
  <si>
    <t>年度</t>
  </si>
  <si>
    <t>目标</t>
  </si>
  <si>
    <t>2024年度项目支出绩效自评表</t>
  </si>
  <si>
    <t>项目名称</t>
  </si>
  <si>
    <t>江城镇左卫村花卉产业提升工程经费</t>
  </si>
  <si>
    <t>主管部门</t>
  </si>
  <si>
    <t>玉溪市江川区江城镇人民政府</t>
  </si>
  <si>
    <t>实施</t>
  </si>
  <si>
    <t>单位</t>
  </si>
  <si>
    <t>项目资金</t>
  </si>
  <si>
    <t>全年</t>
  </si>
  <si>
    <t>分值</t>
  </si>
  <si>
    <t>执行率</t>
  </si>
  <si>
    <t>得分</t>
  </si>
  <si>
    <t>执行数</t>
  </si>
  <si>
    <t xml:space="preserve"> 非财政拨款</t>
  </si>
  <si>
    <t>预期目标</t>
  </si>
  <si>
    <t>实际完成情况</t>
  </si>
  <si>
    <t>年度总体目标</t>
  </si>
  <si>
    <t>项目的实施，通过支持新型经营主体产业项目建设，增加村集体收入，巩固提升联农带农效益。解决部分群众务工问题，带动村民增收。</t>
  </si>
  <si>
    <t>绩效指标</t>
  </si>
  <si>
    <t>年度指标值</t>
  </si>
  <si>
    <t>指标完成情况</t>
  </si>
  <si>
    <t>一级指标</t>
  </si>
  <si>
    <t>二级指标</t>
  </si>
  <si>
    <t>三级</t>
  </si>
  <si>
    <t>指标</t>
  </si>
  <si>
    <t>指标值</t>
  </si>
  <si>
    <t>度量</t>
  </si>
  <si>
    <t>实际</t>
  </si>
  <si>
    <t>偏差原因分析及改进措施</t>
  </si>
  <si>
    <t>性质</t>
  </si>
  <si>
    <t>完成值</t>
  </si>
  <si>
    <t>产出指标</t>
  </si>
  <si>
    <t>数量指标</t>
  </si>
  <si>
    <t>改造花卉分捡包装车间</t>
  </si>
  <si>
    <t>＞＝</t>
  </si>
  <si>
    <t>520</t>
  </si>
  <si>
    <t>平方米</t>
  </si>
  <si>
    <t>100%</t>
  </si>
  <si>
    <t>拆建花卉带货车间</t>
  </si>
  <si>
    <t>160</t>
  </si>
  <si>
    <t>花卉冷链库</t>
  </si>
  <si>
    <t>230</t>
  </si>
  <si>
    <t>排洪沟</t>
  </si>
  <si>
    <t>900</t>
  </si>
  <si>
    <t>米</t>
  </si>
  <si>
    <t>质量指标</t>
  </si>
  <si>
    <t>项目（工程）验收合格率 达</t>
  </si>
  <si>
    <t>=</t>
  </si>
  <si>
    <t>项目（工程）验收合格率 达到100%</t>
  </si>
  <si>
    <t>时效指标</t>
  </si>
  <si>
    <t>项目开工日期</t>
  </si>
  <si>
    <t>2024.01.01</t>
  </si>
  <si>
    <t>年-月-日</t>
  </si>
  <si>
    <t>项目完工日期</t>
  </si>
  <si>
    <t>2024.12.31</t>
  </si>
  <si>
    <t>成本指标</t>
  </si>
  <si>
    <t>经济成本指标</t>
  </si>
  <si>
    <t>工程总成本小于等于160万元</t>
  </si>
  <si>
    <t>效益指标</t>
  </si>
  <si>
    <t>社会效益指标</t>
  </si>
  <si>
    <t>受益人口数量</t>
  </si>
  <si>
    <t>&gt;=</t>
  </si>
  <si>
    <t>4794</t>
  </si>
  <si>
    <t>人</t>
  </si>
  <si>
    <t>受益贫困人口数量达到48人</t>
  </si>
  <si>
    <t>可持续影响指标</t>
  </si>
  <si>
    <t>项目使用年限</t>
  </si>
  <si>
    <t>年</t>
  </si>
  <si>
    <t>满意度指标</t>
  </si>
  <si>
    <t>服务对象</t>
  </si>
  <si>
    <t>受益脱贫人口及边缘易致贫人口满意度达到</t>
  </si>
  <si>
    <t>%</t>
  </si>
  <si>
    <t>满意度指标等</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</si>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</sst>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scheme val="minor"/>
    </font>
    <font>
      <sz val="19"/>
      <color theme="1"/>
      <name val="方正小标宋简体"/>
      <charset val="134"/>
    </font>
    <font>
      <sz val="10.5"/>
      <color rgb="FF000000"/>
      <name val="仿宋"/>
      <charset val="134"/>
    </font>
    <font>
      <sz val="12"/>
      <name val="宋体"/>
      <charset val="134"/>
    </font>
    <font>
      <sz val="11"/>
      <name val="宋体"/>
      <charset val="134"/>
    </font>
    <font>
      <sz val="10"/>
      <color rgb="FF000000"/>
      <name val="宋体"/>
      <charset val="134"/>
    </font>
    <font>
      <sz val="9"/>
      <color rgb="FF000000"/>
      <name val="仿宋"/>
      <charset val="134"/>
    </font>
    <font>
      <b/>
      <sz val="10.5"/>
      <color rgb="FF000000"/>
      <name val="仿宋"/>
      <charset val="134"/>
    </font>
    <font>
      <b/>
      <sz val="9"/>
      <color rgb="FF000000"/>
      <name val="宋体"/>
      <charset val="1"/>
    </font>
    <font>
      <sz val="11"/>
      <color theme="1"/>
      <name val="宋体"/>
      <charset val="134"/>
      <scheme val="minor"/>
    </font>
    <font>
      <sz val="12"/>
      <color rgb="FFFF0000"/>
      <name val="仿宋"/>
      <charset val="134"/>
    </font>
    <font>
      <sz val="12"/>
      <color rgb="FF000000"/>
      <name val="Times New Roman"/>
      <charset val="134"/>
    </font>
    <font>
      <sz val="12"/>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5.5"/>
      <color rgb="FF000000"/>
      <name val="仿宋"/>
      <charset val="134"/>
    </font>
    <font>
      <sz val="12"/>
      <color rgb="FF000000"/>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style="thin">
        <color auto="1"/>
      </left>
      <right style="thin">
        <color auto="1"/>
      </right>
      <top style="thin">
        <color auto="1"/>
      </top>
      <bottom style="thin">
        <color auto="1"/>
      </bottom>
      <diagonal/>
    </border>
    <border>
      <left style="medium">
        <color rgb="FF000000"/>
      </left>
      <right/>
      <top/>
      <bottom/>
      <diagonal/>
    </border>
    <border>
      <left/>
      <right/>
      <top/>
      <bottom style="medium">
        <color rgb="FF000000"/>
      </bottom>
      <diagonal/>
    </border>
    <border>
      <left/>
      <right/>
      <top/>
      <bottom style="medium">
        <color auto="1"/>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4" borderId="3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9" applyNumberFormat="0" applyFill="0" applyAlignment="0" applyProtection="0">
      <alignment vertical="center"/>
    </xf>
    <xf numFmtId="0" fontId="28" fillId="0" borderId="39" applyNumberFormat="0" applyFill="0" applyAlignment="0" applyProtection="0">
      <alignment vertical="center"/>
    </xf>
    <xf numFmtId="0" fontId="29" fillId="0" borderId="40" applyNumberFormat="0" applyFill="0" applyAlignment="0" applyProtection="0">
      <alignment vertical="center"/>
    </xf>
    <xf numFmtId="0" fontId="29" fillId="0" borderId="0" applyNumberFormat="0" applyFill="0" applyBorder="0" applyAlignment="0" applyProtection="0">
      <alignment vertical="center"/>
    </xf>
    <xf numFmtId="0" fontId="30" fillId="5" borderId="41" applyNumberFormat="0" applyAlignment="0" applyProtection="0">
      <alignment vertical="center"/>
    </xf>
    <xf numFmtId="0" fontId="31" fillId="6" borderId="42" applyNumberFormat="0" applyAlignment="0" applyProtection="0">
      <alignment vertical="center"/>
    </xf>
    <xf numFmtId="0" fontId="32" fillId="6" borderId="41" applyNumberFormat="0" applyAlignment="0" applyProtection="0">
      <alignment vertical="center"/>
    </xf>
    <xf numFmtId="0" fontId="33" fillId="7" borderId="43" applyNumberFormat="0" applyAlignment="0" applyProtection="0">
      <alignment vertical="center"/>
    </xf>
    <xf numFmtId="0" fontId="34" fillId="0" borderId="44" applyNumberFormat="0" applyFill="0" applyAlignment="0" applyProtection="0">
      <alignment vertical="center"/>
    </xf>
    <xf numFmtId="0" fontId="35" fillId="0" borderId="4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 fillId="0" borderId="0">
      <alignment vertical="center"/>
    </xf>
    <xf numFmtId="0" fontId="20" fillId="0" borderId="0">
      <alignment vertical="top"/>
      <protection locked="0"/>
    </xf>
  </cellStyleXfs>
  <cellXfs count="133">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right" vertical="center" wrapText="1"/>
    </xf>
    <xf numFmtId="10" fontId="2" fillId="0" borderId="4"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3" fillId="0" borderId="9" xfId="49" applyNumberFormat="1" applyFont="1" applyBorder="1" applyAlignment="1">
      <alignment horizontal="left" vertical="center" wrapText="1"/>
    </xf>
    <xf numFmtId="0" fontId="3" fillId="0" borderId="9" xfId="49" applyNumberFormat="1" applyFont="1" applyBorder="1" applyAlignment="1">
      <alignment horizontal="left" vertical="center" wrapText="1"/>
    </xf>
    <xf numFmtId="49" fontId="4" fillId="0" borderId="9" xfId="49" applyNumberFormat="1" applyBorder="1" applyAlignment="1">
      <alignment horizontal="left" vertical="center" wrapText="1"/>
    </xf>
    <xf numFmtId="0" fontId="0" fillId="0" borderId="9" xfId="0" applyFont="1" applyFill="1" applyBorder="1" applyAlignment="1">
      <alignment horizontal="left" vertical="center"/>
    </xf>
    <xf numFmtId="10" fontId="2" fillId="0" borderId="9"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 xfId="0" applyFont="1" applyFill="1" applyBorder="1" applyAlignment="1">
      <alignment horizontal="justify" wrapText="1"/>
    </xf>
    <xf numFmtId="0" fontId="5" fillId="0" borderId="0" xfId="0" applyFont="1" applyFill="1" applyAlignment="1">
      <alignment horizontal="left" vertical="center"/>
    </xf>
    <xf numFmtId="0" fontId="2" fillId="2" borderId="9" xfId="0" applyFont="1" applyFill="1" applyBorder="1" applyAlignment="1">
      <alignment horizontal="center" vertical="center" wrapText="1"/>
    </xf>
    <xf numFmtId="0" fontId="0" fillId="0" borderId="0" xfId="0" applyFont="1" applyFill="1" applyBorder="1" applyAlignment="1">
      <alignment vertical="center"/>
    </xf>
    <xf numFmtId="0" fontId="6" fillId="0" borderId="2" xfId="0" applyFont="1" applyFill="1" applyBorder="1" applyAlignment="1">
      <alignment horizontal="justify" vertical="center" wrapText="1"/>
    </xf>
    <xf numFmtId="0" fontId="7"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xf>
    <xf numFmtId="4" fontId="8" fillId="0" borderId="14" xfId="50" applyNumberFormat="1" applyFont="1" applyFill="1" applyBorder="1" applyAlignment="1" applyProtection="1">
      <alignment horizontal="right" vertical="center"/>
      <protection locked="0"/>
    </xf>
    <xf numFmtId="10" fontId="2" fillId="0" borderId="4"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9" fillId="0" borderId="7" xfId="0" applyFont="1" applyFill="1" applyBorder="1" applyAlignment="1">
      <alignment vertical="center"/>
    </xf>
    <xf numFmtId="0" fontId="2" fillId="0" borderId="6" xfId="0" applyFont="1" applyFill="1" applyBorder="1" applyAlignment="1">
      <alignment horizontal="justify" vertical="center"/>
    </xf>
    <xf numFmtId="4" fontId="8" fillId="0" borderId="15" xfId="50" applyNumberFormat="1"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0" borderId="4" xfId="0" applyFont="1" applyFill="1" applyBorder="1" applyAlignment="1">
      <alignment horizontal="right" vertical="center"/>
    </xf>
    <xf numFmtId="4" fontId="8" fillId="0" borderId="16" xfId="50" applyNumberFormat="1"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4" fontId="8" fillId="0" borderId="15" xfId="50" applyNumberFormat="1" applyFont="1" applyFill="1" applyBorder="1" applyAlignment="1" applyProtection="1">
      <alignment horizontal="right" vertical="center"/>
      <protection locked="0"/>
    </xf>
    <xf numFmtId="10" fontId="2" fillId="0" borderId="6" xfId="0" applyNumberFormat="1" applyFont="1" applyFill="1" applyBorder="1" applyAlignment="1">
      <alignment horizontal="center" vertical="center"/>
    </xf>
    <xf numFmtId="0" fontId="9" fillId="0" borderId="3" xfId="0" applyFont="1" applyFill="1" applyBorder="1" applyAlignment="1">
      <alignment vertical="center"/>
    </xf>
    <xf numFmtId="0" fontId="2" fillId="0" borderId="0" xfId="0" applyFont="1" applyFill="1" applyAlignment="1">
      <alignment horizontal="right" vertical="center"/>
    </xf>
    <xf numFmtId="4" fontId="8" fillId="0" borderId="16" xfId="50" applyNumberFormat="1" applyFont="1" applyFill="1" applyBorder="1" applyAlignment="1" applyProtection="1">
      <alignment horizontal="right" vertical="center"/>
      <protection locked="0"/>
    </xf>
    <xf numFmtId="0" fontId="9" fillId="0" borderId="17" xfId="0" applyFont="1" applyFill="1" applyBorder="1" applyAlignment="1">
      <alignment vertical="center" wrapText="1"/>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4" xfId="0" applyFont="1" applyFill="1" applyBorder="1" applyAlignment="1">
      <alignment vertical="center"/>
    </xf>
    <xf numFmtId="0" fontId="9" fillId="0" borderId="20" xfId="0" applyFont="1" applyFill="1" applyBorder="1" applyAlignment="1">
      <alignment vertical="center"/>
    </xf>
    <xf numFmtId="0" fontId="9" fillId="0" borderId="21" xfId="0" applyFont="1" applyFill="1" applyBorder="1" applyAlignment="1">
      <alignment vertical="center"/>
    </xf>
    <xf numFmtId="0" fontId="2"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2" fillId="2" borderId="6"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22" xfId="0" applyFont="1" applyFill="1" applyBorder="1" applyAlignment="1">
      <alignmen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11" fillId="0" borderId="25" xfId="0"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12" fillId="0" borderId="27" xfId="0" applyFont="1" applyFill="1" applyBorder="1" applyAlignment="1">
      <alignment horizontal="left" vertical="center" wrapText="1"/>
    </xf>
    <xf numFmtId="0" fontId="11" fillId="0" borderId="21" xfId="0" applyFont="1" applyFill="1" applyBorder="1" applyAlignment="1">
      <alignment horizontal="justify" vertical="center" wrapText="1"/>
    </xf>
    <xf numFmtId="0" fontId="11" fillId="0" borderId="24" xfId="0" applyFont="1" applyFill="1" applyBorder="1" applyAlignment="1">
      <alignment horizontal="left" vertical="center" wrapText="1"/>
    </xf>
    <xf numFmtId="49" fontId="12" fillId="0" borderId="9" xfId="0" applyNumberFormat="1" applyFont="1" applyFill="1" applyBorder="1" applyAlignment="1">
      <alignment horizontal="left" vertical="top" wrapText="1"/>
    </xf>
    <xf numFmtId="0" fontId="11" fillId="0" borderId="28"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11" fillId="0" borderId="20" xfId="0" applyFont="1" applyFill="1" applyBorder="1" applyAlignment="1">
      <alignment horizontal="justify" vertical="center" wrapText="1"/>
    </xf>
    <xf numFmtId="0" fontId="12" fillId="0" borderId="24" xfId="0" applyFont="1" applyFill="1" applyBorder="1" applyAlignment="1">
      <alignment horizontal="left" vertical="center" wrapText="1"/>
    </xf>
    <xf numFmtId="0" fontId="13" fillId="0" borderId="0" xfId="0" applyFont="1" applyFill="1" applyAlignment="1">
      <alignment horizontal="center"/>
    </xf>
    <xf numFmtId="0" fontId="14" fillId="0" borderId="0" xfId="0" applyFont="1" applyFill="1" applyAlignment="1"/>
    <xf numFmtId="0" fontId="15" fillId="0" borderId="0" xfId="0" applyFont="1" applyFill="1" applyAlignment="1"/>
    <xf numFmtId="0" fontId="15" fillId="0" borderId="0" xfId="0" applyFont="1" applyFill="1" applyAlignment="1">
      <alignment horizontal="center"/>
    </xf>
    <xf numFmtId="0" fontId="16" fillId="0" borderId="9"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9" xfId="0" applyFont="1" applyFill="1" applyBorder="1" applyAlignment="1">
      <alignment horizontal="center" vertical="center" wrapText="1"/>
    </xf>
    <xf numFmtId="4" fontId="16" fillId="0" borderId="29" xfId="0" applyNumberFormat="1" applyFont="1" applyFill="1" applyBorder="1" applyAlignment="1">
      <alignment horizontal="center" vertical="center" shrinkToFit="1"/>
    </xf>
    <xf numFmtId="4" fontId="16" fillId="0" borderId="30" xfId="0" applyNumberFormat="1" applyFont="1" applyFill="1" applyBorder="1" applyAlignment="1">
      <alignment horizontal="center" vertical="center" shrinkToFit="1"/>
    </xf>
    <xf numFmtId="0" fontId="16" fillId="0" borderId="31" xfId="0"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32" xfId="0" applyFont="1" applyFill="1" applyBorder="1" applyAlignment="1">
      <alignment horizontal="center" vertical="center" shrinkToFit="1"/>
    </xf>
    <xf numFmtId="49" fontId="16" fillId="0" borderId="9" xfId="0" applyNumberFormat="1" applyFont="1" applyFill="1" applyBorder="1" applyAlignment="1">
      <alignment horizontal="center" vertical="center" shrinkToFit="1"/>
    </xf>
    <xf numFmtId="0" fontId="16" fillId="0" borderId="9" xfId="0" applyFont="1" applyFill="1" applyBorder="1" applyAlignment="1">
      <alignment horizontal="left" vertical="center" shrinkToFit="1"/>
    </xf>
    <xf numFmtId="4" fontId="16" fillId="0" borderId="9" xfId="0" applyNumberFormat="1" applyFont="1" applyFill="1" applyBorder="1" applyAlignment="1">
      <alignment horizontal="right" vertical="center" shrinkToFit="1"/>
    </xf>
    <xf numFmtId="0" fontId="17" fillId="0" borderId="0" xfId="0" applyFont="1" applyFill="1" applyAlignment="1">
      <alignment horizontal="left" vertical="top" wrapText="1"/>
    </xf>
    <xf numFmtId="0" fontId="13" fillId="0" borderId="0" xfId="0" applyFont="1" applyFill="1" applyAlignment="1">
      <alignment horizontal="center" wrapText="1"/>
    </xf>
    <xf numFmtId="0" fontId="3" fillId="0" borderId="0" xfId="0" applyFont="1" applyFill="1" applyAlignment="1">
      <alignment wrapText="1"/>
    </xf>
    <xf numFmtId="0" fontId="3" fillId="0" borderId="0" xfId="0" applyFont="1" applyFill="1" applyAlignment="1"/>
    <xf numFmtId="4" fontId="16" fillId="0" borderId="30" xfId="0" applyNumberFormat="1" applyFont="1" applyFill="1" applyBorder="1" applyAlignment="1">
      <alignment horizontal="center" vertical="center" wrapText="1" shrinkToFit="1"/>
    </xf>
    <xf numFmtId="4" fontId="16" fillId="0" borderId="33" xfId="0" applyNumberFormat="1"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4" fontId="16" fillId="0" borderId="34" xfId="0" applyNumberFormat="1" applyFont="1" applyFill="1" applyBorder="1" applyAlignment="1">
      <alignment horizontal="center" vertical="center" shrinkToFit="1"/>
    </xf>
    <xf numFmtId="4" fontId="16" fillId="0" borderId="35"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wrapText="1" shrinkToFit="1"/>
    </xf>
    <xf numFmtId="0" fontId="3" fillId="0" borderId="9" xfId="0" applyFont="1" applyFill="1" applyBorder="1" applyAlignment="1">
      <alignment horizontal="center" vertical="center"/>
    </xf>
    <xf numFmtId="0" fontId="15" fillId="0" borderId="0" xfId="0" applyFont="1" applyFill="1" applyAlignment="1">
      <alignment horizontal="right"/>
    </xf>
    <xf numFmtId="0" fontId="16" fillId="0" borderId="33"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49" fontId="16" fillId="0" borderId="34" xfId="0" applyNumberFormat="1" applyFont="1" applyFill="1" applyBorder="1" applyAlignment="1">
      <alignment horizontal="center" vertical="center" shrinkToFit="1"/>
    </xf>
    <xf numFmtId="0" fontId="18" fillId="0" borderId="0" xfId="0" applyFont="1" applyAlignment="1">
      <alignment horizontal="center" vertical="center"/>
    </xf>
    <xf numFmtId="0" fontId="17" fillId="0" borderId="0" xfId="0" applyFont="1" applyAlignment="1"/>
    <xf numFmtId="0" fontId="19" fillId="2" borderId="14" xfId="0" applyNumberFormat="1" applyFont="1" applyFill="1" applyBorder="1" applyAlignment="1">
      <alignment horizontal="center" vertical="center"/>
    </xf>
    <xf numFmtId="0" fontId="19" fillId="2" borderId="14" xfId="0" applyNumberFormat="1" applyFont="1" applyFill="1" applyBorder="1" applyAlignment="1">
      <alignment horizontal="left" vertical="center"/>
    </xf>
    <xf numFmtId="4" fontId="19" fillId="2" borderId="14" xfId="0" applyNumberFormat="1" applyFont="1" applyFill="1" applyBorder="1" applyAlignment="1">
      <alignment horizontal="right" vertical="center"/>
    </xf>
    <xf numFmtId="3" fontId="19" fillId="2" borderId="14" xfId="0" applyNumberFormat="1" applyFont="1" applyFill="1" applyBorder="1" applyAlignment="1">
      <alignment horizontal="right" vertical="center"/>
    </xf>
    <xf numFmtId="0" fontId="19" fillId="2" borderId="14" xfId="0" applyNumberFormat="1" applyFont="1" applyFill="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3" fillId="0" borderId="0" xfId="0" applyFont="1" applyAlignment="1"/>
    <xf numFmtId="0" fontId="19" fillId="3" borderId="14" xfId="0" applyNumberFormat="1" applyFont="1" applyFill="1" applyBorder="1" applyAlignment="1">
      <alignment horizontal="center" vertical="center" wrapText="1"/>
    </xf>
    <xf numFmtId="0" fontId="19" fillId="3" borderId="14" xfId="0" applyNumberFormat="1" applyFont="1" applyFill="1" applyBorder="1" applyAlignment="1">
      <alignment horizontal="center" vertical="center"/>
    </xf>
    <xf numFmtId="0" fontId="19" fillId="3" borderId="14" xfId="0" applyNumberFormat="1" applyFont="1" applyFill="1" applyBorder="1" applyAlignment="1">
      <alignment horizontal="left" vertical="center"/>
    </xf>
    <xf numFmtId="0" fontId="5" fillId="2" borderId="14" xfId="0" applyNumberFormat="1" applyFont="1" applyFill="1" applyBorder="1" applyAlignment="1">
      <alignment horizontal="right" vertical="center"/>
    </xf>
    <xf numFmtId="0" fontId="19" fillId="2" borderId="14" xfId="0" applyNumberFormat="1" applyFont="1" applyFill="1" applyBorder="1" applyAlignment="1">
      <alignment horizontal="right" vertical="center"/>
    </xf>
    <xf numFmtId="4" fontId="5" fillId="2" borderId="14" xfId="0" applyNumberFormat="1" applyFont="1" applyFill="1" applyBorder="1" applyAlignment="1">
      <alignment horizontal="right" vertical="center"/>
    </xf>
    <xf numFmtId="4" fontId="19" fillId="3" borderId="14" xfId="0" applyNumberFormat="1" applyFont="1" applyFill="1" applyBorder="1" applyAlignment="1">
      <alignment horizontal="center" vertical="center"/>
    </xf>
    <xf numFmtId="4" fontId="19" fillId="2" borderId="14"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23" sqref="F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3" t="s">
        <v>0</v>
      </c>
    </row>
    <row r="2" ht="14.25" spans="6:6">
      <c r="F2" s="124" t="s">
        <v>1</v>
      </c>
    </row>
    <row r="3" ht="14.25" spans="1:6">
      <c r="A3" s="124" t="s">
        <v>2</v>
      </c>
      <c r="F3" s="124"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19">
        <v>34320583.47</v>
      </c>
      <c r="D7" s="127" t="s">
        <v>14</v>
      </c>
      <c r="E7" s="126" t="s">
        <v>15</v>
      </c>
      <c r="F7" s="119">
        <v>9298069.06</v>
      </c>
    </row>
    <row r="8" ht="19.5" customHeight="1" spans="1:6">
      <c r="A8" s="127" t="s">
        <v>16</v>
      </c>
      <c r="B8" s="126" t="s">
        <v>12</v>
      </c>
      <c r="C8" s="119">
        <v>235000</v>
      </c>
      <c r="D8" s="127" t="s">
        <v>17</v>
      </c>
      <c r="E8" s="126" t="s">
        <v>18</v>
      </c>
      <c r="F8" s="119">
        <v>0</v>
      </c>
    </row>
    <row r="9" ht="19.5" customHeight="1" spans="1:6">
      <c r="A9" s="127" t="s">
        <v>19</v>
      </c>
      <c r="B9" s="126" t="s">
        <v>20</v>
      </c>
      <c r="C9" s="119">
        <v>0</v>
      </c>
      <c r="D9" s="127" t="s">
        <v>21</v>
      </c>
      <c r="E9" s="126" t="s">
        <v>22</v>
      </c>
      <c r="F9" s="119">
        <v>0</v>
      </c>
    </row>
    <row r="10" ht="19.5" customHeight="1" spans="1:6">
      <c r="A10" s="127" t="s">
        <v>23</v>
      </c>
      <c r="B10" s="126" t="s">
        <v>24</v>
      </c>
      <c r="C10" s="119">
        <v>0</v>
      </c>
      <c r="D10" s="127" t="s">
        <v>25</v>
      </c>
      <c r="E10" s="126" t="s">
        <v>26</v>
      </c>
      <c r="F10" s="119">
        <v>9550</v>
      </c>
    </row>
    <row r="11" ht="19.5" customHeight="1" spans="1:6">
      <c r="A11" s="127" t="s">
        <v>27</v>
      </c>
      <c r="B11" s="126" t="s">
        <v>28</v>
      </c>
      <c r="C11" s="119">
        <v>0</v>
      </c>
      <c r="D11" s="127" t="s">
        <v>29</v>
      </c>
      <c r="E11" s="126" t="s">
        <v>30</v>
      </c>
      <c r="F11" s="119">
        <v>0</v>
      </c>
    </row>
    <row r="12" ht="19.5" customHeight="1" spans="1:6">
      <c r="A12" s="127" t="s">
        <v>31</v>
      </c>
      <c r="B12" s="126" t="s">
        <v>32</v>
      </c>
      <c r="C12" s="119">
        <v>0</v>
      </c>
      <c r="D12" s="127" t="s">
        <v>33</v>
      </c>
      <c r="E12" s="126" t="s">
        <v>34</v>
      </c>
      <c r="F12" s="119">
        <v>102000</v>
      </c>
    </row>
    <row r="13" ht="19.5" customHeight="1" spans="1:6">
      <c r="A13" s="127" t="s">
        <v>35</v>
      </c>
      <c r="B13" s="126" t="s">
        <v>36</v>
      </c>
      <c r="C13" s="119">
        <v>0</v>
      </c>
      <c r="D13" s="127" t="s">
        <v>37</v>
      </c>
      <c r="E13" s="126" t="s">
        <v>38</v>
      </c>
      <c r="F13" s="119">
        <v>45302</v>
      </c>
    </row>
    <row r="14" ht="19.5" customHeight="1" spans="1:6">
      <c r="A14" s="127" t="s">
        <v>39</v>
      </c>
      <c r="B14" s="126" t="s">
        <v>40</v>
      </c>
      <c r="C14" s="119">
        <v>1863191.99</v>
      </c>
      <c r="D14" s="127" t="s">
        <v>41</v>
      </c>
      <c r="E14" s="126" t="s">
        <v>42</v>
      </c>
      <c r="F14" s="119">
        <v>3466966.01</v>
      </c>
    </row>
    <row r="15" ht="19.5" customHeight="1" spans="1:6">
      <c r="A15" s="127"/>
      <c r="B15" s="126" t="s">
        <v>43</v>
      </c>
      <c r="C15" s="129"/>
      <c r="D15" s="127" t="s">
        <v>44</v>
      </c>
      <c r="E15" s="126" t="s">
        <v>45</v>
      </c>
      <c r="F15" s="119">
        <v>1816859.05</v>
      </c>
    </row>
    <row r="16" ht="19.5" customHeight="1" spans="1:6">
      <c r="A16" s="127"/>
      <c r="B16" s="126" t="s">
        <v>46</v>
      </c>
      <c r="C16" s="129"/>
      <c r="D16" s="127" t="s">
        <v>47</v>
      </c>
      <c r="E16" s="126" t="s">
        <v>48</v>
      </c>
      <c r="F16" s="119">
        <v>909229.38</v>
      </c>
    </row>
    <row r="17" ht="19.5" customHeight="1" spans="1:6">
      <c r="A17" s="127"/>
      <c r="B17" s="126" t="s">
        <v>49</v>
      </c>
      <c r="C17" s="129"/>
      <c r="D17" s="127" t="s">
        <v>50</v>
      </c>
      <c r="E17" s="126" t="s">
        <v>51</v>
      </c>
      <c r="F17" s="119">
        <v>542827.51</v>
      </c>
    </row>
    <row r="18" ht="19.5" customHeight="1" spans="1:6">
      <c r="A18" s="127"/>
      <c r="B18" s="126" t="s">
        <v>52</v>
      </c>
      <c r="C18" s="129"/>
      <c r="D18" s="127" t="s">
        <v>53</v>
      </c>
      <c r="E18" s="126" t="s">
        <v>54</v>
      </c>
      <c r="F18" s="119">
        <v>18950359.29</v>
      </c>
    </row>
    <row r="19" ht="19.5" customHeight="1" spans="1:6">
      <c r="A19" s="127"/>
      <c r="B19" s="126" t="s">
        <v>55</v>
      </c>
      <c r="C19" s="129"/>
      <c r="D19" s="127" t="s">
        <v>56</v>
      </c>
      <c r="E19" s="126" t="s">
        <v>57</v>
      </c>
      <c r="F19" s="119">
        <v>0</v>
      </c>
    </row>
    <row r="20" ht="19.5" customHeight="1" spans="1:6">
      <c r="A20" s="127"/>
      <c r="B20" s="126" t="s">
        <v>58</v>
      </c>
      <c r="C20" s="129"/>
      <c r="D20" s="127" t="s">
        <v>59</v>
      </c>
      <c r="E20" s="126" t="s">
        <v>60</v>
      </c>
      <c r="F20" s="119">
        <v>0</v>
      </c>
    </row>
    <row r="21" ht="19.5" customHeight="1" spans="1:6">
      <c r="A21" s="127"/>
      <c r="B21" s="126" t="s">
        <v>61</v>
      </c>
      <c r="C21" s="129"/>
      <c r="D21" s="127" t="s">
        <v>62</v>
      </c>
      <c r="E21" s="126" t="s">
        <v>63</v>
      </c>
      <c r="F21" s="119">
        <v>0</v>
      </c>
    </row>
    <row r="22" ht="19.5" customHeight="1" spans="1:6">
      <c r="A22" s="127"/>
      <c r="B22" s="126" t="s">
        <v>64</v>
      </c>
      <c r="C22" s="129"/>
      <c r="D22" s="127" t="s">
        <v>65</v>
      </c>
      <c r="E22" s="126" t="s">
        <v>66</v>
      </c>
      <c r="F22" s="119">
        <v>0</v>
      </c>
    </row>
    <row r="23" ht="19.5" customHeight="1" spans="1:6">
      <c r="A23" s="127"/>
      <c r="B23" s="126" t="s">
        <v>67</v>
      </c>
      <c r="C23" s="129"/>
      <c r="D23" s="127" t="s">
        <v>68</v>
      </c>
      <c r="E23" s="126" t="s">
        <v>69</v>
      </c>
      <c r="F23" s="119">
        <v>0</v>
      </c>
    </row>
    <row r="24" ht="19.5" customHeight="1" spans="1:6">
      <c r="A24" s="127"/>
      <c r="B24" s="126" t="s">
        <v>70</v>
      </c>
      <c r="C24" s="129"/>
      <c r="D24" s="127" t="s">
        <v>71</v>
      </c>
      <c r="E24" s="126" t="s">
        <v>72</v>
      </c>
      <c r="F24" s="119">
        <v>724</v>
      </c>
    </row>
    <row r="25" ht="19.5" customHeight="1" spans="1:6">
      <c r="A25" s="127"/>
      <c r="B25" s="126" t="s">
        <v>73</v>
      </c>
      <c r="C25" s="129"/>
      <c r="D25" s="127" t="s">
        <v>74</v>
      </c>
      <c r="E25" s="126" t="s">
        <v>75</v>
      </c>
      <c r="F25" s="119">
        <v>1123105</v>
      </c>
    </row>
    <row r="26" ht="19.5" customHeight="1" spans="1:6">
      <c r="A26" s="127"/>
      <c r="B26" s="126" t="s">
        <v>76</v>
      </c>
      <c r="C26" s="129"/>
      <c r="D26" s="127" t="s">
        <v>77</v>
      </c>
      <c r="E26" s="126" t="s">
        <v>78</v>
      </c>
      <c r="F26" s="119">
        <v>0</v>
      </c>
    </row>
    <row r="27" ht="19.5" customHeight="1" spans="1:6">
      <c r="A27" s="127"/>
      <c r="B27" s="126" t="s">
        <v>79</v>
      </c>
      <c r="C27" s="129"/>
      <c r="D27" s="127" t="s">
        <v>80</v>
      </c>
      <c r="E27" s="126" t="s">
        <v>81</v>
      </c>
      <c r="F27" s="119">
        <v>0</v>
      </c>
    </row>
    <row r="28" ht="19.5" customHeight="1" spans="1:6">
      <c r="A28" s="127"/>
      <c r="B28" s="126" t="s">
        <v>82</v>
      </c>
      <c r="C28" s="129"/>
      <c r="D28" s="127" t="s">
        <v>83</v>
      </c>
      <c r="E28" s="126" t="s">
        <v>84</v>
      </c>
      <c r="F28" s="119">
        <v>40000</v>
      </c>
    </row>
    <row r="29" ht="19.5" customHeight="1" spans="1:6">
      <c r="A29" s="127"/>
      <c r="B29" s="126" t="s">
        <v>85</v>
      </c>
      <c r="C29" s="129"/>
      <c r="D29" s="127" t="s">
        <v>86</v>
      </c>
      <c r="E29" s="126" t="s">
        <v>87</v>
      </c>
      <c r="F29" s="119">
        <v>135000</v>
      </c>
    </row>
    <row r="30" ht="19.5" customHeight="1" spans="1:6">
      <c r="A30" s="126"/>
      <c r="B30" s="126" t="s">
        <v>88</v>
      </c>
      <c r="C30" s="129"/>
      <c r="D30" s="127" t="s">
        <v>89</v>
      </c>
      <c r="E30" s="126" t="s">
        <v>90</v>
      </c>
      <c r="F30" s="119">
        <v>0</v>
      </c>
    </row>
    <row r="31" ht="19.5" customHeight="1" spans="1:6">
      <c r="A31" s="126"/>
      <c r="B31" s="126" t="s">
        <v>91</v>
      </c>
      <c r="C31" s="129"/>
      <c r="D31" s="127" t="s">
        <v>92</v>
      </c>
      <c r="E31" s="126" t="s">
        <v>93</v>
      </c>
      <c r="F31" s="119">
        <v>0</v>
      </c>
    </row>
    <row r="32" ht="19.5" customHeight="1" spans="1:6">
      <c r="A32" s="126"/>
      <c r="B32" s="126" t="s">
        <v>94</v>
      </c>
      <c r="C32" s="129"/>
      <c r="D32" s="127" t="s">
        <v>95</v>
      </c>
      <c r="E32" s="126" t="s">
        <v>96</v>
      </c>
      <c r="F32" s="119">
        <v>0</v>
      </c>
    </row>
    <row r="33" ht="19.5" customHeight="1" spans="1:6">
      <c r="A33" s="126" t="s">
        <v>97</v>
      </c>
      <c r="B33" s="126" t="s">
        <v>98</v>
      </c>
      <c r="C33" s="119">
        <v>36418775.46</v>
      </c>
      <c r="D33" s="126" t="s">
        <v>99</v>
      </c>
      <c r="E33" s="126" t="s">
        <v>100</v>
      </c>
      <c r="F33" s="119">
        <v>36439991.3</v>
      </c>
    </row>
    <row r="34" ht="19.5" customHeight="1" spans="1:6">
      <c r="A34" s="126" t="s">
        <v>101</v>
      </c>
      <c r="B34" s="126" t="s">
        <v>102</v>
      </c>
      <c r="C34" s="119">
        <v>0</v>
      </c>
      <c r="D34" s="127" t="s">
        <v>103</v>
      </c>
      <c r="E34" s="126" t="s">
        <v>104</v>
      </c>
      <c r="F34" s="119">
        <v>0</v>
      </c>
    </row>
    <row r="35" ht="19.5" customHeight="1" spans="1:6">
      <c r="A35" s="126" t="s">
        <v>105</v>
      </c>
      <c r="B35" s="126" t="s">
        <v>106</v>
      </c>
      <c r="C35" s="119">
        <v>6381146.14</v>
      </c>
      <c r="D35" s="127" t="s">
        <v>107</v>
      </c>
      <c r="E35" s="126" t="s">
        <v>108</v>
      </c>
      <c r="F35" s="119">
        <v>6359930.3</v>
      </c>
    </row>
    <row r="36" ht="19.5" customHeight="1" spans="1:6">
      <c r="A36" s="126" t="s">
        <v>109</v>
      </c>
      <c r="B36" s="126" t="s">
        <v>110</v>
      </c>
      <c r="C36" s="119">
        <v>42799921.6</v>
      </c>
      <c r="D36" s="126" t="s">
        <v>109</v>
      </c>
      <c r="E36" s="126" t="s">
        <v>111</v>
      </c>
      <c r="F36" s="119">
        <v>42799921.6</v>
      </c>
    </row>
    <row r="37" ht="19.5" customHeight="1" spans="1:6">
      <c r="A37" s="118" t="s">
        <v>112</v>
      </c>
      <c r="B37" s="118"/>
      <c r="C37" s="118"/>
      <c r="D37" s="118"/>
      <c r="E37" s="118"/>
      <c r="F37" s="11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5" t="s">
        <v>613</v>
      </c>
    </row>
    <row r="2" spans="5:5">
      <c r="E2" s="116" t="s">
        <v>614</v>
      </c>
    </row>
    <row r="3" spans="1:5">
      <c r="A3" s="116" t="s">
        <v>2</v>
      </c>
      <c r="E3" s="116" t="s">
        <v>3</v>
      </c>
    </row>
    <row r="4" ht="15" customHeight="1" spans="1:5">
      <c r="A4" s="117" t="s">
        <v>615</v>
      </c>
      <c r="B4" s="117" t="s">
        <v>7</v>
      </c>
      <c r="C4" s="117" t="s">
        <v>616</v>
      </c>
      <c r="D4" s="117" t="s">
        <v>617</v>
      </c>
      <c r="E4" s="117" t="s">
        <v>618</v>
      </c>
    </row>
    <row r="5" ht="15" customHeight="1" spans="1:5">
      <c r="A5" s="117" t="s">
        <v>619</v>
      </c>
      <c r="B5" s="117"/>
      <c r="C5" s="117" t="s">
        <v>11</v>
      </c>
      <c r="D5" s="117" t="s">
        <v>12</v>
      </c>
      <c r="E5" s="117" t="s">
        <v>20</v>
      </c>
    </row>
    <row r="6" ht="15" customHeight="1" spans="1:5">
      <c r="A6" s="118" t="s">
        <v>620</v>
      </c>
      <c r="B6" s="117" t="s">
        <v>11</v>
      </c>
      <c r="C6" s="117" t="s">
        <v>621</v>
      </c>
      <c r="D6" s="117" t="s">
        <v>621</v>
      </c>
      <c r="E6" s="117" t="s">
        <v>621</v>
      </c>
    </row>
    <row r="7" ht="15" customHeight="1" spans="1:5">
      <c r="A7" s="118" t="s">
        <v>622</v>
      </c>
      <c r="B7" s="117" t="s">
        <v>12</v>
      </c>
      <c r="C7" s="119">
        <v>515067.08</v>
      </c>
      <c r="D7" s="119">
        <v>187730.5</v>
      </c>
      <c r="E7" s="119">
        <v>100352.5</v>
      </c>
    </row>
    <row r="8" ht="15" customHeight="1" spans="1:5">
      <c r="A8" s="118" t="s">
        <v>623</v>
      </c>
      <c r="B8" s="117" t="s">
        <v>20</v>
      </c>
      <c r="C8" s="119">
        <v>0</v>
      </c>
      <c r="D8" s="119">
        <v>0</v>
      </c>
      <c r="E8" s="119">
        <v>0</v>
      </c>
    </row>
    <row r="9" ht="15" customHeight="1" spans="1:5">
      <c r="A9" s="118" t="s">
        <v>624</v>
      </c>
      <c r="B9" s="117" t="s">
        <v>24</v>
      </c>
      <c r="C9" s="119">
        <v>395486.08</v>
      </c>
      <c r="D9" s="119">
        <v>182370.5</v>
      </c>
      <c r="E9" s="119">
        <v>97672.5</v>
      </c>
    </row>
    <row r="10" ht="15" customHeight="1" spans="1:5">
      <c r="A10" s="118" t="s">
        <v>625</v>
      </c>
      <c r="B10" s="117" t="s">
        <v>28</v>
      </c>
      <c r="C10" s="119">
        <v>0</v>
      </c>
      <c r="D10" s="119">
        <v>0</v>
      </c>
      <c r="E10" s="119">
        <v>0</v>
      </c>
    </row>
    <row r="11" ht="15" customHeight="1" spans="1:5">
      <c r="A11" s="118" t="s">
        <v>626</v>
      </c>
      <c r="B11" s="117" t="s">
        <v>32</v>
      </c>
      <c r="C11" s="119">
        <v>395486.08</v>
      </c>
      <c r="D11" s="119">
        <v>182370.5</v>
      </c>
      <c r="E11" s="119">
        <v>97672.5</v>
      </c>
    </row>
    <row r="12" ht="15" customHeight="1" spans="1:5">
      <c r="A12" s="118" t="s">
        <v>627</v>
      </c>
      <c r="B12" s="117" t="s">
        <v>36</v>
      </c>
      <c r="C12" s="119">
        <v>119581</v>
      </c>
      <c r="D12" s="119">
        <v>5360</v>
      </c>
      <c r="E12" s="119">
        <v>2680</v>
      </c>
    </row>
    <row r="13" ht="15" customHeight="1" spans="1:5">
      <c r="A13" s="118" t="s">
        <v>628</v>
      </c>
      <c r="B13" s="117" t="s">
        <v>40</v>
      </c>
      <c r="C13" s="117" t="s">
        <v>621</v>
      </c>
      <c r="D13" s="117" t="s">
        <v>621</v>
      </c>
      <c r="E13" s="119">
        <v>2680</v>
      </c>
    </row>
    <row r="14" ht="15" customHeight="1" spans="1:5">
      <c r="A14" s="118" t="s">
        <v>629</v>
      </c>
      <c r="B14" s="117" t="s">
        <v>43</v>
      </c>
      <c r="C14" s="117" t="s">
        <v>621</v>
      </c>
      <c r="D14" s="117" t="s">
        <v>621</v>
      </c>
      <c r="E14" s="119">
        <v>0</v>
      </c>
    </row>
    <row r="15" ht="15" customHeight="1" spans="1:5">
      <c r="A15" s="118" t="s">
        <v>630</v>
      </c>
      <c r="B15" s="117" t="s">
        <v>46</v>
      </c>
      <c r="C15" s="117" t="s">
        <v>621</v>
      </c>
      <c r="D15" s="117" t="s">
        <v>621</v>
      </c>
      <c r="E15" s="119">
        <v>0</v>
      </c>
    </row>
    <row r="16" ht="15" customHeight="1" spans="1:5">
      <c r="A16" s="118" t="s">
        <v>631</v>
      </c>
      <c r="B16" s="117" t="s">
        <v>49</v>
      </c>
      <c r="C16" s="117" t="s">
        <v>621</v>
      </c>
      <c r="D16" s="117" t="s">
        <v>621</v>
      </c>
      <c r="E16" s="117" t="s">
        <v>621</v>
      </c>
    </row>
    <row r="17" ht="15" customHeight="1" spans="1:5">
      <c r="A17" s="118" t="s">
        <v>632</v>
      </c>
      <c r="B17" s="117" t="s">
        <v>52</v>
      </c>
      <c r="C17" s="117" t="s">
        <v>621</v>
      </c>
      <c r="D17" s="117" t="s">
        <v>621</v>
      </c>
      <c r="E17" s="120">
        <v>0</v>
      </c>
    </row>
    <row r="18" ht="15" customHeight="1" spans="1:5">
      <c r="A18" s="118" t="s">
        <v>633</v>
      </c>
      <c r="B18" s="117" t="s">
        <v>55</v>
      </c>
      <c r="C18" s="117" t="s">
        <v>621</v>
      </c>
      <c r="D18" s="117" t="s">
        <v>621</v>
      </c>
      <c r="E18" s="120">
        <v>0</v>
      </c>
    </row>
    <row r="19" ht="15" customHeight="1" spans="1:5">
      <c r="A19" s="118" t="s">
        <v>634</v>
      </c>
      <c r="B19" s="117" t="s">
        <v>58</v>
      </c>
      <c r="C19" s="117" t="s">
        <v>621</v>
      </c>
      <c r="D19" s="117" t="s">
        <v>621</v>
      </c>
      <c r="E19" s="120">
        <v>0</v>
      </c>
    </row>
    <row r="20" ht="15" customHeight="1" spans="1:5">
      <c r="A20" s="118" t="s">
        <v>635</v>
      </c>
      <c r="B20" s="117" t="s">
        <v>61</v>
      </c>
      <c r="C20" s="117" t="s">
        <v>621</v>
      </c>
      <c r="D20" s="117" t="s">
        <v>621</v>
      </c>
      <c r="E20" s="120">
        <v>9</v>
      </c>
    </row>
    <row r="21" ht="15" customHeight="1" spans="1:5">
      <c r="A21" s="118" t="s">
        <v>636</v>
      </c>
      <c r="B21" s="117" t="s">
        <v>64</v>
      </c>
      <c r="C21" s="117" t="s">
        <v>621</v>
      </c>
      <c r="D21" s="117" t="s">
        <v>621</v>
      </c>
      <c r="E21" s="120">
        <v>16</v>
      </c>
    </row>
    <row r="22" ht="15" customHeight="1" spans="1:5">
      <c r="A22" s="118" t="s">
        <v>637</v>
      </c>
      <c r="B22" s="117" t="s">
        <v>67</v>
      </c>
      <c r="C22" s="117" t="s">
        <v>621</v>
      </c>
      <c r="D22" s="117" t="s">
        <v>621</v>
      </c>
      <c r="E22" s="120">
        <v>0</v>
      </c>
    </row>
    <row r="23" ht="15" customHeight="1" spans="1:5">
      <c r="A23" s="118" t="s">
        <v>638</v>
      </c>
      <c r="B23" s="117" t="s">
        <v>70</v>
      </c>
      <c r="C23" s="117" t="s">
        <v>621</v>
      </c>
      <c r="D23" s="117" t="s">
        <v>621</v>
      </c>
      <c r="E23" s="120">
        <v>102</v>
      </c>
    </row>
    <row r="24" ht="15" customHeight="1" spans="1:5">
      <c r="A24" s="118" t="s">
        <v>639</v>
      </c>
      <c r="B24" s="117" t="s">
        <v>73</v>
      </c>
      <c r="C24" s="117" t="s">
        <v>621</v>
      </c>
      <c r="D24" s="117" t="s">
        <v>621</v>
      </c>
      <c r="E24" s="120">
        <v>0</v>
      </c>
    </row>
    <row r="25" ht="15" customHeight="1" spans="1:5">
      <c r="A25" s="118" t="s">
        <v>640</v>
      </c>
      <c r="B25" s="117" t="s">
        <v>76</v>
      </c>
      <c r="C25" s="117" t="s">
        <v>621</v>
      </c>
      <c r="D25" s="117" t="s">
        <v>621</v>
      </c>
      <c r="E25" s="120">
        <v>0</v>
      </c>
    </row>
    <row r="26" ht="15" customHeight="1" spans="1:5">
      <c r="A26" s="118" t="s">
        <v>641</v>
      </c>
      <c r="B26" s="117" t="s">
        <v>79</v>
      </c>
      <c r="C26" s="117" t="s">
        <v>621</v>
      </c>
      <c r="D26" s="117" t="s">
        <v>621</v>
      </c>
      <c r="E26" s="120">
        <v>0</v>
      </c>
    </row>
    <row r="27" ht="15" customHeight="1" spans="1:5">
      <c r="A27" s="118" t="s">
        <v>642</v>
      </c>
      <c r="B27" s="117" t="s">
        <v>82</v>
      </c>
      <c r="C27" s="117" t="s">
        <v>621</v>
      </c>
      <c r="D27" s="117" t="s">
        <v>621</v>
      </c>
      <c r="E27" s="119">
        <v>502379.85</v>
      </c>
    </row>
    <row r="28" ht="15" customHeight="1" spans="1:5">
      <c r="A28" s="118" t="s">
        <v>643</v>
      </c>
      <c r="B28" s="117" t="s">
        <v>85</v>
      </c>
      <c r="C28" s="117" t="s">
        <v>621</v>
      </c>
      <c r="D28" s="117" t="s">
        <v>621</v>
      </c>
      <c r="E28" s="119">
        <v>502379.85</v>
      </c>
    </row>
    <row r="29" ht="15" customHeight="1" spans="1:5">
      <c r="A29" s="118" t="s">
        <v>644</v>
      </c>
      <c r="B29" s="117" t="s">
        <v>88</v>
      </c>
      <c r="C29" s="117" t="s">
        <v>621</v>
      </c>
      <c r="D29" s="117" t="s">
        <v>621</v>
      </c>
      <c r="E29" s="119">
        <v>0</v>
      </c>
    </row>
    <row r="30" ht="41.25" customHeight="1" spans="1:5">
      <c r="A30" s="121" t="s">
        <v>645</v>
      </c>
      <c r="B30" s="121"/>
      <c r="C30" s="121"/>
      <c r="D30" s="121"/>
      <c r="E30" s="121"/>
    </row>
    <row r="31" ht="15" customHeight="1" spans="1:5">
      <c r="A31" s="118" t="s">
        <v>646</v>
      </c>
      <c r="B31" s="118"/>
      <c r="C31" s="118"/>
      <c r="D31" s="118"/>
      <c r="E31" s="118"/>
    </row>
    <row r="33" spans="3:3">
      <c r="C33" s="122" t="s">
        <v>647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13" sqref="H1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5" t="s">
        <v>648</v>
      </c>
    </row>
    <row r="2" spans="5:5">
      <c r="E2" s="116" t="s">
        <v>649</v>
      </c>
    </row>
    <row r="3" spans="1:5">
      <c r="A3" s="116" t="s">
        <v>2</v>
      </c>
      <c r="E3" s="116" t="s">
        <v>3</v>
      </c>
    </row>
    <row r="4" ht="15" customHeight="1" spans="1:5">
      <c r="A4" s="117" t="s">
        <v>615</v>
      </c>
      <c r="B4" s="117" t="s">
        <v>7</v>
      </c>
      <c r="C4" s="117" t="s">
        <v>616</v>
      </c>
      <c r="D4" s="117" t="s">
        <v>617</v>
      </c>
      <c r="E4" s="117" t="s">
        <v>618</v>
      </c>
    </row>
    <row r="5" ht="15" customHeight="1" spans="1:5">
      <c r="A5" s="117" t="s">
        <v>619</v>
      </c>
      <c r="B5" s="117"/>
      <c r="C5" s="117" t="s">
        <v>11</v>
      </c>
      <c r="D5" s="117" t="s">
        <v>12</v>
      </c>
      <c r="E5" s="117" t="s">
        <v>20</v>
      </c>
    </row>
    <row r="6" ht="15" customHeight="1" spans="1:5">
      <c r="A6" s="118" t="s">
        <v>650</v>
      </c>
      <c r="B6" s="117" t="s">
        <v>11</v>
      </c>
      <c r="C6" s="117" t="s">
        <v>621</v>
      </c>
      <c r="D6" s="117" t="s">
        <v>621</v>
      </c>
      <c r="E6" s="117" t="s">
        <v>621</v>
      </c>
    </row>
    <row r="7" ht="15" customHeight="1" spans="1:5">
      <c r="A7" s="118" t="s">
        <v>622</v>
      </c>
      <c r="B7" s="117" t="s">
        <v>12</v>
      </c>
      <c r="C7" s="119">
        <v>0</v>
      </c>
      <c r="D7" s="119">
        <v>0</v>
      </c>
      <c r="E7" s="119">
        <v>100352.5</v>
      </c>
    </row>
    <row r="8" ht="15" customHeight="1" spans="1:5">
      <c r="A8" s="118" t="s">
        <v>623</v>
      </c>
      <c r="B8" s="117" t="s">
        <v>20</v>
      </c>
      <c r="C8" s="119">
        <v>0</v>
      </c>
      <c r="D8" s="119">
        <v>0</v>
      </c>
      <c r="E8" s="119">
        <v>0</v>
      </c>
    </row>
    <row r="9" ht="15" customHeight="1" spans="1:5">
      <c r="A9" s="118" t="s">
        <v>624</v>
      </c>
      <c r="B9" s="117" t="s">
        <v>24</v>
      </c>
      <c r="C9" s="119">
        <v>0</v>
      </c>
      <c r="D9" s="119">
        <v>0</v>
      </c>
      <c r="E9" s="119">
        <v>97672.5</v>
      </c>
    </row>
    <row r="10" ht="15" customHeight="1" spans="1:5">
      <c r="A10" s="118" t="s">
        <v>625</v>
      </c>
      <c r="B10" s="117" t="s">
        <v>28</v>
      </c>
      <c r="C10" s="119">
        <v>0</v>
      </c>
      <c r="D10" s="119">
        <v>0</v>
      </c>
      <c r="E10" s="119">
        <v>0</v>
      </c>
    </row>
    <row r="11" ht="15" customHeight="1" spans="1:5">
      <c r="A11" s="118" t="s">
        <v>626</v>
      </c>
      <c r="B11" s="117" t="s">
        <v>32</v>
      </c>
      <c r="C11" s="119">
        <v>0</v>
      </c>
      <c r="D11" s="119">
        <v>0</v>
      </c>
      <c r="E11" s="119">
        <v>97672.5</v>
      </c>
    </row>
    <row r="12" ht="15" customHeight="1" spans="1:5">
      <c r="A12" s="118" t="s">
        <v>627</v>
      </c>
      <c r="B12" s="117" t="s">
        <v>36</v>
      </c>
      <c r="C12" s="119">
        <v>0</v>
      </c>
      <c r="D12" s="119">
        <v>0</v>
      </c>
      <c r="E12" s="119">
        <v>2680</v>
      </c>
    </row>
    <row r="13" ht="15" customHeight="1" spans="1:5">
      <c r="A13" s="118" t="s">
        <v>628</v>
      </c>
      <c r="B13" s="117" t="s">
        <v>40</v>
      </c>
      <c r="C13" s="117" t="s">
        <v>621</v>
      </c>
      <c r="D13" s="117" t="s">
        <v>621</v>
      </c>
      <c r="E13" s="119">
        <v>2680</v>
      </c>
    </row>
    <row r="14" ht="15" customHeight="1" spans="1:5">
      <c r="A14" s="118" t="s">
        <v>629</v>
      </c>
      <c r="B14" s="117" t="s">
        <v>43</v>
      </c>
      <c r="C14" s="117" t="s">
        <v>621</v>
      </c>
      <c r="D14" s="117" t="s">
        <v>621</v>
      </c>
      <c r="E14" s="119">
        <v>0</v>
      </c>
    </row>
    <row r="15" ht="15" customHeight="1" spans="1:5">
      <c r="A15" s="118" t="s">
        <v>630</v>
      </c>
      <c r="B15" s="117" t="s">
        <v>46</v>
      </c>
      <c r="C15" s="117" t="s">
        <v>621</v>
      </c>
      <c r="D15" s="117" t="s">
        <v>621</v>
      </c>
      <c r="E15" s="119">
        <v>0</v>
      </c>
    </row>
    <row r="16" ht="15" customHeight="1" spans="1:5">
      <c r="A16" s="118" t="s">
        <v>631</v>
      </c>
      <c r="B16" s="117" t="s">
        <v>49</v>
      </c>
      <c r="C16" s="117" t="s">
        <v>621</v>
      </c>
      <c r="D16" s="117" t="s">
        <v>621</v>
      </c>
      <c r="E16" s="117" t="s">
        <v>621</v>
      </c>
    </row>
    <row r="17" ht="15" customHeight="1" spans="1:5">
      <c r="A17" s="118" t="s">
        <v>632</v>
      </c>
      <c r="B17" s="117" t="s">
        <v>52</v>
      </c>
      <c r="C17" s="117" t="s">
        <v>621</v>
      </c>
      <c r="D17" s="117" t="s">
        <v>621</v>
      </c>
      <c r="E17" s="120">
        <v>0</v>
      </c>
    </row>
    <row r="18" ht="15" customHeight="1" spans="1:5">
      <c r="A18" s="118" t="s">
        <v>633</v>
      </c>
      <c r="B18" s="117" t="s">
        <v>55</v>
      </c>
      <c r="C18" s="117" t="s">
        <v>621</v>
      </c>
      <c r="D18" s="117" t="s">
        <v>621</v>
      </c>
      <c r="E18" s="120">
        <v>0</v>
      </c>
    </row>
    <row r="19" ht="15" customHeight="1" spans="1:5">
      <c r="A19" s="118" t="s">
        <v>634</v>
      </c>
      <c r="B19" s="117" t="s">
        <v>58</v>
      </c>
      <c r="C19" s="117" t="s">
        <v>621</v>
      </c>
      <c r="D19" s="117" t="s">
        <v>621</v>
      </c>
      <c r="E19" s="120">
        <v>0</v>
      </c>
    </row>
    <row r="20" ht="15" customHeight="1" spans="1:5">
      <c r="A20" s="118" t="s">
        <v>635</v>
      </c>
      <c r="B20" s="117" t="s">
        <v>61</v>
      </c>
      <c r="C20" s="117" t="s">
        <v>621</v>
      </c>
      <c r="D20" s="117" t="s">
        <v>621</v>
      </c>
      <c r="E20" s="120">
        <v>3</v>
      </c>
    </row>
    <row r="21" ht="15" customHeight="1" spans="1:5">
      <c r="A21" s="118" t="s">
        <v>636</v>
      </c>
      <c r="B21" s="117" t="s">
        <v>64</v>
      </c>
      <c r="C21" s="117" t="s">
        <v>621</v>
      </c>
      <c r="D21" s="117" t="s">
        <v>621</v>
      </c>
      <c r="E21" s="120">
        <v>16</v>
      </c>
    </row>
    <row r="22" ht="15" customHeight="1" spans="1:5">
      <c r="A22" s="118" t="s">
        <v>637</v>
      </c>
      <c r="B22" s="117" t="s">
        <v>67</v>
      </c>
      <c r="C22" s="117" t="s">
        <v>621</v>
      </c>
      <c r="D22" s="117" t="s">
        <v>621</v>
      </c>
      <c r="E22" s="120">
        <v>0</v>
      </c>
    </row>
    <row r="23" ht="15" customHeight="1" spans="1:5">
      <c r="A23" s="118" t="s">
        <v>638</v>
      </c>
      <c r="B23" s="117" t="s">
        <v>70</v>
      </c>
      <c r="C23" s="117" t="s">
        <v>621</v>
      </c>
      <c r="D23" s="117" t="s">
        <v>621</v>
      </c>
      <c r="E23" s="120">
        <v>102</v>
      </c>
    </row>
    <row r="24" ht="15" customHeight="1" spans="1:5">
      <c r="A24" s="118" t="s">
        <v>639</v>
      </c>
      <c r="B24" s="117" t="s">
        <v>73</v>
      </c>
      <c r="C24" s="117" t="s">
        <v>621</v>
      </c>
      <c r="D24" s="117" t="s">
        <v>621</v>
      </c>
      <c r="E24" s="120">
        <v>0</v>
      </c>
    </row>
    <row r="25" ht="15" customHeight="1" spans="1:5">
      <c r="A25" s="118" t="s">
        <v>640</v>
      </c>
      <c r="B25" s="117" t="s">
        <v>76</v>
      </c>
      <c r="C25" s="117" t="s">
        <v>621</v>
      </c>
      <c r="D25" s="117" t="s">
        <v>621</v>
      </c>
      <c r="E25" s="120">
        <v>0</v>
      </c>
    </row>
    <row r="26" ht="15" customHeight="1" spans="1:5">
      <c r="A26" s="118" t="s">
        <v>641</v>
      </c>
      <c r="B26" s="117" t="s">
        <v>79</v>
      </c>
      <c r="C26" s="117" t="s">
        <v>621</v>
      </c>
      <c r="D26" s="117" t="s">
        <v>621</v>
      </c>
      <c r="E26" s="120">
        <v>0</v>
      </c>
    </row>
    <row r="27" ht="41.25" customHeight="1" spans="1:5">
      <c r="A27" s="121" t="s">
        <v>651</v>
      </c>
      <c r="B27" s="121"/>
      <c r="C27" s="121"/>
      <c r="D27" s="121"/>
      <c r="E27" s="121"/>
    </row>
    <row r="29" spans="3:3">
      <c r="C29" s="122" t="s">
        <v>647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30" sqref="K30"/>
    </sheetView>
  </sheetViews>
  <sheetFormatPr defaultColWidth="9" defaultRowHeight="13.5"/>
  <sheetData>
    <row r="1" ht="27" spans="1:21">
      <c r="A1" s="83" t="s">
        <v>652</v>
      </c>
      <c r="B1" s="83"/>
      <c r="C1" s="83"/>
      <c r="D1" s="83"/>
      <c r="E1" s="83"/>
      <c r="F1" s="83"/>
      <c r="G1" s="83"/>
      <c r="H1" s="83"/>
      <c r="I1" s="83"/>
      <c r="J1" s="83"/>
      <c r="K1" s="83"/>
      <c r="L1" s="83"/>
      <c r="M1" s="83"/>
      <c r="N1" s="99"/>
      <c r="O1" s="83"/>
      <c r="P1" s="83"/>
      <c r="Q1" s="83"/>
      <c r="R1" s="83"/>
      <c r="S1" s="83"/>
      <c r="T1" s="83"/>
      <c r="U1" s="83"/>
    </row>
    <row r="2" ht="14.25" spans="1:21">
      <c r="A2" s="84"/>
      <c r="B2" s="84"/>
      <c r="C2" s="84"/>
      <c r="D2" s="84"/>
      <c r="E2" s="84"/>
      <c r="F2" s="84"/>
      <c r="G2" s="84"/>
      <c r="H2" s="84"/>
      <c r="I2" s="84"/>
      <c r="J2" s="84"/>
      <c r="K2" s="84"/>
      <c r="L2" s="84"/>
      <c r="M2" s="84"/>
      <c r="N2" s="100"/>
      <c r="O2" s="101"/>
      <c r="P2" s="101"/>
      <c r="Q2" s="101"/>
      <c r="R2" s="101"/>
      <c r="S2" s="101"/>
      <c r="T2" s="101"/>
      <c r="U2" s="109" t="s">
        <v>653</v>
      </c>
    </row>
    <row r="3" ht="14.25" spans="1:21">
      <c r="A3" s="85" t="s">
        <v>654</v>
      </c>
      <c r="B3" s="84"/>
      <c r="C3" s="84"/>
      <c r="D3" s="84"/>
      <c r="E3" s="86"/>
      <c r="F3" s="86"/>
      <c r="G3" s="84"/>
      <c r="H3" s="84"/>
      <c r="I3" s="84"/>
      <c r="J3" s="84"/>
      <c r="K3" s="84"/>
      <c r="L3" s="84"/>
      <c r="M3" s="84"/>
      <c r="N3" s="100"/>
      <c r="O3" s="101"/>
      <c r="P3" s="101"/>
      <c r="Q3" s="101"/>
      <c r="R3" s="101"/>
      <c r="S3" s="101"/>
      <c r="T3" s="101"/>
      <c r="U3" s="109" t="s">
        <v>3</v>
      </c>
    </row>
    <row r="4" spans="1:21">
      <c r="A4" s="87" t="s">
        <v>6</v>
      </c>
      <c r="B4" s="87" t="s">
        <v>7</v>
      </c>
      <c r="C4" s="88" t="s">
        <v>655</v>
      </c>
      <c r="D4" s="89" t="s">
        <v>656</v>
      </c>
      <c r="E4" s="87" t="s">
        <v>657</v>
      </c>
      <c r="F4" s="90" t="s">
        <v>658</v>
      </c>
      <c r="G4" s="91"/>
      <c r="H4" s="91"/>
      <c r="I4" s="91"/>
      <c r="J4" s="91"/>
      <c r="K4" s="91"/>
      <c r="L4" s="91"/>
      <c r="M4" s="91"/>
      <c r="N4" s="102"/>
      <c r="O4" s="103"/>
      <c r="P4" s="104" t="s">
        <v>659</v>
      </c>
      <c r="Q4" s="87" t="s">
        <v>660</v>
      </c>
      <c r="R4" s="88" t="s">
        <v>661</v>
      </c>
      <c r="S4" s="110"/>
      <c r="T4" s="111" t="s">
        <v>662</v>
      </c>
      <c r="U4" s="110"/>
    </row>
    <row r="5" ht="14.25" spans="1:21">
      <c r="A5" s="87"/>
      <c r="B5" s="87"/>
      <c r="C5" s="92"/>
      <c r="D5" s="89"/>
      <c r="E5" s="87"/>
      <c r="F5" s="93" t="s">
        <v>123</v>
      </c>
      <c r="G5" s="93"/>
      <c r="H5" s="93" t="s">
        <v>663</v>
      </c>
      <c r="I5" s="93"/>
      <c r="J5" s="105" t="s">
        <v>664</v>
      </c>
      <c r="K5" s="106"/>
      <c r="L5" s="107" t="s">
        <v>665</v>
      </c>
      <c r="M5" s="107"/>
      <c r="N5" s="108" t="s">
        <v>666</v>
      </c>
      <c r="O5" s="108"/>
      <c r="P5" s="104"/>
      <c r="Q5" s="87"/>
      <c r="R5" s="94"/>
      <c r="S5" s="112"/>
      <c r="T5" s="113"/>
      <c r="U5" s="112"/>
    </row>
    <row r="6" spans="1:21">
      <c r="A6" s="87"/>
      <c r="B6" s="87"/>
      <c r="C6" s="94"/>
      <c r="D6" s="89"/>
      <c r="E6" s="87"/>
      <c r="F6" s="93" t="s">
        <v>667</v>
      </c>
      <c r="G6" s="95" t="s">
        <v>668</v>
      </c>
      <c r="H6" s="93" t="s">
        <v>667</v>
      </c>
      <c r="I6" s="95" t="s">
        <v>668</v>
      </c>
      <c r="J6" s="93" t="s">
        <v>667</v>
      </c>
      <c r="K6" s="95" t="s">
        <v>668</v>
      </c>
      <c r="L6" s="93" t="s">
        <v>667</v>
      </c>
      <c r="M6" s="95" t="s">
        <v>668</v>
      </c>
      <c r="N6" s="93" t="s">
        <v>667</v>
      </c>
      <c r="O6" s="95" t="s">
        <v>668</v>
      </c>
      <c r="P6" s="104"/>
      <c r="Q6" s="87"/>
      <c r="R6" s="93" t="s">
        <v>667</v>
      </c>
      <c r="S6" s="114" t="s">
        <v>668</v>
      </c>
      <c r="T6" s="93" t="s">
        <v>667</v>
      </c>
      <c r="U6" s="95" t="s">
        <v>668</v>
      </c>
    </row>
    <row r="7"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pans="1:21">
      <c r="A8" s="96" t="s">
        <v>128</v>
      </c>
      <c r="B8" s="87">
        <v>1</v>
      </c>
      <c r="C8" s="97">
        <f>E8+G8+Q8+P8+S8+U8</f>
        <v>499238532.97</v>
      </c>
      <c r="D8" s="97">
        <f>E8+F8+P8+Q8+R8+T8</f>
        <v>507724294.16</v>
      </c>
      <c r="E8" s="97">
        <v>9016274.7</v>
      </c>
      <c r="F8" s="97">
        <f>H8+J8+L8+N8</f>
        <v>10289369.31</v>
      </c>
      <c r="G8" s="97">
        <f>I8+K8+M8+O8</f>
        <v>1803932.62</v>
      </c>
      <c r="H8" s="97">
        <v>5897724.91</v>
      </c>
      <c r="I8" s="97">
        <v>1084558.01</v>
      </c>
      <c r="J8" s="97">
        <v>1215787</v>
      </c>
      <c r="K8" s="97">
        <v>322437.4</v>
      </c>
      <c r="L8" s="97"/>
      <c r="M8" s="97"/>
      <c r="N8" s="97">
        <v>3175857.4</v>
      </c>
      <c r="O8" s="97">
        <v>396937.21</v>
      </c>
      <c r="P8" s="97"/>
      <c r="Q8" s="97">
        <v>7366400</v>
      </c>
      <c r="R8" s="97">
        <v>3903.82</v>
      </c>
      <c r="S8" s="97">
        <v>3579.32</v>
      </c>
      <c r="T8" s="97">
        <v>481048346.33</v>
      </c>
      <c r="U8" s="97">
        <v>481048346.33</v>
      </c>
    </row>
    <row r="9" spans="1:21">
      <c r="A9" s="98" t="s">
        <v>669</v>
      </c>
      <c r="B9" s="98"/>
      <c r="C9" s="98"/>
      <c r="D9" s="98"/>
      <c r="E9" s="98"/>
      <c r="F9" s="98"/>
      <c r="G9" s="98"/>
      <c r="H9" s="98"/>
      <c r="I9" s="98"/>
      <c r="J9" s="98"/>
      <c r="K9" s="98"/>
      <c r="L9" s="98"/>
      <c r="M9" s="98"/>
      <c r="N9" s="98"/>
      <c r="O9" s="98"/>
      <c r="P9" s="98"/>
      <c r="Q9" s="98"/>
      <c r="R9" s="98"/>
      <c r="S9" s="98"/>
      <c r="T9" s="98"/>
      <c r="U9"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5" workbookViewId="0">
      <selection activeCell="E3" sqref="E3"/>
    </sheetView>
  </sheetViews>
  <sheetFormatPr defaultColWidth="9" defaultRowHeight="13.5" outlineLevelCol="2"/>
  <cols>
    <col min="1" max="1" width="22.625" customWidth="1"/>
    <col min="2" max="2" width="36.25" customWidth="1"/>
    <col min="3" max="3" width="43.875" customWidth="1"/>
  </cols>
  <sheetData>
    <row r="1" ht="24.75" spans="1:3">
      <c r="A1" s="2" t="s">
        <v>670</v>
      </c>
      <c r="B1" s="2"/>
      <c r="C1" s="2"/>
    </row>
    <row r="2" ht="25.5" spans="1:3">
      <c r="A2" s="2"/>
      <c r="B2" s="2"/>
      <c r="C2" s="2"/>
    </row>
    <row r="3" ht="280" customHeight="1" spans="1:3">
      <c r="A3" s="73" t="s">
        <v>671</v>
      </c>
      <c r="B3" s="74" t="s">
        <v>672</v>
      </c>
      <c r="C3" s="75" t="s">
        <v>673</v>
      </c>
    </row>
    <row r="4" ht="32.25" spans="1:3">
      <c r="A4" s="73"/>
      <c r="B4" s="76" t="s">
        <v>674</v>
      </c>
      <c r="C4" s="77" t="s">
        <v>675</v>
      </c>
    </row>
    <row r="5" ht="326" customHeight="1" spans="1:3">
      <c r="A5" s="73"/>
      <c r="B5" s="76" t="s">
        <v>676</v>
      </c>
      <c r="C5" s="75" t="s">
        <v>677</v>
      </c>
    </row>
    <row r="6" ht="86.25" spans="1:3">
      <c r="A6" s="73"/>
      <c r="B6" s="76" t="s">
        <v>678</v>
      </c>
      <c r="C6" s="78" t="s">
        <v>679</v>
      </c>
    </row>
    <row r="7" ht="192" customHeight="1" spans="1:3">
      <c r="A7" s="73"/>
      <c r="B7" s="76" t="s">
        <v>680</v>
      </c>
      <c r="C7" s="77" t="s">
        <v>681</v>
      </c>
    </row>
    <row r="8" ht="15" spans="1:3">
      <c r="A8" s="79" t="s">
        <v>682</v>
      </c>
      <c r="B8" s="76" t="s">
        <v>683</v>
      </c>
      <c r="C8" s="77" t="s">
        <v>684</v>
      </c>
    </row>
    <row r="9" ht="133" customHeight="1" spans="1:3">
      <c r="A9" s="79"/>
      <c r="B9" s="80" t="s">
        <v>685</v>
      </c>
      <c r="C9" s="78" t="s">
        <v>686</v>
      </c>
    </row>
    <row r="10" ht="100.5" spans="1:3">
      <c r="A10" s="81" t="s">
        <v>687</v>
      </c>
      <c r="B10" s="81"/>
      <c r="C10" s="78" t="s">
        <v>688</v>
      </c>
    </row>
    <row r="11" ht="67" customHeight="1" spans="1:3">
      <c r="A11" s="81" t="s">
        <v>689</v>
      </c>
      <c r="B11" s="81"/>
      <c r="C11" s="78" t="s">
        <v>690</v>
      </c>
    </row>
    <row r="12" ht="16.5" spans="1:3">
      <c r="A12" s="81" t="s">
        <v>691</v>
      </c>
      <c r="B12" s="81"/>
      <c r="C12" s="78" t="s">
        <v>692</v>
      </c>
    </row>
    <row r="13" ht="29.25" spans="1:3">
      <c r="A13" s="81" t="s">
        <v>693</v>
      </c>
      <c r="B13" s="81"/>
      <c r="C13" s="78" t="s">
        <v>694</v>
      </c>
    </row>
    <row r="14" ht="16.5" spans="1:3">
      <c r="A14" s="81" t="s">
        <v>695</v>
      </c>
      <c r="B14" s="81"/>
      <c r="C14" s="82" t="s">
        <v>696</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J19"/>
    </sheetView>
  </sheetViews>
  <sheetFormatPr defaultColWidth="9" defaultRowHeight="13.5"/>
  <cols>
    <col min="1" max="1" width="10.875" style="1" customWidth="1"/>
    <col min="2" max="2" width="7.625" style="1" customWidth="1"/>
    <col min="3" max="3" width="12.125" style="1" customWidth="1"/>
    <col min="4" max="6" width="23.5" style="1" customWidth="1"/>
    <col min="7" max="7" width="14.875" style="1" customWidth="1"/>
    <col min="8" max="8" width="13" style="1" customWidth="1"/>
    <col min="9" max="9" width="25.75" style="1" customWidth="1"/>
    <col min="10" max="10" width="36" style="1" customWidth="1"/>
    <col min="11" max="16384" width="9" style="1"/>
  </cols>
  <sheetData>
    <row r="1" ht="24.75" spans="1:10">
      <c r="A1" s="2" t="s">
        <v>697</v>
      </c>
      <c r="B1" s="2"/>
      <c r="C1" s="2"/>
      <c r="D1" s="2"/>
      <c r="E1" s="2"/>
      <c r="F1" s="2"/>
      <c r="G1" s="2"/>
      <c r="H1" s="2"/>
      <c r="I1" s="2"/>
      <c r="J1" s="2"/>
    </row>
    <row r="2" ht="25.5" spans="1:10">
      <c r="A2" s="2"/>
      <c r="B2" s="2"/>
      <c r="C2" s="2"/>
      <c r="D2" s="2"/>
      <c r="E2" s="2"/>
      <c r="F2" s="2"/>
      <c r="G2" s="2"/>
      <c r="H2" s="2"/>
      <c r="I2" s="2"/>
      <c r="J2" s="2"/>
    </row>
    <row r="3" ht="14.25" spans="1:10">
      <c r="A3" s="39" t="s">
        <v>698</v>
      </c>
      <c r="B3" s="39"/>
      <c r="C3" s="39"/>
      <c r="D3" s="39"/>
      <c r="E3" s="39"/>
      <c r="F3" s="39"/>
      <c r="G3" s="39"/>
      <c r="H3" s="39"/>
      <c r="I3" s="39"/>
      <c r="J3" s="39"/>
    </row>
    <row r="4" ht="14.25" spans="1:10">
      <c r="A4" s="40" t="s">
        <v>699</v>
      </c>
      <c r="B4" s="4"/>
      <c r="C4" s="4"/>
      <c r="D4" s="4"/>
      <c r="E4" s="4"/>
      <c r="F4" s="4"/>
      <c r="G4" s="4"/>
      <c r="H4" s="4"/>
      <c r="I4" s="4"/>
      <c r="J4" s="4"/>
    </row>
    <row r="5" ht="14.25" spans="1:10">
      <c r="A5" s="41" t="s">
        <v>700</v>
      </c>
      <c r="B5" s="4"/>
      <c r="C5" s="4"/>
      <c r="D5" s="4"/>
      <c r="E5" s="4"/>
      <c r="F5" s="4"/>
      <c r="G5" s="4"/>
      <c r="H5" s="4"/>
      <c r="I5" s="4"/>
      <c r="J5" s="4"/>
    </row>
    <row r="6" ht="38" customHeight="1" spans="1:10">
      <c r="A6" s="42" t="s">
        <v>699</v>
      </c>
      <c r="B6" s="43" t="s">
        <v>701</v>
      </c>
      <c r="C6" s="43"/>
      <c r="D6" s="7" t="s">
        <v>702</v>
      </c>
      <c r="E6" s="7" t="s">
        <v>703</v>
      </c>
      <c r="F6" s="7" t="s">
        <v>703</v>
      </c>
      <c r="G6" s="4" t="s">
        <v>704</v>
      </c>
      <c r="H6" s="4" t="s">
        <v>705</v>
      </c>
      <c r="I6" s="7" t="s">
        <v>706</v>
      </c>
      <c r="J6" s="66" t="s">
        <v>707</v>
      </c>
    </row>
    <row r="7" ht="38" customHeight="1" spans="1:10">
      <c r="A7" s="42" t="s">
        <v>703</v>
      </c>
      <c r="B7" s="43"/>
      <c r="C7" s="43"/>
      <c r="D7" s="8" t="s">
        <v>616</v>
      </c>
      <c r="E7" s="8" t="s">
        <v>708</v>
      </c>
      <c r="F7" s="8" t="s">
        <v>709</v>
      </c>
      <c r="G7" s="4"/>
      <c r="H7" s="4"/>
      <c r="I7" s="8" t="s">
        <v>710</v>
      </c>
      <c r="J7" s="66"/>
    </row>
    <row r="8" ht="38" customHeight="1" spans="1:11">
      <c r="A8" s="42" t="s">
        <v>711</v>
      </c>
      <c r="B8" s="43" t="s">
        <v>712</v>
      </c>
      <c r="C8" s="43"/>
      <c r="D8" s="44">
        <f>71635492.91/K8</f>
        <v>7163.549291</v>
      </c>
      <c r="E8" s="44">
        <f>-20354218.45/K8</f>
        <v>-2035.421845</v>
      </c>
      <c r="F8" s="44">
        <f>51281274.46/K8</f>
        <v>5128.127446</v>
      </c>
      <c r="G8" s="44">
        <f>42799921.6/K8</f>
        <v>4279.99216</v>
      </c>
      <c r="H8" s="45">
        <f>G8/F8</f>
        <v>0.834611113914192</v>
      </c>
      <c r="I8" s="43"/>
      <c r="J8" s="67" t="s">
        <v>713</v>
      </c>
      <c r="K8" s="1">
        <v>10000</v>
      </c>
    </row>
    <row r="9" ht="38" customHeight="1" spans="1:10">
      <c r="A9" s="46" t="s">
        <v>714</v>
      </c>
      <c r="B9" s="8" t="s">
        <v>348</v>
      </c>
      <c r="C9" s="43" t="s">
        <v>712</v>
      </c>
      <c r="D9" s="44">
        <f>42436767.37/K8</f>
        <v>4243.676737</v>
      </c>
      <c r="E9" s="44">
        <f>-(D9-F9)</f>
        <v>-2035.421845</v>
      </c>
      <c r="F9" s="44">
        <f>22082548.92/K8</f>
        <v>2208.254892</v>
      </c>
      <c r="G9" s="44">
        <f>21217181.55/K8</f>
        <v>2121.718155</v>
      </c>
      <c r="H9" s="45">
        <f>G9/F9</f>
        <v>0.960812161080905</v>
      </c>
      <c r="I9" s="50"/>
      <c r="J9" s="67"/>
    </row>
    <row r="10" ht="38" customHeight="1" spans="1:10">
      <c r="A10" s="47"/>
      <c r="B10" s="8" t="s">
        <v>349</v>
      </c>
      <c r="C10" s="43" t="s">
        <v>712</v>
      </c>
      <c r="D10" s="44">
        <f>29198725.54/K8</f>
        <v>2919.872554</v>
      </c>
      <c r="E10" s="44">
        <f>-(D10-F10)</f>
        <v>-1754.747954</v>
      </c>
      <c r="F10" s="44">
        <f>11651246/K8</f>
        <v>1165.1246</v>
      </c>
      <c r="G10" s="44">
        <f>15222809.75/K8</f>
        <v>1522.280975</v>
      </c>
      <c r="H10" s="45">
        <f>G10/F10</f>
        <v>1.30653921048444</v>
      </c>
      <c r="I10" s="50" t="s">
        <v>715</v>
      </c>
      <c r="J10" s="67"/>
    </row>
    <row r="11" ht="38" customHeight="1" spans="1:10">
      <c r="A11" s="47"/>
      <c r="B11" s="8"/>
      <c r="C11" s="48" t="s">
        <v>716</v>
      </c>
      <c r="D11" s="43"/>
      <c r="E11" s="43"/>
      <c r="F11" s="49"/>
      <c r="G11" s="50"/>
      <c r="H11" s="50"/>
      <c r="I11" s="50"/>
      <c r="J11" s="67"/>
    </row>
    <row r="12" ht="38" customHeight="1" spans="1:10">
      <c r="A12" s="47"/>
      <c r="B12" s="8"/>
      <c r="C12" s="51" t="s">
        <v>717</v>
      </c>
      <c r="D12" s="43"/>
      <c r="E12" s="43"/>
      <c r="F12" s="52"/>
      <c r="G12" s="50"/>
      <c r="H12" s="50"/>
      <c r="I12" s="50"/>
      <c r="J12" s="67"/>
    </row>
    <row r="13" ht="38" customHeight="1" spans="1:10">
      <c r="A13" s="47"/>
      <c r="B13" s="8"/>
      <c r="C13" s="53" t="s">
        <v>718</v>
      </c>
      <c r="D13" s="43"/>
      <c r="E13" s="43"/>
      <c r="F13" s="49"/>
      <c r="G13" s="50"/>
      <c r="H13" s="50"/>
      <c r="I13" s="50"/>
      <c r="J13" s="67"/>
    </row>
    <row r="14" ht="38" customHeight="1" spans="1:10">
      <c r="A14" s="47"/>
      <c r="B14" s="8"/>
      <c r="C14" s="51"/>
      <c r="D14" s="43"/>
      <c r="E14" s="43"/>
      <c r="F14" s="52"/>
      <c r="G14" s="50"/>
      <c r="H14" s="50"/>
      <c r="I14" s="50"/>
      <c r="J14" s="67"/>
    </row>
    <row r="15" ht="38" customHeight="1" spans="1:10">
      <c r="A15" s="47"/>
      <c r="B15" s="8"/>
      <c r="C15" s="54" t="s">
        <v>719</v>
      </c>
      <c r="D15" s="41"/>
      <c r="E15" s="55">
        <f>F15-D15</f>
        <v>1754.747954</v>
      </c>
      <c r="F15" s="55">
        <f>17547479.54/K8</f>
        <v>1754.747954</v>
      </c>
      <c r="G15" s="55">
        <f>6359930.3/K8</f>
        <v>635.99303</v>
      </c>
      <c r="H15" s="56">
        <f>G15/F15</f>
        <v>0.362441243228257</v>
      </c>
      <c r="I15" s="50"/>
      <c r="J15" s="67"/>
    </row>
    <row r="16" ht="38" customHeight="1" spans="1:10">
      <c r="A16" s="57"/>
      <c r="B16" s="9"/>
      <c r="C16" s="58"/>
      <c r="D16" s="40"/>
      <c r="E16" s="59"/>
      <c r="F16" s="59"/>
      <c r="G16" s="59"/>
      <c r="H16" s="45"/>
      <c r="I16" s="68"/>
      <c r="J16" s="69"/>
    </row>
    <row r="17" ht="38" customHeight="1" spans="1:10">
      <c r="A17" s="23" t="s">
        <v>699</v>
      </c>
      <c r="B17" s="60" t="s">
        <v>720</v>
      </c>
      <c r="C17" s="61"/>
      <c r="D17" s="61"/>
      <c r="E17" s="61"/>
      <c r="F17" s="61"/>
      <c r="G17" s="61"/>
      <c r="H17" s="61"/>
      <c r="I17" s="61"/>
      <c r="J17" s="70"/>
    </row>
    <row r="18" ht="38" customHeight="1" spans="1:10">
      <c r="A18" s="23" t="s">
        <v>721</v>
      </c>
      <c r="B18" s="62"/>
      <c r="C18" s="63"/>
      <c r="D18" s="63"/>
      <c r="E18" s="63"/>
      <c r="F18" s="63"/>
      <c r="G18" s="63"/>
      <c r="H18" s="63"/>
      <c r="I18" s="63"/>
      <c r="J18" s="71"/>
    </row>
    <row r="19" ht="14.25" spans="1:10">
      <c r="A19" s="20" t="s">
        <v>722</v>
      </c>
      <c r="B19" s="64"/>
      <c r="C19" s="65"/>
      <c r="D19" s="65"/>
      <c r="E19" s="65"/>
      <c r="F19" s="65"/>
      <c r="G19" s="65"/>
      <c r="H19" s="65"/>
      <c r="I19" s="65"/>
      <c r="J19" s="72"/>
    </row>
  </sheetData>
  <mergeCells count="31">
    <mergeCell ref="A1:J1"/>
    <mergeCell ref="A3:J3"/>
    <mergeCell ref="B8:C8"/>
    <mergeCell ref="B10:B16"/>
    <mergeCell ref="C13:C14"/>
    <mergeCell ref="C15:C16"/>
    <mergeCell ref="D11:D12"/>
    <mergeCell ref="D13:D14"/>
    <mergeCell ref="D15:D16"/>
    <mergeCell ref="E11:E12"/>
    <mergeCell ref="E13:E14"/>
    <mergeCell ref="E15:E16"/>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I18" sqref="I18:I30"/>
    </sheetView>
  </sheetViews>
  <sheetFormatPr defaultColWidth="9" defaultRowHeight="13.5"/>
  <cols>
    <col min="1" max="5" width="34" style="1" customWidth="1"/>
    <col min="6" max="6" width="23.75" style="1" customWidth="1"/>
    <col min="7" max="9" width="20" style="1" customWidth="1"/>
    <col min="10" max="10" width="39" style="1" customWidth="1"/>
    <col min="11" max="16384" width="9" style="1"/>
  </cols>
  <sheetData>
    <row r="1" ht="24.75" spans="1:10">
      <c r="A1" s="2" t="s">
        <v>723</v>
      </c>
      <c r="B1" s="2"/>
      <c r="C1" s="2"/>
      <c r="D1" s="2"/>
      <c r="E1" s="2"/>
      <c r="F1" s="2"/>
      <c r="G1" s="2"/>
      <c r="H1" s="2"/>
      <c r="I1" s="2"/>
      <c r="J1" s="2"/>
    </row>
    <row r="2" ht="25.5" spans="1:10">
      <c r="A2" s="2"/>
      <c r="B2" s="2"/>
      <c r="C2" s="2"/>
      <c r="D2" s="2"/>
      <c r="E2" s="2"/>
      <c r="F2" s="2"/>
      <c r="G2" s="2"/>
      <c r="H2" s="2"/>
      <c r="I2" s="2"/>
      <c r="J2" s="2"/>
    </row>
    <row r="3" ht="14.25" spans="1:10">
      <c r="A3" s="3" t="s">
        <v>724</v>
      </c>
      <c r="B3" s="4" t="s">
        <v>725</v>
      </c>
      <c r="C3" s="4"/>
      <c r="D3" s="4"/>
      <c r="E3" s="4"/>
      <c r="F3" s="4"/>
      <c r="G3" s="4"/>
      <c r="H3" s="4"/>
      <c r="I3" s="4"/>
      <c r="J3" s="4"/>
    </row>
    <row r="4" ht="14.25" spans="1:10">
      <c r="A4" s="5" t="s">
        <v>726</v>
      </c>
      <c r="B4" s="6" t="s">
        <v>727</v>
      </c>
      <c r="C4" s="6"/>
      <c r="D4" s="6"/>
      <c r="E4" s="7" t="s">
        <v>728</v>
      </c>
      <c r="F4" s="4" t="s">
        <v>727</v>
      </c>
      <c r="G4" s="4"/>
      <c r="H4" s="4"/>
      <c r="I4" s="4"/>
      <c r="J4" s="4"/>
    </row>
    <row r="5" ht="14.25" spans="1:10">
      <c r="A5" s="5"/>
      <c r="B5" s="6"/>
      <c r="C5" s="6"/>
      <c r="D5" s="6"/>
      <c r="E5" s="8" t="s">
        <v>729</v>
      </c>
      <c r="F5" s="4"/>
      <c r="G5" s="4"/>
      <c r="H5" s="4"/>
      <c r="I5" s="4"/>
      <c r="J5" s="4"/>
    </row>
    <row r="6" ht="14.25" spans="1:10">
      <c r="A6" s="5" t="s">
        <v>730</v>
      </c>
      <c r="B6" s="8"/>
      <c r="C6" s="9" t="s">
        <v>702</v>
      </c>
      <c r="D6" s="9" t="s">
        <v>731</v>
      </c>
      <c r="E6" s="7" t="s">
        <v>731</v>
      </c>
      <c r="F6" s="4" t="s">
        <v>732</v>
      </c>
      <c r="G6" s="4"/>
      <c r="H6" s="4" t="s">
        <v>733</v>
      </c>
      <c r="I6" s="4" t="s">
        <v>734</v>
      </c>
      <c r="J6" s="4"/>
    </row>
    <row r="7" ht="14.25" spans="1:10">
      <c r="A7" s="5"/>
      <c r="B7" s="8"/>
      <c r="C7" s="8" t="s">
        <v>616</v>
      </c>
      <c r="D7" s="8" t="s">
        <v>616</v>
      </c>
      <c r="E7" s="8" t="s">
        <v>735</v>
      </c>
      <c r="F7" s="4"/>
      <c r="G7" s="4"/>
      <c r="H7" s="4"/>
      <c r="I7" s="4"/>
      <c r="J7" s="4"/>
    </row>
    <row r="8" ht="14.25" spans="1:10">
      <c r="A8" s="5"/>
      <c r="B8" s="8" t="s">
        <v>712</v>
      </c>
      <c r="C8" s="8">
        <v>1600000</v>
      </c>
      <c r="D8" s="8">
        <v>1600000</v>
      </c>
      <c r="E8" s="10">
        <v>1339400</v>
      </c>
      <c r="F8" s="8">
        <v>10</v>
      </c>
      <c r="G8" s="8"/>
      <c r="H8" s="11">
        <f>E8/D8</f>
        <v>0.837125</v>
      </c>
      <c r="I8" s="8">
        <v>8</v>
      </c>
      <c r="J8" s="8"/>
    </row>
    <row r="9" ht="14.25" spans="1:10">
      <c r="A9" s="5"/>
      <c r="B9" s="12" t="s">
        <v>716</v>
      </c>
      <c r="C9" s="8">
        <v>1500000</v>
      </c>
      <c r="D9" s="8">
        <v>1600000</v>
      </c>
      <c r="E9" s="10">
        <v>1339400</v>
      </c>
      <c r="F9" s="8" t="s">
        <v>621</v>
      </c>
      <c r="G9" s="8"/>
      <c r="H9" s="8" t="s">
        <v>621</v>
      </c>
      <c r="I9" s="8" t="s">
        <v>621</v>
      </c>
      <c r="J9" s="8"/>
    </row>
    <row r="10" ht="14.25" spans="1:10">
      <c r="A10" s="5"/>
      <c r="B10" s="10" t="s">
        <v>717</v>
      </c>
      <c r="C10" s="8"/>
      <c r="D10" s="8"/>
      <c r="E10" s="10"/>
      <c r="F10" s="8"/>
      <c r="G10" s="8"/>
      <c r="H10" s="8"/>
      <c r="I10" s="8"/>
      <c r="J10" s="8"/>
    </row>
    <row r="11" ht="14.25" spans="1:10">
      <c r="A11" s="5"/>
      <c r="B11" s="10" t="s">
        <v>718</v>
      </c>
      <c r="C11" s="8"/>
      <c r="D11" s="8"/>
      <c r="E11" s="10"/>
      <c r="F11" s="8" t="s">
        <v>621</v>
      </c>
      <c r="G11" s="8"/>
      <c r="H11" s="8" t="s">
        <v>621</v>
      </c>
      <c r="I11" s="8" t="s">
        <v>621</v>
      </c>
      <c r="J11" s="8"/>
    </row>
    <row r="12" ht="14.25" spans="1:10">
      <c r="A12" s="5"/>
      <c r="B12" s="10" t="s">
        <v>736</v>
      </c>
      <c r="C12" s="8">
        <v>100000</v>
      </c>
      <c r="D12" s="8">
        <v>10000</v>
      </c>
      <c r="E12" s="13"/>
      <c r="F12" s="8" t="s">
        <v>621</v>
      </c>
      <c r="G12" s="8"/>
      <c r="H12" s="8" t="s">
        <v>621</v>
      </c>
      <c r="I12" s="8" t="s">
        <v>621</v>
      </c>
      <c r="J12" s="8"/>
    </row>
    <row r="13" ht="14.25" spans="1:10">
      <c r="A13" s="14" t="s">
        <v>737</v>
      </c>
      <c r="B13" s="14"/>
      <c r="C13" s="14"/>
      <c r="D13" s="14"/>
      <c r="E13" s="14"/>
      <c r="F13" s="14"/>
      <c r="G13" s="15" t="s">
        <v>738</v>
      </c>
      <c r="H13" s="15"/>
      <c r="I13" s="15"/>
      <c r="J13" s="15"/>
    </row>
    <row r="14" ht="26" customHeight="1" spans="1:10">
      <c r="A14" s="14" t="s">
        <v>739</v>
      </c>
      <c r="B14" s="16" t="s">
        <v>740</v>
      </c>
      <c r="C14" s="16"/>
      <c r="D14" s="16"/>
      <c r="E14" s="16"/>
      <c r="F14" s="16"/>
      <c r="G14" s="17" t="s">
        <v>740</v>
      </c>
      <c r="H14" s="17"/>
      <c r="I14" s="17"/>
      <c r="J14" s="17"/>
    </row>
    <row r="15" ht="14.25" spans="1:10">
      <c r="A15" s="14" t="s">
        <v>741</v>
      </c>
      <c r="B15" s="14"/>
      <c r="C15" s="18"/>
      <c r="D15" s="15" t="s">
        <v>742</v>
      </c>
      <c r="E15" s="15"/>
      <c r="F15" s="15"/>
      <c r="G15" s="19" t="s">
        <v>743</v>
      </c>
      <c r="H15" s="19"/>
      <c r="I15" s="19"/>
      <c r="J15" s="19"/>
    </row>
    <row r="16" ht="14.25" spans="1:10">
      <c r="A16" s="20" t="s">
        <v>744</v>
      </c>
      <c r="B16" s="20" t="s">
        <v>745</v>
      </c>
      <c r="C16" s="21" t="s">
        <v>746</v>
      </c>
      <c r="D16" s="21" t="s">
        <v>747</v>
      </c>
      <c r="E16" s="21" t="s">
        <v>748</v>
      </c>
      <c r="F16" s="22" t="s">
        <v>749</v>
      </c>
      <c r="G16" s="22" t="s">
        <v>750</v>
      </c>
      <c r="H16" s="22" t="s">
        <v>732</v>
      </c>
      <c r="I16" s="22" t="s">
        <v>734</v>
      </c>
      <c r="J16" s="36" t="s">
        <v>751</v>
      </c>
    </row>
    <row r="17" ht="14.25" spans="1:10">
      <c r="A17" s="20"/>
      <c r="B17" s="23"/>
      <c r="C17" s="21" t="s">
        <v>747</v>
      </c>
      <c r="D17" s="21" t="s">
        <v>752</v>
      </c>
      <c r="E17" s="21"/>
      <c r="F17" s="22" t="s">
        <v>729</v>
      </c>
      <c r="G17" s="22" t="s">
        <v>753</v>
      </c>
      <c r="H17" s="22"/>
      <c r="I17" s="22"/>
      <c r="J17" s="36"/>
    </row>
    <row r="18" ht="14.25" spans="1:10">
      <c r="A18" s="23" t="s">
        <v>754</v>
      </c>
      <c r="B18" s="24" t="s">
        <v>755</v>
      </c>
      <c r="C18" s="21" t="s">
        <v>756</v>
      </c>
      <c r="D18" s="21" t="s">
        <v>757</v>
      </c>
      <c r="E18" s="25" t="s">
        <v>758</v>
      </c>
      <c r="F18" s="22" t="s">
        <v>759</v>
      </c>
      <c r="G18" s="25" t="s">
        <v>760</v>
      </c>
      <c r="H18" s="26">
        <v>10</v>
      </c>
      <c r="I18" s="26">
        <v>10</v>
      </c>
      <c r="J18" s="36"/>
    </row>
    <row r="19" ht="14.25" spans="1:10">
      <c r="A19" s="23"/>
      <c r="B19" s="24"/>
      <c r="C19" s="21" t="s">
        <v>761</v>
      </c>
      <c r="D19" s="21" t="s">
        <v>757</v>
      </c>
      <c r="E19" s="25" t="s">
        <v>762</v>
      </c>
      <c r="F19" s="22" t="s">
        <v>759</v>
      </c>
      <c r="G19" s="25" t="s">
        <v>760</v>
      </c>
      <c r="H19" s="26">
        <v>10</v>
      </c>
      <c r="I19" s="26">
        <v>10</v>
      </c>
      <c r="J19" s="36"/>
    </row>
    <row r="20" ht="14.25" spans="1:10">
      <c r="A20" s="23"/>
      <c r="B20" s="24"/>
      <c r="C20" s="21" t="s">
        <v>763</v>
      </c>
      <c r="D20" s="21" t="s">
        <v>757</v>
      </c>
      <c r="E20" s="25" t="s">
        <v>764</v>
      </c>
      <c r="F20" s="22" t="s">
        <v>759</v>
      </c>
      <c r="G20" s="25" t="s">
        <v>760</v>
      </c>
      <c r="H20" s="26">
        <v>10</v>
      </c>
      <c r="I20" s="26">
        <v>10</v>
      </c>
      <c r="J20" s="36"/>
    </row>
    <row r="21" ht="14.25" spans="1:10">
      <c r="A21" s="23"/>
      <c r="B21" s="24"/>
      <c r="C21" s="21" t="s">
        <v>765</v>
      </c>
      <c r="D21" s="21" t="s">
        <v>757</v>
      </c>
      <c r="E21" s="25" t="s">
        <v>766</v>
      </c>
      <c r="F21" s="22" t="s">
        <v>767</v>
      </c>
      <c r="G21" s="25" t="s">
        <v>760</v>
      </c>
      <c r="H21" s="26">
        <v>10</v>
      </c>
      <c r="I21" s="26">
        <v>10</v>
      </c>
      <c r="J21" s="36"/>
    </row>
    <row r="22" ht="25.5" spans="1:10">
      <c r="A22" s="23"/>
      <c r="B22" s="24" t="s">
        <v>768</v>
      </c>
      <c r="C22" s="21" t="s">
        <v>769</v>
      </c>
      <c r="D22" s="21" t="s">
        <v>770</v>
      </c>
      <c r="E22" s="25">
        <v>100</v>
      </c>
      <c r="F22" s="22" t="s">
        <v>771</v>
      </c>
      <c r="G22" s="25" t="s">
        <v>760</v>
      </c>
      <c r="H22" s="26">
        <v>10</v>
      </c>
      <c r="I22" s="26">
        <v>5</v>
      </c>
      <c r="J22" s="36"/>
    </row>
    <row r="23" ht="14.25" spans="1:10">
      <c r="A23" s="23"/>
      <c r="B23" s="24" t="s">
        <v>772</v>
      </c>
      <c r="C23" s="27" t="s">
        <v>773</v>
      </c>
      <c r="D23" s="21" t="s">
        <v>770</v>
      </c>
      <c r="E23" s="25" t="s">
        <v>774</v>
      </c>
      <c r="F23" s="22" t="s">
        <v>775</v>
      </c>
      <c r="G23" s="25" t="s">
        <v>760</v>
      </c>
      <c r="H23" s="25">
        <v>5</v>
      </c>
      <c r="I23" s="25">
        <v>5</v>
      </c>
      <c r="J23" s="36"/>
    </row>
    <row r="24" ht="14.25" spans="1:10">
      <c r="A24" s="23"/>
      <c r="B24" s="24"/>
      <c r="C24" s="27" t="s">
        <v>776</v>
      </c>
      <c r="D24" s="21" t="s">
        <v>770</v>
      </c>
      <c r="E24" s="25" t="s">
        <v>777</v>
      </c>
      <c r="F24" s="22" t="s">
        <v>775</v>
      </c>
      <c r="G24" s="25" t="s">
        <v>760</v>
      </c>
      <c r="H24" s="25">
        <v>5</v>
      </c>
      <c r="I24" s="25">
        <v>5</v>
      </c>
      <c r="J24" s="36"/>
    </row>
    <row r="25" ht="15" spans="1:11">
      <c r="A25" s="20"/>
      <c r="B25" s="24" t="s">
        <v>778</v>
      </c>
      <c r="C25" s="28" t="s">
        <v>779</v>
      </c>
      <c r="D25" s="21" t="s">
        <v>770</v>
      </c>
      <c r="E25" s="21">
        <v>1600000</v>
      </c>
      <c r="F25" s="22" t="s">
        <v>780</v>
      </c>
      <c r="G25" s="29">
        <f>E8/E25</f>
        <v>0.837125</v>
      </c>
      <c r="H25" s="25">
        <v>10</v>
      </c>
      <c r="I25" s="25">
        <v>8</v>
      </c>
      <c r="J25" s="36"/>
      <c r="K25" s="37"/>
    </row>
    <row r="26" ht="15" spans="1:10">
      <c r="A26" s="5" t="s">
        <v>781</v>
      </c>
      <c r="B26" s="30" t="s">
        <v>782</v>
      </c>
      <c r="C26" s="27" t="s">
        <v>783</v>
      </c>
      <c r="D26" s="25" t="s">
        <v>784</v>
      </c>
      <c r="E26" s="25" t="s">
        <v>785</v>
      </c>
      <c r="F26" s="22" t="s">
        <v>786</v>
      </c>
      <c r="G26" s="25" t="s">
        <v>760</v>
      </c>
      <c r="H26" s="22">
        <v>10</v>
      </c>
      <c r="I26" s="22">
        <v>10</v>
      </c>
      <c r="J26" s="36"/>
    </row>
    <row r="27" ht="15" spans="1:10">
      <c r="A27" s="5"/>
      <c r="B27" s="31"/>
      <c r="C27" s="27" t="s">
        <v>787</v>
      </c>
      <c r="D27" s="25" t="s">
        <v>770</v>
      </c>
      <c r="E27" s="25" t="s">
        <v>72</v>
      </c>
      <c r="F27" s="22" t="s">
        <v>786</v>
      </c>
      <c r="G27" s="25" t="s">
        <v>760</v>
      </c>
      <c r="H27" s="22">
        <v>10</v>
      </c>
      <c r="I27" s="22">
        <v>10</v>
      </c>
      <c r="J27" s="36"/>
    </row>
    <row r="28" ht="15" spans="1:10">
      <c r="A28" s="5"/>
      <c r="B28" s="32" t="s">
        <v>788</v>
      </c>
      <c r="C28" s="21" t="s">
        <v>789</v>
      </c>
      <c r="D28" s="25" t="s">
        <v>784</v>
      </c>
      <c r="E28" s="21">
        <v>20</v>
      </c>
      <c r="F28" s="22" t="s">
        <v>790</v>
      </c>
      <c r="G28" s="25" t="s">
        <v>760</v>
      </c>
      <c r="H28" s="22">
        <v>5</v>
      </c>
      <c r="I28" s="22">
        <v>5</v>
      </c>
      <c r="J28" s="36"/>
    </row>
    <row r="29" ht="14.25" spans="1:10">
      <c r="A29" s="33" t="s">
        <v>791</v>
      </c>
      <c r="B29" s="30" t="s">
        <v>792</v>
      </c>
      <c r="C29" s="21" t="s">
        <v>793</v>
      </c>
      <c r="D29" s="25" t="s">
        <v>784</v>
      </c>
      <c r="E29" s="21">
        <v>90</v>
      </c>
      <c r="F29" s="21" t="s">
        <v>794</v>
      </c>
      <c r="G29" s="25" t="s">
        <v>760</v>
      </c>
      <c r="H29" s="21">
        <v>5</v>
      </c>
      <c r="I29" s="21">
        <v>5</v>
      </c>
      <c r="J29" s="24"/>
    </row>
    <row r="30" ht="14.25" spans="1:10">
      <c r="A30" s="33"/>
      <c r="B30" s="32" t="s">
        <v>795</v>
      </c>
      <c r="C30" s="21"/>
      <c r="D30" s="25"/>
      <c r="E30" s="21"/>
      <c r="F30" s="21"/>
      <c r="G30" s="25"/>
      <c r="H30" s="21"/>
      <c r="I30" s="21"/>
      <c r="J30" s="24"/>
    </row>
    <row r="31" ht="14.25" spans="1:10">
      <c r="A31" s="5" t="s">
        <v>796</v>
      </c>
      <c r="B31" s="5"/>
      <c r="C31" s="34"/>
      <c r="D31" s="34"/>
      <c r="E31" s="34"/>
      <c r="F31" s="34"/>
      <c r="G31" s="34"/>
      <c r="H31" s="34"/>
      <c r="I31" s="34"/>
      <c r="J31" s="34"/>
    </row>
    <row r="32" ht="14.25" spans="1:10">
      <c r="A32" s="5" t="s">
        <v>797</v>
      </c>
      <c r="B32" s="8">
        <v>100</v>
      </c>
      <c r="C32" s="8"/>
      <c r="D32" s="8"/>
      <c r="E32" s="8"/>
      <c r="F32" s="8"/>
      <c r="G32" s="8"/>
      <c r="H32" s="8"/>
      <c r="I32" s="4"/>
      <c r="J32" s="38" t="s">
        <v>798</v>
      </c>
    </row>
    <row r="33" spans="1:10">
      <c r="A33" s="35" t="s">
        <v>799</v>
      </c>
      <c r="B33" s="35"/>
      <c r="C33" s="35"/>
      <c r="D33" s="35"/>
      <c r="E33" s="35"/>
      <c r="F33" s="35"/>
      <c r="G33" s="35"/>
      <c r="H33" s="35"/>
      <c r="I33" s="35"/>
      <c r="J33" s="35"/>
    </row>
    <row r="34" spans="1:10">
      <c r="A34" s="35" t="s">
        <v>800</v>
      </c>
      <c r="B34" s="35"/>
      <c r="C34" s="35"/>
      <c r="D34" s="35"/>
      <c r="E34" s="35"/>
      <c r="F34" s="35"/>
      <c r="G34" s="35"/>
      <c r="H34" s="35"/>
      <c r="I34" s="35"/>
      <c r="J34" s="35"/>
    </row>
    <row r="35" spans="1:10">
      <c r="A35" s="35" t="s">
        <v>801</v>
      </c>
      <c r="B35" s="35"/>
      <c r="C35" s="35"/>
      <c r="D35" s="35"/>
      <c r="E35" s="35"/>
      <c r="F35" s="35"/>
      <c r="G35" s="35"/>
      <c r="H35" s="35"/>
      <c r="I35" s="35"/>
      <c r="J35" s="35"/>
    </row>
    <row r="36" spans="1:10">
      <c r="A36" s="35" t="s">
        <v>802</v>
      </c>
      <c r="B36" s="35"/>
      <c r="C36" s="35"/>
      <c r="D36" s="35"/>
      <c r="E36" s="35"/>
      <c r="F36" s="35"/>
      <c r="G36" s="35"/>
      <c r="H36" s="35"/>
      <c r="I36" s="35"/>
      <c r="J36" s="35"/>
    </row>
    <row r="37" spans="1:10">
      <c r="A37" s="35" t="s">
        <v>803</v>
      </c>
      <c r="B37" s="35"/>
      <c r="C37" s="35"/>
      <c r="D37" s="35"/>
      <c r="E37" s="35"/>
      <c r="F37" s="35"/>
      <c r="G37" s="35"/>
      <c r="H37" s="35"/>
      <c r="I37" s="35"/>
      <c r="J37" s="35"/>
    </row>
  </sheetData>
  <mergeCells count="57">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1:B31"/>
    <mergeCell ref="C31:J31"/>
    <mergeCell ref="B32:H32"/>
    <mergeCell ref="A33:J33"/>
    <mergeCell ref="A34:J34"/>
    <mergeCell ref="A35:J35"/>
    <mergeCell ref="A36:J36"/>
    <mergeCell ref="A37:J37"/>
    <mergeCell ref="A4:A5"/>
    <mergeCell ref="A6:A12"/>
    <mergeCell ref="A16:A17"/>
    <mergeCell ref="A18:A25"/>
    <mergeCell ref="A26:A28"/>
    <mergeCell ref="A29:A30"/>
    <mergeCell ref="B6:B7"/>
    <mergeCell ref="B16:B17"/>
    <mergeCell ref="B18:B21"/>
    <mergeCell ref="B23:B24"/>
    <mergeCell ref="B26:B27"/>
    <mergeCell ref="C9:C10"/>
    <mergeCell ref="C29:C30"/>
    <mergeCell ref="D9:D10"/>
    <mergeCell ref="D29:D30"/>
    <mergeCell ref="E9:E10"/>
    <mergeCell ref="E16:E17"/>
    <mergeCell ref="E29:E30"/>
    <mergeCell ref="F29:F30"/>
    <mergeCell ref="G29:G30"/>
    <mergeCell ref="H6:H7"/>
    <mergeCell ref="H9:H10"/>
    <mergeCell ref="H16:H17"/>
    <mergeCell ref="H29:H30"/>
    <mergeCell ref="I16:I17"/>
    <mergeCell ref="I29:I30"/>
    <mergeCell ref="J16:J17"/>
    <mergeCell ref="J29:J30"/>
    <mergeCell ref="B4:D5"/>
    <mergeCell ref="F4:J5"/>
    <mergeCell ref="F6:G7"/>
    <mergeCell ref="I6:J7"/>
    <mergeCell ref="F9:G10"/>
    <mergeCell ref="I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J19"/>
    </sheetView>
  </sheetViews>
  <sheetFormatPr defaultColWidth="9" defaultRowHeight="13.5"/>
  <cols>
    <col min="8" max="8" width="10.25" customWidth="1"/>
    <col min="10" max="10" width="36" customWidth="1"/>
  </cols>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5"/>
  <sheetViews>
    <sheetView workbookViewId="0">
      <pane xSplit="4" ySplit="9" topLeftCell="E84" activePane="bottomRight" state="frozen"/>
      <selection/>
      <selection pane="topRight"/>
      <selection pane="bottomLeft"/>
      <selection pane="bottomRight" activeCell="D104" sqref="D10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3" t="s">
        <v>113</v>
      </c>
    </row>
    <row r="2" ht="14.25" spans="12:12">
      <c r="L2" s="124" t="s">
        <v>114</v>
      </c>
    </row>
    <row r="3" ht="14.25" spans="1:12">
      <c r="A3" s="124" t="s">
        <v>2</v>
      </c>
      <c r="L3" s="124" t="s">
        <v>3</v>
      </c>
    </row>
    <row r="4" ht="19.5" customHeight="1" spans="1:12">
      <c r="A4" s="126" t="s">
        <v>6</v>
      </c>
      <c r="B4" s="126"/>
      <c r="C4" s="126"/>
      <c r="D4" s="126"/>
      <c r="E4" s="125" t="s">
        <v>97</v>
      </c>
      <c r="F4" s="125" t="s">
        <v>115</v>
      </c>
      <c r="G4" s="125" t="s">
        <v>116</v>
      </c>
      <c r="H4" s="125" t="s">
        <v>117</v>
      </c>
      <c r="I4" s="125"/>
      <c r="J4" s="125" t="s">
        <v>118</v>
      </c>
      <c r="K4" s="125" t="s">
        <v>119</v>
      </c>
      <c r="L4" s="125" t="s">
        <v>120</v>
      </c>
    </row>
    <row r="5" ht="19.5" customHeight="1" spans="1:12">
      <c r="A5" s="125" t="s">
        <v>121</v>
      </c>
      <c r="B5" s="125"/>
      <c r="C5" s="125"/>
      <c r="D5" s="126" t="s">
        <v>122</v>
      </c>
      <c r="E5" s="125"/>
      <c r="F5" s="125"/>
      <c r="G5" s="125"/>
      <c r="H5" s="125" t="s">
        <v>123</v>
      </c>
      <c r="I5" s="125" t="s">
        <v>124</v>
      </c>
      <c r="J5" s="125"/>
      <c r="K5" s="125"/>
      <c r="L5" s="125" t="s">
        <v>123</v>
      </c>
    </row>
    <row r="6" ht="19.5" customHeight="1" spans="1:12">
      <c r="A6" s="125"/>
      <c r="B6" s="125"/>
      <c r="C6" s="125"/>
      <c r="D6" s="126"/>
      <c r="E6" s="125"/>
      <c r="F6" s="125"/>
      <c r="G6" s="125"/>
      <c r="H6" s="125"/>
      <c r="I6" s="125"/>
      <c r="J6" s="125"/>
      <c r="K6" s="125"/>
      <c r="L6" s="125"/>
    </row>
    <row r="7" ht="19.5" customHeight="1" spans="1:12">
      <c r="A7" s="125"/>
      <c r="B7" s="125"/>
      <c r="C7" s="125"/>
      <c r="D7" s="126"/>
      <c r="E7" s="125"/>
      <c r="F7" s="125"/>
      <c r="G7" s="125"/>
      <c r="H7" s="125"/>
      <c r="I7" s="125"/>
      <c r="J7" s="125"/>
      <c r="K7" s="125"/>
      <c r="L7" s="125"/>
    </row>
    <row r="8" ht="19.5" customHeight="1" spans="1:12">
      <c r="A8" s="126" t="s">
        <v>125</v>
      </c>
      <c r="B8" s="126" t="s">
        <v>126</v>
      </c>
      <c r="C8" s="126" t="s">
        <v>127</v>
      </c>
      <c r="D8" s="126" t="s">
        <v>10</v>
      </c>
      <c r="E8" s="125" t="s">
        <v>11</v>
      </c>
      <c r="F8" s="125" t="s">
        <v>12</v>
      </c>
      <c r="G8" s="125" t="s">
        <v>20</v>
      </c>
      <c r="H8" s="125" t="s">
        <v>24</v>
      </c>
      <c r="I8" s="125" t="s">
        <v>28</v>
      </c>
      <c r="J8" s="125" t="s">
        <v>32</v>
      </c>
      <c r="K8" s="125" t="s">
        <v>36</v>
      </c>
      <c r="L8" s="125" t="s">
        <v>40</v>
      </c>
    </row>
    <row r="9" ht="19.5" customHeight="1" spans="1:12">
      <c r="A9" s="126"/>
      <c r="B9" s="126"/>
      <c r="C9" s="126"/>
      <c r="D9" s="126" t="s">
        <v>128</v>
      </c>
      <c r="E9" s="119">
        <v>36418775.46</v>
      </c>
      <c r="F9" s="119">
        <v>34555583.47</v>
      </c>
      <c r="G9" s="119">
        <v>0</v>
      </c>
      <c r="H9" s="119">
        <v>0</v>
      </c>
      <c r="I9" s="119">
        <v>0</v>
      </c>
      <c r="J9" s="119">
        <v>0</v>
      </c>
      <c r="K9" s="119">
        <v>0</v>
      </c>
      <c r="L9" s="119">
        <v>1863191.99</v>
      </c>
    </row>
    <row r="10" ht="19.5" customHeight="1" spans="1:12">
      <c r="A10" s="118" t="s">
        <v>129</v>
      </c>
      <c r="B10" s="118"/>
      <c r="C10" s="118"/>
      <c r="D10" s="118" t="s">
        <v>130</v>
      </c>
      <c r="E10" s="119">
        <v>9276853.22</v>
      </c>
      <c r="F10" s="119">
        <v>7413661.23</v>
      </c>
      <c r="G10" s="119">
        <v>0</v>
      </c>
      <c r="H10" s="119">
        <v>0</v>
      </c>
      <c r="I10" s="119">
        <v>0</v>
      </c>
      <c r="J10" s="119">
        <v>0</v>
      </c>
      <c r="K10" s="119">
        <v>0</v>
      </c>
      <c r="L10" s="119">
        <v>1863191.99</v>
      </c>
    </row>
    <row r="11" ht="19.5" customHeight="1" spans="1:12">
      <c r="A11" s="118" t="s">
        <v>131</v>
      </c>
      <c r="B11" s="118"/>
      <c r="C11" s="118"/>
      <c r="D11" s="118" t="s">
        <v>132</v>
      </c>
      <c r="E11" s="119">
        <v>278641</v>
      </c>
      <c r="F11" s="119">
        <v>278641</v>
      </c>
      <c r="G11" s="119">
        <v>0</v>
      </c>
      <c r="H11" s="119">
        <v>0</v>
      </c>
      <c r="I11" s="119">
        <v>0</v>
      </c>
      <c r="J11" s="119">
        <v>0</v>
      </c>
      <c r="K11" s="119">
        <v>0</v>
      </c>
      <c r="L11" s="119">
        <v>0</v>
      </c>
    </row>
    <row r="12" ht="19.5" customHeight="1" spans="1:12">
      <c r="A12" s="118" t="s">
        <v>133</v>
      </c>
      <c r="B12" s="118"/>
      <c r="C12" s="118"/>
      <c r="D12" s="118" t="s">
        <v>134</v>
      </c>
      <c r="E12" s="119">
        <v>36121</v>
      </c>
      <c r="F12" s="119">
        <v>36121</v>
      </c>
      <c r="G12" s="119">
        <v>0</v>
      </c>
      <c r="H12" s="119">
        <v>0</v>
      </c>
      <c r="I12" s="119">
        <v>0</v>
      </c>
      <c r="J12" s="119">
        <v>0</v>
      </c>
      <c r="K12" s="119">
        <v>0</v>
      </c>
      <c r="L12" s="119">
        <v>0</v>
      </c>
    </row>
    <row r="13" ht="19.5" customHeight="1" spans="1:12">
      <c r="A13" s="118" t="s">
        <v>135</v>
      </c>
      <c r="B13" s="118"/>
      <c r="C13" s="118"/>
      <c r="D13" s="118" t="s">
        <v>136</v>
      </c>
      <c r="E13" s="119">
        <v>5000</v>
      </c>
      <c r="F13" s="119">
        <v>5000</v>
      </c>
      <c r="G13" s="119">
        <v>0</v>
      </c>
      <c r="H13" s="119">
        <v>0</v>
      </c>
      <c r="I13" s="119">
        <v>0</v>
      </c>
      <c r="J13" s="119">
        <v>0</v>
      </c>
      <c r="K13" s="119">
        <v>0</v>
      </c>
      <c r="L13" s="119">
        <v>0</v>
      </c>
    </row>
    <row r="14" ht="19.5" customHeight="1" spans="1:12">
      <c r="A14" s="118" t="s">
        <v>137</v>
      </c>
      <c r="B14" s="118"/>
      <c r="C14" s="118"/>
      <c r="D14" s="118" t="s">
        <v>138</v>
      </c>
      <c r="E14" s="119">
        <v>237520</v>
      </c>
      <c r="F14" s="119">
        <v>237520</v>
      </c>
      <c r="G14" s="119">
        <v>0</v>
      </c>
      <c r="H14" s="119">
        <v>0</v>
      </c>
      <c r="I14" s="119">
        <v>0</v>
      </c>
      <c r="J14" s="119">
        <v>0</v>
      </c>
      <c r="K14" s="119">
        <v>0</v>
      </c>
      <c r="L14" s="119">
        <v>0</v>
      </c>
    </row>
    <row r="15" ht="19.5" customHeight="1" spans="1:12">
      <c r="A15" s="118" t="s">
        <v>139</v>
      </c>
      <c r="B15" s="118"/>
      <c r="C15" s="118"/>
      <c r="D15" s="118" t="s">
        <v>140</v>
      </c>
      <c r="E15" s="119">
        <v>200000</v>
      </c>
      <c r="F15" s="119">
        <v>200000</v>
      </c>
      <c r="G15" s="119">
        <v>0</v>
      </c>
      <c r="H15" s="119">
        <v>0</v>
      </c>
      <c r="I15" s="119">
        <v>0</v>
      </c>
      <c r="J15" s="119">
        <v>0</v>
      </c>
      <c r="K15" s="119">
        <v>0</v>
      </c>
      <c r="L15" s="119">
        <v>0</v>
      </c>
    </row>
    <row r="16" ht="19.5" customHeight="1" spans="1:12">
      <c r="A16" s="118" t="s">
        <v>141</v>
      </c>
      <c r="B16" s="118"/>
      <c r="C16" s="118"/>
      <c r="D16" s="118" t="s">
        <v>142</v>
      </c>
      <c r="E16" s="119">
        <v>200000</v>
      </c>
      <c r="F16" s="119">
        <v>200000</v>
      </c>
      <c r="G16" s="119">
        <v>0</v>
      </c>
      <c r="H16" s="119">
        <v>0</v>
      </c>
      <c r="I16" s="119">
        <v>0</v>
      </c>
      <c r="J16" s="119">
        <v>0</v>
      </c>
      <c r="K16" s="119">
        <v>0</v>
      </c>
      <c r="L16" s="119">
        <v>0</v>
      </c>
    </row>
    <row r="17" ht="19.5" customHeight="1" spans="1:12">
      <c r="A17" s="118" t="s">
        <v>143</v>
      </c>
      <c r="B17" s="118"/>
      <c r="C17" s="118"/>
      <c r="D17" s="118" t="s">
        <v>144</v>
      </c>
      <c r="E17" s="119">
        <v>3627015.42</v>
      </c>
      <c r="F17" s="119">
        <v>1805463.43</v>
      </c>
      <c r="G17" s="119">
        <v>0</v>
      </c>
      <c r="H17" s="119">
        <v>0</v>
      </c>
      <c r="I17" s="119">
        <v>0</v>
      </c>
      <c r="J17" s="119">
        <v>0</v>
      </c>
      <c r="K17" s="119">
        <v>0</v>
      </c>
      <c r="L17" s="119">
        <v>1821551.99</v>
      </c>
    </row>
    <row r="18" ht="19.5" customHeight="1" spans="1:12">
      <c r="A18" s="118" t="s">
        <v>145</v>
      </c>
      <c r="B18" s="118"/>
      <c r="C18" s="118"/>
      <c r="D18" s="118" t="s">
        <v>146</v>
      </c>
      <c r="E18" s="119">
        <v>1761433.43</v>
      </c>
      <c r="F18" s="119">
        <v>1761433.43</v>
      </c>
      <c r="G18" s="119">
        <v>0</v>
      </c>
      <c r="H18" s="119">
        <v>0</v>
      </c>
      <c r="I18" s="119">
        <v>0</v>
      </c>
      <c r="J18" s="119">
        <v>0</v>
      </c>
      <c r="K18" s="119">
        <v>0</v>
      </c>
      <c r="L18" s="119">
        <v>0</v>
      </c>
    </row>
    <row r="19" ht="19.5" customHeight="1" spans="1:12">
      <c r="A19" s="118" t="s">
        <v>147</v>
      </c>
      <c r="B19" s="118"/>
      <c r="C19" s="118"/>
      <c r="D19" s="118" t="s">
        <v>148</v>
      </c>
      <c r="E19" s="119">
        <v>1865581.99</v>
      </c>
      <c r="F19" s="119">
        <v>44030</v>
      </c>
      <c r="G19" s="119">
        <v>0</v>
      </c>
      <c r="H19" s="119">
        <v>0</v>
      </c>
      <c r="I19" s="119">
        <v>0</v>
      </c>
      <c r="J19" s="119">
        <v>0</v>
      </c>
      <c r="K19" s="119">
        <v>0</v>
      </c>
      <c r="L19" s="119">
        <v>1821551.99</v>
      </c>
    </row>
    <row r="20" ht="19.5" customHeight="1" spans="1:12">
      <c r="A20" s="118" t="s">
        <v>149</v>
      </c>
      <c r="B20" s="118"/>
      <c r="C20" s="118"/>
      <c r="D20" s="118" t="s">
        <v>150</v>
      </c>
      <c r="E20" s="119">
        <v>463476.22</v>
      </c>
      <c r="F20" s="119">
        <v>463476.22</v>
      </c>
      <c r="G20" s="119">
        <v>0</v>
      </c>
      <c r="H20" s="119">
        <v>0</v>
      </c>
      <c r="I20" s="119">
        <v>0</v>
      </c>
      <c r="J20" s="119">
        <v>0</v>
      </c>
      <c r="K20" s="119">
        <v>0</v>
      </c>
      <c r="L20" s="119">
        <v>0</v>
      </c>
    </row>
    <row r="21" ht="19.5" customHeight="1" spans="1:12">
      <c r="A21" s="118" t="s">
        <v>151</v>
      </c>
      <c r="B21" s="118"/>
      <c r="C21" s="118"/>
      <c r="D21" s="118" t="s">
        <v>146</v>
      </c>
      <c r="E21" s="119">
        <v>463476.22</v>
      </c>
      <c r="F21" s="119">
        <v>463476.22</v>
      </c>
      <c r="G21" s="119">
        <v>0</v>
      </c>
      <c r="H21" s="119">
        <v>0</v>
      </c>
      <c r="I21" s="119">
        <v>0</v>
      </c>
      <c r="J21" s="119">
        <v>0</v>
      </c>
      <c r="K21" s="119">
        <v>0</v>
      </c>
      <c r="L21" s="119">
        <v>0</v>
      </c>
    </row>
    <row r="22" ht="19.5" customHeight="1" spans="1:12">
      <c r="A22" s="118" t="s">
        <v>152</v>
      </c>
      <c r="B22" s="118"/>
      <c r="C22" s="118"/>
      <c r="D22" s="118" t="s">
        <v>153</v>
      </c>
      <c r="E22" s="119">
        <v>47885</v>
      </c>
      <c r="F22" s="119">
        <v>6245</v>
      </c>
      <c r="G22" s="119">
        <v>0</v>
      </c>
      <c r="H22" s="119">
        <v>0</v>
      </c>
      <c r="I22" s="119">
        <v>0</v>
      </c>
      <c r="J22" s="119">
        <v>0</v>
      </c>
      <c r="K22" s="119">
        <v>0</v>
      </c>
      <c r="L22" s="119">
        <v>41640</v>
      </c>
    </row>
    <row r="23" ht="19.5" customHeight="1" spans="1:12">
      <c r="A23" s="118" t="s">
        <v>154</v>
      </c>
      <c r="B23" s="118"/>
      <c r="C23" s="118"/>
      <c r="D23" s="118" t="s">
        <v>148</v>
      </c>
      <c r="E23" s="119">
        <v>41640</v>
      </c>
      <c r="F23" s="119">
        <v>0</v>
      </c>
      <c r="G23" s="119">
        <v>0</v>
      </c>
      <c r="H23" s="119">
        <v>0</v>
      </c>
      <c r="I23" s="119">
        <v>0</v>
      </c>
      <c r="J23" s="119">
        <v>0</v>
      </c>
      <c r="K23" s="119">
        <v>0</v>
      </c>
      <c r="L23" s="119">
        <v>41640</v>
      </c>
    </row>
    <row r="24" ht="19.5" customHeight="1" spans="1:12">
      <c r="A24" s="118" t="s">
        <v>155</v>
      </c>
      <c r="B24" s="118"/>
      <c r="C24" s="118"/>
      <c r="D24" s="118" t="s">
        <v>156</v>
      </c>
      <c r="E24" s="119">
        <v>6245</v>
      </c>
      <c r="F24" s="119">
        <v>6245</v>
      </c>
      <c r="G24" s="119">
        <v>0</v>
      </c>
      <c r="H24" s="119">
        <v>0</v>
      </c>
      <c r="I24" s="119">
        <v>0</v>
      </c>
      <c r="J24" s="119">
        <v>0</v>
      </c>
      <c r="K24" s="119">
        <v>0</v>
      </c>
      <c r="L24" s="119">
        <v>0</v>
      </c>
    </row>
    <row r="25" ht="19.5" customHeight="1" spans="1:12">
      <c r="A25" s="118" t="s">
        <v>157</v>
      </c>
      <c r="B25" s="118"/>
      <c r="C25" s="118"/>
      <c r="D25" s="118" t="s">
        <v>158</v>
      </c>
      <c r="E25" s="119">
        <v>5007.7</v>
      </c>
      <c r="F25" s="119">
        <v>5007.7</v>
      </c>
      <c r="G25" s="119">
        <v>0</v>
      </c>
      <c r="H25" s="119">
        <v>0</v>
      </c>
      <c r="I25" s="119">
        <v>0</v>
      </c>
      <c r="J25" s="119">
        <v>0</v>
      </c>
      <c r="K25" s="119">
        <v>0</v>
      </c>
      <c r="L25" s="119">
        <v>0</v>
      </c>
    </row>
    <row r="26" ht="19.5" customHeight="1" spans="1:12">
      <c r="A26" s="118" t="s">
        <v>159</v>
      </c>
      <c r="B26" s="118"/>
      <c r="C26" s="118"/>
      <c r="D26" s="118" t="s">
        <v>146</v>
      </c>
      <c r="E26" s="119">
        <v>707.7</v>
      </c>
      <c r="F26" s="119">
        <v>707.7</v>
      </c>
      <c r="G26" s="119">
        <v>0</v>
      </c>
      <c r="H26" s="119">
        <v>0</v>
      </c>
      <c r="I26" s="119">
        <v>0</v>
      </c>
      <c r="J26" s="119">
        <v>0</v>
      </c>
      <c r="K26" s="119">
        <v>0</v>
      </c>
      <c r="L26" s="119">
        <v>0</v>
      </c>
    </row>
    <row r="27" ht="19.5" customHeight="1" spans="1:12">
      <c r="A27" s="118" t="s">
        <v>160</v>
      </c>
      <c r="B27" s="118"/>
      <c r="C27" s="118"/>
      <c r="D27" s="118" t="s">
        <v>161</v>
      </c>
      <c r="E27" s="119">
        <v>3400</v>
      </c>
      <c r="F27" s="119">
        <v>3400</v>
      </c>
      <c r="G27" s="119">
        <v>0</v>
      </c>
      <c r="H27" s="119">
        <v>0</v>
      </c>
      <c r="I27" s="119">
        <v>0</v>
      </c>
      <c r="J27" s="119">
        <v>0</v>
      </c>
      <c r="K27" s="119">
        <v>0</v>
      </c>
      <c r="L27" s="119">
        <v>0</v>
      </c>
    </row>
    <row r="28" ht="19.5" customHeight="1" spans="1:12">
      <c r="A28" s="118" t="s">
        <v>162</v>
      </c>
      <c r="B28" s="118"/>
      <c r="C28" s="118"/>
      <c r="D28" s="118" t="s">
        <v>163</v>
      </c>
      <c r="E28" s="119">
        <v>900</v>
      </c>
      <c r="F28" s="119">
        <v>900</v>
      </c>
      <c r="G28" s="119">
        <v>0</v>
      </c>
      <c r="H28" s="119">
        <v>0</v>
      </c>
      <c r="I28" s="119">
        <v>0</v>
      </c>
      <c r="J28" s="119">
        <v>0</v>
      </c>
      <c r="K28" s="119">
        <v>0</v>
      </c>
      <c r="L28" s="119">
        <v>0</v>
      </c>
    </row>
    <row r="29" ht="19.5" customHeight="1" spans="1:12">
      <c r="A29" s="118" t="s">
        <v>164</v>
      </c>
      <c r="B29" s="118"/>
      <c r="C29" s="118"/>
      <c r="D29" s="118" t="s">
        <v>165</v>
      </c>
      <c r="E29" s="119">
        <v>3465418.66</v>
      </c>
      <c r="F29" s="119">
        <v>3465418.66</v>
      </c>
      <c r="G29" s="119">
        <v>0</v>
      </c>
      <c r="H29" s="119">
        <v>0</v>
      </c>
      <c r="I29" s="119">
        <v>0</v>
      </c>
      <c r="J29" s="119">
        <v>0</v>
      </c>
      <c r="K29" s="119">
        <v>0</v>
      </c>
      <c r="L29" s="119">
        <v>0</v>
      </c>
    </row>
    <row r="30" ht="19.5" customHeight="1" spans="1:12">
      <c r="A30" s="118" t="s">
        <v>166</v>
      </c>
      <c r="B30" s="118"/>
      <c r="C30" s="118"/>
      <c r="D30" s="118" t="s">
        <v>146</v>
      </c>
      <c r="E30" s="119">
        <v>1897225</v>
      </c>
      <c r="F30" s="119">
        <v>1897225</v>
      </c>
      <c r="G30" s="119">
        <v>0</v>
      </c>
      <c r="H30" s="119">
        <v>0</v>
      </c>
      <c r="I30" s="119">
        <v>0</v>
      </c>
      <c r="J30" s="119">
        <v>0</v>
      </c>
      <c r="K30" s="119">
        <v>0</v>
      </c>
      <c r="L30" s="119">
        <v>0</v>
      </c>
    </row>
    <row r="31" ht="19.5" customHeight="1" spans="1:12">
      <c r="A31" s="118" t="s">
        <v>167</v>
      </c>
      <c r="B31" s="118"/>
      <c r="C31" s="118"/>
      <c r="D31" s="118" t="s">
        <v>161</v>
      </c>
      <c r="E31" s="119">
        <v>1568193.66</v>
      </c>
      <c r="F31" s="119">
        <v>1568193.66</v>
      </c>
      <c r="G31" s="119">
        <v>0</v>
      </c>
      <c r="H31" s="119">
        <v>0</v>
      </c>
      <c r="I31" s="119">
        <v>0</v>
      </c>
      <c r="J31" s="119">
        <v>0</v>
      </c>
      <c r="K31" s="119">
        <v>0</v>
      </c>
      <c r="L31" s="119">
        <v>0</v>
      </c>
    </row>
    <row r="32" ht="19.5" customHeight="1" spans="1:12">
      <c r="A32" s="118" t="s">
        <v>168</v>
      </c>
      <c r="B32" s="118"/>
      <c r="C32" s="118"/>
      <c r="D32" s="118" t="s">
        <v>169</v>
      </c>
      <c r="E32" s="119">
        <v>85607.5</v>
      </c>
      <c r="F32" s="119">
        <v>85607.5</v>
      </c>
      <c r="G32" s="119">
        <v>0</v>
      </c>
      <c r="H32" s="119">
        <v>0</v>
      </c>
      <c r="I32" s="119">
        <v>0</v>
      </c>
      <c r="J32" s="119">
        <v>0</v>
      </c>
      <c r="K32" s="119">
        <v>0</v>
      </c>
      <c r="L32" s="119">
        <v>0</v>
      </c>
    </row>
    <row r="33" ht="19.5" customHeight="1" spans="1:12">
      <c r="A33" s="118" t="s">
        <v>170</v>
      </c>
      <c r="B33" s="118"/>
      <c r="C33" s="118"/>
      <c r="D33" s="118" t="s">
        <v>148</v>
      </c>
      <c r="E33" s="119">
        <v>68647.5</v>
      </c>
      <c r="F33" s="119">
        <v>68647.5</v>
      </c>
      <c r="G33" s="119">
        <v>0</v>
      </c>
      <c r="H33" s="119">
        <v>0</v>
      </c>
      <c r="I33" s="119">
        <v>0</v>
      </c>
      <c r="J33" s="119">
        <v>0</v>
      </c>
      <c r="K33" s="119">
        <v>0</v>
      </c>
      <c r="L33" s="119">
        <v>0</v>
      </c>
    </row>
    <row r="34" ht="19.5" customHeight="1" spans="1:12">
      <c r="A34" s="118" t="s">
        <v>171</v>
      </c>
      <c r="B34" s="118"/>
      <c r="C34" s="118"/>
      <c r="D34" s="118" t="s">
        <v>172</v>
      </c>
      <c r="E34" s="119">
        <v>16960</v>
      </c>
      <c r="F34" s="119">
        <v>16960</v>
      </c>
      <c r="G34" s="119">
        <v>0</v>
      </c>
      <c r="H34" s="119">
        <v>0</v>
      </c>
      <c r="I34" s="119">
        <v>0</v>
      </c>
      <c r="J34" s="119">
        <v>0</v>
      </c>
      <c r="K34" s="119">
        <v>0</v>
      </c>
      <c r="L34" s="119">
        <v>0</v>
      </c>
    </row>
    <row r="35" ht="19.5" customHeight="1" spans="1:12">
      <c r="A35" s="118" t="s">
        <v>173</v>
      </c>
      <c r="B35" s="118"/>
      <c r="C35" s="118"/>
      <c r="D35" s="118" t="s">
        <v>174</v>
      </c>
      <c r="E35" s="119">
        <v>570155.82</v>
      </c>
      <c r="F35" s="119">
        <v>570155.82</v>
      </c>
      <c r="G35" s="119">
        <v>0</v>
      </c>
      <c r="H35" s="119">
        <v>0</v>
      </c>
      <c r="I35" s="119">
        <v>0</v>
      </c>
      <c r="J35" s="119">
        <v>0</v>
      </c>
      <c r="K35" s="119">
        <v>0</v>
      </c>
      <c r="L35" s="119">
        <v>0</v>
      </c>
    </row>
    <row r="36" ht="19.5" customHeight="1" spans="1:12">
      <c r="A36" s="118" t="s">
        <v>175</v>
      </c>
      <c r="B36" s="118"/>
      <c r="C36" s="118"/>
      <c r="D36" s="118" t="s">
        <v>176</v>
      </c>
      <c r="E36" s="119">
        <v>20000</v>
      </c>
      <c r="F36" s="119">
        <v>20000</v>
      </c>
      <c r="G36" s="119">
        <v>0</v>
      </c>
      <c r="H36" s="119">
        <v>0</v>
      </c>
      <c r="I36" s="119">
        <v>0</v>
      </c>
      <c r="J36" s="119">
        <v>0</v>
      </c>
      <c r="K36" s="119">
        <v>0</v>
      </c>
      <c r="L36" s="119">
        <v>0</v>
      </c>
    </row>
    <row r="37" ht="19.5" customHeight="1" spans="1:12">
      <c r="A37" s="118" t="s">
        <v>177</v>
      </c>
      <c r="B37" s="118"/>
      <c r="C37" s="118"/>
      <c r="D37" s="118" t="s">
        <v>161</v>
      </c>
      <c r="E37" s="119">
        <v>550155.82</v>
      </c>
      <c r="F37" s="119">
        <v>550155.82</v>
      </c>
      <c r="G37" s="119">
        <v>0</v>
      </c>
      <c r="H37" s="119">
        <v>0</v>
      </c>
      <c r="I37" s="119">
        <v>0</v>
      </c>
      <c r="J37" s="119">
        <v>0</v>
      </c>
      <c r="K37" s="119">
        <v>0</v>
      </c>
      <c r="L37" s="119">
        <v>0</v>
      </c>
    </row>
    <row r="38" ht="19.5" customHeight="1" spans="1:12">
      <c r="A38" s="118" t="s">
        <v>178</v>
      </c>
      <c r="B38" s="118"/>
      <c r="C38" s="118"/>
      <c r="D38" s="118" t="s">
        <v>179</v>
      </c>
      <c r="E38" s="119">
        <v>501158.9</v>
      </c>
      <c r="F38" s="119">
        <v>501158.9</v>
      </c>
      <c r="G38" s="119">
        <v>0</v>
      </c>
      <c r="H38" s="119">
        <v>0</v>
      </c>
      <c r="I38" s="119">
        <v>0</v>
      </c>
      <c r="J38" s="119">
        <v>0</v>
      </c>
      <c r="K38" s="119">
        <v>0</v>
      </c>
      <c r="L38" s="119">
        <v>0</v>
      </c>
    </row>
    <row r="39" ht="19.5" customHeight="1" spans="1:12">
      <c r="A39" s="118" t="s">
        <v>180</v>
      </c>
      <c r="B39" s="118"/>
      <c r="C39" s="118"/>
      <c r="D39" s="118" t="s">
        <v>161</v>
      </c>
      <c r="E39" s="119">
        <v>501158.9</v>
      </c>
      <c r="F39" s="119">
        <v>501158.9</v>
      </c>
      <c r="G39" s="119">
        <v>0</v>
      </c>
      <c r="H39" s="119">
        <v>0</v>
      </c>
      <c r="I39" s="119">
        <v>0</v>
      </c>
      <c r="J39" s="119">
        <v>0</v>
      </c>
      <c r="K39" s="119">
        <v>0</v>
      </c>
      <c r="L39" s="119">
        <v>0</v>
      </c>
    </row>
    <row r="40" ht="19.5" customHeight="1" spans="1:12">
      <c r="A40" s="118" t="s">
        <v>181</v>
      </c>
      <c r="B40" s="118"/>
      <c r="C40" s="118"/>
      <c r="D40" s="118" t="s">
        <v>182</v>
      </c>
      <c r="E40" s="119">
        <v>32000</v>
      </c>
      <c r="F40" s="119">
        <v>32000</v>
      </c>
      <c r="G40" s="119">
        <v>0</v>
      </c>
      <c r="H40" s="119">
        <v>0</v>
      </c>
      <c r="I40" s="119">
        <v>0</v>
      </c>
      <c r="J40" s="119">
        <v>0</v>
      </c>
      <c r="K40" s="119">
        <v>0</v>
      </c>
      <c r="L40" s="119">
        <v>0</v>
      </c>
    </row>
    <row r="41" ht="19.5" customHeight="1" spans="1:12">
      <c r="A41" s="118" t="s">
        <v>183</v>
      </c>
      <c r="B41" s="118"/>
      <c r="C41" s="118"/>
      <c r="D41" s="118" t="s">
        <v>184</v>
      </c>
      <c r="E41" s="119">
        <v>32000</v>
      </c>
      <c r="F41" s="119">
        <v>32000</v>
      </c>
      <c r="G41" s="119">
        <v>0</v>
      </c>
      <c r="H41" s="119">
        <v>0</v>
      </c>
      <c r="I41" s="119">
        <v>0</v>
      </c>
      <c r="J41" s="119">
        <v>0</v>
      </c>
      <c r="K41" s="119">
        <v>0</v>
      </c>
      <c r="L41" s="119">
        <v>0</v>
      </c>
    </row>
    <row r="42" ht="19.5" customHeight="1" spans="1:12">
      <c r="A42" s="118" t="s">
        <v>185</v>
      </c>
      <c r="B42" s="118"/>
      <c r="C42" s="118"/>
      <c r="D42" s="118" t="s">
        <v>186</v>
      </c>
      <c r="E42" s="119">
        <v>487</v>
      </c>
      <c r="F42" s="119">
        <v>487</v>
      </c>
      <c r="G42" s="119">
        <v>0</v>
      </c>
      <c r="H42" s="119">
        <v>0</v>
      </c>
      <c r="I42" s="119">
        <v>0</v>
      </c>
      <c r="J42" s="119">
        <v>0</v>
      </c>
      <c r="K42" s="119">
        <v>0</v>
      </c>
      <c r="L42" s="119">
        <v>0</v>
      </c>
    </row>
    <row r="43" ht="19.5" customHeight="1" spans="1:12">
      <c r="A43" s="118" t="s">
        <v>187</v>
      </c>
      <c r="B43" s="118"/>
      <c r="C43" s="118"/>
      <c r="D43" s="118" t="s">
        <v>186</v>
      </c>
      <c r="E43" s="119">
        <v>487</v>
      </c>
      <c r="F43" s="119">
        <v>487</v>
      </c>
      <c r="G43" s="119">
        <v>0</v>
      </c>
      <c r="H43" s="119">
        <v>0</v>
      </c>
      <c r="I43" s="119">
        <v>0</v>
      </c>
      <c r="J43" s="119">
        <v>0</v>
      </c>
      <c r="K43" s="119">
        <v>0</v>
      </c>
      <c r="L43" s="119">
        <v>0</v>
      </c>
    </row>
    <row r="44" ht="19.5" customHeight="1" spans="1:12">
      <c r="A44" s="118" t="s">
        <v>188</v>
      </c>
      <c r="B44" s="118"/>
      <c r="C44" s="118"/>
      <c r="D44" s="118" t="s">
        <v>189</v>
      </c>
      <c r="E44" s="119">
        <v>9550</v>
      </c>
      <c r="F44" s="119">
        <v>9550</v>
      </c>
      <c r="G44" s="119">
        <v>0</v>
      </c>
      <c r="H44" s="119">
        <v>0</v>
      </c>
      <c r="I44" s="119">
        <v>0</v>
      </c>
      <c r="J44" s="119">
        <v>0</v>
      </c>
      <c r="K44" s="119">
        <v>0</v>
      </c>
      <c r="L44" s="119">
        <v>0</v>
      </c>
    </row>
    <row r="45" ht="19.5" customHeight="1" spans="1:12">
      <c r="A45" s="118" t="s">
        <v>190</v>
      </c>
      <c r="B45" s="118"/>
      <c r="C45" s="118"/>
      <c r="D45" s="118" t="s">
        <v>191</v>
      </c>
      <c r="E45" s="119">
        <v>9550</v>
      </c>
      <c r="F45" s="119">
        <v>9550</v>
      </c>
      <c r="G45" s="119">
        <v>0</v>
      </c>
      <c r="H45" s="119">
        <v>0</v>
      </c>
      <c r="I45" s="119">
        <v>0</v>
      </c>
      <c r="J45" s="119">
        <v>0</v>
      </c>
      <c r="K45" s="119">
        <v>0</v>
      </c>
      <c r="L45" s="119">
        <v>0</v>
      </c>
    </row>
    <row r="46" ht="19.5" customHeight="1" spans="1:12">
      <c r="A46" s="118" t="s">
        <v>192</v>
      </c>
      <c r="B46" s="118"/>
      <c r="C46" s="118"/>
      <c r="D46" s="118" t="s">
        <v>191</v>
      </c>
      <c r="E46" s="119">
        <v>9550</v>
      </c>
      <c r="F46" s="119">
        <v>9550</v>
      </c>
      <c r="G46" s="119">
        <v>0</v>
      </c>
      <c r="H46" s="119">
        <v>0</v>
      </c>
      <c r="I46" s="119">
        <v>0</v>
      </c>
      <c r="J46" s="119">
        <v>0</v>
      </c>
      <c r="K46" s="119">
        <v>0</v>
      </c>
      <c r="L46" s="119">
        <v>0</v>
      </c>
    </row>
    <row r="47" ht="19.5" customHeight="1" spans="1:12">
      <c r="A47" s="118" t="s">
        <v>193</v>
      </c>
      <c r="B47" s="118"/>
      <c r="C47" s="118"/>
      <c r="D47" s="118" t="s">
        <v>194</v>
      </c>
      <c r="E47" s="119">
        <v>102000</v>
      </c>
      <c r="F47" s="119">
        <v>102000</v>
      </c>
      <c r="G47" s="119">
        <v>0</v>
      </c>
      <c r="H47" s="119">
        <v>0</v>
      </c>
      <c r="I47" s="119">
        <v>0</v>
      </c>
      <c r="J47" s="119">
        <v>0</v>
      </c>
      <c r="K47" s="119">
        <v>0</v>
      </c>
      <c r="L47" s="119">
        <v>0</v>
      </c>
    </row>
    <row r="48" ht="19.5" customHeight="1" spans="1:12">
      <c r="A48" s="118" t="s">
        <v>195</v>
      </c>
      <c r="B48" s="118"/>
      <c r="C48" s="118"/>
      <c r="D48" s="118" t="s">
        <v>196</v>
      </c>
      <c r="E48" s="119">
        <v>100000</v>
      </c>
      <c r="F48" s="119">
        <v>100000</v>
      </c>
      <c r="G48" s="119">
        <v>0</v>
      </c>
      <c r="H48" s="119">
        <v>0</v>
      </c>
      <c r="I48" s="119">
        <v>0</v>
      </c>
      <c r="J48" s="119">
        <v>0</v>
      </c>
      <c r="K48" s="119">
        <v>0</v>
      </c>
      <c r="L48" s="119">
        <v>0</v>
      </c>
    </row>
    <row r="49" ht="19.5" customHeight="1" spans="1:12">
      <c r="A49" s="118" t="s">
        <v>197</v>
      </c>
      <c r="B49" s="118"/>
      <c r="C49" s="118"/>
      <c r="D49" s="118" t="s">
        <v>198</v>
      </c>
      <c r="E49" s="119">
        <v>100000</v>
      </c>
      <c r="F49" s="119">
        <v>100000</v>
      </c>
      <c r="G49" s="119">
        <v>0</v>
      </c>
      <c r="H49" s="119">
        <v>0</v>
      </c>
      <c r="I49" s="119">
        <v>0</v>
      </c>
      <c r="J49" s="119">
        <v>0</v>
      </c>
      <c r="K49" s="119">
        <v>0</v>
      </c>
      <c r="L49" s="119">
        <v>0</v>
      </c>
    </row>
    <row r="50" ht="19.5" customHeight="1" spans="1:12">
      <c r="A50" s="118" t="s">
        <v>199</v>
      </c>
      <c r="B50" s="118"/>
      <c r="C50" s="118"/>
      <c r="D50" s="118" t="s">
        <v>200</v>
      </c>
      <c r="E50" s="119">
        <v>2000</v>
      </c>
      <c r="F50" s="119">
        <v>2000</v>
      </c>
      <c r="G50" s="119">
        <v>0</v>
      </c>
      <c r="H50" s="119">
        <v>0</v>
      </c>
      <c r="I50" s="119">
        <v>0</v>
      </c>
      <c r="J50" s="119">
        <v>0</v>
      </c>
      <c r="K50" s="119">
        <v>0</v>
      </c>
      <c r="L50" s="119">
        <v>0</v>
      </c>
    </row>
    <row r="51" ht="19.5" customHeight="1" spans="1:12">
      <c r="A51" s="118" t="s">
        <v>201</v>
      </c>
      <c r="B51" s="118"/>
      <c r="C51" s="118"/>
      <c r="D51" s="118" t="s">
        <v>200</v>
      </c>
      <c r="E51" s="119">
        <v>2000</v>
      </c>
      <c r="F51" s="119">
        <v>2000</v>
      </c>
      <c r="G51" s="119">
        <v>0</v>
      </c>
      <c r="H51" s="119">
        <v>0</v>
      </c>
      <c r="I51" s="119">
        <v>0</v>
      </c>
      <c r="J51" s="119">
        <v>0</v>
      </c>
      <c r="K51" s="119">
        <v>0</v>
      </c>
      <c r="L51" s="119">
        <v>0</v>
      </c>
    </row>
    <row r="52" ht="19.5" customHeight="1" spans="1:12">
      <c r="A52" s="118" t="s">
        <v>202</v>
      </c>
      <c r="B52" s="118"/>
      <c r="C52" s="118"/>
      <c r="D52" s="118" t="s">
        <v>203</v>
      </c>
      <c r="E52" s="119">
        <v>45302</v>
      </c>
      <c r="F52" s="119">
        <v>45302</v>
      </c>
      <c r="G52" s="119">
        <v>0</v>
      </c>
      <c r="H52" s="119">
        <v>0</v>
      </c>
      <c r="I52" s="119">
        <v>0</v>
      </c>
      <c r="J52" s="119">
        <v>0</v>
      </c>
      <c r="K52" s="119">
        <v>0</v>
      </c>
      <c r="L52" s="119">
        <v>0</v>
      </c>
    </row>
    <row r="53" ht="19.5" customHeight="1" spans="1:12">
      <c r="A53" s="118" t="s">
        <v>204</v>
      </c>
      <c r="B53" s="118"/>
      <c r="C53" s="118"/>
      <c r="D53" s="118" t="s">
        <v>205</v>
      </c>
      <c r="E53" s="119">
        <v>45302</v>
      </c>
      <c r="F53" s="119">
        <v>45302</v>
      </c>
      <c r="G53" s="119">
        <v>0</v>
      </c>
      <c r="H53" s="119">
        <v>0</v>
      </c>
      <c r="I53" s="119">
        <v>0</v>
      </c>
      <c r="J53" s="119">
        <v>0</v>
      </c>
      <c r="K53" s="119">
        <v>0</v>
      </c>
      <c r="L53" s="119">
        <v>0</v>
      </c>
    </row>
    <row r="54" ht="19.5" customHeight="1" spans="1:12">
      <c r="A54" s="118" t="s">
        <v>206</v>
      </c>
      <c r="B54" s="118"/>
      <c r="C54" s="118"/>
      <c r="D54" s="118" t="s">
        <v>207</v>
      </c>
      <c r="E54" s="119">
        <v>45302</v>
      </c>
      <c r="F54" s="119">
        <v>45302</v>
      </c>
      <c r="G54" s="119">
        <v>0</v>
      </c>
      <c r="H54" s="119">
        <v>0</v>
      </c>
      <c r="I54" s="119">
        <v>0</v>
      </c>
      <c r="J54" s="119">
        <v>0</v>
      </c>
      <c r="K54" s="119">
        <v>0</v>
      </c>
      <c r="L54" s="119">
        <v>0</v>
      </c>
    </row>
    <row r="55" ht="19.5" customHeight="1" spans="1:12">
      <c r="A55" s="118" t="s">
        <v>208</v>
      </c>
      <c r="B55" s="118"/>
      <c r="C55" s="118"/>
      <c r="D55" s="118" t="s">
        <v>209</v>
      </c>
      <c r="E55" s="119">
        <v>3466966.01</v>
      </c>
      <c r="F55" s="119">
        <v>3466966.01</v>
      </c>
      <c r="G55" s="119">
        <v>0</v>
      </c>
      <c r="H55" s="119">
        <v>0</v>
      </c>
      <c r="I55" s="119">
        <v>0</v>
      </c>
      <c r="J55" s="119">
        <v>0</v>
      </c>
      <c r="K55" s="119">
        <v>0</v>
      </c>
      <c r="L55" s="119">
        <v>0</v>
      </c>
    </row>
    <row r="56" ht="19.5" customHeight="1" spans="1:12">
      <c r="A56" s="118" t="s">
        <v>210</v>
      </c>
      <c r="B56" s="118"/>
      <c r="C56" s="118"/>
      <c r="D56" s="118" t="s">
        <v>211</v>
      </c>
      <c r="E56" s="119">
        <v>783304.89</v>
      </c>
      <c r="F56" s="119">
        <v>783304.89</v>
      </c>
      <c r="G56" s="119">
        <v>0</v>
      </c>
      <c r="H56" s="119">
        <v>0</v>
      </c>
      <c r="I56" s="119">
        <v>0</v>
      </c>
      <c r="J56" s="119">
        <v>0</v>
      </c>
      <c r="K56" s="119">
        <v>0</v>
      </c>
      <c r="L56" s="119">
        <v>0</v>
      </c>
    </row>
    <row r="57" ht="19.5" customHeight="1" spans="1:12">
      <c r="A57" s="118" t="s">
        <v>212</v>
      </c>
      <c r="B57" s="118"/>
      <c r="C57" s="118"/>
      <c r="D57" s="118" t="s">
        <v>146</v>
      </c>
      <c r="E57" s="119">
        <v>411873.77</v>
      </c>
      <c r="F57" s="119">
        <v>411873.77</v>
      </c>
      <c r="G57" s="119">
        <v>0</v>
      </c>
      <c r="H57" s="119">
        <v>0</v>
      </c>
      <c r="I57" s="119">
        <v>0</v>
      </c>
      <c r="J57" s="119">
        <v>0</v>
      </c>
      <c r="K57" s="119">
        <v>0</v>
      </c>
      <c r="L57" s="119">
        <v>0</v>
      </c>
    </row>
    <row r="58" ht="19.5" customHeight="1" spans="1:12">
      <c r="A58" s="118" t="s">
        <v>213</v>
      </c>
      <c r="B58" s="118"/>
      <c r="C58" s="118"/>
      <c r="D58" s="118" t="s">
        <v>214</v>
      </c>
      <c r="E58" s="119">
        <v>371431.12</v>
      </c>
      <c r="F58" s="119">
        <v>371431.12</v>
      </c>
      <c r="G58" s="119">
        <v>0</v>
      </c>
      <c r="H58" s="119">
        <v>0</v>
      </c>
      <c r="I58" s="119">
        <v>0</v>
      </c>
      <c r="J58" s="119">
        <v>0</v>
      </c>
      <c r="K58" s="119">
        <v>0</v>
      </c>
      <c r="L58" s="119">
        <v>0</v>
      </c>
    </row>
    <row r="59" ht="19.5" customHeight="1" spans="1:12">
      <c r="A59" s="118" t="s">
        <v>215</v>
      </c>
      <c r="B59" s="118"/>
      <c r="C59" s="118"/>
      <c r="D59" s="118" t="s">
        <v>216</v>
      </c>
      <c r="E59" s="119">
        <v>2286221.12</v>
      </c>
      <c r="F59" s="119">
        <v>2286221.12</v>
      </c>
      <c r="G59" s="119">
        <v>0</v>
      </c>
      <c r="H59" s="119">
        <v>0</v>
      </c>
      <c r="I59" s="119">
        <v>0</v>
      </c>
      <c r="J59" s="119">
        <v>0</v>
      </c>
      <c r="K59" s="119">
        <v>0</v>
      </c>
      <c r="L59" s="119">
        <v>0</v>
      </c>
    </row>
    <row r="60" ht="19.5" customHeight="1" spans="1:12">
      <c r="A60" s="118" t="s">
        <v>217</v>
      </c>
      <c r="B60" s="118"/>
      <c r="C60" s="118"/>
      <c r="D60" s="118" t="s">
        <v>218</v>
      </c>
      <c r="E60" s="119">
        <v>62400</v>
      </c>
      <c r="F60" s="119">
        <v>62400</v>
      </c>
      <c r="G60" s="119">
        <v>0</v>
      </c>
      <c r="H60" s="119">
        <v>0</v>
      </c>
      <c r="I60" s="119">
        <v>0</v>
      </c>
      <c r="J60" s="119">
        <v>0</v>
      </c>
      <c r="K60" s="119">
        <v>0</v>
      </c>
      <c r="L60" s="119">
        <v>0</v>
      </c>
    </row>
    <row r="61" ht="19.5" customHeight="1" spans="1:12">
      <c r="A61" s="118" t="s">
        <v>219</v>
      </c>
      <c r="B61" s="118"/>
      <c r="C61" s="118"/>
      <c r="D61" s="118" t="s">
        <v>220</v>
      </c>
      <c r="E61" s="119">
        <v>2223821.12</v>
      </c>
      <c r="F61" s="119">
        <v>2223821.12</v>
      </c>
      <c r="G61" s="119">
        <v>0</v>
      </c>
      <c r="H61" s="119">
        <v>0</v>
      </c>
      <c r="I61" s="119">
        <v>0</v>
      </c>
      <c r="J61" s="119">
        <v>0</v>
      </c>
      <c r="K61" s="119">
        <v>0</v>
      </c>
      <c r="L61" s="119">
        <v>0</v>
      </c>
    </row>
    <row r="62" ht="19.5" customHeight="1" spans="1:12">
      <c r="A62" s="118" t="s">
        <v>221</v>
      </c>
      <c r="B62" s="118"/>
      <c r="C62" s="118"/>
      <c r="D62" s="118" t="s">
        <v>222</v>
      </c>
      <c r="E62" s="119">
        <v>11900</v>
      </c>
      <c r="F62" s="119">
        <v>11900</v>
      </c>
      <c r="G62" s="119">
        <v>0</v>
      </c>
      <c r="H62" s="119">
        <v>0</v>
      </c>
      <c r="I62" s="119">
        <v>0</v>
      </c>
      <c r="J62" s="119">
        <v>0</v>
      </c>
      <c r="K62" s="119">
        <v>0</v>
      </c>
      <c r="L62" s="119">
        <v>0</v>
      </c>
    </row>
    <row r="63" ht="19.5" customHeight="1" spans="1:12">
      <c r="A63" s="118" t="s">
        <v>223</v>
      </c>
      <c r="B63" s="118"/>
      <c r="C63" s="118"/>
      <c r="D63" s="118" t="s">
        <v>224</v>
      </c>
      <c r="E63" s="119">
        <v>11900</v>
      </c>
      <c r="F63" s="119">
        <v>11900</v>
      </c>
      <c r="G63" s="119">
        <v>0</v>
      </c>
      <c r="H63" s="119">
        <v>0</v>
      </c>
      <c r="I63" s="119">
        <v>0</v>
      </c>
      <c r="J63" s="119">
        <v>0</v>
      </c>
      <c r="K63" s="119">
        <v>0</v>
      </c>
      <c r="L63" s="119">
        <v>0</v>
      </c>
    </row>
    <row r="64" ht="19.5" customHeight="1" spans="1:12">
      <c r="A64" s="118" t="s">
        <v>225</v>
      </c>
      <c r="B64" s="118"/>
      <c r="C64" s="118"/>
      <c r="D64" s="118" t="s">
        <v>226</v>
      </c>
      <c r="E64" s="119">
        <v>291220</v>
      </c>
      <c r="F64" s="119">
        <v>291220</v>
      </c>
      <c r="G64" s="119">
        <v>0</v>
      </c>
      <c r="H64" s="119">
        <v>0</v>
      </c>
      <c r="I64" s="119">
        <v>0</v>
      </c>
      <c r="J64" s="119">
        <v>0</v>
      </c>
      <c r="K64" s="119">
        <v>0</v>
      </c>
      <c r="L64" s="119">
        <v>0</v>
      </c>
    </row>
    <row r="65" ht="19.5" customHeight="1" spans="1:12">
      <c r="A65" s="118" t="s">
        <v>227</v>
      </c>
      <c r="B65" s="118"/>
      <c r="C65" s="118"/>
      <c r="D65" s="118" t="s">
        <v>228</v>
      </c>
      <c r="E65" s="119">
        <v>291220</v>
      </c>
      <c r="F65" s="119">
        <v>291220</v>
      </c>
      <c r="G65" s="119">
        <v>0</v>
      </c>
      <c r="H65" s="119">
        <v>0</v>
      </c>
      <c r="I65" s="119">
        <v>0</v>
      </c>
      <c r="J65" s="119">
        <v>0</v>
      </c>
      <c r="K65" s="119">
        <v>0</v>
      </c>
      <c r="L65" s="119">
        <v>0</v>
      </c>
    </row>
    <row r="66" ht="19.5" customHeight="1" spans="1:12">
      <c r="A66" s="118" t="s">
        <v>229</v>
      </c>
      <c r="B66" s="118"/>
      <c r="C66" s="118"/>
      <c r="D66" s="118" t="s">
        <v>230</v>
      </c>
      <c r="E66" s="119">
        <v>11520</v>
      </c>
      <c r="F66" s="119">
        <v>11520</v>
      </c>
      <c r="G66" s="119">
        <v>0</v>
      </c>
      <c r="H66" s="119">
        <v>0</v>
      </c>
      <c r="I66" s="119">
        <v>0</v>
      </c>
      <c r="J66" s="119">
        <v>0</v>
      </c>
      <c r="K66" s="119">
        <v>0</v>
      </c>
      <c r="L66" s="119">
        <v>0</v>
      </c>
    </row>
    <row r="67" ht="19.5" customHeight="1" spans="1:12">
      <c r="A67" s="118" t="s">
        <v>231</v>
      </c>
      <c r="B67" s="118"/>
      <c r="C67" s="118"/>
      <c r="D67" s="118" t="s">
        <v>232</v>
      </c>
      <c r="E67" s="119">
        <v>11520</v>
      </c>
      <c r="F67" s="119">
        <v>11520</v>
      </c>
      <c r="G67" s="119">
        <v>0</v>
      </c>
      <c r="H67" s="119">
        <v>0</v>
      </c>
      <c r="I67" s="119">
        <v>0</v>
      </c>
      <c r="J67" s="119">
        <v>0</v>
      </c>
      <c r="K67" s="119">
        <v>0</v>
      </c>
      <c r="L67" s="119">
        <v>0</v>
      </c>
    </row>
    <row r="68" ht="19.5" customHeight="1" spans="1:12">
      <c r="A68" s="118" t="s">
        <v>233</v>
      </c>
      <c r="B68" s="118"/>
      <c r="C68" s="118"/>
      <c r="D68" s="118" t="s">
        <v>234</v>
      </c>
      <c r="E68" s="119">
        <v>82800</v>
      </c>
      <c r="F68" s="119">
        <v>82800</v>
      </c>
      <c r="G68" s="119">
        <v>0</v>
      </c>
      <c r="H68" s="119">
        <v>0</v>
      </c>
      <c r="I68" s="119">
        <v>0</v>
      </c>
      <c r="J68" s="119">
        <v>0</v>
      </c>
      <c r="K68" s="119">
        <v>0</v>
      </c>
      <c r="L68" s="119">
        <v>0</v>
      </c>
    </row>
    <row r="69" ht="19.5" customHeight="1" spans="1:12">
      <c r="A69" s="118" t="s">
        <v>235</v>
      </c>
      <c r="B69" s="118"/>
      <c r="C69" s="118"/>
      <c r="D69" s="118" t="s">
        <v>236</v>
      </c>
      <c r="E69" s="119">
        <v>82800</v>
      </c>
      <c r="F69" s="119">
        <v>82800</v>
      </c>
      <c r="G69" s="119">
        <v>0</v>
      </c>
      <c r="H69" s="119">
        <v>0</v>
      </c>
      <c r="I69" s="119">
        <v>0</v>
      </c>
      <c r="J69" s="119">
        <v>0</v>
      </c>
      <c r="K69" s="119">
        <v>0</v>
      </c>
      <c r="L69" s="119">
        <v>0</v>
      </c>
    </row>
    <row r="70" ht="19.5" customHeight="1" spans="1:12">
      <c r="A70" s="118" t="s">
        <v>237</v>
      </c>
      <c r="B70" s="118"/>
      <c r="C70" s="118"/>
      <c r="D70" s="118" t="s">
        <v>238</v>
      </c>
      <c r="E70" s="119">
        <v>1816859.05</v>
      </c>
      <c r="F70" s="119">
        <v>1816859.05</v>
      </c>
      <c r="G70" s="119">
        <v>0</v>
      </c>
      <c r="H70" s="119">
        <v>0</v>
      </c>
      <c r="I70" s="119">
        <v>0</v>
      </c>
      <c r="J70" s="119">
        <v>0</v>
      </c>
      <c r="K70" s="119">
        <v>0</v>
      </c>
      <c r="L70" s="119">
        <v>0</v>
      </c>
    </row>
    <row r="71" ht="19.5" customHeight="1" spans="1:12">
      <c r="A71" s="118" t="s">
        <v>239</v>
      </c>
      <c r="B71" s="118"/>
      <c r="C71" s="118"/>
      <c r="D71" s="118" t="s">
        <v>240</v>
      </c>
      <c r="E71" s="119">
        <v>160</v>
      </c>
      <c r="F71" s="119">
        <v>160</v>
      </c>
      <c r="G71" s="119">
        <v>0</v>
      </c>
      <c r="H71" s="119">
        <v>0</v>
      </c>
      <c r="I71" s="119">
        <v>0</v>
      </c>
      <c r="J71" s="119">
        <v>0</v>
      </c>
      <c r="K71" s="119">
        <v>0</v>
      </c>
      <c r="L71" s="119">
        <v>0</v>
      </c>
    </row>
    <row r="72" ht="19.5" customHeight="1" spans="1:12">
      <c r="A72" s="118" t="s">
        <v>241</v>
      </c>
      <c r="B72" s="118"/>
      <c r="C72" s="118"/>
      <c r="D72" s="118" t="s">
        <v>242</v>
      </c>
      <c r="E72" s="119">
        <v>160</v>
      </c>
      <c r="F72" s="119">
        <v>160</v>
      </c>
      <c r="G72" s="119">
        <v>0</v>
      </c>
      <c r="H72" s="119">
        <v>0</v>
      </c>
      <c r="I72" s="119">
        <v>0</v>
      </c>
      <c r="J72" s="119">
        <v>0</v>
      </c>
      <c r="K72" s="119">
        <v>0</v>
      </c>
      <c r="L72" s="119">
        <v>0</v>
      </c>
    </row>
    <row r="73" ht="19.5" customHeight="1" spans="1:12">
      <c r="A73" s="118" t="s">
        <v>243</v>
      </c>
      <c r="B73" s="118"/>
      <c r="C73" s="118"/>
      <c r="D73" s="118" t="s">
        <v>244</v>
      </c>
      <c r="E73" s="119">
        <v>1816699.05</v>
      </c>
      <c r="F73" s="119">
        <v>1816699.05</v>
      </c>
      <c r="G73" s="119">
        <v>0</v>
      </c>
      <c r="H73" s="119">
        <v>0</v>
      </c>
      <c r="I73" s="119">
        <v>0</v>
      </c>
      <c r="J73" s="119">
        <v>0</v>
      </c>
      <c r="K73" s="119">
        <v>0</v>
      </c>
      <c r="L73" s="119">
        <v>0</v>
      </c>
    </row>
    <row r="74" ht="19.5" customHeight="1" spans="1:12">
      <c r="A74" s="118" t="s">
        <v>245</v>
      </c>
      <c r="B74" s="118"/>
      <c r="C74" s="118"/>
      <c r="D74" s="118" t="s">
        <v>246</v>
      </c>
      <c r="E74" s="119">
        <v>282791.12</v>
      </c>
      <c r="F74" s="119">
        <v>282791.12</v>
      </c>
      <c r="G74" s="119">
        <v>0</v>
      </c>
      <c r="H74" s="119">
        <v>0</v>
      </c>
      <c r="I74" s="119">
        <v>0</v>
      </c>
      <c r="J74" s="119">
        <v>0</v>
      </c>
      <c r="K74" s="119">
        <v>0</v>
      </c>
      <c r="L74" s="119">
        <v>0</v>
      </c>
    </row>
    <row r="75" ht="19.5" customHeight="1" spans="1:12">
      <c r="A75" s="118" t="s">
        <v>247</v>
      </c>
      <c r="B75" s="118"/>
      <c r="C75" s="118"/>
      <c r="D75" s="118" t="s">
        <v>248</v>
      </c>
      <c r="E75" s="119">
        <v>796863.23</v>
      </c>
      <c r="F75" s="119">
        <v>796863.23</v>
      </c>
      <c r="G75" s="119">
        <v>0</v>
      </c>
      <c r="H75" s="119">
        <v>0</v>
      </c>
      <c r="I75" s="119">
        <v>0</v>
      </c>
      <c r="J75" s="119">
        <v>0</v>
      </c>
      <c r="K75" s="119">
        <v>0</v>
      </c>
      <c r="L75" s="119">
        <v>0</v>
      </c>
    </row>
    <row r="76" ht="19.5" customHeight="1" spans="1:12">
      <c r="A76" s="118" t="s">
        <v>249</v>
      </c>
      <c r="B76" s="118"/>
      <c r="C76" s="118"/>
      <c r="D76" s="118" t="s">
        <v>250</v>
      </c>
      <c r="E76" s="119">
        <v>652895.22</v>
      </c>
      <c r="F76" s="119">
        <v>652895.22</v>
      </c>
      <c r="G76" s="119">
        <v>0</v>
      </c>
      <c r="H76" s="119">
        <v>0</v>
      </c>
      <c r="I76" s="119">
        <v>0</v>
      </c>
      <c r="J76" s="119">
        <v>0</v>
      </c>
      <c r="K76" s="119">
        <v>0</v>
      </c>
      <c r="L76" s="119">
        <v>0</v>
      </c>
    </row>
    <row r="77" ht="19.5" customHeight="1" spans="1:12">
      <c r="A77" s="118" t="s">
        <v>251</v>
      </c>
      <c r="B77" s="118"/>
      <c r="C77" s="118"/>
      <c r="D77" s="118" t="s">
        <v>252</v>
      </c>
      <c r="E77" s="119">
        <v>84149.48</v>
      </c>
      <c r="F77" s="119">
        <v>84149.48</v>
      </c>
      <c r="G77" s="119">
        <v>0</v>
      </c>
      <c r="H77" s="119">
        <v>0</v>
      </c>
      <c r="I77" s="119">
        <v>0</v>
      </c>
      <c r="J77" s="119">
        <v>0</v>
      </c>
      <c r="K77" s="119">
        <v>0</v>
      </c>
      <c r="L77" s="119">
        <v>0</v>
      </c>
    </row>
    <row r="78" ht="19.5" customHeight="1" spans="1:12">
      <c r="A78" s="118" t="s">
        <v>253</v>
      </c>
      <c r="B78" s="118"/>
      <c r="C78" s="118"/>
      <c r="D78" s="118" t="s">
        <v>254</v>
      </c>
      <c r="E78" s="119">
        <v>909229.38</v>
      </c>
      <c r="F78" s="119">
        <v>909229.38</v>
      </c>
      <c r="G78" s="119">
        <v>0</v>
      </c>
      <c r="H78" s="119">
        <v>0</v>
      </c>
      <c r="I78" s="119">
        <v>0</v>
      </c>
      <c r="J78" s="119">
        <v>0</v>
      </c>
      <c r="K78" s="119">
        <v>0</v>
      </c>
      <c r="L78" s="119">
        <v>0</v>
      </c>
    </row>
    <row r="79" ht="19.5" customHeight="1" spans="1:12">
      <c r="A79" s="118" t="s">
        <v>255</v>
      </c>
      <c r="B79" s="118"/>
      <c r="C79" s="118"/>
      <c r="D79" s="118" t="s">
        <v>256</v>
      </c>
      <c r="E79" s="119">
        <v>667471.82</v>
      </c>
      <c r="F79" s="119">
        <v>667471.82</v>
      </c>
      <c r="G79" s="119">
        <v>0</v>
      </c>
      <c r="H79" s="119">
        <v>0</v>
      </c>
      <c r="I79" s="119">
        <v>0</v>
      </c>
      <c r="J79" s="119">
        <v>0</v>
      </c>
      <c r="K79" s="119">
        <v>0</v>
      </c>
      <c r="L79" s="119">
        <v>0</v>
      </c>
    </row>
    <row r="80" ht="19.5" customHeight="1" spans="1:12">
      <c r="A80" s="118" t="s">
        <v>257</v>
      </c>
      <c r="B80" s="118"/>
      <c r="C80" s="118"/>
      <c r="D80" s="118" t="s">
        <v>258</v>
      </c>
      <c r="E80" s="119">
        <v>667471.82</v>
      </c>
      <c r="F80" s="119">
        <v>667471.82</v>
      </c>
      <c r="G80" s="119">
        <v>0</v>
      </c>
      <c r="H80" s="119">
        <v>0</v>
      </c>
      <c r="I80" s="119">
        <v>0</v>
      </c>
      <c r="J80" s="119">
        <v>0</v>
      </c>
      <c r="K80" s="119">
        <v>0</v>
      </c>
      <c r="L80" s="119">
        <v>0</v>
      </c>
    </row>
    <row r="81" ht="19.5" customHeight="1" spans="1:12">
      <c r="A81" s="118" t="s">
        <v>259</v>
      </c>
      <c r="B81" s="118"/>
      <c r="C81" s="118"/>
      <c r="D81" s="118" t="s">
        <v>260</v>
      </c>
      <c r="E81" s="119">
        <v>141757.56</v>
      </c>
      <c r="F81" s="119">
        <v>141757.56</v>
      </c>
      <c r="G81" s="119">
        <v>0</v>
      </c>
      <c r="H81" s="119">
        <v>0</v>
      </c>
      <c r="I81" s="119">
        <v>0</v>
      </c>
      <c r="J81" s="119">
        <v>0</v>
      </c>
      <c r="K81" s="119">
        <v>0</v>
      </c>
      <c r="L81" s="119">
        <v>0</v>
      </c>
    </row>
    <row r="82" ht="19.5" customHeight="1" spans="1:12">
      <c r="A82" s="118" t="s">
        <v>261</v>
      </c>
      <c r="B82" s="118"/>
      <c r="C82" s="118"/>
      <c r="D82" s="118" t="s">
        <v>262</v>
      </c>
      <c r="E82" s="119">
        <v>141757.56</v>
      </c>
      <c r="F82" s="119">
        <v>141757.56</v>
      </c>
      <c r="G82" s="119">
        <v>0</v>
      </c>
      <c r="H82" s="119">
        <v>0</v>
      </c>
      <c r="I82" s="119">
        <v>0</v>
      </c>
      <c r="J82" s="119">
        <v>0</v>
      </c>
      <c r="K82" s="119">
        <v>0</v>
      </c>
      <c r="L82" s="119">
        <v>0</v>
      </c>
    </row>
    <row r="83" ht="19.5" customHeight="1" spans="1:12">
      <c r="A83" s="118" t="s">
        <v>263</v>
      </c>
      <c r="B83" s="118"/>
      <c r="C83" s="118"/>
      <c r="D83" s="118" t="s">
        <v>264</v>
      </c>
      <c r="E83" s="119">
        <v>100000</v>
      </c>
      <c r="F83" s="119">
        <v>100000</v>
      </c>
      <c r="G83" s="119">
        <v>0</v>
      </c>
      <c r="H83" s="119">
        <v>0</v>
      </c>
      <c r="I83" s="119">
        <v>0</v>
      </c>
      <c r="J83" s="119">
        <v>0</v>
      </c>
      <c r="K83" s="119">
        <v>0</v>
      </c>
      <c r="L83" s="119">
        <v>0</v>
      </c>
    </row>
    <row r="84" ht="19.5" customHeight="1" spans="1:12">
      <c r="A84" s="118" t="s">
        <v>265</v>
      </c>
      <c r="B84" s="118"/>
      <c r="C84" s="118"/>
      <c r="D84" s="118" t="s">
        <v>266</v>
      </c>
      <c r="E84" s="119">
        <v>100000</v>
      </c>
      <c r="F84" s="119">
        <v>100000</v>
      </c>
      <c r="G84" s="119">
        <v>0</v>
      </c>
      <c r="H84" s="119">
        <v>0</v>
      </c>
      <c r="I84" s="119">
        <v>0</v>
      </c>
      <c r="J84" s="119">
        <v>0</v>
      </c>
      <c r="K84" s="119">
        <v>0</v>
      </c>
      <c r="L84" s="119">
        <v>0</v>
      </c>
    </row>
    <row r="85" ht="19.5" customHeight="1" spans="1:12">
      <c r="A85" s="118" t="s">
        <v>267</v>
      </c>
      <c r="B85" s="118"/>
      <c r="C85" s="118"/>
      <c r="D85" s="118" t="s">
        <v>268</v>
      </c>
      <c r="E85" s="119">
        <v>542827.51</v>
      </c>
      <c r="F85" s="119">
        <v>542827.51</v>
      </c>
      <c r="G85" s="119">
        <v>0</v>
      </c>
      <c r="H85" s="119">
        <v>0</v>
      </c>
      <c r="I85" s="119">
        <v>0</v>
      </c>
      <c r="J85" s="119">
        <v>0</v>
      </c>
      <c r="K85" s="119">
        <v>0</v>
      </c>
      <c r="L85" s="119">
        <v>0</v>
      </c>
    </row>
    <row r="86" ht="19.5" customHeight="1" spans="1:12">
      <c r="A86" s="118" t="s">
        <v>269</v>
      </c>
      <c r="B86" s="118"/>
      <c r="C86" s="118"/>
      <c r="D86" s="118" t="s">
        <v>270</v>
      </c>
      <c r="E86" s="119">
        <v>442827.51</v>
      </c>
      <c r="F86" s="119">
        <v>442827.51</v>
      </c>
      <c r="G86" s="119">
        <v>0</v>
      </c>
      <c r="H86" s="119">
        <v>0</v>
      </c>
      <c r="I86" s="119">
        <v>0</v>
      </c>
      <c r="J86" s="119">
        <v>0</v>
      </c>
      <c r="K86" s="119">
        <v>0</v>
      </c>
      <c r="L86" s="119">
        <v>0</v>
      </c>
    </row>
    <row r="87" ht="19.5" customHeight="1" spans="1:12">
      <c r="A87" s="118" t="s">
        <v>271</v>
      </c>
      <c r="B87" s="118"/>
      <c r="C87" s="118"/>
      <c r="D87" s="118" t="s">
        <v>272</v>
      </c>
      <c r="E87" s="119">
        <v>442827.51</v>
      </c>
      <c r="F87" s="119">
        <v>442827.51</v>
      </c>
      <c r="G87" s="119">
        <v>0</v>
      </c>
      <c r="H87" s="119">
        <v>0</v>
      </c>
      <c r="I87" s="119">
        <v>0</v>
      </c>
      <c r="J87" s="119">
        <v>0</v>
      </c>
      <c r="K87" s="119">
        <v>0</v>
      </c>
      <c r="L87" s="119">
        <v>0</v>
      </c>
    </row>
    <row r="88" ht="19.5" customHeight="1" spans="1:12">
      <c r="A88" s="118" t="s">
        <v>273</v>
      </c>
      <c r="B88" s="118"/>
      <c r="C88" s="118"/>
      <c r="D88" s="118" t="s">
        <v>274</v>
      </c>
      <c r="E88" s="119">
        <v>100000</v>
      </c>
      <c r="F88" s="119">
        <v>100000</v>
      </c>
      <c r="G88" s="119">
        <v>0</v>
      </c>
      <c r="H88" s="119">
        <v>0</v>
      </c>
      <c r="I88" s="119">
        <v>0</v>
      </c>
      <c r="J88" s="119">
        <v>0</v>
      </c>
      <c r="K88" s="119">
        <v>0</v>
      </c>
      <c r="L88" s="119">
        <v>0</v>
      </c>
    </row>
    <row r="89" ht="19.5" customHeight="1" spans="1:12">
      <c r="A89" s="118" t="s">
        <v>275</v>
      </c>
      <c r="B89" s="118"/>
      <c r="C89" s="118"/>
      <c r="D89" s="118" t="s">
        <v>276</v>
      </c>
      <c r="E89" s="119">
        <v>100000</v>
      </c>
      <c r="F89" s="119">
        <v>100000</v>
      </c>
      <c r="G89" s="119">
        <v>0</v>
      </c>
      <c r="H89" s="119">
        <v>0</v>
      </c>
      <c r="I89" s="119">
        <v>0</v>
      </c>
      <c r="J89" s="119">
        <v>0</v>
      </c>
      <c r="K89" s="119">
        <v>0</v>
      </c>
      <c r="L89" s="119">
        <v>0</v>
      </c>
    </row>
    <row r="90" ht="19.5" customHeight="1" spans="1:12">
      <c r="A90" s="118" t="s">
        <v>277</v>
      </c>
      <c r="B90" s="118"/>
      <c r="C90" s="118"/>
      <c r="D90" s="118" t="s">
        <v>278</v>
      </c>
      <c r="E90" s="119">
        <v>18950359.29</v>
      </c>
      <c r="F90" s="119">
        <v>18950359.29</v>
      </c>
      <c r="G90" s="119">
        <v>0</v>
      </c>
      <c r="H90" s="119">
        <v>0</v>
      </c>
      <c r="I90" s="119">
        <v>0</v>
      </c>
      <c r="J90" s="119">
        <v>0</v>
      </c>
      <c r="K90" s="119">
        <v>0</v>
      </c>
      <c r="L90" s="119">
        <v>0</v>
      </c>
    </row>
    <row r="91" ht="19.5" customHeight="1" spans="1:12">
      <c r="A91" s="118" t="s">
        <v>279</v>
      </c>
      <c r="B91" s="118"/>
      <c r="C91" s="118"/>
      <c r="D91" s="118" t="s">
        <v>280</v>
      </c>
      <c r="E91" s="119">
        <v>7207690.95</v>
      </c>
      <c r="F91" s="119">
        <v>7207690.95</v>
      </c>
      <c r="G91" s="119">
        <v>0</v>
      </c>
      <c r="H91" s="119">
        <v>0</v>
      </c>
      <c r="I91" s="119">
        <v>0</v>
      </c>
      <c r="J91" s="119">
        <v>0</v>
      </c>
      <c r="K91" s="119">
        <v>0</v>
      </c>
      <c r="L91" s="119">
        <v>0</v>
      </c>
    </row>
    <row r="92" ht="19.5" customHeight="1" spans="1:12">
      <c r="A92" s="118" t="s">
        <v>281</v>
      </c>
      <c r="B92" s="118"/>
      <c r="C92" s="118"/>
      <c r="D92" s="118" t="s">
        <v>161</v>
      </c>
      <c r="E92" s="119">
        <v>6997990.95</v>
      </c>
      <c r="F92" s="119">
        <v>6997990.95</v>
      </c>
      <c r="G92" s="119">
        <v>0</v>
      </c>
      <c r="H92" s="119">
        <v>0</v>
      </c>
      <c r="I92" s="119">
        <v>0</v>
      </c>
      <c r="J92" s="119">
        <v>0</v>
      </c>
      <c r="K92" s="119">
        <v>0</v>
      </c>
      <c r="L92" s="119">
        <v>0</v>
      </c>
    </row>
    <row r="93" ht="19.5" customHeight="1" spans="1:12">
      <c r="A93" s="118" t="s">
        <v>282</v>
      </c>
      <c r="B93" s="118"/>
      <c r="C93" s="118"/>
      <c r="D93" s="118" t="s">
        <v>283</v>
      </c>
      <c r="E93" s="119">
        <v>154200</v>
      </c>
      <c r="F93" s="119">
        <v>154200</v>
      </c>
      <c r="G93" s="119">
        <v>0</v>
      </c>
      <c r="H93" s="119">
        <v>0</v>
      </c>
      <c r="I93" s="119">
        <v>0</v>
      </c>
      <c r="J93" s="119">
        <v>0</v>
      </c>
      <c r="K93" s="119">
        <v>0</v>
      </c>
      <c r="L93" s="119">
        <v>0</v>
      </c>
    </row>
    <row r="94" ht="19.5" customHeight="1" spans="1:12">
      <c r="A94" s="118" t="s">
        <v>284</v>
      </c>
      <c r="B94" s="118"/>
      <c r="C94" s="118"/>
      <c r="D94" s="118" t="s">
        <v>285</v>
      </c>
      <c r="E94" s="119">
        <v>55500</v>
      </c>
      <c r="F94" s="119">
        <v>55500</v>
      </c>
      <c r="G94" s="119">
        <v>0</v>
      </c>
      <c r="H94" s="119">
        <v>0</v>
      </c>
      <c r="I94" s="119">
        <v>0</v>
      </c>
      <c r="J94" s="119">
        <v>0</v>
      </c>
      <c r="K94" s="119">
        <v>0</v>
      </c>
      <c r="L94" s="119">
        <v>0</v>
      </c>
    </row>
    <row r="95" ht="19.5" customHeight="1" spans="1:12">
      <c r="A95" s="118" t="s">
        <v>286</v>
      </c>
      <c r="B95" s="118"/>
      <c r="C95" s="118"/>
      <c r="D95" s="118" t="s">
        <v>287</v>
      </c>
      <c r="E95" s="119">
        <v>3920.44</v>
      </c>
      <c r="F95" s="119">
        <v>3920.44</v>
      </c>
      <c r="G95" s="119">
        <v>0</v>
      </c>
      <c r="H95" s="119">
        <v>0</v>
      </c>
      <c r="I95" s="119">
        <v>0</v>
      </c>
      <c r="J95" s="119">
        <v>0</v>
      </c>
      <c r="K95" s="119">
        <v>0</v>
      </c>
      <c r="L95" s="119">
        <v>0</v>
      </c>
    </row>
    <row r="96" ht="19.5" customHeight="1" spans="1:12">
      <c r="A96" s="118" t="s">
        <v>288</v>
      </c>
      <c r="B96" s="118"/>
      <c r="C96" s="118"/>
      <c r="D96" s="118" t="s">
        <v>289</v>
      </c>
      <c r="E96" s="119">
        <v>3065.44</v>
      </c>
      <c r="F96" s="119">
        <v>3065.44</v>
      </c>
      <c r="G96" s="119">
        <v>0</v>
      </c>
      <c r="H96" s="119">
        <v>0</v>
      </c>
      <c r="I96" s="119">
        <v>0</v>
      </c>
      <c r="J96" s="119">
        <v>0</v>
      </c>
      <c r="K96" s="119">
        <v>0</v>
      </c>
      <c r="L96" s="119">
        <v>0</v>
      </c>
    </row>
    <row r="97" ht="19.5" customHeight="1" spans="1:12">
      <c r="A97" s="118" t="s">
        <v>290</v>
      </c>
      <c r="B97" s="118"/>
      <c r="C97" s="118"/>
      <c r="D97" s="118" t="s">
        <v>291</v>
      </c>
      <c r="E97" s="119">
        <v>855</v>
      </c>
      <c r="F97" s="119">
        <v>855</v>
      </c>
      <c r="G97" s="119">
        <v>0</v>
      </c>
      <c r="H97" s="119">
        <v>0</v>
      </c>
      <c r="I97" s="119">
        <v>0</v>
      </c>
      <c r="J97" s="119">
        <v>0</v>
      </c>
      <c r="K97" s="119">
        <v>0</v>
      </c>
      <c r="L97" s="119">
        <v>0</v>
      </c>
    </row>
    <row r="98" ht="19.5" customHeight="1" spans="1:12">
      <c r="A98" s="118" t="s">
        <v>292</v>
      </c>
      <c r="B98" s="118"/>
      <c r="C98" s="118"/>
      <c r="D98" s="118" t="s">
        <v>293</v>
      </c>
      <c r="E98" s="119">
        <v>435428.77</v>
      </c>
      <c r="F98" s="119">
        <v>435428.77</v>
      </c>
      <c r="G98" s="119">
        <v>0</v>
      </c>
      <c r="H98" s="119">
        <v>0</v>
      </c>
      <c r="I98" s="119">
        <v>0</v>
      </c>
      <c r="J98" s="119">
        <v>0</v>
      </c>
      <c r="K98" s="119">
        <v>0</v>
      </c>
      <c r="L98" s="119">
        <v>0</v>
      </c>
    </row>
    <row r="99" ht="19.5" customHeight="1" spans="1:12">
      <c r="A99" s="118" t="s">
        <v>294</v>
      </c>
      <c r="B99" s="118"/>
      <c r="C99" s="118"/>
      <c r="D99" s="118" t="s">
        <v>295</v>
      </c>
      <c r="E99" s="119">
        <v>50000</v>
      </c>
      <c r="F99" s="119">
        <v>50000</v>
      </c>
      <c r="G99" s="119">
        <v>0</v>
      </c>
      <c r="H99" s="119">
        <v>0</v>
      </c>
      <c r="I99" s="119">
        <v>0</v>
      </c>
      <c r="J99" s="119">
        <v>0</v>
      </c>
      <c r="K99" s="119">
        <v>0</v>
      </c>
      <c r="L99" s="119">
        <v>0</v>
      </c>
    </row>
    <row r="100" ht="19.5" customHeight="1" spans="1:12">
      <c r="A100" s="118" t="s">
        <v>296</v>
      </c>
      <c r="B100" s="118"/>
      <c r="C100" s="118"/>
      <c r="D100" s="118" t="s">
        <v>297</v>
      </c>
      <c r="E100" s="119">
        <v>10000</v>
      </c>
      <c r="F100" s="119">
        <v>10000</v>
      </c>
      <c r="G100" s="119">
        <v>0</v>
      </c>
      <c r="H100" s="119">
        <v>0</v>
      </c>
      <c r="I100" s="119">
        <v>0</v>
      </c>
      <c r="J100" s="119">
        <v>0</v>
      </c>
      <c r="K100" s="119">
        <v>0</v>
      </c>
      <c r="L100" s="119">
        <v>0</v>
      </c>
    </row>
    <row r="101" ht="19.5" customHeight="1" spans="1:12">
      <c r="A101" s="118" t="s">
        <v>298</v>
      </c>
      <c r="B101" s="118"/>
      <c r="C101" s="118"/>
      <c r="D101" s="118" t="s">
        <v>299</v>
      </c>
      <c r="E101" s="119">
        <v>86712.55</v>
      </c>
      <c r="F101" s="119">
        <v>86712.55</v>
      </c>
      <c r="G101" s="119">
        <v>0</v>
      </c>
      <c r="H101" s="119">
        <v>0</v>
      </c>
      <c r="I101" s="119">
        <v>0</v>
      </c>
      <c r="J101" s="119">
        <v>0</v>
      </c>
      <c r="K101" s="119">
        <v>0</v>
      </c>
      <c r="L101" s="119">
        <v>0</v>
      </c>
    </row>
    <row r="102" ht="19.5" customHeight="1" spans="1:12">
      <c r="A102" s="118" t="s">
        <v>300</v>
      </c>
      <c r="B102" s="118"/>
      <c r="C102" s="118"/>
      <c r="D102" s="118" t="s">
        <v>301</v>
      </c>
      <c r="E102" s="119">
        <v>48716.22</v>
      </c>
      <c r="F102" s="119">
        <v>48716.22</v>
      </c>
      <c r="G102" s="119">
        <v>0</v>
      </c>
      <c r="H102" s="119">
        <v>0</v>
      </c>
      <c r="I102" s="119">
        <v>0</v>
      </c>
      <c r="J102" s="119">
        <v>0</v>
      </c>
      <c r="K102" s="119">
        <v>0</v>
      </c>
      <c r="L102" s="119">
        <v>0</v>
      </c>
    </row>
    <row r="103" ht="19.5" customHeight="1" spans="1:12">
      <c r="A103" s="118" t="s">
        <v>302</v>
      </c>
      <c r="B103" s="118"/>
      <c r="C103" s="118"/>
      <c r="D103" s="118" t="s">
        <v>303</v>
      </c>
      <c r="E103" s="119">
        <v>240000</v>
      </c>
      <c r="F103" s="119">
        <v>240000</v>
      </c>
      <c r="G103" s="119">
        <v>0</v>
      </c>
      <c r="H103" s="119">
        <v>0</v>
      </c>
      <c r="I103" s="119">
        <v>0</v>
      </c>
      <c r="J103" s="119">
        <v>0</v>
      </c>
      <c r="K103" s="119">
        <v>0</v>
      </c>
      <c r="L103" s="119">
        <v>0</v>
      </c>
    </row>
    <row r="104" ht="19.5" customHeight="1" spans="1:12">
      <c r="A104" s="118" t="s">
        <v>304</v>
      </c>
      <c r="B104" s="118"/>
      <c r="C104" s="118"/>
      <c r="D104" s="118" t="s">
        <v>305</v>
      </c>
      <c r="E104" s="119">
        <v>2190412.43</v>
      </c>
      <c r="F104" s="119">
        <v>2190412.43</v>
      </c>
      <c r="G104" s="119">
        <v>0</v>
      </c>
      <c r="H104" s="119">
        <v>0</v>
      </c>
      <c r="I104" s="119">
        <v>0</v>
      </c>
      <c r="J104" s="119">
        <v>0</v>
      </c>
      <c r="K104" s="119">
        <v>0</v>
      </c>
      <c r="L104" s="119">
        <v>0</v>
      </c>
    </row>
    <row r="105" ht="19.5" customHeight="1" spans="1:12">
      <c r="A105" s="118" t="s">
        <v>306</v>
      </c>
      <c r="B105" s="118"/>
      <c r="C105" s="118"/>
      <c r="D105" s="118" t="s">
        <v>146</v>
      </c>
      <c r="E105" s="119">
        <v>445012.43</v>
      </c>
      <c r="F105" s="119">
        <v>445012.43</v>
      </c>
      <c r="G105" s="119">
        <v>0</v>
      </c>
      <c r="H105" s="119">
        <v>0</v>
      </c>
      <c r="I105" s="119">
        <v>0</v>
      </c>
      <c r="J105" s="119">
        <v>0</v>
      </c>
      <c r="K105" s="119">
        <v>0</v>
      </c>
      <c r="L105" s="119">
        <v>0</v>
      </c>
    </row>
    <row r="106" ht="19.5" customHeight="1" spans="1:12">
      <c r="A106" s="118" t="s">
        <v>307</v>
      </c>
      <c r="B106" s="118"/>
      <c r="C106" s="118"/>
      <c r="D106" s="118" t="s">
        <v>308</v>
      </c>
      <c r="E106" s="119">
        <v>106000</v>
      </c>
      <c r="F106" s="119">
        <v>106000</v>
      </c>
      <c r="G106" s="119">
        <v>0</v>
      </c>
      <c r="H106" s="119">
        <v>0</v>
      </c>
      <c r="I106" s="119">
        <v>0</v>
      </c>
      <c r="J106" s="119">
        <v>0</v>
      </c>
      <c r="K106" s="119">
        <v>0</v>
      </c>
      <c r="L106" s="119">
        <v>0</v>
      </c>
    </row>
    <row r="107" ht="19.5" customHeight="1" spans="1:12">
      <c r="A107" s="118" t="s">
        <v>309</v>
      </c>
      <c r="B107" s="118"/>
      <c r="C107" s="118"/>
      <c r="D107" s="118" t="s">
        <v>310</v>
      </c>
      <c r="E107" s="119">
        <v>1639400</v>
      </c>
      <c r="F107" s="119">
        <v>1639400</v>
      </c>
      <c r="G107" s="119">
        <v>0</v>
      </c>
      <c r="H107" s="119">
        <v>0</v>
      </c>
      <c r="I107" s="119">
        <v>0</v>
      </c>
      <c r="J107" s="119">
        <v>0</v>
      </c>
      <c r="K107" s="119">
        <v>0</v>
      </c>
      <c r="L107" s="119">
        <v>0</v>
      </c>
    </row>
    <row r="108" ht="19.5" customHeight="1" spans="1:12">
      <c r="A108" s="118" t="s">
        <v>311</v>
      </c>
      <c r="B108" s="118"/>
      <c r="C108" s="118"/>
      <c r="D108" s="118" t="s">
        <v>312</v>
      </c>
      <c r="E108" s="119">
        <v>9112906.7</v>
      </c>
      <c r="F108" s="119">
        <v>9112906.7</v>
      </c>
      <c r="G108" s="119">
        <v>0</v>
      </c>
      <c r="H108" s="119">
        <v>0</v>
      </c>
      <c r="I108" s="119">
        <v>0</v>
      </c>
      <c r="J108" s="119">
        <v>0</v>
      </c>
      <c r="K108" s="119">
        <v>0</v>
      </c>
      <c r="L108" s="119">
        <v>0</v>
      </c>
    </row>
    <row r="109" ht="19.5" customHeight="1" spans="1:12">
      <c r="A109" s="118" t="s">
        <v>313</v>
      </c>
      <c r="B109" s="118"/>
      <c r="C109" s="118"/>
      <c r="D109" s="118" t="s">
        <v>314</v>
      </c>
      <c r="E109" s="119">
        <v>645986.7</v>
      </c>
      <c r="F109" s="119">
        <v>645986.7</v>
      </c>
      <c r="G109" s="119">
        <v>0</v>
      </c>
      <c r="H109" s="119">
        <v>0</v>
      </c>
      <c r="I109" s="119">
        <v>0</v>
      </c>
      <c r="J109" s="119">
        <v>0</v>
      </c>
      <c r="K109" s="119">
        <v>0</v>
      </c>
      <c r="L109" s="119">
        <v>0</v>
      </c>
    </row>
    <row r="110" ht="19.5" customHeight="1" spans="1:12">
      <c r="A110" s="118" t="s">
        <v>315</v>
      </c>
      <c r="B110" s="118"/>
      <c r="C110" s="118"/>
      <c r="D110" s="118" t="s">
        <v>316</v>
      </c>
      <c r="E110" s="119">
        <v>3451525</v>
      </c>
      <c r="F110" s="119">
        <v>3451525</v>
      </c>
      <c r="G110" s="119">
        <v>0</v>
      </c>
      <c r="H110" s="119">
        <v>0</v>
      </c>
      <c r="I110" s="119">
        <v>0</v>
      </c>
      <c r="J110" s="119">
        <v>0</v>
      </c>
      <c r="K110" s="119">
        <v>0</v>
      </c>
      <c r="L110" s="119">
        <v>0</v>
      </c>
    </row>
    <row r="111" ht="19.5" customHeight="1" spans="1:12">
      <c r="A111" s="118" t="s">
        <v>317</v>
      </c>
      <c r="B111" s="118"/>
      <c r="C111" s="118"/>
      <c r="D111" s="118" t="s">
        <v>318</v>
      </c>
      <c r="E111" s="119">
        <v>1215395</v>
      </c>
      <c r="F111" s="119">
        <v>1215395</v>
      </c>
      <c r="G111" s="119">
        <v>0</v>
      </c>
      <c r="H111" s="119">
        <v>0</v>
      </c>
      <c r="I111" s="119">
        <v>0</v>
      </c>
      <c r="J111" s="119">
        <v>0</v>
      </c>
      <c r="K111" s="119">
        <v>0</v>
      </c>
      <c r="L111" s="119">
        <v>0</v>
      </c>
    </row>
    <row r="112" ht="19.5" customHeight="1" spans="1:12">
      <c r="A112" s="118" t="s">
        <v>319</v>
      </c>
      <c r="B112" s="118"/>
      <c r="C112" s="118"/>
      <c r="D112" s="118" t="s">
        <v>320</v>
      </c>
      <c r="E112" s="119">
        <v>3800000</v>
      </c>
      <c r="F112" s="119">
        <v>3800000</v>
      </c>
      <c r="G112" s="119">
        <v>0</v>
      </c>
      <c r="H112" s="119">
        <v>0</v>
      </c>
      <c r="I112" s="119">
        <v>0</v>
      </c>
      <c r="J112" s="119">
        <v>0</v>
      </c>
      <c r="K112" s="119">
        <v>0</v>
      </c>
      <c r="L112" s="119">
        <v>0</v>
      </c>
    </row>
    <row r="113" ht="19.5" customHeight="1" spans="1:12">
      <c r="A113" s="118" t="s">
        <v>321</v>
      </c>
      <c r="B113" s="118"/>
      <c r="C113" s="118"/>
      <c r="D113" s="118" t="s">
        <v>322</v>
      </c>
      <c r="E113" s="119">
        <v>724</v>
      </c>
      <c r="F113" s="119">
        <v>724</v>
      </c>
      <c r="G113" s="119">
        <v>0</v>
      </c>
      <c r="H113" s="119">
        <v>0</v>
      </c>
      <c r="I113" s="119">
        <v>0</v>
      </c>
      <c r="J113" s="119">
        <v>0</v>
      </c>
      <c r="K113" s="119">
        <v>0</v>
      </c>
      <c r="L113" s="119">
        <v>0</v>
      </c>
    </row>
    <row r="114" ht="19.5" customHeight="1" spans="1:12">
      <c r="A114" s="118" t="s">
        <v>323</v>
      </c>
      <c r="B114" s="118"/>
      <c r="C114" s="118"/>
      <c r="D114" s="118" t="s">
        <v>324</v>
      </c>
      <c r="E114" s="119">
        <v>724</v>
      </c>
      <c r="F114" s="119">
        <v>724</v>
      </c>
      <c r="G114" s="119">
        <v>0</v>
      </c>
      <c r="H114" s="119">
        <v>0</v>
      </c>
      <c r="I114" s="119">
        <v>0</v>
      </c>
      <c r="J114" s="119">
        <v>0</v>
      </c>
      <c r="K114" s="119">
        <v>0</v>
      </c>
      <c r="L114" s="119">
        <v>0</v>
      </c>
    </row>
    <row r="115" ht="19.5" customHeight="1" spans="1:12">
      <c r="A115" s="118" t="s">
        <v>325</v>
      </c>
      <c r="B115" s="118"/>
      <c r="C115" s="118"/>
      <c r="D115" s="118" t="s">
        <v>326</v>
      </c>
      <c r="E115" s="119">
        <v>724</v>
      </c>
      <c r="F115" s="119">
        <v>724</v>
      </c>
      <c r="G115" s="119">
        <v>0</v>
      </c>
      <c r="H115" s="119">
        <v>0</v>
      </c>
      <c r="I115" s="119">
        <v>0</v>
      </c>
      <c r="J115" s="119">
        <v>0</v>
      </c>
      <c r="K115" s="119">
        <v>0</v>
      </c>
      <c r="L115" s="119">
        <v>0</v>
      </c>
    </row>
    <row r="116" ht="19.5" customHeight="1" spans="1:12">
      <c r="A116" s="118" t="s">
        <v>327</v>
      </c>
      <c r="B116" s="118"/>
      <c r="C116" s="118"/>
      <c r="D116" s="118" t="s">
        <v>328</v>
      </c>
      <c r="E116" s="119">
        <v>1123105</v>
      </c>
      <c r="F116" s="119">
        <v>1123105</v>
      </c>
      <c r="G116" s="119">
        <v>0</v>
      </c>
      <c r="H116" s="119">
        <v>0</v>
      </c>
      <c r="I116" s="119">
        <v>0</v>
      </c>
      <c r="J116" s="119">
        <v>0</v>
      </c>
      <c r="K116" s="119">
        <v>0</v>
      </c>
      <c r="L116" s="119">
        <v>0</v>
      </c>
    </row>
    <row r="117" ht="19.5" customHeight="1" spans="1:12">
      <c r="A117" s="118" t="s">
        <v>329</v>
      </c>
      <c r="B117" s="118"/>
      <c r="C117" s="118"/>
      <c r="D117" s="118" t="s">
        <v>330</v>
      </c>
      <c r="E117" s="119">
        <v>1123105</v>
      </c>
      <c r="F117" s="119">
        <v>1123105</v>
      </c>
      <c r="G117" s="119">
        <v>0</v>
      </c>
      <c r="H117" s="119">
        <v>0</v>
      </c>
      <c r="I117" s="119">
        <v>0</v>
      </c>
      <c r="J117" s="119">
        <v>0</v>
      </c>
      <c r="K117" s="119">
        <v>0</v>
      </c>
      <c r="L117" s="119">
        <v>0</v>
      </c>
    </row>
    <row r="118" ht="19.5" customHeight="1" spans="1:12">
      <c r="A118" s="118" t="s">
        <v>331</v>
      </c>
      <c r="B118" s="118"/>
      <c r="C118" s="118"/>
      <c r="D118" s="118" t="s">
        <v>332</v>
      </c>
      <c r="E118" s="119">
        <v>1123105</v>
      </c>
      <c r="F118" s="119">
        <v>1123105</v>
      </c>
      <c r="G118" s="119">
        <v>0</v>
      </c>
      <c r="H118" s="119">
        <v>0</v>
      </c>
      <c r="I118" s="119">
        <v>0</v>
      </c>
      <c r="J118" s="119">
        <v>0</v>
      </c>
      <c r="K118" s="119">
        <v>0</v>
      </c>
      <c r="L118" s="119">
        <v>0</v>
      </c>
    </row>
    <row r="119" ht="19.5" customHeight="1" spans="1:12">
      <c r="A119" s="118" t="s">
        <v>333</v>
      </c>
      <c r="B119" s="118"/>
      <c r="C119" s="118"/>
      <c r="D119" s="118" t="s">
        <v>334</v>
      </c>
      <c r="E119" s="119">
        <v>40000</v>
      </c>
      <c r="F119" s="119">
        <v>40000</v>
      </c>
      <c r="G119" s="119">
        <v>0</v>
      </c>
      <c r="H119" s="119">
        <v>0</v>
      </c>
      <c r="I119" s="119">
        <v>0</v>
      </c>
      <c r="J119" s="119">
        <v>0</v>
      </c>
      <c r="K119" s="119">
        <v>0</v>
      </c>
      <c r="L119" s="119">
        <v>0</v>
      </c>
    </row>
    <row r="120" ht="19.5" customHeight="1" spans="1:12">
      <c r="A120" s="118" t="s">
        <v>335</v>
      </c>
      <c r="B120" s="118"/>
      <c r="C120" s="118"/>
      <c r="D120" s="118" t="s">
        <v>336</v>
      </c>
      <c r="E120" s="119">
        <v>40000</v>
      </c>
      <c r="F120" s="119">
        <v>40000</v>
      </c>
      <c r="G120" s="119">
        <v>0</v>
      </c>
      <c r="H120" s="119">
        <v>0</v>
      </c>
      <c r="I120" s="119">
        <v>0</v>
      </c>
      <c r="J120" s="119">
        <v>0</v>
      </c>
      <c r="K120" s="119">
        <v>0</v>
      </c>
      <c r="L120" s="119">
        <v>0</v>
      </c>
    </row>
    <row r="121" ht="19.5" customHeight="1" spans="1:12">
      <c r="A121" s="118" t="s">
        <v>337</v>
      </c>
      <c r="B121" s="118"/>
      <c r="C121" s="118"/>
      <c r="D121" s="118" t="s">
        <v>338</v>
      </c>
      <c r="E121" s="119">
        <v>40000</v>
      </c>
      <c r="F121" s="119">
        <v>40000</v>
      </c>
      <c r="G121" s="119">
        <v>0</v>
      </c>
      <c r="H121" s="119">
        <v>0</v>
      </c>
      <c r="I121" s="119">
        <v>0</v>
      </c>
      <c r="J121" s="119">
        <v>0</v>
      </c>
      <c r="K121" s="119">
        <v>0</v>
      </c>
      <c r="L121" s="119">
        <v>0</v>
      </c>
    </row>
    <row r="122" ht="19.5" customHeight="1" spans="1:12">
      <c r="A122" s="118" t="s">
        <v>339</v>
      </c>
      <c r="B122" s="118"/>
      <c r="C122" s="118"/>
      <c r="D122" s="118" t="s">
        <v>340</v>
      </c>
      <c r="E122" s="119">
        <v>135000</v>
      </c>
      <c r="F122" s="119">
        <v>135000</v>
      </c>
      <c r="G122" s="119">
        <v>0</v>
      </c>
      <c r="H122" s="119">
        <v>0</v>
      </c>
      <c r="I122" s="119">
        <v>0</v>
      </c>
      <c r="J122" s="119">
        <v>0</v>
      </c>
      <c r="K122" s="119">
        <v>0</v>
      </c>
      <c r="L122" s="119">
        <v>0</v>
      </c>
    </row>
    <row r="123" ht="19.5" customHeight="1" spans="1:12">
      <c r="A123" s="118" t="s">
        <v>341</v>
      </c>
      <c r="B123" s="118"/>
      <c r="C123" s="118"/>
      <c r="D123" s="118" t="s">
        <v>342</v>
      </c>
      <c r="E123" s="119">
        <v>135000</v>
      </c>
      <c r="F123" s="119">
        <v>135000</v>
      </c>
      <c r="G123" s="119">
        <v>0</v>
      </c>
      <c r="H123" s="119">
        <v>0</v>
      </c>
      <c r="I123" s="119">
        <v>0</v>
      </c>
      <c r="J123" s="119">
        <v>0</v>
      </c>
      <c r="K123" s="119">
        <v>0</v>
      </c>
      <c r="L123" s="119">
        <v>0</v>
      </c>
    </row>
    <row r="124" ht="19.5" customHeight="1" spans="1:12">
      <c r="A124" s="118" t="s">
        <v>343</v>
      </c>
      <c r="B124" s="118"/>
      <c r="C124" s="118"/>
      <c r="D124" s="118" t="s">
        <v>344</v>
      </c>
      <c r="E124" s="119">
        <v>135000</v>
      </c>
      <c r="F124" s="119">
        <v>135000</v>
      </c>
      <c r="G124" s="119">
        <v>0</v>
      </c>
      <c r="H124" s="119">
        <v>0</v>
      </c>
      <c r="I124" s="119">
        <v>0</v>
      </c>
      <c r="J124" s="119">
        <v>0</v>
      </c>
      <c r="K124" s="119">
        <v>0</v>
      </c>
      <c r="L124" s="119">
        <v>0</v>
      </c>
    </row>
    <row r="125" ht="19.5" customHeight="1" spans="1:12">
      <c r="A125" s="118" t="s">
        <v>345</v>
      </c>
      <c r="B125" s="118"/>
      <c r="C125" s="118"/>
      <c r="D125" s="118"/>
      <c r="E125" s="118"/>
      <c r="F125" s="118"/>
      <c r="G125" s="118"/>
      <c r="H125" s="118"/>
      <c r="I125" s="118"/>
      <c r="J125" s="118"/>
      <c r="K125" s="118"/>
      <c r="L125" s="118"/>
    </row>
  </sheetData>
  <mergeCells count="1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L1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6"/>
  <sheetViews>
    <sheetView workbookViewId="0">
      <pane xSplit="4" ySplit="9" topLeftCell="E85" activePane="bottomRight" state="frozen"/>
      <selection/>
      <selection pane="topRight"/>
      <selection pane="bottomLeft"/>
      <selection pane="bottomRight" activeCell="D105" sqref="D105"/>
    </sheetView>
  </sheetViews>
  <sheetFormatPr defaultColWidth="9" defaultRowHeight="13.5"/>
  <cols>
    <col min="1" max="3" width="3.25" customWidth="1"/>
    <col min="4" max="4" width="32.75" customWidth="1"/>
    <col min="5" max="10" width="18.75" customWidth="1"/>
  </cols>
  <sheetData>
    <row r="1" ht="27" spans="6:6">
      <c r="F1" s="123" t="s">
        <v>346</v>
      </c>
    </row>
    <row r="2" ht="14.25" spans="10:10">
      <c r="J2" s="124" t="s">
        <v>347</v>
      </c>
    </row>
    <row r="3" ht="14.25" spans="1:10">
      <c r="A3" s="124" t="s">
        <v>2</v>
      </c>
      <c r="J3" s="124" t="s">
        <v>3</v>
      </c>
    </row>
    <row r="4" ht="19.5" customHeight="1" spans="1:10">
      <c r="A4" s="126" t="s">
        <v>6</v>
      </c>
      <c r="B4" s="126"/>
      <c r="C4" s="126"/>
      <c r="D4" s="126"/>
      <c r="E4" s="125" t="s">
        <v>99</v>
      </c>
      <c r="F4" s="125" t="s">
        <v>348</v>
      </c>
      <c r="G4" s="125" t="s">
        <v>349</v>
      </c>
      <c r="H4" s="125" t="s">
        <v>350</v>
      </c>
      <c r="I4" s="125" t="s">
        <v>351</v>
      </c>
      <c r="J4" s="125" t="s">
        <v>352</v>
      </c>
    </row>
    <row r="5" ht="19.5" customHeight="1" spans="1:10">
      <c r="A5" s="125" t="s">
        <v>121</v>
      </c>
      <c r="B5" s="125"/>
      <c r="C5" s="125"/>
      <c r="D5" s="126" t="s">
        <v>122</v>
      </c>
      <c r="E5" s="125"/>
      <c r="F5" s="125"/>
      <c r="G5" s="125"/>
      <c r="H5" s="125"/>
      <c r="I5" s="125"/>
      <c r="J5" s="125"/>
    </row>
    <row r="6" ht="19.5" customHeight="1" spans="1:10">
      <c r="A6" s="125"/>
      <c r="B6" s="125"/>
      <c r="C6" s="125"/>
      <c r="D6" s="126"/>
      <c r="E6" s="125"/>
      <c r="F6" s="125"/>
      <c r="G6" s="125"/>
      <c r="H6" s="125"/>
      <c r="I6" s="125"/>
      <c r="J6" s="125"/>
    </row>
    <row r="7" ht="19.5" customHeight="1" spans="1:10">
      <c r="A7" s="125"/>
      <c r="B7" s="125"/>
      <c r="C7" s="125"/>
      <c r="D7" s="126"/>
      <c r="E7" s="125"/>
      <c r="F7" s="125"/>
      <c r="G7" s="125"/>
      <c r="H7" s="125"/>
      <c r="I7" s="125"/>
      <c r="J7" s="125"/>
    </row>
    <row r="8" ht="19.5" customHeight="1" spans="1:10">
      <c r="A8" s="126" t="s">
        <v>125</v>
      </c>
      <c r="B8" s="126" t="s">
        <v>126</v>
      </c>
      <c r="C8" s="126" t="s">
        <v>127</v>
      </c>
      <c r="D8" s="126" t="s">
        <v>10</v>
      </c>
      <c r="E8" s="125" t="s">
        <v>11</v>
      </c>
      <c r="F8" s="125" t="s">
        <v>12</v>
      </c>
      <c r="G8" s="125" t="s">
        <v>20</v>
      </c>
      <c r="H8" s="125" t="s">
        <v>24</v>
      </c>
      <c r="I8" s="125" t="s">
        <v>28</v>
      </c>
      <c r="J8" s="125" t="s">
        <v>32</v>
      </c>
    </row>
    <row r="9" ht="19.5" customHeight="1" spans="1:10">
      <c r="A9" s="126"/>
      <c r="B9" s="126"/>
      <c r="C9" s="126"/>
      <c r="D9" s="126" t="s">
        <v>128</v>
      </c>
      <c r="E9" s="119">
        <v>36439991.3</v>
      </c>
      <c r="F9" s="119">
        <v>21217181.55</v>
      </c>
      <c r="G9" s="119">
        <v>15222809.75</v>
      </c>
      <c r="H9" s="119">
        <v>0</v>
      </c>
      <c r="I9" s="119">
        <v>0</v>
      </c>
      <c r="J9" s="119">
        <v>0</v>
      </c>
    </row>
    <row r="10" ht="19.5" customHeight="1" spans="1:10">
      <c r="A10" s="118" t="s">
        <v>129</v>
      </c>
      <c r="B10" s="118"/>
      <c r="C10" s="118"/>
      <c r="D10" s="118" t="s">
        <v>130</v>
      </c>
      <c r="E10" s="119">
        <v>9298069.06</v>
      </c>
      <c r="F10" s="119">
        <v>6589340.78</v>
      </c>
      <c r="G10" s="119">
        <v>2708728.28</v>
      </c>
      <c r="H10" s="119">
        <v>0</v>
      </c>
      <c r="I10" s="119">
        <v>0</v>
      </c>
      <c r="J10" s="119">
        <v>0</v>
      </c>
    </row>
    <row r="11" ht="19.5" customHeight="1" spans="1:10">
      <c r="A11" s="118" t="s">
        <v>131</v>
      </c>
      <c r="B11" s="118"/>
      <c r="C11" s="118"/>
      <c r="D11" s="118" t="s">
        <v>132</v>
      </c>
      <c r="E11" s="119">
        <v>278641</v>
      </c>
      <c r="F11" s="119">
        <v>0</v>
      </c>
      <c r="G11" s="119">
        <v>278641</v>
      </c>
      <c r="H11" s="119">
        <v>0</v>
      </c>
      <c r="I11" s="119">
        <v>0</v>
      </c>
      <c r="J11" s="119">
        <v>0</v>
      </c>
    </row>
    <row r="12" ht="19.5" customHeight="1" spans="1:10">
      <c r="A12" s="118" t="s">
        <v>133</v>
      </c>
      <c r="B12" s="118"/>
      <c r="C12" s="118"/>
      <c r="D12" s="118" t="s">
        <v>134</v>
      </c>
      <c r="E12" s="119">
        <v>36121</v>
      </c>
      <c r="F12" s="119">
        <v>0</v>
      </c>
      <c r="G12" s="119">
        <v>36121</v>
      </c>
      <c r="H12" s="119">
        <v>0</v>
      </c>
      <c r="I12" s="119">
        <v>0</v>
      </c>
      <c r="J12" s="119">
        <v>0</v>
      </c>
    </row>
    <row r="13" ht="19.5" customHeight="1" spans="1:10">
      <c r="A13" s="118" t="s">
        <v>135</v>
      </c>
      <c r="B13" s="118"/>
      <c r="C13" s="118"/>
      <c r="D13" s="118" t="s">
        <v>136</v>
      </c>
      <c r="E13" s="119">
        <v>5000</v>
      </c>
      <c r="F13" s="119">
        <v>0</v>
      </c>
      <c r="G13" s="119">
        <v>5000</v>
      </c>
      <c r="H13" s="119">
        <v>0</v>
      </c>
      <c r="I13" s="119">
        <v>0</v>
      </c>
      <c r="J13" s="119">
        <v>0</v>
      </c>
    </row>
    <row r="14" ht="19.5" customHeight="1" spans="1:10">
      <c r="A14" s="118" t="s">
        <v>137</v>
      </c>
      <c r="B14" s="118"/>
      <c r="C14" s="118"/>
      <c r="D14" s="118" t="s">
        <v>138</v>
      </c>
      <c r="E14" s="119">
        <v>237520</v>
      </c>
      <c r="F14" s="119">
        <v>0</v>
      </c>
      <c r="G14" s="119">
        <v>237520</v>
      </c>
      <c r="H14" s="119">
        <v>0</v>
      </c>
      <c r="I14" s="119">
        <v>0</v>
      </c>
      <c r="J14" s="119">
        <v>0</v>
      </c>
    </row>
    <row r="15" ht="19.5" customHeight="1" spans="1:10">
      <c r="A15" s="118" t="s">
        <v>139</v>
      </c>
      <c r="B15" s="118"/>
      <c r="C15" s="118"/>
      <c r="D15" s="118" t="s">
        <v>140</v>
      </c>
      <c r="E15" s="119">
        <v>200000</v>
      </c>
      <c r="F15" s="119">
        <v>0</v>
      </c>
      <c r="G15" s="119">
        <v>200000</v>
      </c>
      <c r="H15" s="119">
        <v>0</v>
      </c>
      <c r="I15" s="119">
        <v>0</v>
      </c>
      <c r="J15" s="119">
        <v>0</v>
      </c>
    </row>
    <row r="16" ht="19.5" customHeight="1" spans="1:10">
      <c r="A16" s="118" t="s">
        <v>141</v>
      </c>
      <c r="B16" s="118"/>
      <c r="C16" s="118"/>
      <c r="D16" s="118" t="s">
        <v>142</v>
      </c>
      <c r="E16" s="119">
        <v>200000</v>
      </c>
      <c r="F16" s="119">
        <v>0</v>
      </c>
      <c r="G16" s="119">
        <v>200000</v>
      </c>
      <c r="H16" s="119">
        <v>0</v>
      </c>
      <c r="I16" s="119">
        <v>0</v>
      </c>
      <c r="J16" s="119">
        <v>0</v>
      </c>
    </row>
    <row r="17" ht="19.5" customHeight="1" spans="1:10">
      <c r="A17" s="118" t="s">
        <v>143</v>
      </c>
      <c r="B17" s="118"/>
      <c r="C17" s="118"/>
      <c r="D17" s="118" t="s">
        <v>144</v>
      </c>
      <c r="E17" s="119">
        <v>3634731.26</v>
      </c>
      <c r="F17" s="119">
        <v>1605023.48</v>
      </c>
      <c r="G17" s="119">
        <v>2029707.78</v>
      </c>
      <c r="H17" s="119">
        <v>0</v>
      </c>
      <c r="I17" s="119">
        <v>0</v>
      </c>
      <c r="J17" s="119">
        <v>0</v>
      </c>
    </row>
    <row r="18" ht="19.5" customHeight="1" spans="1:10">
      <c r="A18" s="118" t="s">
        <v>145</v>
      </c>
      <c r="B18" s="118"/>
      <c r="C18" s="118"/>
      <c r="D18" s="118" t="s">
        <v>146</v>
      </c>
      <c r="E18" s="119">
        <v>1761433.43</v>
      </c>
      <c r="F18" s="119">
        <v>1605023.48</v>
      </c>
      <c r="G18" s="119">
        <v>156409.95</v>
      </c>
      <c r="H18" s="119">
        <v>0</v>
      </c>
      <c r="I18" s="119">
        <v>0</v>
      </c>
      <c r="J18" s="119">
        <v>0</v>
      </c>
    </row>
    <row r="19" ht="19.5" customHeight="1" spans="1:10">
      <c r="A19" s="118" t="s">
        <v>147</v>
      </c>
      <c r="B19" s="118"/>
      <c r="C19" s="118"/>
      <c r="D19" s="118" t="s">
        <v>148</v>
      </c>
      <c r="E19" s="119">
        <v>1873297.83</v>
      </c>
      <c r="F19" s="119">
        <v>0</v>
      </c>
      <c r="G19" s="119">
        <v>1873297.83</v>
      </c>
      <c r="H19" s="119">
        <v>0</v>
      </c>
      <c r="I19" s="119">
        <v>0</v>
      </c>
      <c r="J19" s="119">
        <v>0</v>
      </c>
    </row>
    <row r="20" ht="19.5" customHeight="1" spans="1:10">
      <c r="A20" s="118" t="s">
        <v>149</v>
      </c>
      <c r="B20" s="118"/>
      <c r="C20" s="118"/>
      <c r="D20" s="118" t="s">
        <v>150</v>
      </c>
      <c r="E20" s="119">
        <v>463476.22</v>
      </c>
      <c r="F20" s="119">
        <v>463476.22</v>
      </c>
      <c r="G20" s="119">
        <v>0</v>
      </c>
      <c r="H20" s="119">
        <v>0</v>
      </c>
      <c r="I20" s="119">
        <v>0</v>
      </c>
      <c r="J20" s="119">
        <v>0</v>
      </c>
    </row>
    <row r="21" ht="19.5" customHeight="1" spans="1:10">
      <c r="A21" s="118" t="s">
        <v>151</v>
      </c>
      <c r="B21" s="118"/>
      <c r="C21" s="118"/>
      <c r="D21" s="118" t="s">
        <v>146</v>
      </c>
      <c r="E21" s="119">
        <v>463476.22</v>
      </c>
      <c r="F21" s="119">
        <v>463476.22</v>
      </c>
      <c r="G21" s="119">
        <v>0</v>
      </c>
      <c r="H21" s="119">
        <v>0</v>
      </c>
      <c r="I21" s="119">
        <v>0</v>
      </c>
      <c r="J21" s="119">
        <v>0</v>
      </c>
    </row>
    <row r="22" ht="19.5" customHeight="1" spans="1:10">
      <c r="A22" s="118" t="s">
        <v>152</v>
      </c>
      <c r="B22" s="118"/>
      <c r="C22" s="118"/>
      <c r="D22" s="118" t="s">
        <v>153</v>
      </c>
      <c r="E22" s="119">
        <v>61385</v>
      </c>
      <c r="F22" s="119">
        <v>0</v>
      </c>
      <c r="G22" s="119">
        <v>61385</v>
      </c>
      <c r="H22" s="119">
        <v>0</v>
      </c>
      <c r="I22" s="119">
        <v>0</v>
      </c>
      <c r="J22" s="119">
        <v>0</v>
      </c>
    </row>
    <row r="23" ht="19.5" customHeight="1" spans="1:10">
      <c r="A23" s="118" t="s">
        <v>353</v>
      </c>
      <c r="B23" s="118"/>
      <c r="C23" s="118"/>
      <c r="D23" s="118" t="s">
        <v>146</v>
      </c>
      <c r="E23" s="119">
        <v>13500</v>
      </c>
      <c r="F23" s="119">
        <v>0</v>
      </c>
      <c r="G23" s="119">
        <v>13500</v>
      </c>
      <c r="H23" s="119">
        <v>0</v>
      </c>
      <c r="I23" s="119">
        <v>0</v>
      </c>
      <c r="J23" s="119">
        <v>0</v>
      </c>
    </row>
    <row r="24" ht="19.5" customHeight="1" spans="1:10">
      <c r="A24" s="118" t="s">
        <v>154</v>
      </c>
      <c r="B24" s="118"/>
      <c r="C24" s="118"/>
      <c r="D24" s="118" t="s">
        <v>148</v>
      </c>
      <c r="E24" s="119">
        <v>41640</v>
      </c>
      <c r="F24" s="119">
        <v>0</v>
      </c>
      <c r="G24" s="119">
        <v>41640</v>
      </c>
      <c r="H24" s="119">
        <v>0</v>
      </c>
      <c r="I24" s="119">
        <v>0</v>
      </c>
      <c r="J24" s="119">
        <v>0</v>
      </c>
    </row>
    <row r="25" ht="19.5" customHeight="1" spans="1:10">
      <c r="A25" s="118" t="s">
        <v>155</v>
      </c>
      <c r="B25" s="118"/>
      <c r="C25" s="118"/>
      <c r="D25" s="118" t="s">
        <v>156</v>
      </c>
      <c r="E25" s="119">
        <v>6245</v>
      </c>
      <c r="F25" s="119">
        <v>0</v>
      </c>
      <c r="G25" s="119">
        <v>6245</v>
      </c>
      <c r="H25" s="119">
        <v>0</v>
      </c>
      <c r="I25" s="119">
        <v>0</v>
      </c>
      <c r="J25" s="119">
        <v>0</v>
      </c>
    </row>
    <row r="26" ht="19.5" customHeight="1" spans="1:10">
      <c r="A26" s="118" t="s">
        <v>157</v>
      </c>
      <c r="B26" s="118"/>
      <c r="C26" s="118"/>
      <c r="D26" s="118" t="s">
        <v>158</v>
      </c>
      <c r="E26" s="119">
        <v>5007.7</v>
      </c>
      <c r="F26" s="119">
        <v>4107.7</v>
      </c>
      <c r="G26" s="119">
        <v>900</v>
      </c>
      <c r="H26" s="119">
        <v>0</v>
      </c>
      <c r="I26" s="119">
        <v>0</v>
      </c>
      <c r="J26" s="119">
        <v>0</v>
      </c>
    </row>
    <row r="27" ht="19.5" customHeight="1" spans="1:10">
      <c r="A27" s="118" t="s">
        <v>159</v>
      </c>
      <c r="B27" s="118"/>
      <c r="C27" s="118"/>
      <c r="D27" s="118" t="s">
        <v>146</v>
      </c>
      <c r="E27" s="119">
        <v>707.7</v>
      </c>
      <c r="F27" s="119">
        <v>707.7</v>
      </c>
      <c r="G27" s="119">
        <v>0</v>
      </c>
      <c r="H27" s="119">
        <v>0</v>
      </c>
      <c r="I27" s="119">
        <v>0</v>
      </c>
      <c r="J27" s="119">
        <v>0</v>
      </c>
    </row>
    <row r="28" ht="19.5" customHeight="1" spans="1:10">
      <c r="A28" s="118" t="s">
        <v>160</v>
      </c>
      <c r="B28" s="118"/>
      <c r="C28" s="118"/>
      <c r="D28" s="118" t="s">
        <v>161</v>
      </c>
      <c r="E28" s="119">
        <v>3400</v>
      </c>
      <c r="F28" s="119">
        <v>3400</v>
      </c>
      <c r="G28" s="119">
        <v>0</v>
      </c>
      <c r="H28" s="119">
        <v>0</v>
      </c>
      <c r="I28" s="119">
        <v>0</v>
      </c>
      <c r="J28" s="119">
        <v>0</v>
      </c>
    </row>
    <row r="29" ht="19.5" customHeight="1" spans="1:10">
      <c r="A29" s="118" t="s">
        <v>162</v>
      </c>
      <c r="B29" s="118"/>
      <c r="C29" s="118"/>
      <c r="D29" s="118" t="s">
        <v>163</v>
      </c>
      <c r="E29" s="119">
        <v>900</v>
      </c>
      <c r="F29" s="119">
        <v>0</v>
      </c>
      <c r="G29" s="119">
        <v>900</v>
      </c>
      <c r="H29" s="119">
        <v>0</v>
      </c>
      <c r="I29" s="119">
        <v>0</v>
      </c>
      <c r="J29" s="119">
        <v>0</v>
      </c>
    </row>
    <row r="30" ht="19.5" customHeight="1" spans="1:10">
      <c r="A30" s="118" t="s">
        <v>164</v>
      </c>
      <c r="B30" s="118"/>
      <c r="C30" s="118"/>
      <c r="D30" s="118" t="s">
        <v>165</v>
      </c>
      <c r="E30" s="119">
        <v>3465418.66</v>
      </c>
      <c r="F30" s="119">
        <v>3465418.66</v>
      </c>
      <c r="G30" s="119">
        <v>0</v>
      </c>
      <c r="H30" s="119">
        <v>0</v>
      </c>
      <c r="I30" s="119">
        <v>0</v>
      </c>
      <c r="J30" s="119">
        <v>0</v>
      </c>
    </row>
    <row r="31" ht="19.5" customHeight="1" spans="1:10">
      <c r="A31" s="118" t="s">
        <v>166</v>
      </c>
      <c r="B31" s="118"/>
      <c r="C31" s="118"/>
      <c r="D31" s="118" t="s">
        <v>146</v>
      </c>
      <c r="E31" s="119">
        <v>1897225</v>
      </c>
      <c r="F31" s="119">
        <v>1897225</v>
      </c>
      <c r="G31" s="119">
        <v>0</v>
      </c>
      <c r="H31" s="119">
        <v>0</v>
      </c>
      <c r="I31" s="119">
        <v>0</v>
      </c>
      <c r="J31" s="119">
        <v>0</v>
      </c>
    </row>
    <row r="32" ht="19.5" customHeight="1" spans="1:10">
      <c r="A32" s="118" t="s">
        <v>167</v>
      </c>
      <c r="B32" s="118"/>
      <c r="C32" s="118"/>
      <c r="D32" s="118" t="s">
        <v>161</v>
      </c>
      <c r="E32" s="119">
        <v>1568193.66</v>
      </c>
      <c r="F32" s="119">
        <v>1568193.66</v>
      </c>
      <c r="G32" s="119">
        <v>0</v>
      </c>
      <c r="H32" s="119">
        <v>0</v>
      </c>
      <c r="I32" s="119">
        <v>0</v>
      </c>
      <c r="J32" s="119">
        <v>0</v>
      </c>
    </row>
    <row r="33" ht="19.5" customHeight="1" spans="1:10">
      <c r="A33" s="118" t="s">
        <v>168</v>
      </c>
      <c r="B33" s="118"/>
      <c r="C33" s="118"/>
      <c r="D33" s="118" t="s">
        <v>169</v>
      </c>
      <c r="E33" s="119">
        <v>85607.5</v>
      </c>
      <c r="F33" s="119">
        <v>0</v>
      </c>
      <c r="G33" s="119">
        <v>85607.5</v>
      </c>
      <c r="H33" s="119">
        <v>0</v>
      </c>
      <c r="I33" s="119">
        <v>0</v>
      </c>
      <c r="J33" s="119">
        <v>0</v>
      </c>
    </row>
    <row r="34" ht="19.5" customHeight="1" spans="1:10">
      <c r="A34" s="118" t="s">
        <v>170</v>
      </c>
      <c r="B34" s="118"/>
      <c r="C34" s="118"/>
      <c r="D34" s="118" t="s">
        <v>148</v>
      </c>
      <c r="E34" s="119">
        <v>68647.5</v>
      </c>
      <c r="F34" s="119">
        <v>0</v>
      </c>
      <c r="G34" s="119">
        <v>68647.5</v>
      </c>
      <c r="H34" s="119">
        <v>0</v>
      </c>
      <c r="I34" s="119">
        <v>0</v>
      </c>
      <c r="J34" s="119">
        <v>0</v>
      </c>
    </row>
    <row r="35" ht="19.5" customHeight="1" spans="1:10">
      <c r="A35" s="118" t="s">
        <v>171</v>
      </c>
      <c r="B35" s="118"/>
      <c r="C35" s="118"/>
      <c r="D35" s="118" t="s">
        <v>172</v>
      </c>
      <c r="E35" s="119">
        <v>16960</v>
      </c>
      <c r="F35" s="119">
        <v>0</v>
      </c>
      <c r="G35" s="119">
        <v>16960</v>
      </c>
      <c r="H35" s="119">
        <v>0</v>
      </c>
      <c r="I35" s="119">
        <v>0</v>
      </c>
      <c r="J35" s="119">
        <v>0</v>
      </c>
    </row>
    <row r="36" ht="19.5" customHeight="1" spans="1:10">
      <c r="A36" s="118" t="s">
        <v>173</v>
      </c>
      <c r="B36" s="118"/>
      <c r="C36" s="118"/>
      <c r="D36" s="118" t="s">
        <v>174</v>
      </c>
      <c r="E36" s="119">
        <v>570155.82</v>
      </c>
      <c r="F36" s="119">
        <v>550155.82</v>
      </c>
      <c r="G36" s="119">
        <v>20000</v>
      </c>
      <c r="H36" s="119">
        <v>0</v>
      </c>
      <c r="I36" s="119">
        <v>0</v>
      </c>
      <c r="J36" s="119">
        <v>0</v>
      </c>
    </row>
    <row r="37" ht="19.5" customHeight="1" spans="1:10">
      <c r="A37" s="118" t="s">
        <v>175</v>
      </c>
      <c r="B37" s="118"/>
      <c r="C37" s="118"/>
      <c r="D37" s="118" t="s">
        <v>176</v>
      </c>
      <c r="E37" s="119">
        <v>20000</v>
      </c>
      <c r="F37" s="119">
        <v>0</v>
      </c>
      <c r="G37" s="119">
        <v>20000</v>
      </c>
      <c r="H37" s="119">
        <v>0</v>
      </c>
      <c r="I37" s="119">
        <v>0</v>
      </c>
      <c r="J37" s="119">
        <v>0</v>
      </c>
    </row>
    <row r="38" ht="19.5" customHeight="1" spans="1:10">
      <c r="A38" s="118" t="s">
        <v>177</v>
      </c>
      <c r="B38" s="118"/>
      <c r="C38" s="118"/>
      <c r="D38" s="118" t="s">
        <v>161</v>
      </c>
      <c r="E38" s="119">
        <v>550155.82</v>
      </c>
      <c r="F38" s="119">
        <v>550155.82</v>
      </c>
      <c r="G38" s="119">
        <v>0</v>
      </c>
      <c r="H38" s="119">
        <v>0</v>
      </c>
      <c r="I38" s="119">
        <v>0</v>
      </c>
      <c r="J38" s="119">
        <v>0</v>
      </c>
    </row>
    <row r="39" ht="19.5" customHeight="1" spans="1:10">
      <c r="A39" s="118" t="s">
        <v>178</v>
      </c>
      <c r="B39" s="118"/>
      <c r="C39" s="118"/>
      <c r="D39" s="118" t="s">
        <v>179</v>
      </c>
      <c r="E39" s="119">
        <v>501158.9</v>
      </c>
      <c r="F39" s="119">
        <v>501158.9</v>
      </c>
      <c r="G39" s="119">
        <v>0</v>
      </c>
      <c r="H39" s="119">
        <v>0</v>
      </c>
      <c r="I39" s="119">
        <v>0</v>
      </c>
      <c r="J39" s="119">
        <v>0</v>
      </c>
    </row>
    <row r="40" ht="19.5" customHeight="1" spans="1:10">
      <c r="A40" s="118" t="s">
        <v>180</v>
      </c>
      <c r="B40" s="118"/>
      <c r="C40" s="118"/>
      <c r="D40" s="118" t="s">
        <v>161</v>
      </c>
      <c r="E40" s="119">
        <v>501158.9</v>
      </c>
      <c r="F40" s="119">
        <v>501158.9</v>
      </c>
      <c r="G40" s="119">
        <v>0</v>
      </c>
      <c r="H40" s="119">
        <v>0</v>
      </c>
      <c r="I40" s="119">
        <v>0</v>
      </c>
      <c r="J40" s="119">
        <v>0</v>
      </c>
    </row>
    <row r="41" ht="19.5" customHeight="1" spans="1:10">
      <c r="A41" s="118" t="s">
        <v>181</v>
      </c>
      <c r="B41" s="118"/>
      <c r="C41" s="118"/>
      <c r="D41" s="118" t="s">
        <v>182</v>
      </c>
      <c r="E41" s="119">
        <v>32000</v>
      </c>
      <c r="F41" s="119">
        <v>0</v>
      </c>
      <c r="G41" s="119">
        <v>32000</v>
      </c>
      <c r="H41" s="119">
        <v>0</v>
      </c>
      <c r="I41" s="119">
        <v>0</v>
      </c>
      <c r="J41" s="119">
        <v>0</v>
      </c>
    </row>
    <row r="42" ht="19.5" customHeight="1" spans="1:10">
      <c r="A42" s="118" t="s">
        <v>183</v>
      </c>
      <c r="B42" s="118"/>
      <c r="C42" s="118"/>
      <c r="D42" s="118" t="s">
        <v>184</v>
      </c>
      <c r="E42" s="119">
        <v>32000</v>
      </c>
      <c r="F42" s="119">
        <v>0</v>
      </c>
      <c r="G42" s="119">
        <v>32000</v>
      </c>
      <c r="H42" s="119">
        <v>0</v>
      </c>
      <c r="I42" s="119">
        <v>0</v>
      </c>
      <c r="J42" s="119">
        <v>0</v>
      </c>
    </row>
    <row r="43" ht="19.5" customHeight="1" spans="1:10">
      <c r="A43" s="118" t="s">
        <v>185</v>
      </c>
      <c r="B43" s="118"/>
      <c r="C43" s="118"/>
      <c r="D43" s="118" t="s">
        <v>186</v>
      </c>
      <c r="E43" s="119">
        <v>487</v>
      </c>
      <c r="F43" s="119">
        <v>0</v>
      </c>
      <c r="G43" s="119">
        <v>487</v>
      </c>
      <c r="H43" s="119">
        <v>0</v>
      </c>
      <c r="I43" s="119">
        <v>0</v>
      </c>
      <c r="J43" s="119">
        <v>0</v>
      </c>
    </row>
    <row r="44" ht="19.5" customHeight="1" spans="1:10">
      <c r="A44" s="118" t="s">
        <v>187</v>
      </c>
      <c r="B44" s="118"/>
      <c r="C44" s="118"/>
      <c r="D44" s="118" t="s">
        <v>186</v>
      </c>
      <c r="E44" s="119">
        <v>487</v>
      </c>
      <c r="F44" s="119">
        <v>0</v>
      </c>
      <c r="G44" s="119">
        <v>487</v>
      </c>
      <c r="H44" s="119">
        <v>0</v>
      </c>
      <c r="I44" s="119">
        <v>0</v>
      </c>
      <c r="J44" s="119">
        <v>0</v>
      </c>
    </row>
    <row r="45" ht="19.5" customHeight="1" spans="1:10">
      <c r="A45" s="118" t="s">
        <v>188</v>
      </c>
      <c r="B45" s="118"/>
      <c r="C45" s="118"/>
      <c r="D45" s="118" t="s">
        <v>189</v>
      </c>
      <c r="E45" s="119">
        <v>9550</v>
      </c>
      <c r="F45" s="119">
        <v>0</v>
      </c>
      <c r="G45" s="119">
        <v>9550</v>
      </c>
      <c r="H45" s="119">
        <v>0</v>
      </c>
      <c r="I45" s="119">
        <v>0</v>
      </c>
      <c r="J45" s="119">
        <v>0</v>
      </c>
    </row>
    <row r="46" ht="19.5" customHeight="1" spans="1:10">
      <c r="A46" s="118" t="s">
        <v>190</v>
      </c>
      <c r="B46" s="118"/>
      <c r="C46" s="118"/>
      <c r="D46" s="118" t="s">
        <v>191</v>
      </c>
      <c r="E46" s="119">
        <v>9550</v>
      </c>
      <c r="F46" s="119">
        <v>0</v>
      </c>
      <c r="G46" s="119">
        <v>9550</v>
      </c>
      <c r="H46" s="119">
        <v>0</v>
      </c>
      <c r="I46" s="119">
        <v>0</v>
      </c>
      <c r="J46" s="119">
        <v>0</v>
      </c>
    </row>
    <row r="47" ht="19.5" customHeight="1" spans="1:10">
      <c r="A47" s="118" t="s">
        <v>192</v>
      </c>
      <c r="B47" s="118"/>
      <c r="C47" s="118"/>
      <c r="D47" s="118" t="s">
        <v>191</v>
      </c>
      <c r="E47" s="119">
        <v>9550</v>
      </c>
      <c r="F47" s="119">
        <v>0</v>
      </c>
      <c r="G47" s="119">
        <v>9550</v>
      </c>
      <c r="H47" s="119">
        <v>0</v>
      </c>
      <c r="I47" s="119">
        <v>0</v>
      </c>
      <c r="J47" s="119">
        <v>0</v>
      </c>
    </row>
    <row r="48" ht="19.5" customHeight="1" spans="1:10">
      <c r="A48" s="118" t="s">
        <v>193</v>
      </c>
      <c r="B48" s="118"/>
      <c r="C48" s="118"/>
      <c r="D48" s="118" t="s">
        <v>194</v>
      </c>
      <c r="E48" s="119">
        <v>102000</v>
      </c>
      <c r="F48" s="119">
        <v>0</v>
      </c>
      <c r="G48" s="119">
        <v>102000</v>
      </c>
      <c r="H48" s="119">
        <v>0</v>
      </c>
      <c r="I48" s="119">
        <v>0</v>
      </c>
      <c r="J48" s="119">
        <v>0</v>
      </c>
    </row>
    <row r="49" ht="19.5" customHeight="1" spans="1:10">
      <c r="A49" s="118" t="s">
        <v>195</v>
      </c>
      <c r="B49" s="118"/>
      <c r="C49" s="118"/>
      <c r="D49" s="118" t="s">
        <v>196</v>
      </c>
      <c r="E49" s="119">
        <v>100000</v>
      </c>
      <c r="F49" s="119">
        <v>0</v>
      </c>
      <c r="G49" s="119">
        <v>100000</v>
      </c>
      <c r="H49" s="119">
        <v>0</v>
      </c>
      <c r="I49" s="119">
        <v>0</v>
      </c>
      <c r="J49" s="119">
        <v>0</v>
      </c>
    </row>
    <row r="50" ht="19.5" customHeight="1" spans="1:10">
      <c r="A50" s="118" t="s">
        <v>197</v>
      </c>
      <c r="B50" s="118"/>
      <c r="C50" s="118"/>
      <c r="D50" s="118" t="s">
        <v>198</v>
      </c>
      <c r="E50" s="119">
        <v>100000</v>
      </c>
      <c r="F50" s="119">
        <v>0</v>
      </c>
      <c r="G50" s="119">
        <v>100000</v>
      </c>
      <c r="H50" s="119">
        <v>0</v>
      </c>
      <c r="I50" s="119">
        <v>0</v>
      </c>
      <c r="J50" s="119">
        <v>0</v>
      </c>
    </row>
    <row r="51" ht="19.5" customHeight="1" spans="1:10">
      <c r="A51" s="118" t="s">
        <v>199</v>
      </c>
      <c r="B51" s="118"/>
      <c r="C51" s="118"/>
      <c r="D51" s="118" t="s">
        <v>200</v>
      </c>
      <c r="E51" s="119">
        <v>2000</v>
      </c>
      <c r="F51" s="119">
        <v>0</v>
      </c>
      <c r="G51" s="119">
        <v>2000</v>
      </c>
      <c r="H51" s="119">
        <v>0</v>
      </c>
      <c r="I51" s="119">
        <v>0</v>
      </c>
      <c r="J51" s="119">
        <v>0</v>
      </c>
    </row>
    <row r="52" ht="19.5" customHeight="1" spans="1:10">
      <c r="A52" s="118" t="s">
        <v>201</v>
      </c>
      <c r="B52" s="118"/>
      <c r="C52" s="118"/>
      <c r="D52" s="118" t="s">
        <v>200</v>
      </c>
      <c r="E52" s="119">
        <v>2000</v>
      </c>
      <c r="F52" s="119">
        <v>0</v>
      </c>
      <c r="G52" s="119">
        <v>2000</v>
      </c>
      <c r="H52" s="119">
        <v>0</v>
      </c>
      <c r="I52" s="119">
        <v>0</v>
      </c>
      <c r="J52" s="119">
        <v>0</v>
      </c>
    </row>
    <row r="53" ht="19.5" customHeight="1" spans="1:10">
      <c r="A53" s="118" t="s">
        <v>202</v>
      </c>
      <c r="B53" s="118"/>
      <c r="C53" s="118"/>
      <c r="D53" s="118" t="s">
        <v>203</v>
      </c>
      <c r="E53" s="119">
        <v>45302</v>
      </c>
      <c r="F53" s="119">
        <v>0</v>
      </c>
      <c r="G53" s="119">
        <v>45302</v>
      </c>
      <c r="H53" s="119">
        <v>0</v>
      </c>
      <c r="I53" s="119">
        <v>0</v>
      </c>
      <c r="J53" s="119">
        <v>0</v>
      </c>
    </row>
    <row r="54" ht="19.5" customHeight="1" spans="1:10">
      <c r="A54" s="118" t="s">
        <v>204</v>
      </c>
      <c r="B54" s="118"/>
      <c r="C54" s="118"/>
      <c r="D54" s="118" t="s">
        <v>205</v>
      </c>
      <c r="E54" s="119">
        <v>45302</v>
      </c>
      <c r="F54" s="119">
        <v>0</v>
      </c>
      <c r="G54" s="119">
        <v>45302</v>
      </c>
      <c r="H54" s="119">
        <v>0</v>
      </c>
      <c r="I54" s="119">
        <v>0</v>
      </c>
      <c r="J54" s="119">
        <v>0</v>
      </c>
    </row>
    <row r="55" ht="19.5" customHeight="1" spans="1:10">
      <c r="A55" s="118" t="s">
        <v>206</v>
      </c>
      <c r="B55" s="118"/>
      <c r="C55" s="118"/>
      <c r="D55" s="118" t="s">
        <v>207</v>
      </c>
      <c r="E55" s="119">
        <v>45302</v>
      </c>
      <c r="F55" s="119">
        <v>0</v>
      </c>
      <c r="G55" s="119">
        <v>45302</v>
      </c>
      <c r="H55" s="119">
        <v>0</v>
      </c>
      <c r="I55" s="119">
        <v>0</v>
      </c>
      <c r="J55" s="119">
        <v>0</v>
      </c>
    </row>
    <row r="56" ht="19.5" customHeight="1" spans="1:10">
      <c r="A56" s="118" t="s">
        <v>208</v>
      </c>
      <c r="B56" s="118"/>
      <c r="C56" s="118"/>
      <c r="D56" s="118" t="s">
        <v>209</v>
      </c>
      <c r="E56" s="119">
        <v>3466966.01</v>
      </c>
      <c r="F56" s="119">
        <v>3308384.01</v>
      </c>
      <c r="G56" s="119">
        <v>158582</v>
      </c>
      <c r="H56" s="119">
        <v>0</v>
      </c>
      <c r="I56" s="119">
        <v>0</v>
      </c>
      <c r="J56" s="119">
        <v>0</v>
      </c>
    </row>
    <row r="57" ht="19.5" customHeight="1" spans="1:10">
      <c r="A57" s="118" t="s">
        <v>210</v>
      </c>
      <c r="B57" s="118"/>
      <c r="C57" s="118"/>
      <c r="D57" s="118" t="s">
        <v>211</v>
      </c>
      <c r="E57" s="119">
        <v>783304.89</v>
      </c>
      <c r="F57" s="119">
        <v>783304.89</v>
      </c>
      <c r="G57" s="119">
        <v>0</v>
      </c>
      <c r="H57" s="119">
        <v>0</v>
      </c>
      <c r="I57" s="119">
        <v>0</v>
      </c>
      <c r="J57" s="119">
        <v>0</v>
      </c>
    </row>
    <row r="58" ht="19.5" customHeight="1" spans="1:10">
      <c r="A58" s="118" t="s">
        <v>212</v>
      </c>
      <c r="B58" s="118"/>
      <c r="C58" s="118"/>
      <c r="D58" s="118" t="s">
        <v>146</v>
      </c>
      <c r="E58" s="119">
        <v>411873.77</v>
      </c>
      <c r="F58" s="119">
        <v>411873.77</v>
      </c>
      <c r="G58" s="119">
        <v>0</v>
      </c>
      <c r="H58" s="119">
        <v>0</v>
      </c>
      <c r="I58" s="119">
        <v>0</v>
      </c>
      <c r="J58" s="119">
        <v>0</v>
      </c>
    </row>
    <row r="59" ht="19.5" customHeight="1" spans="1:10">
      <c r="A59" s="118" t="s">
        <v>213</v>
      </c>
      <c r="B59" s="118"/>
      <c r="C59" s="118"/>
      <c r="D59" s="118" t="s">
        <v>214</v>
      </c>
      <c r="E59" s="119">
        <v>371431.12</v>
      </c>
      <c r="F59" s="119">
        <v>371431.12</v>
      </c>
      <c r="G59" s="119">
        <v>0</v>
      </c>
      <c r="H59" s="119">
        <v>0</v>
      </c>
      <c r="I59" s="119">
        <v>0</v>
      </c>
      <c r="J59" s="119">
        <v>0</v>
      </c>
    </row>
    <row r="60" ht="19.5" customHeight="1" spans="1:10">
      <c r="A60" s="118" t="s">
        <v>215</v>
      </c>
      <c r="B60" s="118"/>
      <c r="C60" s="118"/>
      <c r="D60" s="118" t="s">
        <v>216</v>
      </c>
      <c r="E60" s="119">
        <v>2286221.12</v>
      </c>
      <c r="F60" s="119">
        <v>2286221.12</v>
      </c>
      <c r="G60" s="119">
        <v>0</v>
      </c>
      <c r="H60" s="119">
        <v>0</v>
      </c>
      <c r="I60" s="119">
        <v>0</v>
      </c>
      <c r="J60" s="119">
        <v>0</v>
      </c>
    </row>
    <row r="61" ht="19.5" customHeight="1" spans="1:10">
      <c r="A61" s="118" t="s">
        <v>217</v>
      </c>
      <c r="B61" s="118"/>
      <c r="C61" s="118"/>
      <c r="D61" s="118" t="s">
        <v>218</v>
      </c>
      <c r="E61" s="119">
        <v>62400</v>
      </c>
      <c r="F61" s="119">
        <v>62400</v>
      </c>
      <c r="G61" s="119">
        <v>0</v>
      </c>
      <c r="H61" s="119">
        <v>0</v>
      </c>
      <c r="I61" s="119">
        <v>0</v>
      </c>
      <c r="J61" s="119">
        <v>0</v>
      </c>
    </row>
    <row r="62" ht="19.5" customHeight="1" spans="1:10">
      <c r="A62" s="118" t="s">
        <v>219</v>
      </c>
      <c r="B62" s="118"/>
      <c r="C62" s="118"/>
      <c r="D62" s="118" t="s">
        <v>220</v>
      </c>
      <c r="E62" s="119">
        <v>2223821.12</v>
      </c>
      <c r="F62" s="119">
        <v>2223821.12</v>
      </c>
      <c r="G62" s="119">
        <v>0</v>
      </c>
      <c r="H62" s="119">
        <v>0</v>
      </c>
      <c r="I62" s="119">
        <v>0</v>
      </c>
      <c r="J62" s="119">
        <v>0</v>
      </c>
    </row>
    <row r="63" ht="19.5" customHeight="1" spans="1:10">
      <c r="A63" s="118" t="s">
        <v>221</v>
      </c>
      <c r="B63" s="118"/>
      <c r="C63" s="118"/>
      <c r="D63" s="118" t="s">
        <v>222</v>
      </c>
      <c r="E63" s="119">
        <v>11900</v>
      </c>
      <c r="F63" s="119">
        <v>0</v>
      </c>
      <c r="G63" s="119">
        <v>11900</v>
      </c>
      <c r="H63" s="119">
        <v>0</v>
      </c>
      <c r="I63" s="119">
        <v>0</v>
      </c>
      <c r="J63" s="119">
        <v>0</v>
      </c>
    </row>
    <row r="64" ht="19.5" customHeight="1" spans="1:10">
      <c r="A64" s="118" t="s">
        <v>223</v>
      </c>
      <c r="B64" s="118"/>
      <c r="C64" s="118"/>
      <c r="D64" s="118" t="s">
        <v>224</v>
      </c>
      <c r="E64" s="119">
        <v>11900</v>
      </c>
      <c r="F64" s="119">
        <v>0</v>
      </c>
      <c r="G64" s="119">
        <v>11900</v>
      </c>
      <c r="H64" s="119">
        <v>0</v>
      </c>
      <c r="I64" s="119">
        <v>0</v>
      </c>
      <c r="J64" s="119">
        <v>0</v>
      </c>
    </row>
    <row r="65" ht="19.5" customHeight="1" spans="1:10">
      <c r="A65" s="118" t="s">
        <v>225</v>
      </c>
      <c r="B65" s="118"/>
      <c r="C65" s="118"/>
      <c r="D65" s="118" t="s">
        <v>226</v>
      </c>
      <c r="E65" s="119">
        <v>291220</v>
      </c>
      <c r="F65" s="119">
        <v>238858</v>
      </c>
      <c r="G65" s="119">
        <v>52362</v>
      </c>
      <c r="H65" s="119">
        <v>0</v>
      </c>
      <c r="I65" s="119">
        <v>0</v>
      </c>
      <c r="J65" s="119">
        <v>0</v>
      </c>
    </row>
    <row r="66" ht="19.5" customHeight="1" spans="1:10">
      <c r="A66" s="118" t="s">
        <v>227</v>
      </c>
      <c r="B66" s="118"/>
      <c r="C66" s="118"/>
      <c r="D66" s="118" t="s">
        <v>228</v>
      </c>
      <c r="E66" s="119">
        <v>291220</v>
      </c>
      <c r="F66" s="119">
        <v>238858</v>
      </c>
      <c r="G66" s="119">
        <v>52362</v>
      </c>
      <c r="H66" s="119">
        <v>0</v>
      </c>
      <c r="I66" s="119">
        <v>0</v>
      </c>
      <c r="J66" s="119">
        <v>0</v>
      </c>
    </row>
    <row r="67" ht="19.5" customHeight="1" spans="1:10">
      <c r="A67" s="118" t="s">
        <v>229</v>
      </c>
      <c r="B67" s="118"/>
      <c r="C67" s="118"/>
      <c r="D67" s="118" t="s">
        <v>230</v>
      </c>
      <c r="E67" s="119">
        <v>11520</v>
      </c>
      <c r="F67" s="119">
        <v>0</v>
      </c>
      <c r="G67" s="119">
        <v>11520</v>
      </c>
      <c r="H67" s="119">
        <v>0</v>
      </c>
      <c r="I67" s="119">
        <v>0</v>
      </c>
      <c r="J67" s="119">
        <v>0</v>
      </c>
    </row>
    <row r="68" ht="19.5" customHeight="1" spans="1:10">
      <c r="A68" s="118" t="s">
        <v>231</v>
      </c>
      <c r="B68" s="118"/>
      <c r="C68" s="118"/>
      <c r="D68" s="118" t="s">
        <v>232</v>
      </c>
      <c r="E68" s="119">
        <v>11520</v>
      </c>
      <c r="F68" s="119">
        <v>0</v>
      </c>
      <c r="G68" s="119">
        <v>11520</v>
      </c>
      <c r="H68" s="119">
        <v>0</v>
      </c>
      <c r="I68" s="119">
        <v>0</v>
      </c>
      <c r="J68" s="119">
        <v>0</v>
      </c>
    </row>
    <row r="69" ht="19.5" customHeight="1" spans="1:10">
      <c r="A69" s="118" t="s">
        <v>233</v>
      </c>
      <c r="B69" s="118"/>
      <c r="C69" s="118"/>
      <c r="D69" s="118" t="s">
        <v>234</v>
      </c>
      <c r="E69" s="119">
        <v>82800</v>
      </c>
      <c r="F69" s="119">
        <v>0</v>
      </c>
      <c r="G69" s="119">
        <v>82800</v>
      </c>
      <c r="H69" s="119">
        <v>0</v>
      </c>
      <c r="I69" s="119">
        <v>0</v>
      </c>
      <c r="J69" s="119">
        <v>0</v>
      </c>
    </row>
    <row r="70" ht="19.5" customHeight="1" spans="1:10">
      <c r="A70" s="118" t="s">
        <v>235</v>
      </c>
      <c r="B70" s="118"/>
      <c r="C70" s="118"/>
      <c r="D70" s="118" t="s">
        <v>236</v>
      </c>
      <c r="E70" s="119">
        <v>82800</v>
      </c>
      <c r="F70" s="119">
        <v>0</v>
      </c>
      <c r="G70" s="119">
        <v>82800</v>
      </c>
      <c r="H70" s="119">
        <v>0</v>
      </c>
      <c r="I70" s="119">
        <v>0</v>
      </c>
      <c r="J70" s="119">
        <v>0</v>
      </c>
    </row>
    <row r="71" ht="19.5" customHeight="1" spans="1:10">
      <c r="A71" s="118" t="s">
        <v>237</v>
      </c>
      <c r="B71" s="118"/>
      <c r="C71" s="118"/>
      <c r="D71" s="118" t="s">
        <v>238</v>
      </c>
      <c r="E71" s="119">
        <v>1816859.05</v>
      </c>
      <c r="F71" s="119">
        <v>1816699.05</v>
      </c>
      <c r="G71" s="119">
        <v>160</v>
      </c>
      <c r="H71" s="119">
        <v>0</v>
      </c>
      <c r="I71" s="119">
        <v>0</v>
      </c>
      <c r="J71" s="119">
        <v>0</v>
      </c>
    </row>
    <row r="72" ht="19.5" customHeight="1" spans="1:10">
      <c r="A72" s="118" t="s">
        <v>239</v>
      </c>
      <c r="B72" s="118"/>
      <c r="C72" s="118"/>
      <c r="D72" s="118" t="s">
        <v>240</v>
      </c>
      <c r="E72" s="119">
        <v>160</v>
      </c>
      <c r="F72" s="119">
        <v>0</v>
      </c>
      <c r="G72" s="119">
        <v>160</v>
      </c>
      <c r="H72" s="119">
        <v>0</v>
      </c>
      <c r="I72" s="119">
        <v>0</v>
      </c>
      <c r="J72" s="119">
        <v>0</v>
      </c>
    </row>
    <row r="73" ht="19.5" customHeight="1" spans="1:10">
      <c r="A73" s="118" t="s">
        <v>241</v>
      </c>
      <c r="B73" s="118"/>
      <c r="C73" s="118"/>
      <c r="D73" s="118" t="s">
        <v>242</v>
      </c>
      <c r="E73" s="119">
        <v>160</v>
      </c>
      <c r="F73" s="119">
        <v>0</v>
      </c>
      <c r="G73" s="119">
        <v>160</v>
      </c>
      <c r="H73" s="119">
        <v>0</v>
      </c>
      <c r="I73" s="119">
        <v>0</v>
      </c>
      <c r="J73" s="119">
        <v>0</v>
      </c>
    </row>
    <row r="74" ht="19.5" customHeight="1" spans="1:10">
      <c r="A74" s="118" t="s">
        <v>243</v>
      </c>
      <c r="B74" s="118"/>
      <c r="C74" s="118"/>
      <c r="D74" s="118" t="s">
        <v>244</v>
      </c>
      <c r="E74" s="119">
        <v>1816699.05</v>
      </c>
      <c r="F74" s="119">
        <v>1816699.05</v>
      </c>
      <c r="G74" s="119">
        <v>0</v>
      </c>
      <c r="H74" s="119">
        <v>0</v>
      </c>
      <c r="I74" s="119">
        <v>0</v>
      </c>
      <c r="J74" s="119">
        <v>0</v>
      </c>
    </row>
    <row r="75" ht="19.5" customHeight="1" spans="1:10">
      <c r="A75" s="118" t="s">
        <v>245</v>
      </c>
      <c r="B75" s="118"/>
      <c r="C75" s="118"/>
      <c r="D75" s="118" t="s">
        <v>246</v>
      </c>
      <c r="E75" s="119">
        <v>282791.12</v>
      </c>
      <c r="F75" s="119">
        <v>282791.12</v>
      </c>
      <c r="G75" s="119">
        <v>0</v>
      </c>
      <c r="H75" s="119">
        <v>0</v>
      </c>
      <c r="I75" s="119">
        <v>0</v>
      </c>
      <c r="J75" s="119">
        <v>0</v>
      </c>
    </row>
    <row r="76" ht="19.5" customHeight="1" spans="1:10">
      <c r="A76" s="118" t="s">
        <v>247</v>
      </c>
      <c r="B76" s="118"/>
      <c r="C76" s="118"/>
      <c r="D76" s="118" t="s">
        <v>248</v>
      </c>
      <c r="E76" s="119">
        <v>796863.23</v>
      </c>
      <c r="F76" s="119">
        <v>796863.23</v>
      </c>
      <c r="G76" s="119">
        <v>0</v>
      </c>
      <c r="H76" s="119">
        <v>0</v>
      </c>
      <c r="I76" s="119">
        <v>0</v>
      </c>
      <c r="J76" s="119">
        <v>0</v>
      </c>
    </row>
    <row r="77" ht="19.5" customHeight="1" spans="1:10">
      <c r="A77" s="118" t="s">
        <v>249</v>
      </c>
      <c r="B77" s="118"/>
      <c r="C77" s="118"/>
      <c r="D77" s="118" t="s">
        <v>250</v>
      </c>
      <c r="E77" s="119">
        <v>652895.22</v>
      </c>
      <c r="F77" s="119">
        <v>652895.22</v>
      </c>
      <c r="G77" s="119">
        <v>0</v>
      </c>
      <c r="H77" s="119">
        <v>0</v>
      </c>
      <c r="I77" s="119">
        <v>0</v>
      </c>
      <c r="J77" s="119">
        <v>0</v>
      </c>
    </row>
    <row r="78" ht="19.5" customHeight="1" spans="1:10">
      <c r="A78" s="118" t="s">
        <v>251</v>
      </c>
      <c r="B78" s="118"/>
      <c r="C78" s="118"/>
      <c r="D78" s="118" t="s">
        <v>252</v>
      </c>
      <c r="E78" s="119">
        <v>84149.48</v>
      </c>
      <c r="F78" s="119">
        <v>84149.48</v>
      </c>
      <c r="G78" s="119">
        <v>0</v>
      </c>
      <c r="H78" s="119">
        <v>0</v>
      </c>
      <c r="I78" s="119">
        <v>0</v>
      </c>
      <c r="J78" s="119">
        <v>0</v>
      </c>
    </row>
    <row r="79" ht="19.5" customHeight="1" spans="1:10">
      <c r="A79" s="118" t="s">
        <v>253</v>
      </c>
      <c r="B79" s="118"/>
      <c r="C79" s="118"/>
      <c r="D79" s="118" t="s">
        <v>254</v>
      </c>
      <c r="E79" s="119">
        <v>909229.38</v>
      </c>
      <c r="F79" s="119">
        <v>667471.82</v>
      </c>
      <c r="G79" s="119">
        <v>241757.56</v>
      </c>
      <c r="H79" s="119">
        <v>0</v>
      </c>
      <c r="I79" s="119">
        <v>0</v>
      </c>
      <c r="J79" s="119">
        <v>0</v>
      </c>
    </row>
    <row r="80" ht="19.5" customHeight="1" spans="1:10">
      <c r="A80" s="118" t="s">
        <v>255</v>
      </c>
      <c r="B80" s="118"/>
      <c r="C80" s="118"/>
      <c r="D80" s="118" t="s">
        <v>256</v>
      </c>
      <c r="E80" s="119">
        <v>667471.82</v>
      </c>
      <c r="F80" s="119">
        <v>667471.82</v>
      </c>
      <c r="G80" s="119">
        <v>0</v>
      </c>
      <c r="H80" s="119">
        <v>0</v>
      </c>
      <c r="I80" s="119">
        <v>0</v>
      </c>
      <c r="J80" s="119">
        <v>0</v>
      </c>
    </row>
    <row r="81" ht="19.5" customHeight="1" spans="1:10">
      <c r="A81" s="118" t="s">
        <v>257</v>
      </c>
      <c r="B81" s="118"/>
      <c r="C81" s="118"/>
      <c r="D81" s="118" t="s">
        <v>258</v>
      </c>
      <c r="E81" s="119">
        <v>667471.82</v>
      </c>
      <c r="F81" s="119">
        <v>667471.82</v>
      </c>
      <c r="G81" s="119">
        <v>0</v>
      </c>
      <c r="H81" s="119">
        <v>0</v>
      </c>
      <c r="I81" s="119">
        <v>0</v>
      </c>
      <c r="J81" s="119">
        <v>0</v>
      </c>
    </row>
    <row r="82" ht="19.5" customHeight="1" spans="1:10">
      <c r="A82" s="118" t="s">
        <v>259</v>
      </c>
      <c r="B82" s="118"/>
      <c r="C82" s="118"/>
      <c r="D82" s="118" t="s">
        <v>260</v>
      </c>
      <c r="E82" s="119">
        <v>141757.56</v>
      </c>
      <c r="F82" s="119">
        <v>0</v>
      </c>
      <c r="G82" s="119">
        <v>141757.56</v>
      </c>
      <c r="H82" s="119">
        <v>0</v>
      </c>
      <c r="I82" s="119">
        <v>0</v>
      </c>
      <c r="J82" s="119">
        <v>0</v>
      </c>
    </row>
    <row r="83" ht="19.5" customHeight="1" spans="1:10">
      <c r="A83" s="118" t="s">
        <v>261</v>
      </c>
      <c r="B83" s="118"/>
      <c r="C83" s="118"/>
      <c r="D83" s="118" t="s">
        <v>262</v>
      </c>
      <c r="E83" s="119">
        <v>141757.56</v>
      </c>
      <c r="F83" s="119">
        <v>0</v>
      </c>
      <c r="G83" s="119">
        <v>141757.56</v>
      </c>
      <c r="H83" s="119">
        <v>0</v>
      </c>
      <c r="I83" s="119">
        <v>0</v>
      </c>
      <c r="J83" s="119">
        <v>0</v>
      </c>
    </row>
    <row r="84" ht="19.5" customHeight="1" spans="1:10">
      <c r="A84" s="118" t="s">
        <v>263</v>
      </c>
      <c r="B84" s="118"/>
      <c r="C84" s="118"/>
      <c r="D84" s="118" t="s">
        <v>264</v>
      </c>
      <c r="E84" s="119">
        <v>100000</v>
      </c>
      <c r="F84" s="119">
        <v>0</v>
      </c>
      <c r="G84" s="119">
        <v>100000</v>
      </c>
      <c r="H84" s="119">
        <v>0</v>
      </c>
      <c r="I84" s="119">
        <v>0</v>
      </c>
      <c r="J84" s="119">
        <v>0</v>
      </c>
    </row>
    <row r="85" ht="19.5" customHeight="1" spans="1:10">
      <c r="A85" s="118" t="s">
        <v>265</v>
      </c>
      <c r="B85" s="118"/>
      <c r="C85" s="118"/>
      <c r="D85" s="118" t="s">
        <v>266</v>
      </c>
      <c r="E85" s="119">
        <v>100000</v>
      </c>
      <c r="F85" s="119">
        <v>0</v>
      </c>
      <c r="G85" s="119">
        <v>100000</v>
      </c>
      <c r="H85" s="119">
        <v>0</v>
      </c>
      <c r="I85" s="119">
        <v>0</v>
      </c>
      <c r="J85" s="119">
        <v>0</v>
      </c>
    </row>
    <row r="86" ht="19.5" customHeight="1" spans="1:10">
      <c r="A86" s="118" t="s">
        <v>267</v>
      </c>
      <c r="B86" s="118"/>
      <c r="C86" s="118"/>
      <c r="D86" s="118" t="s">
        <v>268</v>
      </c>
      <c r="E86" s="119">
        <v>542827.51</v>
      </c>
      <c r="F86" s="119">
        <v>148327.51</v>
      </c>
      <c r="G86" s="119">
        <v>394500</v>
      </c>
      <c r="H86" s="119">
        <v>0</v>
      </c>
      <c r="I86" s="119">
        <v>0</v>
      </c>
      <c r="J86" s="119">
        <v>0</v>
      </c>
    </row>
    <row r="87" ht="19.5" customHeight="1" spans="1:10">
      <c r="A87" s="118" t="s">
        <v>269</v>
      </c>
      <c r="B87" s="118"/>
      <c r="C87" s="118"/>
      <c r="D87" s="118" t="s">
        <v>270</v>
      </c>
      <c r="E87" s="119">
        <v>442827.51</v>
      </c>
      <c r="F87" s="119">
        <v>148327.51</v>
      </c>
      <c r="G87" s="119">
        <v>294500</v>
      </c>
      <c r="H87" s="119">
        <v>0</v>
      </c>
      <c r="I87" s="119">
        <v>0</v>
      </c>
      <c r="J87" s="119">
        <v>0</v>
      </c>
    </row>
    <row r="88" ht="19.5" customHeight="1" spans="1:10">
      <c r="A88" s="118" t="s">
        <v>271</v>
      </c>
      <c r="B88" s="118"/>
      <c r="C88" s="118"/>
      <c r="D88" s="118" t="s">
        <v>272</v>
      </c>
      <c r="E88" s="119">
        <v>442827.51</v>
      </c>
      <c r="F88" s="119">
        <v>148327.51</v>
      </c>
      <c r="G88" s="119">
        <v>294500</v>
      </c>
      <c r="H88" s="119">
        <v>0</v>
      </c>
      <c r="I88" s="119">
        <v>0</v>
      </c>
      <c r="J88" s="119">
        <v>0</v>
      </c>
    </row>
    <row r="89" ht="19.5" customHeight="1" spans="1:10">
      <c r="A89" s="118" t="s">
        <v>273</v>
      </c>
      <c r="B89" s="118"/>
      <c r="C89" s="118"/>
      <c r="D89" s="118" t="s">
        <v>274</v>
      </c>
      <c r="E89" s="119">
        <v>100000</v>
      </c>
      <c r="F89" s="119">
        <v>0</v>
      </c>
      <c r="G89" s="119">
        <v>100000</v>
      </c>
      <c r="H89" s="119">
        <v>0</v>
      </c>
      <c r="I89" s="119">
        <v>0</v>
      </c>
      <c r="J89" s="119">
        <v>0</v>
      </c>
    </row>
    <row r="90" ht="19.5" customHeight="1" spans="1:10">
      <c r="A90" s="118" t="s">
        <v>275</v>
      </c>
      <c r="B90" s="118"/>
      <c r="C90" s="118"/>
      <c r="D90" s="118" t="s">
        <v>276</v>
      </c>
      <c r="E90" s="119">
        <v>100000</v>
      </c>
      <c r="F90" s="119">
        <v>0</v>
      </c>
      <c r="G90" s="119">
        <v>100000</v>
      </c>
      <c r="H90" s="119">
        <v>0</v>
      </c>
      <c r="I90" s="119">
        <v>0</v>
      </c>
      <c r="J90" s="119">
        <v>0</v>
      </c>
    </row>
    <row r="91" ht="19.5" customHeight="1" spans="1:10">
      <c r="A91" s="118" t="s">
        <v>277</v>
      </c>
      <c r="B91" s="118"/>
      <c r="C91" s="118"/>
      <c r="D91" s="118" t="s">
        <v>278</v>
      </c>
      <c r="E91" s="119">
        <v>18950359.29</v>
      </c>
      <c r="F91" s="119">
        <v>7563853.38</v>
      </c>
      <c r="G91" s="119">
        <v>11386505.91</v>
      </c>
      <c r="H91" s="119">
        <v>0</v>
      </c>
      <c r="I91" s="119">
        <v>0</v>
      </c>
      <c r="J91" s="119">
        <v>0</v>
      </c>
    </row>
    <row r="92" ht="19.5" customHeight="1" spans="1:10">
      <c r="A92" s="118" t="s">
        <v>279</v>
      </c>
      <c r="B92" s="118"/>
      <c r="C92" s="118"/>
      <c r="D92" s="118" t="s">
        <v>280</v>
      </c>
      <c r="E92" s="119">
        <v>7207690.95</v>
      </c>
      <c r="F92" s="119">
        <v>6997990.95</v>
      </c>
      <c r="G92" s="119">
        <v>209700</v>
      </c>
      <c r="H92" s="119">
        <v>0</v>
      </c>
      <c r="I92" s="119">
        <v>0</v>
      </c>
      <c r="J92" s="119">
        <v>0</v>
      </c>
    </row>
    <row r="93" ht="19.5" customHeight="1" spans="1:10">
      <c r="A93" s="118" t="s">
        <v>281</v>
      </c>
      <c r="B93" s="118"/>
      <c r="C93" s="118"/>
      <c r="D93" s="118" t="s">
        <v>161</v>
      </c>
      <c r="E93" s="119">
        <v>6997990.95</v>
      </c>
      <c r="F93" s="119">
        <v>6997990.95</v>
      </c>
      <c r="G93" s="119">
        <v>0</v>
      </c>
      <c r="H93" s="119">
        <v>0</v>
      </c>
      <c r="I93" s="119">
        <v>0</v>
      </c>
      <c r="J93" s="119">
        <v>0</v>
      </c>
    </row>
    <row r="94" ht="19.5" customHeight="1" spans="1:10">
      <c r="A94" s="118" t="s">
        <v>282</v>
      </c>
      <c r="B94" s="118"/>
      <c r="C94" s="118"/>
      <c r="D94" s="118" t="s">
        <v>283</v>
      </c>
      <c r="E94" s="119">
        <v>154200</v>
      </c>
      <c r="F94" s="119">
        <v>0</v>
      </c>
      <c r="G94" s="119">
        <v>154200</v>
      </c>
      <c r="H94" s="119">
        <v>0</v>
      </c>
      <c r="I94" s="119">
        <v>0</v>
      </c>
      <c r="J94" s="119">
        <v>0</v>
      </c>
    </row>
    <row r="95" ht="19.5" customHeight="1" spans="1:10">
      <c r="A95" s="118" t="s">
        <v>284</v>
      </c>
      <c r="B95" s="118"/>
      <c r="C95" s="118"/>
      <c r="D95" s="118" t="s">
        <v>285</v>
      </c>
      <c r="E95" s="119">
        <v>55500</v>
      </c>
      <c r="F95" s="119">
        <v>0</v>
      </c>
      <c r="G95" s="119">
        <v>55500</v>
      </c>
      <c r="H95" s="119">
        <v>0</v>
      </c>
      <c r="I95" s="119">
        <v>0</v>
      </c>
      <c r="J95" s="119">
        <v>0</v>
      </c>
    </row>
    <row r="96" ht="19.5" customHeight="1" spans="1:10">
      <c r="A96" s="118" t="s">
        <v>286</v>
      </c>
      <c r="B96" s="118"/>
      <c r="C96" s="118"/>
      <c r="D96" s="118" t="s">
        <v>287</v>
      </c>
      <c r="E96" s="119">
        <v>3920.44</v>
      </c>
      <c r="F96" s="119">
        <v>0</v>
      </c>
      <c r="G96" s="119">
        <v>3920.44</v>
      </c>
      <c r="H96" s="119">
        <v>0</v>
      </c>
      <c r="I96" s="119">
        <v>0</v>
      </c>
      <c r="J96" s="119">
        <v>0</v>
      </c>
    </row>
    <row r="97" ht="19.5" customHeight="1" spans="1:10">
      <c r="A97" s="118" t="s">
        <v>288</v>
      </c>
      <c r="B97" s="118"/>
      <c r="C97" s="118"/>
      <c r="D97" s="118" t="s">
        <v>289</v>
      </c>
      <c r="E97" s="119">
        <v>3065.44</v>
      </c>
      <c r="F97" s="119">
        <v>0</v>
      </c>
      <c r="G97" s="119">
        <v>3065.44</v>
      </c>
      <c r="H97" s="119">
        <v>0</v>
      </c>
      <c r="I97" s="119">
        <v>0</v>
      </c>
      <c r="J97" s="119">
        <v>0</v>
      </c>
    </row>
    <row r="98" ht="19.5" customHeight="1" spans="1:10">
      <c r="A98" s="118" t="s">
        <v>290</v>
      </c>
      <c r="B98" s="118"/>
      <c r="C98" s="118"/>
      <c r="D98" s="118" t="s">
        <v>291</v>
      </c>
      <c r="E98" s="119">
        <v>855</v>
      </c>
      <c r="F98" s="119">
        <v>0</v>
      </c>
      <c r="G98" s="119">
        <v>855</v>
      </c>
      <c r="H98" s="119">
        <v>0</v>
      </c>
      <c r="I98" s="119">
        <v>0</v>
      </c>
      <c r="J98" s="119">
        <v>0</v>
      </c>
    </row>
    <row r="99" ht="19.5" customHeight="1" spans="1:10">
      <c r="A99" s="118" t="s">
        <v>292</v>
      </c>
      <c r="B99" s="118"/>
      <c r="C99" s="118"/>
      <c r="D99" s="118" t="s">
        <v>293</v>
      </c>
      <c r="E99" s="119">
        <v>435428.77</v>
      </c>
      <c r="F99" s="119">
        <v>0</v>
      </c>
      <c r="G99" s="119">
        <v>435428.77</v>
      </c>
      <c r="H99" s="119">
        <v>0</v>
      </c>
      <c r="I99" s="119">
        <v>0</v>
      </c>
      <c r="J99" s="119">
        <v>0</v>
      </c>
    </row>
    <row r="100" ht="19.5" customHeight="1" spans="1:10">
      <c r="A100" s="118" t="s">
        <v>294</v>
      </c>
      <c r="B100" s="118"/>
      <c r="C100" s="118"/>
      <c r="D100" s="118" t="s">
        <v>295</v>
      </c>
      <c r="E100" s="119">
        <v>50000</v>
      </c>
      <c r="F100" s="119">
        <v>0</v>
      </c>
      <c r="G100" s="119">
        <v>50000</v>
      </c>
      <c r="H100" s="119">
        <v>0</v>
      </c>
      <c r="I100" s="119">
        <v>0</v>
      </c>
      <c r="J100" s="119">
        <v>0</v>
      </c>
    </row>
    <row r="101" ht="19.5" customHeight="1" spans="1:10">
      <c r="A101" s="118" t="s">
        <v>296</v>
      </c>
      <c r="B101" s="118"/>
      <c r="C101" s="118"/>
      <c r="D101" s="118" t="s">
        <v>297</v>
      </c>
      <c r="E101" s="119">
        <v>10000</v>
      </c>
      <c r="F101" s="119">
        <v>0</v>
      </c>
      <c r="G101" s="119">
        <v>10000</v>
      </c>
      <c r="H101" s="119">
        <v>0</v>
      </c>
      <c r="I101" s="119">
        <v>0</v>
      </c>
      <c r="J101" s="119">
        <v>0</v>
      </c>
    </row>
    <row r="102" ht="19.5" customHeight="1" spans="1:10">
      <c r="A102" s="118" t="s">
        <v>298</v>
      </c>
      <c r="B102" s="118"/>
      <c r="C102" s="118"/>
      <c r="D102" s="118" t="s">
        <v>299</v>
      </c>
      <c r="E102" s="119">
        <v>86712.55</v>
      </c>
      <c r="F102" s="119">
        <v>0</v>
      </c>
      <c r="G102" s="119">
        <v>86712.55</v>
      </c>
      <c r="H102" s="119">
        <v>0</v>
      </c>
      <c r="I102" s="119">
        <v>0</v>
      </c>
      <c r="J102" s="119">
        <v>0</v>
      </c>
    </row>
    <row r="103" ht="19.5" customHeight="1" spans="1:10">
      <c r="A103" s="118" t="s">
        <v>300</v>
      </c>
      <c r="B103" s="118"/>
      <c r="C103" s="118"/>
      <c r="D103" s="118" t="s">
        <v>301</v>
      </c>
      <c r="E103" s="119">
        <v>48716.22</v>
      </c>
      <c r="F103" s="119">
        <v>0</v>
      </c>
      <c r="G103" s="119">
        <v>48716.22</v>
      </c>
      <c r="H103" s="119">
        <v>0</v>
      </c>
      <c r="I103" s="119">
        <v>0</v>
      </c>
      <c r="J103" s="119">
        <v>0</v>
      </c>
    </row>
    <row r="104" ht="19.5" customHeight="1" spans="1:10">
      <c r="A104" s="118" t="s">
        <v>302</v>
      </c>
      <c r="B104" s="118"/>
      <c r="C104" s="118"/>
      <c r="D104" s="118" t="s">
        <v>303</v>
      </c>
      <c r="E104" s="119">
        <v>240000</v>
      </c>
      <c r="F104" s="119">
        <v>0</v>
      </c>
      <c r="G104" s="119">
        <v>240000</v>
      </c>
      <c r="H104" s="119">
        <v>0</v>
      </c>
      <c r="I104" s="119">
        <v>0</v>
      </c>
      <c r="J104" s="119">
        <v>0</v>
      </c>
    </row>
    <row r="105" ht="19.5" customHeight="1" spans="1:10">
      <c r="A105" s="118" t="s">
        <v>304</v>
      </c>
      <c r="B105" s="118"/>
      <c r="C105" s="118"/>
      <c r="D105" s="118" t="s">
        <v>305</v>
      </c>
      <c r="E105" s="119">
        <v>2190412.43</v>
      </c>
      <c r="F105" s="119">
        <v>445012.43</v>
      </c>
      <c r="G105" s="119">
        <v>1745400</v>
      </c>
      <c r="H105" s="119">
        <v>0</v>
      </c>
      <c r="I105" s="119">
        <v>0</v>
      </c>
      <c r="J105" s="119">
        <v>0</v>
      </c>
    </row>
    <row r="106" ht="19.5" customHeight="1" spans="1:10">
      <c r="A106" s="118" t="s">
        <v>306</v>
      </c>
      <c r="B106" s="118"/>
      <c r="C106" s="118"/>
      <c r="D106" s="118" t="s">
        <v>146</v>
      </c>
      <c r="E106" s="119">
        <v>445012.43</v>
      </c>
      <c r="F106" s="119">
        <v>445012.43</v>
      </c>
      <c r="G106" s="119">
        <v>0</v>
      </c>
      <c r="H106" s="119">
        <v>0</v>
      </c>
      <c r="I106" s="119">
        <v>0</v>
      </c>
      <c r="J106" s="119">
        <v>0</v>
      </c>
    </row>
    <row r="107" ht="19.5" customHeight="1" spans="1:10">
      <c r="A107" s="118" t="s">
        <v>307</v>
      </c>
      <c r="B107" s="118"/>
      <c r="C107" s="118"/>
      <c r="D107" s="118" t="s">
        <v>308</v>
      </c>
      <c r="E107" s="119">
        <v>106000</v>
      </c>
      <c r="F107" s="119">
        <v>0</v>
      </c>
      <c r="G107" s="119">
        <v>106000</v>
      </c>
      <c r="H107" s="119">
        <v>0</v>
      </c>
      <c r="I107" s="119">
        <v>0</v>
      </c>
      <c r="J107" s="119">
        <v>0</v>
      </c>
    </row>
    <row r="108" ht="19.5" customHeight="1" spans="1:10">
      <c r="A108" s="118" t="s">
        <v>309</v>
      </c>
      <c r="B108" s="118"/>
      <c r="C108" s="118"/>
      <c r="D108" s="118" t="s">
        <v>310</v>
      </c>
      <c r="E108" s="119">
        <v>1639400</v>
      </c>
      <c r="F108" s="119">
        <v>0</v>
      </c>
      <c r="G108" s="119">
        <v>1639400</v>
      </c>
      <c r="H108" s="119">
        <v>0</v>
      </c>
      <c r="I108" s="119">
        <v>0</v>
      </c>
      <c r="J108" s="119">
        <v>0</v>
      </c>
    </row>
    <row r="109" ht="19.5" customHeight="1" spans="1:10">
      <c r="A109" s="118" t="s">
        <v>311</v>
      </c>
      <c r="B109" s="118"/>
      <c r="C109" s="118"/>
      <c r="D109" s="118" t="s">
        <v>312</v>
      </c>
      <c r="E109" s="119">
        <v>9112906.7</v>
      </c>
      <c r="F109" s="119">
        <v>120850</v>
      </c>
      <c r="G109" s="119">
        <v>8992056.7</v>
      </c>
      <c r="H109" s="119">
        <v>0</v>
      </c>
      <c r="I109" s="119">
        <v>0</v>
      </c>
      <c r="J109" s="119">
        <v>0</v>
      </c>
    </row>
    <row r="110" ht="19.5" customHeight="1" spans="1:10">
      <c r="A110" s="118" t="s">
        <v>313</v>
      </c>
      <c r="B110" s="118"/>
      <c r="C110" s="118"/>
      <c r="D110" s="118" t="s">
        <v>314</v>
      </c>
      <c r="E110" s="119">
        <v>645986.7</v>
      </c>
      <c r="F110" s="119">
        <v>0</v>
      </c>
      <c r="G110" s="119">
        <v>645986.7</v>
      </c>
      <c r="H110" s="119">
        <v>0</v>
      </c>
      <c r="I110" s="119">
        <v>0</v>
      </c>
      <c r="J110" s="119">
        <v>0</v>
      </c>
    </row>
    <row r="111" ht="19.5" customHeight="1" spans="1:10">
      <c r="A111" s="118" t="s">
        <v>315</v>
      </c>
      <c r="B111" s="118"/>
      <c r="C111" s="118"/>
      <c r="D111" s="118" t="s">
        <v>316</v>
      </c>
      <c r="E111" s="119">
        <v>3451525</v>
      </c>
      <c r="F111" s="119">
        <v>120850</v>
      </c>
      <c r="G111" s="119">
        <v>3330675</v>
      </c>
      <c r="H111" s="119">
        <v>0</v>
      </c>
      <c r="I111" s="119">
        <v>0</v>
      </c>
      <c r="J111" s="119">
        <v>0</v>
      </c>
    </row>
    <row r="112" ht="19.5" customHeight="1" spans="1:10">
      <c r="A112" s="118" t="s">
        <v>317</v>
      </c>
      <c r="B112" s="118"/>
      <c r="C112" s="118"/>
      <c r="D112" s="118" t="s">
        <v>318</v>
      </c>
      <c r="E112" s="119">
        <v>1215395</v>
      </c>
      <c r="F112" s="119">
        <v>0</v>
      </c>
      <c r="G112" s="119">
        <v>1215395</v>
      </c>
      <c r="H112" s="119">
        <v>0</v>
      </c>
      <c r="I112" s="119">
        <v>0</v>
      </c>
      <c r="J112" s="119">
        <v>0</v>
      </c>
    </row>
    <row r="113" ht="19.5" customHeight="1" spans="1:10">
      <c r="A113" s="118" t="s">
        <v>319</v>
      </c>
      <c r="B113" s="118"/>
      <c r="C113" s="118"/>
      <c r="D113" s="118" t="s">
        <v>320</v>
      </c>
      <c r="E113" s="119">
        <v>3800000</v>
      </c>
      <c r="F113" s="119">
        <v>0</v>
      </c>
      <c r="G113" s="119">
        <v>3800000</v>
      </c>
      <c r="H113" s="119">
        <v>0</v>
      </c>
      <c r="I113" s="119">
        <v>0</v>
      </c>
      <c r="J113" s="119">
        <v>0</v>
      </c>
    </row>
    <row r="114" ht="19.5" customHeight="1" spans="1:10">
      <c r="A114" s="118" t="s">
        <v>321</v>
      </c>
      <c r="B114" s="118"/>
      <c r="C114" s="118"/>
      <c r="D114" s="118" t="s">
        <v>322</v>
      </c>
      <c r="E114" s="119">
        <v>724</v>
      </c>
      <c r="F114" s="119">
        <v>0</v>
      </c>
      <c r="G114" s="119">
        <v>724</v>
      </c>
      <c r="H114" s="119">
        <v>0</v>
      </c>
      <c r="I114" s="119">
        <v>0</v>
      </c>
      <c r="J114" s="119">
        <v>0</v>
      </c>
    </row>
    <row r="115" ht="19.5" customHeight="1" spans="1:10">
      <c r="A115" s="118" t="s">
        <v>323</v>
      </c>
      <c r="B115" s="118"/>
      <c r="C115" s="118"/>
      <c r="D115" s="118" t="s">
        <v>324</v>
      </c>
      <c r="E115" s="119">
        <v>724</v>
      </c>
      <c r="F115" s="119">
        <v>0</v>
      </c>
      <c r="G115" s="119">
        <v>724</v>
      </c>
      <c r="H115" s="119">
        <v>0</v>
      </c>
      <c r="I115" s="119">
        <v>0</v>
      </c>
      <c r="J115" s="119">
        <v>0</v>
      </c>
    </row>
    <row r="116" ht="19.5" customHeight="1" spans="1:10">
      <c r="A116" s="118" t="s">
        <v>325</v>
      </c>
      <c r="B116" s="118"/>
      <c r="C116" s="118"/>
      <c r="D116" s="118" t="s">
        <v>326</v>
      </c>
      <c r="E116" s="119">
        <v>724</v>
      </c>
      <c r="F116" s="119">
        <v>0</v>
      </c>
      <c r="G116" s="119">
        <v>724</v>
      </c>
      <c r="H116" s="119">
        <v>0</v>
      </c>
      <c r="I116" s="119">
        <v>0</v>
      </c>
      <c r="J116" s="119">
        <v>0</v>
      </c>
    </row>
    <row r="117" ht="19.5" customHeight="1" spans="1:10">
      <c r="A117" s="118" t="s">
        <v>327</v>
      </c>
      <c r="B117" s="118"/>
      <c r="C117" s="118"/>
      <c r="D117" s="118" t="s">
        <v>328</v>
      </c>
      <c r="E117" s="119">
        <v>1123105</v>
      </c>
      <c r="F117" s="119">
        <v>1123105</v>
      </c>
      <c r="G117" s="119">
        <v>0</v>
      </c>
      <c r="H117" s="119">
        <v>0</v>
      </c>
      <c r="I117" s="119">
        <v>0</v>
      </c>
      <c r="J117" s="119">
        <v>0</v>
      </c>
    </row>
    <row r="118" ht="19.5" customHeight="1" spans="1:10">
      <c r="A118" s="118" t="s">
        <v>329</v>
      </c>
      <c r="B118" s="118"/>
      <c r="C118" s="118"/>
      <c r="D118" s="118" t="s">
        <v>330</v>
      </c>
      <c r="E118" s="119">
        <v>1123105</v>
      </c>
      <c r="F118" s="119">
        <v>1123105</v>
      </c>
      <c r="G118" s="119">
        <v>0</v>
      </c>
      <c r="H118" s="119">
        <v>0</v>
      </c>
      <c r="I118" s="119">
        <v>0</v>
      </c>
      <c r="J118" s="119">
        <v>0</v>
      </c>
    </row>
    <row r="119" ht="19.5" customHeight="1" spans="1:10">
      <c r="A119" s="118" t="s">
        <v>331</v>
      </c>
      <c r="B119" s="118"/>
      <c r="C119" s="118"/>
      <c r="D119" s="118" t="s">
        <v>332</v>
      </c>
      <c r="E119" s="119">
        <v>1123105</v>
      </c>
      <c r="F119" s="119">
        <v>1123105</v>
      </c>
      <c r="G119" s="119">
        <v>0</v>
      </c>
      <c r="H119" s="119">
        <v>0</v>
      </c>
      <c r="I119" s="119">
        <v>0</v>
      </c>
      <c r="J119" s="119">
        <v>0</v>
      </c>
    </row>
    <row r="120" ht="19.5" customHeight="1" spans="1:10">
      <c r="A120" s="118" t="s">
        <v>333</v>
      </c>
      <c r="B120" s="118"/>
      <c r="C120" s="118"/>
      <c r="D120" s="118" t="s">
        <v>334</v>
      </c>
      <c r="E120" s="119">
        <v>40000</v>
      </c>
      <c r="F120" s="119">
        <v>0</v>
      </c>
      <c r="G120" s="119">
        <v>40000</v>
      </c>
      <c r="H120" s="119">
        <v>0</v>
      </c>
      <c r="I120" s="119">
        <v>0</v>
      </c>
      <c r="J120" s="119">
        <v>0</v>
      </c>
    </row>
    <row r="121" ht="19.5" customHeight="1" spans="1:10">
      <c r="A121" s="118" t="s">
        <v>335</v>
      </c>
      <c r="B121" s="118"/>
      <c r="C121" s="118"/>
      <c r="D121" s="118" t="s">
        <v>336</v>
      </c>
      <c r="E121" s="119">
        <v>40000</v>
      </c>
      <c r="F121" s="119">
        <v>0</v>
      </c>
      <c r="G121" s="119">
        <v>40000</v>
      </c>
      <c r="H121" s="119">
        <v>0</v>
      </c>
      <c r="I121" s="119">
        <v>0</v>
      </c>
      <c r="J121" s="119">
        <v>0</v>
      </c>
    </row>
    <row r="122" ht="19.5" customHeight="1" spans="1:10">
      <c r="A122" s="118" t="s">
        <v>337</v>
      </c>
      <c r="B122" s="118"/>
      <c r="C122" s="118"/>
      <c r="D122" s="118" t="s">
        <v>338</v>
      </c>
      <c r="E122" s="119">
        <v>40000</v>
      </c>
      <c r="F122" s="119">
        <v>0</v>
      </c>
      <c r="G122" s="119">
        <v>40000</v>
      </c>
      <c r="H122" s="119">
        <v>0</v>
      </c>
      <c r="I122" s="119">
        <v>0</v>
      </c>
      <c r="J122" s="119">
        <v>0</v>
      </c>
    </row>
    <row r="123" ht="19.5" customHeight="1" spans="1:10">
      <c r="A123" s="118" t="s">
        <v>339</v>
      </c>
      <c r="B123" s="118"/>
      <c r="C123" s="118"/>
      <c r="D123" s="118" t="s">
        <v>340</v>
      </c>
      <c r="E123" s="119">
        <v>135000</v>
      </c>
      <c r="F123" s="119">
        <v>0</v>
      </c>
      <c r="G123" s="119">
        <v>135000</v>
      </c>
      <c r="H123" s="119">
        <v>0</v>
      </c>
      <c r="I123" s="119">
        <v>0</v>
      </c>
      <c r="J123" s="119">
        <v>0</v>
      </c>
    </row>
    <row r="124" ht="19.5" customHeight="1" spans="1:10">
      <c r="A124" s="118" t="s">
        <v>341</v>
      </c>
      <c r="B124" s="118"/>
      <c r="C124" s="118"/>
      <c r="D124" s="118" t="s">
        <v>342</v>
      </c>
      <c r="E124" s="119">
        <v>135000</v>
      </c>
      <c r="F124" s="119">
        <v>0</v>
      </c>
      <c r="G124" s="119">
        <v>135000</v>
      </c>
      <c r="H124" s="119">
        <v>0</v>
      </c>
      <c r="I124" s="119">
        <v>0</v>
      </c>
      <c r="J124" s="119">
        <v>0</v>
      </c>
    </row>
    <row r="125" ht="19.5" customHeight="1" spans="1:10">
      <c r="A125" s="118" t="s">
        <v>343</v>
      </c>
      <c r="B125" s="118"/>
      <c r="C125" s="118"/>
      <c r="D125" s="118" t="s">
        <v>344</v>
      </c>
      <c r="E125" s="119">
        <v>135000</v>
      </c>
      <c r="F125" s="119">
        <v>0</v>
      </c>
      <c r="G125" s="119">
        <v>135000</v>
      </c>
      <c r="H125" s="119">
        <v>0</v>
      </c>
      <c r="I125" s="119">
        <v>0</v>
      </c>
      <c r="J125" s="119">
        <v>0</v>
      </c>
    </row>
    <row r="126" ht="19.5" customHeight="1" spans="1:10">
      <c r="A126" s="118" t="s">
        <v>354</v>
      </c>
      <c r="B126" s="118"/>
      <c r="C126" s="118"/>
      <c r="D126" s="118"/>
      <c r="E126" s="118"/>
      <c r="F126" s="118"/>
      <c r="G126" s="118"/>
      <c r="H126" s="118"/>
      <c r="I126" s="118"/>
      <c r="J126" s="118"/>
    </row>
  </sheetData>
  <mergeCells count="1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J12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3" t="s">
        <v>355</v>
      </c>
    </row>
    <row r="2" ht="14.25" spans="9:9">
      <c r="I2" s="124" t="s">
        <v>356</v>
      </c>
    </row>
    <row r="3" ht="14.25" spans="1:9">
      <c r="A3" s="124" t="s">
        <v>2</v>
      </c>
      <c r="I3" s="124" t="s">
        <v>3</v>
      </c>
    </row>
    <row r="4" ht="19.5" customHeight="1" spans="1:9">
      <c r="A4" s="126" t="s">
        <v>357</v>
      </c>
      <c r="B4" s="126"/>
      <c r="C4" s="126"/>
      <c r="D4" s="126" t="s">
        <v>358</v>
      </c>
      <c r="E4" s="126"/>
      <c r="F4" s="126"/>
      <c r="G4" s="126"/>
      <c r="H4" s="126"/>
      <c r="I4" s="126"/>
    </row>
    <row r="5" ht="19.5" customHeight="1" spans="1:9">
      <c r="A5" s="125" t="s">
        <v>359</v>
      </c>
      <c r="B5" s="125" t="s">
        <v>7</v>
      </c>
      <c r="C5" s="125" t="s">
        <v>360</v>
      </c>
      <c r="D5" s="125" t="s">
        <v>361</v>
      </c>
      <c r="E5" s="125" t="s">
        <v>7</v>
      </c>
      <c r="F5" s="126" t="s">
        <v>128</v>
      </c>
      <c r="G5" s="125" t="s">
        <v>362</v>
      </c>
      <c r="H5" s="125" t="s">
        <v>363</v>
      </c>
      <c r="I5" s="125" t="s">
        <v>364</v>
      </c>
    </row>
    <row r="6" ht="19.5" customHeight="1" spans="1:9">
      <c r="A6" s="125"/>
      <c r="B6" s="125"/>
      <c r="C6" s="125"/>
      <c r="D6" s="125"/>
      <c r="E6" s="125"/>
      <c r="F6" s="126" t="s">
        <v>123</v>
      </c>
      <c r="G6" s="125" t="s">
        <v>362</v>
      </c>
      <c r="H6" s="125"/>
      <c r="I6" s="125"/>
    </row>
    <row r="7" ht="19.5" customHeight="1" spans="1:9">
      <c r="A7" s="126" t="s">
        <v>365</v>
      </c>
      <c r="B7" s="126"/>
      <c r="C7" s="126" t="s">
        <v>11</v>
      </c>
      <c r="D7" s="126" t="s">
        <v>365</v>
      </c>
      <c r="E7" s="126"/>
      <c r="F7" s="126" t="s">
        <v>12</v>
      </c>
      <c r="G7" s="126" t="s">
        <v>20</v>
      </c>
      <c r="H7" s="126" t="s">
        <v>24</v>
      </c>
      <c r="I7" s="126" t="s">
        <v>28</v>
      </c>
    </row>
    <row r="8" ht="19.5" customHeight="1" spans="1:9">
      <c r="A8" s="127" t="s">
        <v>366</v>
      </c>
      <c r="B8" s="126" t="s">
        <v>11</v>
      </c>
      <c r="C8" s="119">
        <v>34320583.47</v>
      </c>
      <c r="D8" s="127" t="s">
        <v>14</v>
      </c>
      <c r="E8" s="126" t="s">
        <v>22</v>
      </c>
      <c r="F8" s="119">
        <v>7413661.23</v>
      </c>
      <c r="G8" s="119">
        <v>7413661.23</v>
      </c>
      <c r="H8" s="119">
        <v>0</v>
      </c>
      <c r="I8" s="119">
        <v>0</v>
      </c>
    </row>
    <row r="9" ht="19.5" customHeight="1" spans="1:9">
      <c r="A9" s="127" t="s">
        <v>367</v>
      </c>
      <c r="B9" s="126" t="s">
        <v>12</v>
      </c>
      <c r="C9" s="119">
        <v>235000</v>
      </c>
      <c r="D9" s="127" t="s">
        <v>17</v>
      </c>
      <c r="E9" s="126" t="s">
        <v>26</v>
      </c>
      <c r="F9" s="119">
        <v>0</v>
      </c>
      <c r="G9" s="119">
        <v>0</v>
      </c>
      <c r="H9" s="119">
        <v>0</v>
      </c>
      <c r="I9" s="119">
        <v>0</v>
      </c>
    </row>
    <row r="10" ht="19.5" customHeight="1" spans="1:9">
      <c r="A10" s="127" t="s">
        <v>368</v>
      </c>
      <c r="B10" s="126" t="s">
        <v>20</v>
      </c>
      <c r="C10" s="119">
        <v>0</v>
      </c>
      <c r="D10" s="127" t="s">
        <v>21</v>
      </c>
      <c r="E10" s="126" t="s">
        <v>30</v>
      </c>
      <c r="F10" s="119">
        <v>0</v>
      </c>
      <c r="G10" s="119">
        <v>0</v>
      </c>
      <c r="H10" s="119">
        <v>0</v>
      </c>
      <c r="I10" s="119">
        <v>0</v>
      </c>
    </row>
    <row r="11" ht="19.5" customHeight="1" spans="1:9">
      <c r="A11" s="127"/>
      <c r="B11" s="126" t="s">
        <v>24</v>
      </c>
      <c r="C11" s="129"/>
      <c r="D11" s="127" t="s">
        <v>25</v>
      </c>
      <c r="E11" s="126" t="s">
        <v>34</v>
      </c>
      <c r="F11" s="119">
        <v>9550</v>
      </c>
      <c r="G11" s="119">
        <v>9550</v>
      </c>
      <c r="H11" s="119">
        <v>0</v>
      </c>
      <c r="I11" s="119">
        <v>0</v>
      </c>
    </row>
    <row r="12" ht="19.5" customHeight="1" spans="1:9">
      <c r="A12" s="127"/>
      <c r="B12" s="126" t="s">
        <v>28</v>
      </c>
      <c r="C12" s="129"/>
      <c r="D12" s="127" t="s">
        <v>29</v>
      </c>
      <c r="E12" s="126" t="s">
        <v>38</v>
      </c>
      <c r="F12" s="119">
        <v>0</v>
      </c>
      <c r="G12" s="119">
        <v>0</v>
      </c>
      <c r="H12" s="119">
        <v>0</v>
      </c>
      <c r="I12" s="119">
        <v>0</v>
      </c>
    </row>
    <row r="13" ht="19.5" customHeight="1" spans="1:9">
      <c r="A13" s="127"/>
      <c r="B13" s="126" t="s">
        <v>32</v>
      </c>
      <c r="C13" s="129"/>
      <c r="D13" s="127" t="s">
        <v>33</v>
      </c>
      <c r="E13" s="126" t="s">
        <v>42</v>
      </c>
      <c r="F13" s="119">
        <v>102000</v>
      </c>
      <c r="G13" s="119">
        <v>102000</v>
      </c>
      <c r="H13" s="119">
        <v>0</v>
      </c>
      <c r="I13" s="119">
        <v>0</v>
      </c>
    </row>
    <row r="14" ht="19.5" customHeight="1" spans="1:9">
      <c r="A14" s="127"/>
      <c r="B14" s="126" t="s">
        <v>36</v>
      </c>
      <c r="C14" s="129"/>
      <c r="D14" s="127" t="s">
        <v>37</v>
      </c>
      <c r="E14" s="126" t="s">
        <v>45</v>
      </c>
      <c r="F14" s="119">
        <v>45302</v>
      </c>
      <c r="G14" s="119">
        <v>45302</v>
      </c>
      <c r="H14" s="119">
        <v>0</v>
      </c>
      <c r="I14" s="119">
        <v>0</v>
      </c>
    </row>
    <row r="15" ht="19.5" customHeight="1" spans="1:9">
      <c r="A15" s="127"/>
      <c r="B15" s="126" t="s">
        <v>40</v>
      </c>
      <c r="C15" s="129"/>
      <c r="D15" s="127" t="s">
        <v>41</v>
      </c>
      <c r="E15" s="126" t="s">
        <v>48</v>
      </c>
      <c r="F15" s="119">
        <v>3466966.01</v>
      </c>
      <c r="G15" s="119">
        <v>3466966.01</v>
      </c>
      <c r="H15" s="119">
        <v>0</v>
      </c>
      <c r="I15" s="119">
        <v>0</v>
      </c>
    </row>
    <row r="16" ht="19.5" customHeight="1" spans="1:9">
      <c r="A16" s="127"/>
      <c r="B16" s="126" t="s">
        <v>43</v>
      </c>
      <c r="C16" s="129"/>
      <c r="D16" s="127" t="s">
        <v>44</v>
      </c>
      <c r="E16" s="126" t="s">
        <v>51</v>
      </c>
      <c r="F16" s="119">
        <v>1816859.05</v>
      </c>
      <c r="G16" s="119">
        <v>1816859.05</v>
      </c>
      <c r="H16" s="119">
        <v>0</v>
      </c>
      <c r="I16" s="119">
        <v>0</v>
      </c>
    </row>
    <row r="17" ht="19.5" customHeight="1" spans="1:9">
      <c r="A17" s="127"/>
      <c r="B17" s="126" t="s">
        <v>46</v>
      </c>
      <c r="C17" s="129"/>
      <c r="D17" s="127" t="s">
        <v>47</v>
      </c>
      <c r="E17" s="126" t="s">
        <v>54</v>
      </c>
      <c r="F17" s="119">
        <v>909229.38</v>
      </c>
      <c r="G17" s="119">
        <v>909229.38</v>
      </c>
      <c r="H17" s="119">
        <v>0</v>
      </c>
      <c r="I17" s="119">
        <v>0</v>
      </c>
    </row>
    <row r="18" ht="19.5" customHeight="1" spans="1:9">
      <c r="A18" s="127"/>
      <c r="B18" s="126" t="s">
        <v>49</v>
      </c>
      <c r="C18" s="129"/>
      <c r="D18" s="127" t="s">
        <v>50</v>
      </c>
      <c r="E18" s="126" t="s">
        <v>57</v>
      </c>
      <c r="F18" s="119">
        <v>542827.51</v>
      </c>
      <c r="G18" s="119">
        <v>442827.51</v>
      </c>
      <c r="H18" s="119">
        <v>100000</v>
      </c>
      <c r="I18" s="119">
        <v>0</v>
      </c>
    </row>
    <row r="19" ht="19.5" customHeight="1" spans="1:9">
      <c r="A19" s="127"/>
      <c r="B19" s="126" t="s">
        <v>52</v>
      </c>
      <c r="C19" s="129"/>
      <c r="D19" s="127" t="s">
        <v>53</v>
      </c>
      <c r="E19" s="126" t="s">
        <v>60</v>
      </c>
      <c r="F19" s="119">
        <v>18950359.29</v>
      </c>
      <c r="G19" s="119">
        <v>18950359.29</v>
      </c>
      <c r="H19" s="119">
        <v>0</v>
      </c>
      <c r="I19" s="119">
        <v>0</v>
      </c>
    </row>
    <row r="20" ht="19.5" customHeight="1" spans="1:9">
      <c r="A20" s="127"/>
      <c r="B20" s="126" t="s">
        <v>55</v>
      </c>
      <c r="C20" s="129"/>
      <c r="D20" s="127" t="s">
        <v>56</v>
      </c>
      <c r="E20" s="126" t="s">
        <v>63</v>
      </c>
      <c r="F20" s="119">
        <v>0</v>
      </c>
      <c r="G20" s="119">
        <v>0</v>
      </c>
      <c r="H20" s="119">
        <v>0</v>
      </c>
      <c r="I20" s="119">
        <v>0</v>
      </c>
    </row>
    <row r="21" ht="19.5" customHeight="1" spans="1:9">
      <c r="A21" s="127"/>
      <c r="B21" s="126" t="s">
        <v>58</v>
      </c>
      <c r="C21" s="129"/>
      <c r="D21" s="127" t="s">
        <v>59</v>
      </c>
      <c r="E21" s="126" t="s">
        <v>66</v>
      </c>
      <c r="F21" s="119">
        <v>0</v>
      </c>
      <c r="G21" s="119">
        <v>0</v>
      </c>
      <c r="H21" s="119">
        <v>0</v>
      </c>
      <c r="I21" s="119">
        <v>0</v>
      </c>
    </row>
    <row r="22" ht="19.5" customHeight="1" spans="1:9">
      <c r="A22" s="127"/>
      <c r="B22" s="126" t="s">
        <v>61</v>
      </c>
      <c r="C22" s="129"/>
      <c r="D22" s="127" t="s">
        <v>62</v>
      </c>
      <c r="E22" s="126" t="s">
        <v>69</v>
      </c>
      <c r="F22" s="119">
        <v>0</v>
      </c>
      <c r="G22" s="119">
        <v>0</v>
      </c>
      <c r="H22" s="119">
        <v>0</v>
      </c>
      <c r="I22" s="119">
        <v>0</v>
      </c>
    </row>
    <row r="23" ht="19.5" customHeight="1" spans="1:9">
      <c r="A23" s="127"/>
      <c r="B23" s="126" t="s">
        <v>64</v>
      </c>
      <c r="C23" s="129"/>
      <c r="D23" s="127" t="s">
        <v>65</v>
      </c>
      <c r="E23" s="126" t="s">
        <v>72</v>
      </c>
      <c r="F23" s="119">
        <v>0</v>
      </c>
      <c r="G23" s="119">
        <v>0</v>
      </c>
      <c r="H23" s="119">
        <v>0</v>
      </c>
      <c r="I23" s="119">
        <v>0</v>
      </c>
    </row>
    <row r="24" ht="19.5" customHeight="1" spans="1:9">
      <c r="A24" s="127"/>
      <c r="B24" s="126" t="s">
        <v>67</v>
      </c>
      <c r="C24" s="129"/>
      <c r="D24" s="127" t="s">
        <v>68</v>
      </c>
      <c r="E24" s="126" t="s">
        <v>75</v>
      </c>
      <c r="F24" s="119">
        <v>0</v>
      </c>
      <c r="G24" s="119">
        <v>0</v>
      </c>
      <c r="H24" s="119">
        <v>0</v>
      </c>
      <c r="I24" s="119">
        <v>0</v>
      </c>
    </row>
    <row r="25" ht="19.5" customHeight="1" spans="1:9">
      <c r="A25" s="127"/>
      <c r="B25" s="126" t="s">
        <v>70</v>
      </c>
      <c r="C25" s="129"/>
      <c r="D25" s="127" t="s">
        <v>71</v>
      </c>
      <c r="E25" s="126" t="s">
        <v>78</v>
      </c>
      <c r="F25" s="119">
        <v>724</v>
      </c>
      <c r="G25" s="119">
        <v>724</v>
      </c>
      <c r="H25" s="119">
        <v>0</v>
      </c>
      <c r="I25" s="119">
        <v>0</v>
      </c>
    </row>
    <row r="26" ht="19.5" customHeight="1" spans="1:9">
      <c r="A26" s="127"/>
      <c r="B26" s="126" t="s">
        <v>73</v>
      </c>
      <c r="C26" s="129"/>
      <c r="D26" s="127" t="s">
        <v>74</v>
      </c>
      <c r="E26" s="126" t="s">
        <v>81</v>
      </c>
      <c r="F26" s="119">
        <v>1123105</v>
      </c>
      <c r="G26" s="119">
        <v>1123105</v>
      </c>
      <c r="H26" s="119">
        <v>0</v>
      </c>
      <c r="I26" s="119">
        <v>0</v>
      </c>
    </row>
    <row r="27" ht="19.5" customHeight="1" spans="1:9">
      <c r="A27" s="127"/>
      <c r="B27" s="126" t="s">
        <v>76</v>
      </c>
      <c r="C27" s="129"/>
      <c r="D27" s="127" t="s">
        <v>77</v>
      </c>
      <c r="E27" s="126" t="s">
        <v>84</v>
      </c>
      <c r="F27" s="119">
        <v>0</v>
      </c>
      <c r="G27" s="119">
        <v>0</v>
      </c>
      <c r="H27" s="119">
        <v>0</v>
      </c>
      <c r="I27" s="119">
        <v>0</v>
      </c>
    </row>
    <row r="28" ht="19.5" customHeight="1" spans="1:9">
      <c r="A28" s="127"/>
      <c r="B28" s="126" t="s">
        <v>79</v>
      </c>
      <c r="C28" s="129"/>
      <c r="D28" s="127" t="s">
        <v>80</v>
      </c>
      <c r="E28" s="126" t="s">
        <v>87</v>
      </c>
      <c r="F28" s="119">
        <v>0</v>
      </c>
      <c r="G28" s="119">
        <v>0</v>
      </c>
      <c r="H28" s="119">
        <v>0</v>
      </c>
      <c r="I28" s="119">
        <v>0</v>
      </c>
    </row>
    <row r="29" ht="19.5" customHeight="1" spans="1:9">
      <c r="A29" s="127"/>
      <c r="B29" s="126" t="s">
        <v>82</v>
      </c>
      <c r="C29" s="129"/>
      <c r="D29" s="127" t="s">
        <v>83</v>
      </c>
      <c r="E29" s="126" t="s">
        <v>90</v>
      </c>
      <c r="F29" s="119">
        <v>40000</v>
      </c>
      <c r="G29" s="119">
        <v>40000</v>
      </c>
      <c r="H29" s="119">
        <v>0</v>
      </c>
      <c r="I29" s="119">
        <v>0</v>
      </c>
    </row>
    <row r="30" ht="19.5" customHeight="1" spans="1:9">
      <c r="A30" s="127"/>
      <c r="B30" s="126" t="s">
        <v>85</v>
      </c>
      <c r="C30" s="129"/>
      <c r="D30" s="127" t="s">
        <v>86</v>
      </c>
      <c r="E30" s="126" t="s">
        <v>93</v>
      </c>
      <c r="F30" s="119">
        <v>135000</v>
      </c>
      <c r="G30" s="119">
        <v>0</v>
      </c>
      <c r="H30" s="119">
        <v>135000</v>
      </c>
      <c r="I30" s="119">
        <v>0</v>
      </c>
    </row>
    <row r="31" ht="19.5" customHeight="1" spans="1:9">
      <c r="A31" s="127"/>
      <c r="B31" s="126" t="s">
        <v>88</v>
      </c>
      <c r="C31" s="129"/>
      <c r="D31" s="127" t="s">
        <v>89</v>
      </c>
      <c r="E31" s="126" t="s">
        <v>96</v>
      </c>
      <c r="F31" s="119">
        <v>0</v>
      </c>
      <c r="G31" s="119">
        <v>0</v>
      </c>
      <c r="H31" s="119">
        <v>0</v>
      </c>
      <c r="I31" s="119">
        <v>0</v>
      </c>
    </row>
    <row r="32" ht="19.5" customHeight="1" spans="1:9">
      <c r="A32" s="127"/>
      <c r="B32" s="126" t="s">
        <v>91</v>
      </c>
      <c r="C32" s="129"/>
      <c r="D32" s="127" t="s">
        <v>92</v>
      </c>
      <c r="E32" s="126" t="s">
        <v>100</v>
      </c>
      <c r="F32" s="119">
        <v>0</v>
      </c>
      <c r="G32" s="119">
        <v>0</v>
      </c>
      <c r="H32" s="119">
        <v>0</v>
      </c>
      <c r="I32" s="119">
        <v>0</v>
      </c>
    </row>
    <row r="33" ht="19.5" customHeight="1" spans="1:9">
      <c r="A33" s="127"/>
      <c r="B33" s="126" t="s">
        <v>94</v>
      </c>
      <c r="C33" s="129"/>
      <c r="D33" s="127" t="s">
        <v>95</v>
      </c>
      <c r="E33" s="126" t="s">
        <v>104</v>
      </c>
      <c r="F33" s="119">
        <v>0</v>
      </c>
      <c r="G33" s="119">
        <v>0</v>
      </c>
      <c r="H33" s="119">
        <v>0</v>
      </c>
      <c r="I33" s="119">
        <v>0</v>
      </c>
    </row>
    <row r="34" ht="19.5" customHeight="1" spans="1:9">
      <c r="A34" s="126" t="s">
        <v>97</v>
      </c>
      <c r="B34" s="126" t="s">
        <v>98</v>
      </c>
      <c r="C34" s="119">
        <v>34555583.47</v>
      </c>
      <c r="D34" s="126" t="s">
        <v>99</v>
      </c>
      <c r="E34" s="126" t="s">
        <v>108</v>
      </c>
      <c r="F34" s="119">
        <v>34555583.47</v>
      </c>
      <c r="G34" s="119">
        <v>34320583.47</v>
      </c>
      <c r="H34" s="119">
        <v>235000</v>
      </c>
      <c r="I34" s="119">
        <v>0</v>
      </c>
    </row>
    <row r="35" ht="19.5" customHeight="1" spans="1:9">
      <c r="A35" s="127" t="s">
        <v>369</v>
      </c>
      <c r="B35" s="126" t="s">
        <v>102</v>
      </c>
      <c r="C35" s="119">
        <v>0</v>
      </c>
      <c r="D35" s="127" t="s">
        <v>370</v>
      </c>
      <c r="E35" s="126" t="s">
        <v>111</v>
      </c>
      <c r="F35" s="119">
        <v>0</v>
      </c>
      <c r="G35" s="119">
        <v>0</v>
      </c>
      <c r="H35" s="119">
        <v>0</v>
      </c>
      <c r="I35" s="119">
        <v>0</v>
      </c>
    </row>
    <row r="36" ht="19.5" customHeight="1" spans="1:9">
      <c r="A36" s="127" t="s">
        <v>366</v>
      </c>
      <c r="B36" s="126" t="s">
        <v>106</v>
      </c>
      <c r="C36" s="119">
        <v>0</v>
      </c>
      <c r="D36" s="127"/>
      <c r="E36" s="126" t="s">
        <v>371</v>
      </c>
      <c r="F36" s="129"/>
      <c r="G36" s="129"/>
      <c r="H36" s="129"/>
      <c r="I36" s="129"/>
    </row>
    <row r="37" ht="19.5" customHeight="1" spans="1:9">
      <c r="A37" s="127" t="s">
        <v>367</v>
      </c>
      <c r="B37" s="126" t="s">
        <v>110</v>
      </c>
      <c r="C37" s="119">
        <v>0</v>
      </c>
      <c r="D37" s="126"/>
      <c r="E37" s="126" t="s">
        <v>372</v>
      </c>
      <c r="F37" s="129"/>
      <c r="G37" s="129"/>
      <c r="H37" s="129"/>
      <c r="I37" s="129"/>
    </row>
    <row r="38" ht="19.5" customHeight="1" spans="1:9">
      <c r="A38" s="127" t="s">
        <v>368</v>
      </c>
      <c r="B38" s="126" t="s">
        <v>15</v>
      </c>
      <c r="C38" s="119">
        <v>0</v>
      </c>
      <c r="D38" s="127"/>
      <c r="E38" s="126" t="s">
        <v>373</v>
      </c>
      <c r="F38" s="129"/>
      <c r="G38" s="129"/>
      <c r="H38" s="129"/>
      <c r="I38" s="129"/>
    </row>
    <row r="39" ht="19.5" customHeight="1" spans="1:9">
      <c r="A39" s="126" t="s">
        <v>109</v>
      </c>
      <c r="B39" s="126" t="s">
        <v>18</v>
      </c>
      <c r="C39" s="119">
        <v>34555583.47</v>
      </c>
      <c r="D39" s="126" t="s">
        <v>109</v>
      </c>
      <c r="E39" s="126" t="s">
        <v>374</v>
      </c>
      <c r="F39" s="119">
        <v>34555583.47</v>
      </c>
      <c r="G39" s="119">
        <v>34320583.47</v>
      </c>
      <c r="H39" s="119">
        <v>235000</v>
      </c>
      <c r="I39" s="119">
        <v>0</v>
      </c>
    </row>
    <row r="40" ht="19.5" customHeight="1" spans="1:9">
      <c r="A40" s="118" t="s">
        <v>375</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9"/>
  <sheetViews>
    <sheetView tabSelected="1" workbookViewId="0">
      <pane xSplit="4" ySplit="9" topLeftCell="E81" activePane="bottomRight" state="frozen"/>
      <selection/>
      <selection pane="topRight"/>
      <selection pane="bottomLeft"/>
      <selection pane="bottomRight" activeCell="D101" sqref="D10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3" t="s">
        <v>376</v>
      </c>
    </row>
    <row r="2" ht="14.25" spans="20:20">
      <c r="T2" s="124" t="s">
        <v>377</v>
      </c>
    </row>
    <row r="3" ht="14.25" spans="1:20">
      <c r="A3" s="124" t="s">
        <v>2</v>
      </c>
      <c r="T3" s="124" t="s">
        <v>3</v>
      </c>
    </row>
    <row r="4" ht="19.5" customHeight="1" spans="1:20">
      <c r="A4" s="125" t="s">
        <v>6</v>
      </c>
      <c r="B4" s="125"/>
      <c r="C4" s="125"/>
      <c r="D4" s="125"/>
      <c r="E4" s="125" t="s">
        <v>105</v>
      </c>
      <c r="F4" s="125"/>
      <c r="G4" s="125"/>
      <c r="H4" s="125" t="s">
        <v>378</v>
      </c>
      <c r="I4" s="125"/>
      <c r="J4" s="125"/>
      <c r="K4" s="125" t="s">
        <v>379</v>
      </c>
      <c r="L4" s="125"/>
      <c r="M4" s="125"/>
      <c r="N4" s="125"/>
      <c r="O4" s="125"/>
      <c r="P4" s="125" t="s">
        <v>107</v>
      </c>
      <c r="Q4" s="125"/>
      <c r="R4" s="125"/>
      <c r="S4" s="125"/>
      <c r="T4" s="125"/>
    </row>
    <row r="5" ht="19.5" customHeight="1" spans="1:20">
      <c r="A5" s="125" t="s">
        <v>121</v>
      </c>
      <c r="B5" s="125"/>
      <c r="C5" s="125"/>
      <c r="D5" s="125" t="s">
        <v>122</v>
      </c>
      <c r="E5" s="125" t="s">
        <v>128</v>
      </c>
      <c r="F5" s="125" t="s">
        <v>380</v>
      </c>
      <c r="G5" s="125" t="s">
        <v>381</v>
      </c>
      <c r="H5" s="125" t="s">
        <v>128</v>
      </c>
      <c r="I5" s="125" t="s">
        <v>348</v>
      </c>
      <c r="J5" s="125" t="s">
        <v>349</v>
      </c>
      <c r="K5" s="125" t="s">
        <v>128</v>
      </c>
      <c r="L5" s="125" t="s">
        <v>348</v>
      </c>
      <c r="M5" s="125"/>
      <c r="N5" s="125" t="s">
        <v>348</v>
      </c>
      <c r="O5" s="125" t="s">
        <v>349</v>
      </c>
      <c r="P5" s="125" t="s">
        <v>128</v>
      </c>
      <c r="Q5" s="125" t="s">
        <v>380</v>
      </c>
      <c r="R5" s="125" t="s">
        <v>381</v>
      </c>
      <c r="S5" s="125" t="s">
        <v>381</v>
      </c>
      <c r="T5" s="125"/>
    </row>
    <row r="6" ht="19.5" customHeight="1" spans="1:20">
      <c r="A6" s="125"/>
      <c r="B6" s="125"/>
      <c r="C6" s="125"/>
      <c r="D6" s="125"/>
      <c r="E6" s="125"/>
      <c r="F6" s="125"/>
      <c r="G6" s="125" t="s">
        <v>123</v>
      </c>
      <c r="H6" s="125"/>
      <c r="I6" s="125" t="s">
        <v>382</v>
      </c>
      <c r="J6" s="125" t="s">
        <v>123</v>
      </c>
      <c r="K6" s="125"/>
      <c r="L6" s="125" t="s">
        <v>123</v>
      </c>
      <c r="M6" s="125" t="s">
        <v>383</v>
      </c>
      <c r="N6" s="125" t="s">
        <v>382</v>
      </c>
      <c r="O6" s="125" t="s">
        <v>123</v>
      </c>
      <c r="P6" s="125"/>
      <c r="Q6" s="125"/>
      <c r="R6" s="125" t="s">
        <v>123</v>
      </c>
      <c r="S6" s="125" t="s">
        <v>384</v>
      </c>
      <c r="T6" s="125" t="s">
        <v>385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125</v>
      </c>
      <c r="B8" s="125" t="s">
        <v>126</v>
      </c>
      <c r="C8" s="125" t="s">
        <v>127</v>
      </c>
      <c r="D8" s="125"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25"/>
      <c r="B9" s="125"/>
      <c r="C9" s="125"/>
      <c r="D9" s="125" t="s">
        <v>128</v>
      </c>
      <c r="E9" s="119">
        <v>0</v>
      </c>
      <c r="F9" s="119">
        <v>0</v>
      </c>
      <c r="G9" s="119">
        <v>0</v>
      </c>
      <c r="H9" s="119">
        <v>34320583.47</v>
      </c>
      <c r="I9" s="119">
        <v>21217181.55</v>
      </c>
      <c r="J9" s="119">
        <v>13103401.92</v>
      </c>
      <c r="K9" s="119">
        <v>34320583.47</v>
      </c>
      <c r="L9" s="119">
        <v>21217181.55</v>
      </c>
      <c r="M9" s="119">
        <v>20555998.7</v>
      </c>
      <c r="N9" s="119">
        <v>661182.85</v>
      </c>
      <c r="O9" s="119">
        <v>13103401.92</v>
      </c>
      <c r="P9" s="119">
        <v>0</v>
      </c>
      <c r="Q9" s="119">
        <v>0</v>
      </c>
      <c r="R9" s="119">
        <v>0</v>
      </c>
      <c r="S9" s="119">
        <v>0</v>
      </c>
      <c r="T9" s="119">
        <v>0</v>
      </c>
    </row>
    <row r="10" ht="19.5" customHeight="1" spans="1:20">
      <c r="A10" s="118" t="s">
        <v>129</v>
      </c>
      <c r="B10" s="118"/>
      <c r="C10" s="118"/>
      <c r="D10" s="118" t="s">
        <v>130</v>
      </c>
      <c r="E10" s="119">
        <v>0</v>
      </c>
      <c r="F10" s="119">
        <v>0</v>
      </c>
      <c r="G10" s="119">
        <v>0</v>
      </c>
      <c r="H10" s="119">
        <v>7413661.23</v>
      </c>
      <c r="I10" s="119">
        <v>6589340.78</v>
      </c>
      <c r="J10" s="119">
        <v>824320.45</v>
      </c>
      <c r="K10" s="119">
        <v>7413661.23</v>
      </c>
      <c r="L10" s="119">
        <v>6589340.78</v>
      </c>
      <c r="M10" s="119">
        <v>6135431.62</v>
      </c>
      <c r="N10" s="119">
        <v>453909.16</v>
      </c>
      <c r="O10" s="119">
        <v>824320.45</v>
      </c>
      <c r="P10" s="119">
        <v>0</v>
      </c>
      <c r="Q10" s="119">
        <v>0</v>
      </c>
      <c r="R10" s="119">
        <v>0</v>
      </c>
      <c r="S10" s="119">
        <v>0</v>
      </c>
      <c r="T10" s="119">
        <v>0</v>
      </c>
    </row>
    <row r="11" ht="19.5" customHeight="1" spans="1:20">
      <c r="A11" s="118" t="s">
        <v>131</v>
      </c>
      <c r="B11" s="118"/>
      <c r="C11" s="118"/>
      <c r="D11" s="118" t="s">
        <v>132</v>
      </c>
      <c r="E11" s="119">
        <v>0</v>
      </c>
      <c r="F11" s="119">
        <v>0</v>
      </c>
      <c r="G11" s="119">
        <v>0</v>
      </c>
      <c r="H11" s="119">
        <v>278641</v>
      </c>
      <c r="I11" s="119">
        <v>0</v>
      </c>
      <c r="J11" s="119">
        <v>278641</v>
      </c>
      <c r="K11" s="119">
        <v>278641</v>
      </c>
      <c r="L11" s="119">
        <v>0</v>
      </c>
      <c r="M11" s="119">
        <v>0</v>
      </c>
      <c r="N11" s="119">
        <v>0</v>
      </c>
      <c r="O11" s="119">
        <v>278641</v>
      </c>
      <c r="P11" s="119">
        <v>0</v>
      </c>
      <c r="Q11" s="119">
        <v>0</v>
      </c>
      <c r="R11" s="119">
        <v>0</v>
      </c>
      <c r="S11" s="119">
        <v>0</v>
      </c>
      <c r="T11" s="119">
        <v>0</v>
      </c>
    </row>
    <row r="12" ht="19.5" customHeight="1" spans="1:20">
      <c r="A12" s="118" t="s">
        <v>133</v>
      </c>
      <c r="B12" s="118"/>
      <c r="C12" s="118"/>
      <c r="D12" s="118" t="s">
        <v>134</v>
      </c>
      <c r="E12" s="119">
        <v>0</v>
      </c>
      <c r="F12" s="119">
        <v>0</v>
      </c>
      <c r="G12" s="119">
        <v>0</v>
      </c>
      <c r="H12" s="119">
        <v>36121</v>
      </c>
      <c r="I12" s="119">
        <v>0</v>
      </c>
      <c r="J12" s="119">
        <v>36121</v>
      </c>
      <c r="K12" s="119">
        <v>36121</v>
      </c>
      <c r="L12" s="119">
        <v>0</v>
      </c>
      <c r="M12" s="119">
        <v>0</v>
      </c>
      <c r="N12" s="119">
        <v>0</v>
      </c>
      <c r="O12" s="119">
        <v>36121</v>
      </c>
      <c r="P12" s="119">
        <v>0</v>
      </c>
      <c r="Q12" s="119">
        <v>0</v>
      </c>
      <c r="R12" s="119">
        <v>0</v>
      </c>
      <c r="S12" s="119">
        <v>0</v>
      </c>
      <c r="T12" s="119">
        <v>0</v>
      </c>
    </row>
    <row r="13" ht="19.5" customHeight="1" spans="1:20">
      <c r="A13" s="118" t="s">
        <v>135</v>
      </c>
      <c r="B13" s="118"/>
      <c r="C13" s="118"/>
      <c r="D13" s="118" t="s">
        <v>136</v>
      </c>
      <c r="E13" s="119">
        <v>0</v>
      </c>
      <c r="F13" s="119">
        <v>0</v>
      </c>
      <c r="G13" s="119">
        <v>0</v>
      </c>
      <c r="H13" s="119">
        <v>5000</v>
      </c>
      <c r="I13" s="119">
        <v>0</v>
      </c>
      <c r="J13" s="119">
        <v>5000</v>
      </c>
      <c r="K13" s="119">
        <v>5000</v>
      </c>
      <c r="L13" s="119">
        <v>0</v>
      </c>
      <c r="M13" s="119">
        <v>0</v>
      </c>
      <c r="N13" s="119">
        <v>0</v>
      </c>
      <c r="O13" s="119">
        <v>5000</v>
      </c>
      <c r="P13" s="119">
        <v>0</v>
      </c>
      <c r="Q13" s="119">
        <v>0</v>
      </c>
      <c r="R13" s="119">
        <v>0</v>
      </c>
      <c r="S13" s="119">
        <v>0</v>
      </c>
      <c r="T13" s="119">
        <v>0</v>
      </c>
    </row>
    <row r="14" ht="19.5" customHeight="1" spans="1:20">
      <c r="A14" s="118" t="s">
        <v>137</v>
      </c>
      <c r="B14" s="118"/>
      <c r="C14" s="118"/>
      <c r="D14" s="118" t="s">
        <v>138</v>
      </c>
      <c r="E14" s="119">
        <v>0</v>
      </c>
      <c r="F14" s="119">
        <v>0</v>
      </c>
      <c r="G14" s="119">
        <v>0</v>
      </c>
      <c r="H14" s="119">
        <v>237520</v>
      </c>
      <c r="I14" s="119">
        <v>0</v>
      </c>
      <c r="J14" s="119">
        <v>237520</v>
      </c>
      <c r="K14" s="119">
        <v>237520</v>
      </c>
      <c r="L14" s="119">
        <v>0</v>
      </c>
      <c r="M14" s="119">
        <v>0</v>
      </c>
      <c r="N14" s="119">
        <v>0</v>
      </c>
      <c r="O14" s="119">
        <v>237520</v>
      </c>
      <c r="P14" s="119">
        <v>0</v>
      </c>
      <c r="Q14" s="119">
        <v>0</v>
      </c>
      <c r="R14" s="119">
        <v>0</v>
      </c>
      <c r="S14" s="119">
        <v>0</v>
      </c>
      <c r="T14" s="119">
        <v>0</v>
      </c>
    </row>
    <row r="15" ht="19.5" customHeight="1" spans="1:20">
      <c r="A15" s="118" t="s">
        <v>139</v>
      </c>
      <c r="B15" s="118"/>
      <c r="C15" s="118"/>
      <c r="D15" s="118" t="s">
        <v>140</v>
      </c>
      <c r="E15" s="119">
        <v>0</v>
      </c>
      <c r="F15" s="119">
        <v>0</v>
      </c>
      <c r="G15" s="119">
        <v>0</v>
      </c>
      <c r="H15" s="119">
        <v>200000</v>
      </c>
      <c r="I15" s="119">
        <v>0</v>
      </c>
      <c r="J15" s="119">
        <v>200000</v>
      </c>
      <c r="K15" s="119">
        <v>200000</v>
      </c>
      <c r="L15" s="119">
        <v>0</v>
      </c>
      <c r="M15" s="119">
        <v>0</v>
      </c>
      <c r="N15" s="119">
        <v>0</v>
      </c>
      <c r="O15" s="119">
        <v>200000</v>
      </c>
      <c r="P15" s="119">
        <v>0</v>
      </c>
      <c r="Q15" s="119">
        <v>0</v>
      </c>
      <c r="R15" s="119">
        <v>0</v>
      </c>
      <c r="S15" s="119">
        <v>0</v>
      </c>
      <c r="T15" s="119">
        <v>0</v>
      </c>
    </row>
    <row r="16" ht="19.5" customHeight="1" spans="1:20">
      <c r="A16" s="118" t="s">
        <v>141</v>
      </c>
      <c r="B16" s="118"/>
      <c r="C16" s="118"/>
      <c r="D16" s="118" t="s">
        <v>142</v>
      </c>
      <c r="E16" s="119">
        <v>0</v>
      </c>
      <c r="F16" s="119">
        <v>0</v>
      </c>
      <c r="G16" s="119">
        <v>0</v>
      </c>
      <c r="H16" s="119">
        <v>200000</v>
      </c>
      <c r="I16" s="119">
        <v>0</v>
      </c>
      <c r="J16" s="119">
        <v>200000</v>
      </c>
      <c r="K16" s="119">
        <v>200000</v>
      </c>
      <c r="L16" s="119">
        <v>0</v>
      </c>
      <c r="M16" s="119">
        <v>0</v>
      </c>
      <c r="N16" s="119">
        <v>0</v>
      </c>
      <c r="O16" s="119">
        <v>200000</v>
      </c>
      <c r="P16" s="119">
        <v>0</v>
      </c>
      <c r="Q16" s="119">
        <v>0</v>
      </c>
      <c r="R16" s="119">
        <v>0</v>
      </c>
      <c r="S16" s="119">
        <v>0</v>
      </c>
      <c r="T16" s="119">
        <v>0</v>
      </c>
    </row>
    <row r="17" ht="19.5" customHeight="1" spans="1:20">
      <c r="A17" s="118" t="s">
        <v>143</v>
      </c>
      <c r="B17" s="118"/>
      <c r="C17" s="118"/>
      <c r="D17" s="118" t="s">
        <v>144</v>
      </c>
      <c r="E17" s="119">
        <v>0</v>
      </c>
      <c r="F17" s="119">
        <v>0</v>
      </c>
      <c r="G17" s="119">
        <v>0</v>
      </c>
      <c r="H17" s="119">
        <v>1805463.43</v>
      </c>
      <c r="I17" s="119">
        <v>1605023.48</v>
      </c>
      <c r="J17" s="119">
        <v>200439.95</v>
      </c>
      <c r="K17" s="119">
        <v>1805463.43</v>
      </c>
      <c r="L17" s="119">
        <v>1605023.48</v>
      </c>
      <c r="M17" s="119">
        <v>1430040.5</v>
      </c>
      <c r="N17" s="119">
        <v>174982.98</v>
      </c>
      <c r="O17" s="119">
        <v>200439.95</v>
      </c>
      <c r="P17" s="119">
        <v>0</v>
      </c>
      <c r="Q17" s="119">
        <v>0</v>
      </c>
      <c r="R17" s="119">
        <v>0</v>
      </c>
      <c r="S17" s="119">
        <v>0</v>
      </c>
      <c r="T17" s="119">
        <v>0</v>
      </c>
    </row>
    <row r="18" ht="19.5" customHeight="1" spans="1:20">
      <c r="A18" s="118" t="s">
        <v>145</v>
      </c>
      <c r="B18" s="118"/>
      <c r="C18" s="118"/>
      <c r="D18" s="118" t="s">
        <v>146</v>
      </c>
      <c r="E18" s="119">
        <v>0</v>
      </c>
      <c r="F18" s="119">
        <v>0</v>
      </c>
      <c r="G18" s="119">
        <v>0</v>
      </c>
      <c r="H18" s="119">
        <v>1761433.43</v>
      </c>
      <c r="I18" s="119">
        <v>1605023.48</v>
      </c>
      <c r="J18" s="119">
        <v>156409.95</v>
      </c>
      <c r="K18" s="119">
        <v>1761433.43</v>
      </c>
      <c r="L18" s="119">
        <v>1605023.48</v>
      </c>
      <c r="M18" s="119">
        <v>1430040.5</v>
      </c>
      <c r="N18" s="119">
        <v>174982.98</v>
      </c>
      <c r="O18" s="119">
        <v>156409.95</v>
      </c>
      <c r="P18" s="119">
        <v>0</v>
      </c>
      <c r="Q18" s="119">
        <v>0</v>
      </c>
      <c r="R18" s="119">
        <v>0</v>
      </c>
      <c r="S18" s="119">
        <v>0</v>
      </c>
      <c r="T18" s="119">
        <v>0</v>
      </c>
    </row>
    <row r="19" ht="19.5" customHeight="1" spans="1:20">
      <c r="A19" s="118" t="s">
        <v>147</v>
      </c>
      <c r="B19" s="118"/>
      <c r="C19" s="118"/>
      <c r="D19" s="118" t="s">
        <v>148</v>
      </c>
      <c r="E19" s="119">
        <v>0</v>
      </c>
      <c r="F19" s="119">
        <v>0</v>
      </c>
      <c r="G19" s="119">
        <v>0</v>
      </c>
      <c r="H19" s="119">
        <v>44030</v>
      </c>
      <c r="I19" s="119">
        <v>0</v>
      </c>
      <c r="J19" s="119">
        <v>44030</v>
      </c>
      <c r="K19" s="119">
        <v>44030</v>
      </c>
      <c r="L19" s="119">
        <v>0</v>
      </c>
      <c r="M19" s="119">
        <v>0</v>
      </c>
      <c r="N19" s="119">
        <v>0</v>
      </c>
      <c r="O19" s="119">
        <v>44030</v>
      </c>
      <c r="P19" s="119">
        <v>0</v>
      </c>
      <c r="Q19" s="119">
        <v>0</v>
      </c>
      <c r="R19" s="119">
        <v>0</v>
      </c>
      <c r="S19" s="119">
        <v>0</v>
      </c>
      <c r="T19" s="119">
        <v>0</v>
      </c>
    </row>
    <row r="20" ht="19.5" customHeight="1" spans="1:20">
      <c r="A20" s="118" t="s">
        <v>149</v>
      </c>
      <c r="B20" s="118"/>
      <c r="C20" s="118"/>
      <c r="D20" s="118" t="s">
        <v>150</v>
      </c>
      <c r="E20" s="119">
        <v>0</v>
      </c>
      <c r="F20" s="119">
        <v>0</v>
      </c>
      <c r="G20" s="119">
        <v>0</v>
      </c>
      <c r="H20" s="119">
        <v>463476.22</v>
      </c>
      <c r="I20" s="119">
        <v>463476.22</v>
      </c>
      <c r="J20" s="119">
        <v>0</v>
      </c>
      <c r="K20" s="119">
        <v>463476.22</v>
      </c>
      <c r="L20" s="119">
        <v>463476.22</v>
      </c>
      <c r="M20" s="119">
        <v>406662</v>
      </c>
      <c r="N20" s="119">
        <v>56814.22</v>
      </c>
      <c r="O20" s="119">
        <v>0</v>
      </c>
      <c r="P20" s="119">
        <v>0</v>
      </c>
      <c r="Q20" s="119">
        <v>0</v>
      </c>
      <c r="R20" s="119">
        <v>0</v>
      </c>
      <c r="S20" s="119">
        <v>0</v>
      </c>
      <c r="T20" s="119">
        <v>0</v>
      </c>
    </row>
    <row r="21" ht="19.5" customHeight="1" spans="1:20">
      <c r="A21" s="118" t="s">
        <v>151</v>
      </c>
      <c r="B21" s="118"/>
      <c r="C21" s="118"/>
      <c r="D21" s="118" t="s">
        <v>146</v>
      </c>
      <c r="E21" s="119">
        <v>0</v>
      </c>
      <c r="F21" s="119">
        <v>0</v>
      </c>
      <c r="G21" s="119">
        <v>0</v>
      </c>
      <c r="H21" s="119">
        <v>463476.22</v>
      </c>
      <c r="I21" s="119">
        <v>463476.22</v>
      </c>
      <c r="J21" s="119">
        <v>0</v>
      </c>
      <c r="K21" s="119">
        <v>463476.22</v>
      </c>
      <c r="L21" s="119">
        <v>463476.22</v>
      </c>
      <c r="M21" s="119">
        <v>406662</v>
      </c>
      <c r="N21" s="119">
        <v>56814.22</v>
      </c>
      <c r="O21" s="119">
        <v>0</v>
      </c>
      <c r="P21" s="119">
        <v>0</v>
      </c>
      <c r="Q21" s="119">
        <v>0</v>
      </c>
      <c r="R21" s="119">
        <v>0</v>
      </c>
      <c r="S21" s="119">
        <v>0</v>
      </c>
      <c r="T21" s="119">
        <v>0</v>
      </c>
    </row>
    <row r="22" ht="19.5" customHeight="1" spans="1:20">
      <c r="A22" s="118" t="s">
        <v>152</v>
      </c>
      <c r="B22" s="118"/>
      <c r="C22" s="118"/>
      <c r="D22" s="118" t="s">
        <v>153</v>
      </c>
      <c r="E22" s="119">
        <v>0</v>
      </c>
      <c r="F22" s="119">
        <v>0</v>
      </c>
      <c r="G22" s="119">
        <v>0</v>
      </c>
      <c r="H22" s="119">
        <v>6245</v>
      </c>
      <c r="I22" s="119">
        <v>0</v>
      </c>
      <c r="J22" s="119">
        <v>6245</v>
      </c>
      <c r="K22" s="119">
        <v>6245</v>
      </c>
      <c r="L22" s="119">
        <v>0</v>
      </c>
      <c r="M22" s="119">
        <v>0</v>
      </c>
      <c r="N22" s="119">
        <v>0</v>
      </c>
      <c r="O22" s="119">
        <v>6245</v>
      </c>
      <c r="P22" s="119">
        <v>0</v>
      </c>
      <c r="Q22" s="119">
        <v>0</v>
      </c>
      <c r="R22" s="119">
        <v>0</v>
      </c>
      <c r="S22" s="119">
        <v>0</v>
      </c>
      <c r="T22" s="119">
        <v>0</v>
      </c>
    </row>
    <row r="23" ht="19.5" customHeight="1" spans="1:20">
      <c r="A23" s="118" t="s">
        <v>155</v>
      </c>
      <c r="B23" s="118"/>
      <c r="C23" s="118"/>
      <c r="D23" s="118" t="s">
        <v>156</v>
      </c>
      <c r="E23" s="119">
        <v>0</v>
      </c>
      <c r="F23" s="119">
        <v>0</v>
      </c>
      <c r="G23" s="119">
        <v>0</v>
      </c>
      <c r="H23" s="119">
        <v>6245</v>
      </c>
      <c r="I23" s="119">
        <v>0</v>
      </c>
      <c r="J23" s="119">
        <v>6245</v>
      </c>
      <c r="K23" s="119">
        <v>6245</v>
      </c>
      <c r="L23" s="119">
        <v>0</v>
      </c>
      <c r="M23" s="119">
        <v>0</v>
      </c>
      <c r="N23" s="119">
        <v>0</v>
      </c>
      <c r="O23" s="119">
        <v>6245</v>
      </c>
      <c r="P23" s="119">
        <v>0</v>
      </c>
      <c r="Q23" s="119">
        <v>0</v>
      </c>
      <c r="R23" s="119">
        <v>0</v>
      </c>
      <c r="S23" s="119">
        <v>0</v>
      </c>
      <c r="T23" s="119">
        <v>0</v>
      </c>
    </row>
    <row r="24" ht="19.5" customHeight="1" spans="1:20">
      <c r="A24" s="118" t="s">
        <v>157</v>
      </c>
      <c r="B24" s="118"/>
      <c r="C24" s="118"/>
      <c r="D24" s="118" t="s">
        <v>158</v>
      </c>
      <c r="E24" s="119">
        <v>0</v>
      </c>
      <c r="F24" s="119">
        <v>0</v>
      </c>
      <c r="G24" s="119">
        <v>0</v>
      </c>
      <c r="H24" s="119">
        <v>5007.7</v>
      </c>
      <c r="I24" s="119">
        <v>4107.7</v>
      </c>
      <c r="J24" s="119">
        <v>900</v>
      </c>
      <c r="K24" s="119">
        <v>5007.7</v>
      </c>
      <c r="L24" s="119">
        <v>4107.7</v>
      </c>
      <c r="M24" s="119">
        <v>2700</v>
      </c>
      <c r="N24" s="119">
        <v>1407.7</v>
      </c>
      <c r="O24" s="119">
        <v>900</v>
      </c>
      <c r="P24" s="119">
        <v>0</v>
      </c>
      <c r="Q24" s="119">
        <v>0</v>
      </c>
      <c r="R24" s="119">
        <v>0</v>
      </c>
      <c r="S24" s="119">
        <v>0</v>
      </c>
      <c r="T24" s="119">
        <v>0</v>
      </c>
    </row>
    <row r="25" ht="19.5" customHeight="1" spans="1:20">
      <c r="A25" s="118" t="s">
        <v>159</v>
      </c>
      <c r="B25" s="118"/>
      <c r="C25" s="118"/>
      <c r="D25" s="118" t="s">
        <v>146</v>
      </c>
      <c r="E25" s="119">
        <v>0</v>
      </c>
      <c r="F25" s="119">
        <v>0</v>
      </c>
      <c r="G25" s="119">
        <v>0</v>
      </c>
      <c r="H25" s="119">
        <v>707.7</v>
      </c>
      <c r="I25" s="119">
        <v>707.7</v>
      </c>
      <c r="J25" s="119">
        <v>0</v>
      </c>
      <c r="K25" s="119">
        <v>707.7</v>
      </c>
      <c r="L25" s="119">
        <v>707.7</v>
      </c>
      <c r="M25" s="119">
        <v>0</v>
      </c>
      <c r="N25" s="119">
        <v>707.7</v>
      </c>
      <c r="O25" s="119">
        <v>0</v>
      </c>
      <c r="P25" s="119">
        <v>0</v>
      </c>
      <c r="Q25" s="119">
        <v>0</v>
      </c>
      <c r="R25" s="119">
        <v>0</v>
      </c>
      <c r="S25" s="119">
        <v>0</v>
      </c>
      <c r="T25" s="119">
        <v>0</v>
      </c>
    </row>
    <row r="26" ht="19.5" customHeight="1" spans="1:20">
      <c r="A26" s="118" t="s">
        <v>160</v>
      </c>
      <c r="B26" s="118"/>
      <c r="C26" s="118"/>
      <c r="D26" s="118" t="s">
        <v>161</v>
      </c>
      <c r="E26" s="119">
        <v>0</v>
      </c>
      <c r="F26" s="119">
        <v>0</v>
      </c>
      <c r="G26" s="119">
        <v>0</v>
      </c>
      <c r="H26" s="119">
        <v>3400</v>
      </c>
      <c r="I26" s="119">
        <v>3400</v>
      </c>
      <c r="J26" s="119">
        <v>0</v>
      </c>
      <c r="K26" s="119">
        <v>3400</v>
      </c>
      <c r="L26" s="119">
        <v>3400</v>
      </c>
      <c r="M26" s="119">
        <v>2700</v>
      </c>
      <c r="N26" s="119">
        <v>700</v>
      </c>
      <c r="O26" s="119">
        <v>0</v>
      </c>
      <c r="P26" s="119">
        <v>0</v>
      </c>
      <c r="Q26" s="119">
        <v>0</v>
      </c>
      <c r="R26" s="119">
        <v>0</v>
      </c>
      <c r="S26" s="119">
        <v>0</v>
      </c>
      <c r="T26" s="119">
        <v>0</v>
      </c>
    </row>
    <row r="27" ht="19.5" customHeight="1" spans="1:20">
      <c r="A27" s="118" t="s">
        <v>162</v>
      </c>
      <c r="B27" s="118"/>
      <c r="C27" s="118"/>
      <c r="D27" s="118" t="s">
        <v>163</v>
      </c>
      <c r="E27" s="119">
        <v>0</v>
      </c>
      <c r="F27" s="119">
        <v>0</v>
      </c>
      <c r="G27" s="119">
        <v>0</v>
      </c>
      <c r="H27" s="119">
        <v>900</v>
      </c>
      <c r="I27" s="119">
        <v>0</v>
      </c>
      <c r="J27" s="119">
        <v>900</v>
      </c>
      <c r="K27" s="119">
        <v>900</v>
      </c>
      <c r="L27" s="119">
        <v>0</v>
      </c>
      <c r="M27" s="119">
        <v>0</v>
      </c>
      <c r="N27" s="119">
        <v>0</v>
      </c>
      <c r="O27" s="119">
        <v>900</v>
      </c>
      <c r="P27" s="119">
        <v>0</v>
      </c>
      <c r="Q27" s="119">
        <v>0</v>
      </c>
      <c r="R27" s="119">
        <v>0</v>
      </c>
      <c r="S27" s="119">
        <v>0</v>
      </c>
      <c r="T27" s="119">
        <v>0</v>
      </c>
    </row>
    <row r="28" ht="19.5" customHeight="1" spans="1:20">
      <c r="A28" s="118" t="s">
        <v>164</v>
      </c>
      <c r="B28" s="118"/>
      <c r="C28" s="118"/>
      <c r="D28" s="118" t="s">
        <v>165</v>
      </c>
      <c r="E28" s="119">
        <v>0</v>
      </c>
      <c r="F28" s="119">
        <v>0</v>
      </c>
      <c r="G28" s="119">
        <v>0</v>
      </c>
      <c r="H28" s="119">
        <v>3465418.66</v>
      </c>
      <c r="I28" s="119">
        <v>3465418.66</v>
      </c>
      <c r="J28" s="119">
        <v>0</v>
      </c>
      <c r="K28" s="119">
        <v>3465418.66</v>
      </c>
      <c r="L28" s="119">
        <v>3465418.66</v>
      </c>
      <c r="M28" s="119">
        <v>3279773.66</v>
      </c>
      <c r="N28" s="119">
        <v>185645</v>
      </c>
      <c r="O28" s="119">
        <v>0</v>
      </c>
      <c r="P28" s="119">
        <v>0</v>
      </c>
      <c r="Q28" s="119">
        <v>0</v>
      </c>
      <c r="R28" s="119">
        <v>0</v>
      </c>
      <c r="S28" s="119">
        <v>0</v>
      </c>
      <c r="T28" s="119">
        <v>0</v>
      </c>
    </row>
    <row r="29" ht="19.5" customHeight="1" spans="1:20">
      <c r="A29" s="118" t="s">
        <v>166</v>
      </c>
      <c r="B29" s="118"/>
      <c r="C29" s="118"/>
      <c r="D29" s="118" t="s">
        <v>146</v>
      </c>
      <c r="E29" s="119">
        <v>0</v>
      </c>
      <c r="F29" s="119">
        <v>0</v>
      </c>
      <c r="G29" s="119">
        <v>0</v>
      </c>
      <c r="H29" s="119">
        <v>1897225</v>
      </c>
      <c r="I29" s="119">
        <v>1897225</v>
      </c>
      <c r="J29" s="119">
        <v>0</v>
      </c>
      <c r="K29" s="119">
        <v>1897225</v>
      </c>
      <c r="L29" s="119">
        <v>1897225</v>
      </c>
      <c r="M29" s="119">
        <v>1714025</v>
      </c>
      <c r="N29" s="119">
        <v>183200</v>
      </c>
      <c r="O29" s="119">
        <v>0</v>
      </c>
      <c r="P29" s="119">
        <v>0</v>
      </c>
      <c r="Q29" s="119">
        <v>0</v>
      </c>
      <c r="R29" s="119">
        <v>0</v>
      </c>
      <c r="S29" s="119">
        <v>0</v>
      </c>
      <c r="T29" s="119">
        <v>0</v>
      </c>
    </row>
    <row r="30" ht="19.5" customHeight="1" spans="1:20">
      <c r="A30" s="118" t="s">
        <v>167</v>
      </c>
      <c r="B30" s="118"/>
      <c r="C30" s="118"/>
      <c r="D30" s="118" t="s">
        <v>161</v>
      </c>
      <c r="E30" s="119">
        <v>0</v>
      </c>
      <c r="F30" s="119">
        <v>0</v>
      </c>
      <c r="G30" s="119">
        <v>0</v>
      </c>
      <c r="H30" s="119">
        <v>1568193.66</v>
      </c>
      <c r="I30" s="119">
        <v>1568193.66</v>
      </c>
      <c r="J30" s="119">
        <v>0</v>
      </c>
      <c r="K30" s="119">
        <v>1568193.66</v>
      </c>
      <c r="L30" s="119">
        <v>1568193.66</v>
      </c>
      <c r="M30" s="119">
        <v>1565748.66</v>
      </c>
      <c r="N30" s="119">
        <v>2445</v>
      </c>
      <c r="O30" s="119">
        <v>0</v>
      </c>
      <c r="P30" s="119">
        <v>0</v>
      </c>
      <c r="Q30" s="119">
        <v>0</v>
      </c>
      <c r="R30" s="119">
        <v>0</v>
      </c>
      <c r="S30" s="119">
        <v>0</v>
      </c>
      <c r="T30" s="119">
        <v>0</v>
      </c>
    </row>
    <row r="31" ht="19.5" customHeight="1" spans="1:20">
      <c r="A31" s="118" t="s">
        <v>168</v>
      </c>
      <c r="B31" s="118"/>
      <c r="C31" s="118"/>
      <c r="D31" s="118" t="s">
        <v>169</v>
      </c>
      <c r="E31" s="119">
        <v>0</v>
      </c>
      <c r="F31" s="119">
        <v>0</v>
      </c>
      <c r="G31" s="119">
        <v>0</v>
      </c>
      <c r="H31" s="119">
        <v>85607.5</v>
      </c>
      <c r="I31" s="119">
        <v>0</v>
      </c>
      <c r="J31" s="119">
        <v>85607.5</v>
      </c>
      <c r="K31" s="119">
        <v>85607.5</v>
      </c>
      <c r="L31" s="119">
        <v>0</v>
      </c>
      <c r="M31" s="119">
        <v>0</v>
      </c>
      <c r="N31" s="119">
        <v>0</v>
      </c>
      <c r="O31" s="119">
        <v>85607.5</v>
      </c>
      <c r="P31" s="119">
        <v>0</v>
      </c>
      <c r="Q31" s="119">
        <v>0</v>
      </c>
      <c r="R31" s="119">
        <v>0</v>
      </c>
      <c r="S31" s="119">
        <v>0</v>
      </c>
      <c r="T31" s="119">
        <v>0</v>
      </c>
    </row>
    <row r="32" ht="19.5" customHeight="1" spans="1:20">
      <c r="A32" s="118" t="s">
        <v>170</v>
      </c>
      <c r="B32" s="118"/>
      <c r="C32" s="118"/>
      <c r="D32" s="118" t="s">
        <v>148</v>
      </c>
      <c r="E32" s="119">
        <v>0</v>
      </c>
      <c r="F32" s="119">
        <v>0</v>
      </c>
      <c r="G32" s="119">
        <v>0</v>
      </c>
      <c r="H32" s="119">
        <v>68647.5</v>
      </c>
      <c r="I32" s="119">
        <v>0</v>
      </c>
      <c r="J32" s="119">
        <v>68647.5</v>
      </c>
      <c r="K32" s="119">
        <v>68647.5</v>
      </c>
      <c r="L32" s="119">
        <v>0</v>
      </c>
      <c r="M32" s="119">
        <v>0</v>
      </c>
      <c r="N32" s="119">
        <v>0</v>
      </c>
      <c r="O32" s="119">
        <v>68647.5</v>
      </c>
      <c r="P32" s="119">
        <v>0</v>
      </c>
      <c r="Q32" s="119">
        <v>0</v>
      </c>
      <c r="R32" s="119">
        <v>0</v>
      </c>
      <c r="S32" s="119">
        <v>0</v>
      </c>
      <c r="T32" s="119">
        <v>0</v>
      </c>
    </row>
    <row r="33" ht="19.5" customHeight="1" spans="1:20">
      <c r="A33" s="118" t="s">
        <v>171</v>
      </c>
      <c r="B33" s="118"/>
      <c r="C33" s="118"/>
      <c r="D33" s="118" t="s">
        <v>172</v>
      </c>
      <c r="E33" s="119">
        <v>0</v>
      </c>
      <c r="F33" s="119">
        <v>0</v>
      </c>
      <c r="G33" s="119">
        <v>0</v>
      </c>
      <c r="H33" s="119">
        <v>16960</v>
      </c>
      <c r="I33" s="119">
        <v>0</v>
      </c>
      <c r="J33" s="119">
        <v>16960</v>
      </c>
      <c r="K33" s="119">
        <v>16960</v>
      </c>
      <c r="L33" s="119">
        <v>0</v>
      </c>
      <c r="M33" s="119">
        <v>0</v>
      </c>
      <c r="N33" s="119">
        <v>0</v>
      </c>
      <c r="O33" s="119">
        <v>16960</v>
      </c>
      <c r="P33" s="119">
        <v>0</v>
      </c>
      <c r="Q33" s="119">
        <v>0</v>
      </c>
      <c r="R33" s="119">
        <v>0</v>
      </c>
      <c r="S33" s="119">
        <v>0</v>
      </c>
      <c r="T33" s="119">
        <v>0</v>
      </c>
    </row>
    <row r="34" ht="19.5" customHeight="1" spans="1:20">
      <c r="A34" s="118" t="s">
        <v>173</v>
      </c>
      <c r="B34" s="118"/>
      <c r="C34" s="118"/>
      <c r="D34" s="118" t="s">
        <v>174</v>
      </c>
      <c r="E34" s="119">
        <v>0</v>
      </c>
      <c r="F34" s="119">
        <v>0</v>
      </c>
      <c r="G34" s="119">
        <v>0</v>
      </c>
      <c r="H34" s="119">
        <v>570155.82</v>
      </c>
      <c r="I34" s="119">
        <v>550155.82</v>
      </c>
      <c r="J34" s="119">
        <v>20000</v>
      </c>
      <c r="K34" s="119">
        <v>570155.82</v>
      </c>
      <c r="L34" s="119">
        <v>550155.82</v>
      </c>
      <c r="M34" s="119">
        <v>539228.82</v>
      </c>
      <c r="N34" s="119">
        <v>10927</v>
      </c>
      <c r="O34" s="119">
        <v>20000</v>
      </c>
      <c r="P34" s="119">
        <v>0</v>
      </c>
      <c r="Q34" s="119">
        <v>0</v>
      </c>
      <c r="R34" s="119">
        <v>0</v>
      </c>
      <c r="S34" s="119">
        <v>0</v>
      </c>
      <c r="T34" s="119">
        <v>0</v>
      </c>
    </row>
    <row r="35" ht="19.5" customHeight="1" spans="1:20">
      <c r="A35" s="118" t="s">
        <v>175</v>
      </c>
      <c r="B35" s="118"/>
      <c r="C35" s="118"/>
      <c r="D35" s="118" t="s">
        <v>176</v>
      </c>
      <c r="E35" s="119">
        <v>0</v>
      </c>
      <c r="F35" s="119">
        <v>0</v>
      </c>
      <c r="G35" s="119">
        <v>0</v>
      </c>
      <c r="H35" s="119">
        <v>20000</v>
      </c>
      <c r="I35" s="119">
        <v>0</v>
      </c>
      <c r="J35" s="119">
        <v>20000</v>
      </c>
      <c r="K35" s="119">
        <v>20000</v>
      </c>
      <c r="L35" s="119">
        <v>0</v>
      </c>
      <c r="M35" s="119">
        <v>0</v>
      </c>
      <c r="N35" s="119">
        <v>0</v>
      </c>
      <c r="O35" s="119">
        <v>20000</v>
      </c>
      <c r="P35" s="119">
        <v>0</v>
      </c>
      <c r="Q35" s="119">
        <v>0</v>
      </c>
      <c r="R35" s="119">
        <v>0</v>
      </c>
      <c r="S35" s="119">
        <v>0</v>
      </c>
      <c r="T35" s="119">
        <v>0</v>
      </c>
    </row>
    <row r="36" ht="19.5" customHeight="1" spans="1:20">
      <c r="A36" s="118" t="s">
        <v>177</v>
      </c>
      <c r="B36" s="118"/>
      <c r="C36" s="118"/>
      <c r="D36" s="118" t="s">
        <v>161</v>
      </c>
      <c r="E36" s="119">
        <v>0</v>
      </c>
      <c r="F36" s="119">
        <v>0</v>
      </c>
      <c r="G36" s="119">
        <v>0</v>
      </c>
      <c r="H36" s="119">
        <v>550155.82</v>
      </c>
      <c r="I36" s="119">
        <v>550155.82</v>
      </c>
      <c r="J36" s="119">
        <v>0</v>
      </c>
      <c r="K36" s="119">
        <v>550155.82</v>
      </c>
      <c r="L36" s="119">
        <v>550155.82</v>
      </c>
      <c r="M36" s="119">
        <v>539228.82</v>
      </c>
      <c r="N36" s="119">
        <v>10927</v>
      </c>
      <c r="O36" s="119">
        <v>0</v>
      </c>
      <c r="P36" s="119">
        <v>0</v>
      </c>
      <c r="Q36" s="119">
        <v>0</v>
      </c>
      <c r="R36" s="119">
        <v>0</v>
      </c>
      <c r="S36" s="119">
        <v>0</v>
      </c>
      <c r="T36" s="119">
        <v>0</v>
      </c>
    </row>
    <row r="37" ht="19.5" customHeight="1" spans="1:20">
      <c r="A37" s="118" t="s">
        <v>178</v>
      </c>
      <c r="B37" s="118"/>
      <c r="C37" s="118"/>
      <c r="D37" s="118" t="s">
        <v>179</v>
      </c>
      <c r="E37" s="119">
        <v>0</v>
      </c>
      <c r="F37" s="119">
        <v>0</v>
      </c>
      <c r="G37" s="119">
        <v>0</v>
      </c>
      <c r="H37" s="119">
        <v>501158.9</v>
      </c>
      <c r="I37" s="119">
        <v>501158.9</v>
      </c>
      <c r="J37" s="119">
        <v>0</v>
      </c>
      <c r="K37" s="119">
        <v>501158.9</v>
      </c>
      <c r="L37" s="119">
        <v>501158.9</v>
      </c>
      <c r="M37" s="119">
        <v>477026.64</v>
      </c>
      <c r="N37" s="119">
        <v>24132.26</v>
      </c>
      <c r="O37" s="119">
        <v>0</v>
      </c>
      <c r="P37" s="119">
        <v>0</v>
      </c>
      <c r="Q37" s="119">
        <v>0</v>
      </c>
      <c r="R37" s="119">
        <v>0</v>
      </c>
      <c r="S37" s="119">
        <v>0</v>
      </c>
      <c r="T37" s="119">
        <v>0</v>
      </c>
    </row>
    <row r="38" ht="19.5" customHeight="1" spans="1:20">
      <c r="A38" s="118" t="s">
        <v>180</v>
      </c>
      <c r="B38" s="118"/>
      <c r="C38" s="118"/>
      <c r="D38" s="118" t="s">
        <v>161</v>
      </c>
      <c r="E38" s="119">
        <v>0</v>
      </c>
      <c r="F38" s="119">
        <v>0</v>
      </c>
      <c r="G38" s="119">
        <v>0</v>
      </c>
      <c r="H38" s="119">
        <v>501158.9</v>
      </c>
      <c r="I38" s="119">
        <v>501158.9</v>
      </c>
      <c r="J38" s="119">
        <v>0</v>
      </c>
      <c r="K38" s="119">
        <v>501158.9</v>
      </c>
      <c r="L38" s="119">
        <v>501158.9</v>
      </c>
      <c r="M38" s="119">
        <v>477026.64</v>
      </c>
      <c r="N38" s="119">
        <v>24132.26</v>
      </c>
      <c r="O38" s="119">
        <v>0</v>
      </c>
      <c r="P38" s="119">
        <v>0</v>
      </c>
      <c r="Q38" s="119">
        <v>0</v>
      </c>
      <c r="R38" s="119">
        <v>0</v>
      </c>
      <c r="S38" s="119">
        <v>0</v>
      </c>
      <c r="T38" s="119">
        <v>0</v>
      </c>
    </row>
    <row r="39" ht="19.5" customHeight="1" spans="1:20">
      <c r="A39" s="118" t="s">
        <v>181</v>
      </c>
      <c r="B39" s="118"/>
      <c r="C39" s="118"/>
      <c r="D39" s="118" t="s">
        <v>182</v>
      </c>
      <c r="E39" s="119">
        <v>0</v>
      </c>
      <c r="F39" s="119">
        <v>0</v>
      </c>
      <c r="G39" s="119">
        <v>0</v>
      </c>
      <c r="H39" s="119">
        <v>32000</v>
      </c>
      <c r="I39" s="119">
        <v>0</v>
      </c>
      <c r="J39" s="119">
        <v>32000</v>
      </c>
      <c r="K39" s="119">
        <v>32000</v>
      </c>
      <c r="L39" s="119">
        <v>0</v>
      </c>
      <c r="M39" s="119">
        <v>0</v>
      </c>
      <c r="N39" s="119">
        <v>0</v>
      </c>
      <c r="O39" s="119">
        <v>32000</v>
      </c>
      <c r="P39" s="119">
        <v>0</v>
      </c>
      <c r="Q39" s="119">
        <v>0</v>
      </c>
      <c r="R39" s="119">
        <v>0</v>
      </c>
      <c r="S39" s="119">
        <v>0</v>
      </c>
      <c r="T39" s="119">
        <v>0</v>
      </c>
    </row>
    <row r="40" ht="19.5" customHeight="1" spans="1:20">
      <c r="A40" s="118" t="s">
        <v>183</v>
      </c>
      <c r="B40" s="118"/>
      <c r="C40" s="118"/>
      <c r="D40" s="118" t="s">
        <v>184</v>
      </c>
      <c r="E40" s="119">
        <v>0</v>
      </c>
      <c r="F40" s="119">
        <v>0</v>
      </c>
      <c r="G40" s="119">
        <v>0</v>
      </c>
      <c r="H40" s="119">
        <v>32000</v>
      </c>
      <c r="I40" s="119">
        <v>0</v>
      </c>
      <c r="J40" s="119">
        <v>32000</v>
      </c>
      <c r="K40" s="119">
        <v>32000</v>
      </c>
      <c r="L40" s="119">
        <v>0</v>
      </c>
      <c r="M40" s="119">
        <v>0</v>
      </c>
      <c r="N40" s="119">
        <v>0</v>
      </c>
      <c r="O40" s="119">
        <v>32000</v>
      </c>
      <c r="P40" s="119">
        <v>0</v>
      </c>
      <c r="Q40" s="119">
        <v>0</v>
      </c>
      <c r="R40" s="119">
        <v>0</v>
      </c>
      <c r="S40" s="119">
        <v>0</v>
      </c>
      <c r="T40" s="119">
        <v>0</v>
      </c>
    </row>
    <row r="41" ht="19.5" customHeight="1" spans="1:20">
      <c r="A41" s="118" t="s">
        <v>185</v>
      </c>
      <c r="B41" s="118"/>
      <c r="C41" s="118"/>
      <c r="D41" s="118" t="s">
        <v>186</v>
      </c>
      <c r="E41" s="119">
        <v>0</v>
      </c>
      <c r="F41" s="119">
        <v>0</v>
      </c>
      <c r="G41" s="119">
        <v>0</v>
      </c>
      <c r="H41" s="119">
        <v>487</v>
      </c>
      <c r="I41" s="119">
        <v>0</v>
      </c>
      <c r="J41" s="119">
        <v>487</v>
      </c>
      <c r="K41" s="119">
        <v>487</v>
      </c>
      <c r="L41" s="119">
        <v>0</v>
      </c>
      <c r="M41" s="119">
        <v>0</v>
      </c>
      <c r="N41" s="119">
        <v>0</v>
      </c>
      <c r="O41" s="119">
        <v>487</v>
      </c>
      <c r="P41" s="119">
        <v>0</v>
      </c>
      <c r="Q41" s="119">
        <v>0</v>
      </c>
      <c r="R41" s="119">
        <v>0</v>
      </c>
      <c r="S41" s="119">
        <v>0</v>
      </c>
      <c r="T41" s="119">
        <v>0</v>
      </c>
    </row>
    <row r="42" ht="19.5" customHeight="1" spans="1:20">
      <c r="A42" s="118" t="s">
        <v>187</v>
      </c>
      <c r="B42" s="118"/>
      <c r="C42" s="118"/>
      <c r="D42" s="118" t="s">
        <v>186</v>
      </c>
      <c r="E42" s="119">
        <v>0</v>
      </c>
      <c r="F42" s="119">
        <v>0</v>
      </c>
      <c r="G42" s="119">
        <v>0</v>
      </c>
      <c r="H42" s="119">
        <v>487</v>
      </c>
      <c r="I42" s="119">
        <v>0</v>
      </c>
      <c r="J42" s="119">
        <v>487</v>
      </c>
      <c r="K42" s="119">
        <v>487</v>
      </c>
      <c r="L42" s="119">
        <v>0</v>
      </c>
      <c r="M42" s="119">
        <v>0</v>
      </c>
      <c r="N42" s="119">
        <v>0</v>
      </c>
      <c r="O42" s="119">
        <v>487</v>
      </c>
      <c r="P42" s="119">
        <v>0</v>
      </c>
      <c r="Q42" s="119">
        <v>0</v>
      </c>
      <c r="R42" s="119">
        <v>0</v>
      </c>
      <c r="S42" s="119">
        <v>0</v>
      </c>
      <c r="T42" s="119">
        <v>0</v>
      </c>
    </row>
    <row r="43" ht="19.5" customHeight="1" spans="1:20">
      <c r="A43" s="118" t="s">
        <v>188</v>
      </c>
      <c r="B43" s="118"/>
      <c r="C43" s="118"/>
      <c r="D43" s="118" t="s">
        <v>189</v>
      </c>
      <c r="E43" s="119">
        <v>0</v>
      </c>
      <c r="F43" s="119">
        <v>0</v>
      </c>
      <c r="G43" s="119">
        <v>0</v>
      </c>
      <c r="H43" s="119">
        <v>9550</v>
      </c>
      <c r="I43" s="119">
        <v>0</v>
      </c>
      <c r="J43" s="119">
        <v>9550</v>
      </c>
      <c r="K43" s="119">
        <v>9550</v>
      </c>
      <c r="L43" s="119">
        <v>0</v>
      </c>
      <c r="M43" s="119">
        <v>0</v>
      </c>
      <c r="N43" s="119">
        <v>0</v>
      </c>
      <c r="O43" s="119">
        <v>9550</v>
      </c>
      <c r="P43" s="119">
        <v>0</v>
      </c>
      <c r="Q43" s="119">
        <v>0</v>
      </c>
      <c r="R43" s="119">
        <v>0</v>
      </c>
      <c r="S43" s="119">
        <v>0</v>
      </c>
      <c r="T43" s="119">
        <v>0</v>
      </c>
    </row>
    <row r="44" ht="19.5" customHeight="1" spans="1:20">
      <c r="A44" s="118" t="s">
        <v>190</v>
      </c>
      <c r="B44" s="118"/>
      <c r="C44" s="118"/>
      <c r="D44" s="118" t="s">
        <v>191</v>
      </c>
      <c r="E44" s="119">
        <v>0</v>
      </c>
      <c r="F44" s="119">
        <v>0</v>
      </c>
      <c r="G44" s="119">
        <v>0</v>
      </c>
      <c r="H44" s="119">
        <v>9550</v>
      </c>
      <c r="I44" s="119">
        <v>0</v>
      </c>
      <c r="J44" s="119">
        <v>9550</v>
      </c>
      <c r="K44" s="119">
        <v>9550</v>
      </c>
      <c r="L44" s="119">
        <v>0</v>
      </c>
      <c r="M44" s="119">
        <v>0</v>
      </c>
      <c r="N44" s="119">
        <v>0</v>
      </c>
      <c r="O44" s="119">
        <v>9550</v>
      </c>
      <c r="P44" s="119">
        <v>0</v>
      </c>
      <c r="Q44" s="119">
        <v>0</v>
      </c>
      <c r="R44" s="119">
        <v>0</v>
      </c>
      <c r="S44" s="119">
        <v>0</v>
      </c>
      <c r="T44" s="119">
        <v>0</v>
      </c>
    </row>
    <row r="45" ht="19.5" customHeight="1" spans="1:20">
      <c r="A45" s="118" t="s">
        <v>192</v>
      </c>
      <c r="B45" s="118"/>
      <c r="C45" s="118"/>
      <c r="D45" s="118" t="s">
        <v>191</v>
      </c>
      <c r="E45" s="119">
        <v>0</v>
      </c>
      <c r="F45" s="119">
        <v>0</v>
      </c>
      <c r="G45" s="119">
        <v>0</v>
      </c>
      <c r="H45" s="119">
        <v>9550</v>
      </c>
      <c r="I45" s="119">
        <v>0</v>
      </c>
      <c r="J45" s="119">
        <v>9550</v>
      </c>
      <c r="K45" s="119">
        <v>9550</v>
      </c>
      <c r="L45" s="119">
        <v>0</v>
      </c>
      <c r="M45" s="119">
        <v>0</v>
      </c>
      <c r="N45" s="119">
        <v>0</v>
      </c>
      <c r="O45" s="119">
        <v>9550</v>
      </c>
      <c r="P45" s="119">
        <v>0</v>
      </c>
      <c r="Q45" s="119">
        <v>0</v>
      </c>
      <c r="R45" s="119">
        <v>0</v>
      </c>
      <c r="S45" s="119">
        <v>0</v>
      </c>
      <c r="T45" s="119">
        <v>0</v>
      </c>
    </row>
    <row r="46" ht="19.5" customHeight="1" spans="1:20">
      <c r="A46" s="118" t="s">
        <v>193</v>
      </c>
      <c r="B46" s="118"/>
      <c r="C46" s="118"/>
      <c r="D46" s="118" t="s">
        <v>194</v>
      </c>
      <c r="E46" s="119">
        <v>0</v>
      </c>
      <c r="F46" s="119">
        <v>0</v>
      </c>
      <c r="G46" s="119">
        <v>0</v>
      </c>
      <c r="H46" s="119">
        <v>102000</v>
      </c>
      <c r="I46" s="119">
        <v>0</v>
      </c>
      <c r="J46" s="119">
        <v>102000</v>
      </c>
      <c r="K46" s="119">
        <v>102000</v>
      </c>
      <c r="L46" s="119">
        <v>0</v>
      </c>
      <c r="M46" s="119">
        <v>0</v>
      </c>
      <c r="N46" s="119">
        <v>0</v>
      </c>
      <c r="O46" s="119">
        <v>102000</v>
      </c>
      <c r="P46" s="119">
        <v>0</v>
      </c>
      <c r="Q46" s="119">
        <v>0</v>
      </c>
      <c r="R46" s="119">
        <v>0</v>
      </c>
      <c r="S46" s="119">
        <v>0</v>
      </c>
      <c r="T46" s="119">
        <v>0</v>
      </c>
    </row>
    <row r="47" ht="19.5" customHeight="1" spans="1:20">
      <c r="A47" s="118" t="s">
        <v>195</v>
      </c>
      <c r="B47" s="118"/>
      <c r="C47" s="118"/>
      <c r="D47" s="118" t="s">
        <v>196</v>
      </c>
      <c r="E47" s="119">
        <v>0</v>
      </c>
      <c r="F47" s="119">
        <v>0</v>
      </c>
      <c r="G47" s="119">
        <v>0</v>
      </c>
      <c r="H47" s="119">
        <v>100000</v>
      </c>
      <c r="I47" s="119">
        <v>0</v>
      </c>
      <c r="J47" s="119">
        <v>100000</v>
      </c>
      <c r="K47" s="119">
        <v>100000</v>
      </c>
      <c r="L47" s="119">
        <v>0</v>
      </c>
      <c r="M47" s="119">
        <v>0</v>
      </c>
      <c r="N47" s="119">
        <v>0</v>
      </c>
      <c r="O47" s="119">
        <v>100000</v>
      </c>
      <c r="P47" s="119">
        <v>0</v>
      </c>
      <c r="Q47" s="119">
        <v>0</v>
      </c>
      <c r="R47" s="119">
        <v>0</v>
      </c>
      <c r="S47" s="119">
        <v>0</v>
      </c>
      <c r="T47" s="119">
        <v>0</v>
      </c>
    </row>
    <row r="48" ht="19.5" customHeight="1" spans="1:20">
      <c r="A48" s="118" t="s">
        <v>197</v>
      </c>
      <c r="B48" s="118"/>
      <c r="C48" s="118"/>
      <c r="D48" s="118" t="s">
        <v>198</v>
      </c>
      <c r="E48" s="119">
        <v>0</v>
      </c>
      <c r="F48" s="119">
        <v>0</v>
      </c>
      <c r="G48" s="119">
        <v>0</v>
      </c>
      <c r="H48" s="119">
        <v>100000</v>
      </c>
      <c r="I48" s="119">
        <v>0</v>
      </c>
      <c r="J48" s="119">
        <v>100000</v>
      </c>
      <c r="K48" s="119">
        <v>100000</v>
      </c>
      <c r="L48" s="119">
        <v>0</v>
      </c>
      <c r="M48" s="119">
        <v>0</v>
      </c>
      <c r="N48" s="119">
        <v>0</v>
      </c>
      <c r="O48" s="119">
        <v>100000</v>
      </c>
      <c r="P48" s="119">
        <v>0</v>
      </c>
      <c r="Q48" s="119">
        <v>0</v>
      </c>
      <c r="R48" s="119">
        <v>0</v>
      </c>
      <c r="S48" s="119">
        <v>0</v>
      </c>
      <c r="T48" s="119">
        <v>0</v>
      </c>
    </row>
    <row r="49" ht="19.5" customHeight="1" spans="1:20">
      <c r="A49" s="118" t="s">
        <v>199</v>
      </c>
      <c r="B49" s="118"/>
      <c r="C49" s="118"/>
      <c r="D49" s="118" t="s">
        <v>200</v>
      </c>
      <c r="E49" s="119">
        <v>0</v>
      </c>
      <c r="F49" s="119">
        <v>0</v>
      </c>
      <c r="G49" s="119">
        <v>0</v>
      </c>
      <c r="H49" s="119">
        <v>2000</v>
      </c>
      <c r="I49" s="119">
        <v>0</v>
      </c>
      <c r="J49" s="119">
        <v>2000</v>
      </c>
      <c r="K49" s="119">
        <v>2000</v>
      </c>
      <c r="L49" s="119">
        <v>0</v>
      </c>
      <c r="M49" s="119">
        <v>0</v>
      </c>
      <c r="N49" s="119">
        <v>0</v>
      </c>
      <c r="O49" s="119">
        <v>2000</v>
      </c>
      <c r="P49" s="119">
        <v>0</v>
      </c>
      <c r="Q49" s="119">
        <v>0</v>
      </c>
      <c r="R49" s="119">
        <v>0</v>
      </c>
      <c r="S49" s="119">
        <v>0</v>
      </c>
      <c r="T49" s="119">
        <v>0</v>
      </c>
    </row>
    <row r="50" ht="19.5" customHeight="1" spans="1:20">
      <c r="A50" s="118" t="s">
        <v>201</v>
      </c>
      <c r="B50" s="118"/>
      <c r="C50" s="118"/>
      <c r="D50" s="118" t="s">
        <v>200</v>
      </c>
      <c r="E50" s="119">
        <v>0</v>
      </c>
      <c r="F50" s="119">
        <v>0</v>
      </c>
      <c r="G50" s="119">
        <v>0</v>
      </c>
      <c r="H50" s="119">
        <v>2000</v>
      </c>
      <c r="I50" s="119">
        <v>0</v>
      </c>
      <c r="J50" s="119">
        <v>2000</v>
      </c>
      <c r="K50" s="119">
        <v>2000</v>
      </c>
      <c r="L50" s="119">
        <v>0</v>
      </c>
      <c r="M50" s="119">
        <v>0</v>
      </c>
      <c r="N50" s="119">
        <v>0</v>
      </c>
      <c r="O50" s="119">
        <v>2000</v>
      </c>
      <c r="P50" s="119">
        <v>0</v>
      </c>
      <c r="Q50" s="119">
        <v>0</v>
      </c>
      <c r="R50" s="119">
        <v>0</v>
      </c>
      <c r="S50" s="119">
        <v>0</v>
      </c>
      <c r="T50" s="119">
        <v>0</v>
      </c>
    </row>
    <row r="51" ht="19.5" customHeight="1" spans="1:20">
      <c r="A51" s="118" t="s">
        <v>202</v>
      </c>
      <c r="B51" s="118"/>
      <c r="C51" s="118"/>
      <c r="D51" s="118" t="s">
        <v>203</v>
      </c>
      <c r="E51" s="119">
        <v>0</v>
      </c>
      <c r="F51" s="119">
        <v>0</v>
      </c>
      <c r="G51" s="119">
        <v>0</v>
      </c>
      <c r="H51" s="119">
        <v>45302</v>
      </c>
      <c r="I51" s="119">
        <v>0</v>
      </c>
      <c r="J51" s="119">
        <v>45302</v>
      </c>
      <c r="K51" s="119">
        <v>45302</v>
      </c>
      <c r="L51" s="119">
        <v>0</v>
      </c>
      <c r="M51" s="119">
        <v>0</v>
      </c>
      <c r="N51" s="119">
        <v>0</v>
      </c>
      <c r="O51" s="119">
        <v>45302</v>
      </c>
      <c r="P51" s="119">
        <v>0</v>
      </c>
      <c r="Q51" s="119">
        <v>0</v>
      </c>
      <c r="R51" s="119">
        <v>0</v>
      </c>
      <c r="S51" s="119">
        <v>0</v>
      </c>
      <c r="T51" s="119">
        <v>0</v>
      </c>
    </row>
    <row r="52" ht="19.5" customHeight="1" spans="1:20">
      <c r="A52" s="118" t="s">
        <v>204</v>
      </c>
      <c r="B52" s="118"/>
      <c r="C52" s="118"/>
      <c r="D52" s="118" t="s">
        <v>205</v>
      </c>
      <c r="E52" s="119">
        <v>0</v>
      </c>
      <c r="F52" s="119">
        <v>0</v>
      </c>
      <c r="G52" s="119">
        <v>0</v>
      </c>
      <c r="H52" s="119">
        <v>45302</v>
      </c>
      <c r="I52" s="119">
        <v>0</v>
      </c>
      <c r="J52" s="119">
        <v>45302</v>
      </c>
      <c r="K52" s="119">
        <v>45302</v>
      </c>
      <c r="L52" s="119">
        <v>0</v>
      </c>
      <c r="M52" s="119">
        <v>0</v>
      </c>
      <c r="N52" s="119">
        <v>0</v>
      </c>
      <c r="O52" s="119">
        <v>45302</v>
      </c>
      <c r="P52" s="119">
        <v>0</v>
      </c>
      <c r="Q52" s="119">
        <v>0</v>
      </c>
      <c r="R52" s="119">
        <v>0</v>
      </c>
      <c r="S52" s="119">
        <v>0</v>
      </c>
      <c r="T52" s="119">
        <v>0</v>
      </c>
    </row>
    <row r="53" ht="19.5" customHeight="1" spans="1:20">
      <c r="A53" s="118" t="s">
        <v>206</v>
      </c>
      <c r="B53" s="118"/>
      <c r="C53" s="118"/>
      <c r="D53" s="118" t="s">
        <v>207</v>
      </c>
      <c r="E53" s="119">
        <v>0</v>
      </c>
      <c r="F53" s="119">
        <v>0</v>
      </c>
      <c r="G53" s="119">
        <v>0</v>
      </c>
      <c r="H53" s="119">
        <v>45302</v>
      </c>
      <c r="I53" s="119">
        <v>0</v>
      </c>
      <c r="J53" s="119">
        <v>45302</v>
      </c>
      <c r="K53" s="119">
        <v>45302</v>
      </c>
      <c r="L53" s="119">
        <v>0</v>
      </c>
      <c r="M53" s="119">
        <v>0</v>
      </c>
      <c r="N53" s="119">
        <v>0</v>
      </c>
      <c r="O53" s="119">
        <v>45302</v>
      </c>
      <c r="P53" s="119">
        <v>0</v>
      </c>
      <c r="Q53" s="119">
        <v>0</v>
      </c>
      <c r="R53" s="119">
        <v>0</v>
      </c>
      <c r="S53" s="119">
        <v>0</v>
      </c>
      <c r="T53" s="119">
        <v>0</v>
      </c>
    </row>
    <row r="54" ht="19.5" customHeight="1" spans="1:20">
      <c r="A54" s="118" t="s">
        <v>208</v>
      </c>
      <c r="B54" s="118"/>
      <c r="C54" s="118"/>
      <c r="D54" s="118" t="s">
        <v>209</v>
      </c>
      <c r="E54" s="119">
        <v>0</v>
      </c>
      <c r="F54" s="119">
        <v>0</v>
      </c>
      <c r="G54" s="119">
        <v>0</v>
      </c>
      <c r="H54" s="119">
        <v>3466966.01</v>
      </c>
      <c r="I54" s="119">
        <v>3308384.01</v>
      </c>
      <c r="J54" s="119">
        <v>158582</v>
      </c>
      <c r="K54" s="119">
        <v>3466966.01</v>
      </c>
      <c r="L54" s="119">
        <v>3308384.01</v>
      </c>
      <c r="M54" s="119">
        <v>3256611.94</v>
      </c>
      <c r="N54" s="119">
        <v>51772.07</v>
      </c>
      <c r="O54" s="119">
        <v>158582</v>
      </c>
      <c r="P54" s="119">
        <v>0</v>
      </c>
      <c r="Q54" s="119">
        <v>0</v>
      </c>
      <c r="R54" s="119">
        <v>0</v>
      </c>
      <c r="S54" s="119">
        <v>0</v>
      </c>
      <c r="T54" s="119">
        <v>0</v>
      </c>
    </row>
    <row r="55" ht="19.5" customHeight="1" spans="1:20">
      <c r="A55" s="118" t="s">
        <v>210</v>
      </c>
      <c r="B55" s="118"/>
      <c r="C55" s="118"/>
      <c r="D55" s="118" t="s">
        <v>211</v>
      </c>
      <c r="E55" s="119">
        <v>0</v>
      </c>
      <c r="F55" s="119">
        <v>0</v>
      </c>
      <c r="G55" s="119">
        <v>0</v>
      </c>
      <c r="H55" s="119">
        <v>783304.89</v>
      </c>
      <c r="I55" s="119">
        <v>783304.89</v>
      </c>
      <c r="J55" s="119">
        <v>0</v>
      </c>
      <c r="K55" s="119">
        <v>783304.89</v>
      </c>
      <c r="L55" s="119">
        <v>783304.89</v>
      </c>
      <c r="M55" s="119">
        <v>731532.82</v>
      </c>
      <c r="N55" s="119">
        <v>51772.07</v>
      </c>
      <c r="O55" s="119">
        <v>0</v>
      </c>
      <c r="P55" s="119">
        <v>0</v>
      </c>
      <c r="Q55" s="119">
        <v>0</v>
      </c>
      <c r="R55" s="119">
        <v>0</v>
      </c>
      <c r="S55" s="119">
        <v>0</v>
      </c>
      <c r="T55" s="119">
        <v>0</v>
      </c>
    </row>
    <row r="56" ht="19.5" customHeight="1" spans="1:20">
      <c r="A56" s="118" t="s">
        <v>212</v>
      </c>
      <c r="B56" s="118"/>
      <c r="C56" s="118"/>
      <c r="D56" s="118" t="s">
        <v>146</v>
      </c>
      <c r="E56" s="119">
        <v>0</v>
      </c>
      <c r="F56" s="119">
        <v>0</v>
      </c>
      <c r="G56" s="119">
        <v>0</v>
      </c>
      <c r="H56" s="119">
        <v>411873.77</v>
      </c>
      <c r="I56" s="119">
        <v>411873.77</v>
      </c>
      <c r="J56" s="119">
        <v>0</v>
      </c>
      <c r="K56" s="119">
        <v>411873.77</v>
      </c>
      <c r="L56" s="119">
        <v>411873.77</v>
      </c>
      <c r="M56" s="119">
        <v>369054</v>
      </c>
      <c r="N56" s="119">
        <v>42819.77</v>
      </c>
      <c r="O56" s="119">
        <v>0</v>
      </c>
      <c r="P56" s="119">
        <v>0</v>
      </c>
      <c r="Q56" s="119">
        <v>0</v>
      </c>
      <c r="R56" s="119">
        <v>0</v>
      </c>
      <c r="S56" s="119">
        <v>0</v>
      </c>
      <c r="T56" s="119">
        <v>0</v>
      </c>
    </row>
    <row r="57" ht="19.5" customHeight="1" spans="1:20">
      <c r="A57" s="118" t="s">
        <v>213</v>
      </c>
      <c r="B57" s="118"/>
      <c r="C57" s="118"/>
      <c r="D57" s="118" t="s">
        <v>214</v>
      </c>
      <c r="E57" s="119">
        <v>0</v>
      </c>
      <c r="F57" s="119">
        <v>0</v>
      </c>
      <c r="G57" s="119">
        <v>0</v>
      </c>
      <c r="H57" s="119">
        <v>371431.12</v>
      </c>
      <c r="I57" s="119">
        <v>371431.12</v>
      </c>
      <c r="J57" s="119">
        <v>0</v>
      </c>
      <c r="K57" s="119">
        <v>371431.12</v>
      </c>
      <c r="L57" s="119">
        <v>371431.12</v>
      </c>
      <c r="M57" s="119">
        <v>362478.82</v>
      </c>
      <c r="N57" s="119">
        <v>8952.3</v>
      </c>
      <c r="O57" s="119">
        <v>0</v>
      </c>
      <c r="P57" s="119">
        <v>0</v>
      </c>
      <c r="Q57" s="119">
        <v>0</v>
      </c>
      <c r="R57" s="119">
        <v>0</v>
      </c>
      <c r="S57" s="119">
        <v>0</v>
      </c>
      <c r="T57" s="119">
        <v>0</v>
      </c>
    </row>
    <row r="58" ht="19.5" customHeight="1" spans="1:20">
      <c r="A58" s="118" t="s">
        <v>215</v>
      </c>
      <c r="B58" s="118"/>
      <c r="C58" s="118"/>
      <c r="D58" s="118" t="s">
        <v>216</v>
      </c>
      <c r="E58" s="119">
        <v>0</v>
      </c>
      <c r="F58" s="119">
        <v>0</v>
      </c>
      <c r="G58" s="119">
        <v>0</v>
      </c>
      <c r="H58" s="119">
        <v>2286221.12</v>
      </c>
      <c r="I58" s="119">
        <v>2286221.12</v>
      </c>
      <c r="J58" s="119">
        <v>0</v>
      </c>
      <c r="K58" s="119">
        <v>2286221.12</v>
      </c>
      <c r="L58" s="119">
        <v>2286221.12</v>
      </c>
      <c r="M58" s="119">
        <v>2286221.12</v>
      </c>
      <c r="N58" s="119">
        <v>0</v>
      </c>
      <c r="O58" s="119">
        <v>0</v>
      </c>
      <c r="P58" s="119">
        <v>0</v>
      </c>
      <c r="Q58" s="119">
        <v>0</v>
      </c>
      <c r="R58" s="119">
        <v>0</v>
      </c>
      <c r="S58" s="119">
        <v>0</v>
      </c>
      <c r="T58" s="119">
        <v>0</v>
      </c>
    </row>
    <row r="59" ht="19.5" customHeight="1" spans="1:20">
      <c r="A59" s="118" t="s">
        <v>217</v>
      </c>
      <c r="B59" s="118"/>
      <c r="C59" s="118"/>
      <c r="D59" s="118" t="s">
        <v>218</v>
      </c>
      <c r="E59" s="119">
        <v>0</v>
      </c>
      <c r="F59" s="119">
        <v>0</v>
      </c>
      <c r="G59" s="119">
        <v>0</v>
      </c>
      <c r="H59" s="119">
        <v>62400</v>
      </c>
      <c r="I59" s="119">
        <v>62400</v>
      </c>
      <c r="J59" s="119">
        <v>0</v>
      </c>
      <c r="K59" s="119">
        <v>62400</v>
      </c>
      <c r="L59" s="119">
        <v>62400</v>
      </c>
      <c r="M59" s="119">
        <v>62400</v>
      </c>
      <c r="N59" s="119">
        <v>0</v>
      </c>
      <c r="O59" s="119">
        <v>0</v>
      </c>
      <c r="P59" s="119">
        <v>0</v>
      </c>
      <c r="Q59" s="119">
        <v>0</v>
      </c>
      <c r="R59" s="119">
        <v>0</v>
      </c>
      <c r="S59" s="119">
        <v>0</v>
      </c>
      <c r="T59" s="119">
        <v>0</v>
      </c>
    </row>
    <row r="60" ht="19.5" customHeight="1" spans="1:20">
      <c r="A60" s="118" t="s">
        <v>219</v>
      </c>
      <c r="B60" s="118"/>
      <c r="C60" s="118"/>
      <c r="D60" s="118" t="s">
        <v>220</v>
      </c>
      <c r="E60" s="119">
        <v>0</v>
      </c>
      <c r="F60" s="119">
        <v>0</v>
      </c>
      <c r="G60" s="119">
        <v>0</v>
      </c>
      <c r="H60" s="119">
        <v>2223821.12</v>
      </c>
      <c r="I60" s="119">
        <v>2223821.12</v>
      </c>
      <c r="J60" s="119">
        <v>0</v>
      </c>
      <c r="K60" s="119">
        <v>2223821.12</v>
      </c>
      <c r="L60" s="119">
        <v>2223821.12</v>
      </c>
      <c r="M60" s="119">
        <v>2223821.12</v>
      </c>
      <c r="N60" s="119">
        <v>0</v>
      </c>
      <c r="O60" s="119">
        <v>0</v>
      </c>
      <c r="P60" s="119">
        <v>0</v>
      </c>
      <c r="Q60" s="119">
        <v>0</v>
      </c>
      <c r="R60" s="119">
        <v>0</v>
      </c>
      <c r="S60" s="119">
        <v>0</v>
      </c>
      <c r="T60" s="119">
        <v>0</v>
      </c>
    </row>
    <row r="61" ht="19.5" customHeight="1" spans="1:20">
      <c r="A61" s="118" t="s">
        <v>221</v>
      </c>
      <c r="B61" s="118"/>
      <c r="C61" s="118"/>
      <c r="D61" s="118" t="s">
        <v>222</v>
      </c>
      <c r="E61" s="119">
        <v>0</v>
      </c>
      <c r="F61" s="119">
        <v>0</v>
      </c>
      <c r="G61" s="119">
        <v>0</v>
      </c>
      <c r="H61" s="119">
        <v>11900</v>
      </c>
      <c r="I61" s="119">
        <v>0</v>
      </c>
      <c r="J61" s="119">
        <v>11900</v>
      </c>
      <c r="K61" s="119">
        <v>11900</v>
      </c>
      <c r="L61" s="119">
        <v>0</v>
      </c>
      <c r="M61" s="119">
        <v>0</v>
      </c>
      <c r="N61" s="119">
        <v>0</v>
      </c>
      <c r="O61" s="119">
        <v>11900</v>
      </c>
      <c r="P61" s="119">
        <v>0</v>
      </c>
      <c r="Q61" s="119">
        <v>0</v>
      </c>
      <c r="R61" s="119">
        <v>0</v>
      </c>
      <c r="S61" s="119">
        <v>0</v>
      </c>
      <c r="T61" s="119">
        <v>0</v>
      </c>
    </row>
    <row r="62" ht="19.5" customHeight="1" spans="1:20">
      <c r="A62" s="118" t="s">
        <v>223</v>
      </c>
      <c r="B62" s="118"/>
      <c r="C62" s="118"/>
      <c r="D62" s="118" t="s">
        <v>224</v>
      </c>
      <c r="E62" s="119">
        <v>0</v>
      </c>
      <c r="F62" s="119">
        <v>0</v>
      </c>
      <c r="G62" s="119">
        <v>0</v>
      </c>
      <c r="H62" s="119">
        <v>11900</v>
      </c>
      <c r="I62" s="119">
        <v>0</v>
      </c>
      <c r="J62" s="119">
        <v>11900</v>
      </c>
      <c r="K62" s="119">
        <v>11900</v>
      </c>
      <c r="L62" s="119">
        <v>0</v>
      </c>
      <c r="M62" s="119">
        <v>0</v>
      </c>
      <c r="N62" s="119">
        <v>0</v>
      </c>
      <c r="O62" s="119">
        <v>11900</v>
      </c>
      <c r="P62" s="119">
        <v>0</v>
      </c>
      <c r="Q62" s="119">
        <v>0</v>
      </c>
      <c r="R62" s="119">
        <v>0</v>
      </c>
      <c r="S62" s="119">
        <v>0</v>
      </c>
      <c r="T62" s="119">
        <v>0</v>
      </c>
    </row>
    <row r="63" ht="19.5" customHeight="1" spans="1:20">
      <c r="A63" s="118" t="s">
        <v>225</v>
      </c>
      <c r="B63" s="118"/>
      <c r="C63" s="118"/>
      <c r="D63" s="118" t="s">
        <v>226</v>
      </c>
      <c r="E63" s="119">
        <v>0</v>
      </c>
      <c r="F63" s="119">
        <v>0</v>
      </c>
      <c r="G63" s="119">
        <v>0</v>
      </c>
      <c r="H63" s="119">
        <v>291220</v>
      </c>
      <c r="I63" s="119">
        <v>238858</v>
      </c>
      <c r="J63" s="119">
        <v>52362</v>
      </c>
      <c r="K63" s="119">
        <v>291220</v>
      </c>
      <c r="L63" s="119">
        <v>238858</v>
      </c>
      <c r="M63" s="119">
        <v>238858</v>
      </c>
      <c r="N63" s="119">
        <v>0</v>
      </c>
      <c r="O63" s="119">
        <v>52362</v>
      </c>
      <c r="P63" s="119">
        <v>0</v>
      </c>
      <c r="Q63" s="119">
        <v>0</v>
      </c>
      <c r="R63" s="119">
        <v>0</v>
      </c>
      <c r="S63" s="119">
        <v>0</v>
      </c>
      <c r="T63" s="119">
        <v>0</v>
      </c>
    </row>
    <row r="64" ht="19.5" customHeight="1" spans="1:20">
      <c r="A64" s="118" t="s">
        <v>227</v>
      </c>
      <c r="B64" s="118"/>
      <c r="C64" s="118"/>
      <c r="D64" s="118" t="s">
        <v>228</v>
      </c>
      <c r="E64" s="119">
        <v>0</v>
      </c>
      <c r="F64" s="119">
        <v>0</v>
      </c>
      <c r="G64" s="119">
        <v>0</v>
      </c>
      <c r="H64" s="119">
        <v>291220</v>
      </c>
      <c r="I64" s="119">
        <v>238858</v>
      </c>
      <c r="J64" s="119">
        <v>52362</v>
      </c>
      <c r="K64" s="119">
        <v>291220</v>
      </c>
      <c r="L64" s="119">
        <v>238858</v>
      </c>
      <c r="M64" s="119">
        <v>238858</v>
      </c>
      <c r="N64" s="119">
        <v>0</v>
      </c>
      <c r="O64" s="119">
        <v>52362</v>
      </c>
      <c r="P64" s="119">
        <v>0</v>
      </c>
      <c r="Q64" s="119">
        <v>0</v>
      </c>
      <c r="R64" s="119">
        <v>0</v>
      </c>
      <c r="S64" s="119">
        <v>0</v>
      </c>
      <c r="T64" s="119">
        <v>0</v>
      </c>
    </row>
    <row r="65" ht="19.5" customHeight="1" spans="1:20">
      <c r="A65" s="118" t="s">
        <v>229</v>
      </c>
      <c r="B65" s="118"/>
      <c r="C65" s="118"/>
      <c r="D65" s="118" t="s">
        <v>230</v>
      </c>
      <c r="E65" s="119">
        <v>0</v>
      </c>
      <c r="F65" s="119">
        <v>0</v>
      </c>
      <c r="G65" s="119">
        <v>0</v>
      </c>
      <c r="H65" s="119">
        <v>11520</v>
      </c>
      <c r="I65" s="119">
        <v>0</v>
      </c>
      <c r="J65" s="119">
        <v>11520</v>
      </c>
      <c r="K65" s="119">
        <v>11520</v>
      </c>
      <c r="L65" s="119">
        <v>0</v>
      </c>
      <c r="M65" s="119">
        <v>0</v>
      </c>
      <c r="N65" s="119">
        <v>0</v>
      </c>
      <c r="O65" s="119">
        <v>11520</v>
      </c>
      <c r="P65" s="119">
        <v>0</v>
      </c>
      <c r="Q65" s="119">
        <v>0</v>
      </c>
      <c r="R65" s="119">
        <v>0</v>
      </c>
      <c r="S65" s="119">
        <v>0</v>
      </c>
      <c r="T65" s="119">
        <v>0</v>
      </c>
    </row>
    <row r="66" ht="19.5" customHeight="1" spans="1:20">
      <c r="A66" s="118" t="s">
        <v>231</v>
      </c>
      <c r="B66" s="118"/>
      <c r="C66" s="118"/>
      <c r="D66" s="118" t="s">
        <v>232</v>
      </c>
      <c r="E66" s="119">
        <v>0</v>
      </c>
      <c r="F66" s="119">
        <v>0</v>
      </c>
      <c r="G66" s="119">
        <v>0</v>
      </c>
      <c r="H66" s="119">
        <v>11520</v>
      </c>
      <c r="I66" s="119">
        <v>0</v>
      </c>
      <c r="J66" s="119">
        <v>11520</v>
      </c>
      <c r="K66" s="119">
        <v>11520</v>
      </c>
      <c r="L66" s="119">
        <v>0</v>
      </c>
      <c r="M66" s="119">
        <v>0</v>
      </c>
      <c r="N66" s="119">
        <v>0</v>
      </c>
      <c r="O66" s="119">
        <v>11520</v>
      </c>
      <c r="P66" s="119">
        <v>0</v>
      </c>
      <c r="Q66" s="119">
        <v>0</v>
      </c>
      <c r="R66" s="119">
        <v>0</v>
      </c>
      <c r="S66" s="119">
        <v>0</v>
      </c>
      <c r="T66" s="119">
        <v>0</v>
      </c>
    </row>
    <row r="67" ht="19.5" customHeight="1" spans="1:20">
      <c r="A67" s="118" t="s">
        <v>233</v>
      </c>
      <c r="B67" s="118"/>
      <c r="C67" s="118"/>
      <c r="D67" s="118" t="s">
        <v>234</v>
      </c>
      <c r="E67" s="119">
        <v>0</v>
      </c>
      <c r="F67" s="119">
        <v>0</v>
      </c>
      <c r="G67" s="119">
        <v>0</v>
      </c>
      <c r="H67" s="119">
        <v>82800</v>
      </c>
      <c r="I67" s="119">
        <v>0</v>
      </c>
      <c r="J67" s="119">
        <v>82800</v>
      </c>
      <c r="K67" s="119">
        <v>82800</v>
      </c>
      <c r="L67" s="119">
        <v>0</v>
      </c>
      <c r="M67" s="119">
        <v>0</v>
      </c>
      <c r="N67" s="119">
        <v>0</v>
      </c>
      <c r="O67" s="119">
        <v>82800</v>
      </c>
      <c r="P67" s="119">
        <v>0</v>
      </c>
      <c r="Q67" s="119">
        <v>0</v>
      </c>
      <c r="R67" s="119">
        <v>0</v>
      </c>
      <c r="S67" s="119">
        <v>0</v>
      </c>
      <c r="T67" s="119">
        <v>0</v>
      </c>
    </row>
    <row r="68" ht="19.5" customHeight="1" spans="1:20">
      <c r="A68" s="118" t="s">
        <v>235</v>
      </c>
      <c r="B68" s="118"/>
      <c r="C68" s="118"/>
      <c r="D68" s="118" t="s">
        <v>236</v>
      </c>
      <c r="E68" s="119">
        <v>0</v>
      </c>
      <c r="F68" s="119">
        <v>0</v>
      </c>
      <c r="G68" s="119">
        <v>0</v>
      </c>
      <c r="H68" s="119">
        <v>82800</v>
      </c>
      <c r="I68" s="119">
        <v>0</v>
      </c>
      <c r="J68" s="119">
        <v>82800</v>
      </c>
      <c r="K68" s="119">
        <v>82800</v>
      </c>
      <c r="L68" s="119">
        <v>0</v>
      </c>
      <c r="M68" s="119">
        <v>0</v>
      </c>
      <c r="N68" s="119">
        <v>0</v>
      </c>
      <c r="O68" s="119">
        <v>82800</v>
      </c>
      <c r="P68" s="119">
        <v>0</v>
      </c>
      <c r="Q68" s="119">
        <v>0</v>
      </c>
      <c r="R68" s="119">
        <v>0</v>
      </c>
      <c r="S68" s="119">
        <v>0</v>
      </c>
      <c r="T68" s="119">
        <v>0</v>
      </c>
    </row>
    <row r="69" ht="19.5" customHeight="1" spans="1:20">
      <c r="A69" s="118" t="s">
        <v>237</v>
      </c>
      <c r="B69" s="118"/>
      <c r="C69" s="118"/>
      <c r="D69" s="118" t="s">
        <v>238</v>
      </c>
      <c r="E69" s="119">
        <v>0</v>
      </c>
      <c r="F69" s="119">
        <v>0</v>
      </c>
      <c r="G69" s="119">
        <v>0</v>
      </c>
      <c r="H69" s="119">
        <v>1816859.05</v>
      </c>
      <c r="I69" s="119">
        <v>1816699.05</v>
      </c>
      <c r="J69" s="119">
        <v>160</v>
      </c>
      <c r="K69" s="119">
        <v>1816859.05</v>
      </c>
      <c r="L69" s="119">
        <v>1816699.05</v>
      </c>
      <c r="M69" s="119">
        <v>1816699.05</v>
      </c>
      <c r="N69" s="119">
        <v>0</v>
      </c>
      <c r="O69" s="119">
        <v>160</v>
      </c>
      <c r="P69" s="119">
        <v>0</v>
      </c>
      <c r="Q69" s="119">
        <v>0</v>
      </c>
      <c r="R69" s="119">
        <v>0</v>
      </c>
      <c r="S69" s="119">
        <v>0</v>
      </c>
      <c r="T69" s="119">
        <v>0</v>
      </c>
    </row>
    <row r="70" ht="19.5" customHeight="1" spans="1:20">
      <c r="A70" s="118" t="s">
        <v>239</v>
      </c>
      <c r="B70" s="118"/>
      <c r="C70" s="118"/>
      <c r="D70" s="118" t="s">
        <v>240</v>
      </c>
      <c r="E70" s="119">
        <v>0</v>
      </c>
      <c r="F70" s="119">
        <v>0</v>
      </c>
      <c r="G70" s="119">
        <v>0</v>
      </c>
      <c r="H70" s="119">
        <v>160</v>
      </c>
      <c r="I70" s="119">
        <v>0</v>
      </c>
      <c r="J70" s="119">
        <v>160</v>
      </c>
      <c r="K70" s="119">
        <v>160</v>
      </c>
      <c r="L70" s="119">
        <v>0</v>
      </c>
      <c r="M70" s="119">
        <v>0</v>
      </c>
      <c r="N70" s="119">
        <v>0</v>
      </c>
      <c r="O70" s="119">
        <v>160</v>
      </c>
      <c r="P70" s="119">
        <v>0</v>
      </c>
      <c r="Q70" s="119">
        <v>0</v>
      </c>
      <c r="R70" s="119">
        <v>0</v>
      </c>
      <c r="S70" s="119">
        <v>0</v>
      </c>
      <c r="T70" s="119">
        <v>0</v>
      </c>
    </row>
    <row r="71" ht="19.5" customHeight="1" spans="1:20">
      <c r="A71" s="118" t="s">
        <v>241</v>
      </c>
      <c r="B71" s="118"/>
      <c r="C71" s="118"/>
      <c r="D71" s="118" t="s">
        <v>242</v>
      </c>
      <c r="E71" s="119">
        <v>0</v>
      </c>
      <c r="F71" s="119">
        <v>0</v>
      </c>
      <c r="G71" s="119">
        <v>0</v>
      </c>
      <c r="H71" s="119">
        <v>160</v>
      </c>
      <c r="I71" s="119">
        <v>0</v>
      </c>
      <c r="J71" s="119">
        <v>160</v>
      </c>
      <c r="K71" s="119">
        <v>160</v>
      </c>
      <c r="L71" s="119">
        <v>0</v>
      </c>
      <c r="M71" s="119">
        <v>0</v>
      </c>
      <c r="N71" s="119">
        <v>0</v>
      </c>
      <c r="O71" s="119">
        <v>160</v>
      </c>
      <c r="P71" s="119">
        <v>0</v>
      </c>
      <c r="Q71" s="119">
        <v>0</v>
      </c>
      <c r="R71" s="119">
        <v>0</v>
      </c>
      <c r="S71" s="119">
        <v>0</v>
      </c>
      <c r="T71" s="119">
        <v>0</v>
      </c>
    </row>
    <row r="72" ht="19.5" customHeight="1" spans="1:20">
      <c r="A72" s="118" t="s">
        <v>243</v>
      </c>
      <c r="B72" s="118"/>
      <c r="C72" s="118"/>
      <c r="D72" s="118" t="s">
        <v>244</v>
      </c>
      <c r="E72" s="119">
        <v>0</v>
      </c>
      <c r="F72" s="119">
        <v>0</v>
      </c>
      <c r="G72" s="119">
        <v>0</v>
      </c>
      <c r="H72" s="119">
        <v>1816699.05</v>
      </c>
      <c r="I72" s="119">
        <v>1816699.05</v>
      </c>
      <c r="J72" s="119">
        <v>0</v>
      </c>
      <c r="K72" s="119">
        <v>1816699.05</v>
      </c>
      <c r="L72" s="119">
        <v>1816699.05</v>
      </c>
      <c r="M72" s="119">
        <v>1816699.05</v>
      </c>
      <c r="N72" s="119">
        <v>0</v>
      </c>
      <c r="O72" s="119">
        <v>0</v>
      </c>
      <c r="P72" s="119">
        <v>0</v>
      </c>
      <c r="Q72" s="119">
        <v>0</v>
      </c>
      <c r="R72" s="119">
        <v>0</v>
      </c>
      <c r="S72" s="119">
        <v>0</v>
      </c>
      <c r="T72" s="119">
        <v>0</v>
      </c>
    </row>
    <row r="73" ht="19.5" customHeight="1" spans="1:20">
      <c r="A73" s="118" t="s">
        <v>245</v>
      </c>
      <c r="B73" s="118"/>
      <c r="C73" s="118"/>
      <c r="D73" s="118" t="s">
        <v>246</v>
      </c>
      <c r="E73" s="119">
        <v>0</v>
      </c>
      <c r="F73" s="119">
        <v>0</v>
      </c>
      <c r="G73" s="119">
        <v>0</v>
      </c>
      <c r="H73" s="119">
        <v>282791.12</v>
      </c>
      <c r="I73" s="119">
        <v>282791.12</v>
      </c>
      <c r="J73" s="119">
        <v>0</v>
      </c>
      <c r="K73" s="119">
        <v>282791.12</v>
      </c>
      <c r="L73" s="119">
        <v>282791.12</v>
      </c>
      <c r="M73" s="119">
        <v>282791.12</v>
      </c>
      <c r="N73" s="119">
        <v>0</v>
      </c>
      <c r="O73" s="119">
        <v>0</v>
      </c>
      <c r="P73" s="119">
        <v>0</v>
      </c>
      <c r="Q73" s="119">
        <v>0</v>
      </c>
      <c r="R73" s="119">
        <v>0</v>
      </c>
      <c r="S73" s="119">
        <v>0</v>
      </c>
      <c r="T73" s="119">
        <v>0</v>
      </c>
    </row>
    <row r="74" ht="19.5" customHeight="1" spans="1:20">
      <c r="A74" s="118" t="s">
        <v>247</v>
      </c>
      <c r="B74" s="118"/>
      <c r="C74" s="118"/>
      <c r="D74" s="118" t="s">
        <v>248</v>
      </c>
      <c r="E74" s="119">
        <v>0</v>
      </c>
      <c r="F74" s="119">
        <v>0</v>
      </c>
      <c r="G74" s="119">
        <v>0</v>
      </c>
      <c r="H74" s="119">
        <v>796863.23</v>
      </c>
      <c r="I74" s="119">
        <v>796863.23</v>
      </c>
      <c r="J74" s="119">
        <v>0</v>
      </c>
      <c r="K74" s="119">
        <v>796863.23</v>
      </c>
      <c r="L74" s="119">
        <v>796863.23</v>
      </c>
      <c r="M74" s="119">
        <v>796863.23</v>
      </c>
      <c r="N74" s="119">
        <v>0</v>
      </c>
      <c r="O74" s="119">
        <v>0</v>
      </c>
      <c r="P74" s="119">
        <v>0</v>
      </c>
      <c r="Q74" s="119">
        <v>0</v>
      </c>
      <c r="R74" s="119">
        <v>0</v>
      </c>
      <c r="S74" s="119">
        <v>0</v>
      </c>
      <c r="T74" s="119">
        <v>0</v>
      </c>
    </row>
    <row r="75" ht="19.5" customHeight="1" spans="1:20">
      <c r="A75" s="118" t="s">
        <v>249</v>
      </c>
      <c r="B75" s="118"/>
      <c r="C75" s="118"/>
      <c r="D75" s="118" t="s">
        <v>250</v>
      </c>
      <c r="E75" s="119">
        <v>0</v>
      </c>
      <c r="F75" s="119">
        <v>0</v>
      </c>
      <c r="G75" s="119">
        <v>0</v>
      </c>
      <c r="H75" s="119">
        <v>652895.22</v>
      </c>
      <c r="I75" s="119">
        <v>652895.22</v>
      </c>
      <c r="J75" s="119">
        <v>0</v>
      </c>
      <c r="K75" s="119">
        <v>652895.22</v>
      </c>
      <c r="L75" s="119">
        <v>652895.22</v>
      </c>
      <c r="M75" s="119">
        <v>652895.22</v>
      </c>
      <c r="N75" s="119">
        <v>0</v>
      </c>
      <c r="O75" s="119">
        <v>0</v>
      </c>
      <c r="P75" s="119">
        <v>0</v>
      </c>
      <c r="Q75" s="119">
        <v>0</v>
      </c>
      <c r="R75" s="119">
        <v>0</v>
      </c>
      <c r="S75" s="119">
        <v>0</v>
      </c>
      <c r="T75" s="119">
        <v>0</v>
      </c>
    </row>
    <row r="76" ht="19.5" customHeight="1" spans="1:20">
      <c r="A76" s="118" t="s">
        <v>251</v>
      </c>
      <c r="B76" s="118"/>
      <c r="C76" s="118"/>
      <c r="D76" s="118" t="s">
        <v>252</v>
      </c>
      <c r="E76" s="119">
        <v>0</v>
      </c>
      <c r="F76" s="119">
        <v>0</v>
      </c>
      <c r="G76" s="119">
        <v>0</v>
      </c>
      <c r="H76" s="119">
        <v>84149.48</v>
      </c>
      <c r="I76" s="119">
        <v>84149.48</v>
      </c>
      <c r="J76" s="119">
        <v>0</v>
      </c>
      <c r="K76" s="119">
        <v>84149.48</v>
      </c>
      <c r="L76" s="119">
        <v>84149.48</v>
      </c>
      <c r="M76" s="119">
        <v>84149.48</v>
      </c>
      <c r="N76" s="119">
        <v>0</v>
      </c>
      <c r="O76" s="119">
        <v>0</v>
      </c>
      <c r="P76" s="119">
        <v>0</v>
      </c>
      <c r="Q76" s="119">
        <v>0</v>
      </c>
      <c r="R76" s="119">
        <v>0</v>
      </c>
      <c r="S76" s="119">
        <v>0</v>
      </c>
      <c r="T76" s="119">
        <v>0</v>
      </c>
    </row>
    <row r="77" ht="19.5" customHeight="1" spans="1:20">
      <c r="A77" s="118" t="s">
        <v>253</v>
      </c>
      <c r="B77" s="118"/>
      <c r="C77" s="118"/>
      <c r="D77" s="118" t="s">
        <v>254</v>
      </c>
      <c r="E77" s="119">
        <v>0</v>
      </c>
      <c r="F77" s="119">
        <v>0</v>
      </c>
      <c r="G77" s="119">
        <v>0</v>
      </c>
      <c r="H77" s="119">
        <v>909229.38</v>
      </c>
      <c r="I77" s="119">
        <v>667471.82</v>
      </c>
      <c r="J77" s="119">
        <v>241757.56</v>
      </c>
      <c r="K77" s="119">
        <v>909229.38</v>
      </c>
      <c r="L77" s="119">
        <v>667471.82</v>
      </c>
      <c r="M77" s="119">
        <v>647359.82</v>
      </c>
      <c r="N77" s="119">
        <v>20112</v>
      </c>
      <c r="O77" s="119">
        <v>241757.56</v>
      </c>
      <c r="P77" s="119">
        <v>0</v>
      </c>
      <c r="Q77" s="119">
        <v>0</v>
      </c>
      <c r="R77" s="119">
        <v>0</v>
      </c>
      <c r="S77" s="119">
        <v>0</v>
      </c>
      <c r="T77" s="119">
        <v>0</v>
      </c>
    </row>
    <row r="78" ht="19.5" customHeight="1" spans="1:20">
      <c r="A78" s="118" t="s">
        <v>255</v>
      </c>
      <c r="B78" s="118"/>
      <c r="C78" s="118"/>
      <c r="D78" s="118" t="s">
        <v>256</v>
      </c>
      <c r="E78" s="119">
        <v>0</v>
      </c>
      <c r="F78" s="119">
        <v>0</v>
      </c>
      <c r="G78" s="119">
        <v>0</v>
      </c>
      <c r="H78" s="119">
        <v>667471.82</v>
      </c>
      <c r="I78" s="119">
        <v>667471.82</v>
      </c>
      <c r="J78" s="119">
        <v>0</v>
      </c>
      <c r="K78" s="119">
        <v>667471.82</v>
      </c>
      <c r="L78" s="119">
        <v>667471.82</v>
      </c>
      <c r="M78" s="119">
        <v>647359.82</v>
      </c>
      <c r="N78" s="119">
        <v>20112</v>
      </c>
      <c r="O78" s="119">
        <v>0</v>
      </c>
      <c r="P78" s="119">
        <v>0</v>
      </c>
      <c r="Q78" s="119">
        <v>0</v>
      </c>
      <c r="R78" s="119">
        <v>0</v>
      </c>
      <c r="S78" s="119">
        <v>0</v>
      </c>
      <c r="T78" s="119">
        <v>0</v>
      </c>
    </row>
    <row r="79" ht="19.5" customHeight="1" spans="1:20">
      <c r="A79" s="118" t="s">
        <v>257</v>
      </c>
      <c r="B79" s="118"/>
      <c r="C79" s="118"/>
      <c r="D79" s="118" t="s">
        <v>258</v>
      </c>
      <c r="E79" s="119">
        <v>0</v>
      </c>
      <c r="F79" s="119">
        <v>0</v>
      </c>
      <c r="G79" s="119">
        <v>0</v>
      </c>
      <c r="H79" s="119">
        <v>667471.82</v>
      </c>
      <c r="I79" s="119">
        <v>667471.82</v>
      </c>
      <c r="J79" s="119">
        <v>0</v>
      </c>
      <c r="K79" s="119">
        <v>667471.82</v>
      </c>
      <c r="L79" s="119">
        <v>667471.82</v>
      </c>
      <c r="M79" s="119">
        <v>647359.82</v>
      </c>
      <c r="N79" s="119">
        <v>20112</v>
      </c>
      <c r="O79" s="119">
        <v>0</v>
      </c>
      <c r="P79" s="119">
        <v>0</v>
      </c>
      <c r="Q79" s="119">
        <v>0</v>
      </c>
      <c r="R79" s="119">
        <v>0</v>
      </c>
      <c r="S79" s="119">
        <v>0</v>
      </c>
      <c r="T79" s="119">
        <v>0</v>
      </c>
    </row>
    <row r="80" ht="19.5" customHeight="1" spans="1:20">
      <c r="A80" s="118" t="s">
        <v>259</v>
      </c>
      <c r="B80" s="118"/>
      <c r="C80" s="118"/>
      <c r="D80" s="118" t="s">
        <v>260</v>
      </c>
      <c r="E80" s="119">
        <v>0</v>
      </c>
      <c r="F80" s="119">
        <v>0</v>
      </c>
      <c r="G80" s="119">
        <v>0</v>
      </c>
      <c r="H80" s="119">
        <v>141757.56</v>
      </c>
      <c r="I80" s="119">
        <v>0</v>
      </c>
      <c r="J80" s="119">
        <v>141757.56</v>
      </c>
      <c r="K80" s="119">
        <v>141757.56</v>
      </c>
      <c r="L80" s="119">
        <v>0</v>
      </c>
      <c r="M80" s="119">
        <v>0</v>
      </c>
      <c r="N80" s="119">
        <v>0</v>
      </c>
      <c r="O80" s="119">
        <v>141757.56</v>
      </c>
      <c r="P80" s="119">
        <v>0</v>
      </c>
      <c r="Q80" s="119">
        <v>0</v>
      </c>
      <c r="R80" s="119">
        <v>0</v>
      </c>
      <c r="S80" s="119">
        <v>0</v>
      </c>
      <c r="T80" s="119">
        <v>0</v>
      </c>
    </row>
    <row r="81" ht="19.5" customHeight="1" spans="1:20">
      <c r="A81" s="118" t="s">
        <v>261</v>
      </c>
      <c r="B81" s="118"/>
      <c r="C81" s="118"/>
      <c r="D81" s="118" t="s">
        <v>262</v>
      </c>
      <c r="E81" s="119">
        <v>0</v>
      </c>
      <c r="F81" s="119">
        <v>0</v>
      </c>
      <c r="G81" s="119">
        <v>0</v>
      </c>
      <c r="H81" s="119">
        <v>141757.56</v>
      </c>
      <c r="I81" s="119">
        <v>0</v>
      </c>
      <c r="J81" s="119">
        <v>141757.56</v>
      </c>
      <c r="K81" s="119">
        <v>141757.56</v>
      </c>
      <c r="L81" s="119">
        <v>0</v>
      </c>
      <c r="M81" s="119">
        <v>0</v>
      </c>
      <c r="N81" s="119">
        <v>0</v>
      </c>
      <c r="O81" s="119">
        <v>141757.56</v>
      </c>
      <c r="P81" s="119">
        <v>0</v>
      </c>
      <c r="Q81" s="119">
        <v>0</v>
      </c>
      <c r="R81" s="119">
        <v>0</v>
      </c>
      <c r="S81" s="119">
        <v>0</v>
      </c>
      <c r="T81" s="119">
        <v>0</v>
      </c>
    </row>
    <row r="82" ht="19.5" customHeight="1" spans="1:20">
      <c r="A82" s="118" t="s">
        <v>263</v>
      </c>
      <c r="B82" s="118"/>
      <c r="C82" s="118"/>
      <c r="D82" s="118" t="s">
        <v>264</v>
      </c>
      <c r="E82" s="119">
        <v>0</v>
      </c>
      <c r="F82" s="119">
        <v>0</v>
      </c>
      <c r="G82" s="119">
        <v>0</v>
      </c>
      <c r="H82" s="119">
        <v>100000</v>
      </c>
      <c r="I82" s="119">
        <v>0</v>
      </c>
      <c r="J82" s="119">
        <v>100000</v>
      </c>
      <c r="K82" s="119">
        <v>100000</v>
      </c>
      <c r="L82" s="119">
        <v>0</v>
      </c>
      <c r="M82" s="119">
        <v>0</v>
      </c>
      <c r="N82" s="119">
        <v>0</v>
      </c>
      <c r="O82" s="119">
        <v>100000</v>
      </c>
      <c r="P82" s="119">
        <v>0</v>
      </c>
      <c r="Q82" s="119">
        <v>0</v>
      </c>
      <c r="R82" s="119">
        <v>0</v>
      </c>
      <c r="S82" s="119">
        <v>0</v>
      </c>
      <c r="T82" s="119">
        <v>0</v>
      </c>
    </row>
    <row r="83" ht="19.5" customHeight="1" spans="1:20">
      <c r="A83" s="118" t="s">
        <v>265</v>
      </c>
      <c r="B83" s="118"/>
      <c r="C83" s="118"/>
      <c r="D83" s="118" t="s">
        <v>266</v>
      </c>
      <c r="E83" s="119">
        <v>0</v>
      </c>
      <c r="F83" s="119">
        <v>0</v>
      </c>
      <c r="G83" s="119">
        <v>0</v>
      </c>
      <c r="H83" s="119">
        <v>100000</v>
      </c>
      <c r="I83" s="119">
        <v>0</v>
      </c>
      <c r="J83" s="119">
        <v>100000</v>
      </c>
      <c r="K83" s="119">
        <v>100000</v>
      </c>
      <c r="L83" s="119">
        <v>0</v>
      </c>
      <c r="M83" s="119">
        <v>0</v>
      </c>
      <c r="N83" s="119">
        <v>0</v>
      </c>
      <c r="O83" s="119">
        <v>100000</v>
      </c>
      <c r="P83" s="119">
        <v>0</v>
      </c>
      <c r="Q83" s="119">
        <v>0</v>
      </c>
      <c r="R83" s="119">
        <v>0</v>
      </c>
      <c r="S83" s="119">
        <v>0</v>
      </c>
      <c r="T83" s="119">
        <v>0</v>
      </c>
    </row>
    <row r="84" ht="19.5" customHeight="1" spans="1:20">
      <c r="A84" s="118" t="s">
        <v>267</v>
      </c>
      <c r="B84" s="118"/>
      <c r="C84" s="118"/>
      <c r="D84" s="118" t="s">
        <v>268</v>
      </c>
      <c r="E84" s="119">
        <v>0</v>
      </c>
      <c r="F84" s="119">
        <v>0</v>
      </c>
      <c r="G84" s="119">
        <v>0</v>
      </c>
      <c r="H84" s="119">
        <v>442827.51</v>
      </c>
      <c r="I84" s="119">
        <v>148327.51</v>
      </c>
      <c r="J84" s="119">
        <v>294500</v>
      </c>
      <c r="K84" s="119">
        <v>442827.51</v>
      </c>
      <c r="L84" s="119">
        <v>148327.51</v>
      </c>
      <c r="M84" s="119">
        <v>148327.51</v>
      </c>
      <c r="N84" s="119">
        <v>0</v>
      </c>
      <c r="O84" s="119">
        <v>294500</v>
      </c>
      <c r="P84" s="119">
        <v>0</v>
      </c>
      <c r="Q84" s="119">
        <v>0</v>
      </c>
      <c r="R84" s="119">
        <v>0</v>
      </c>
      <c r="S84" s="119">
        <v>0</v>
      </c>
      <c r="T84" s="119">
        <v>0</v>
      </c>
    </row>
    <row r="85" ht="19.5" customHeight="1" spans="1:20">
      <c r="A85" s="118" t="s">
        <v>269</v>
      </c>
      <c r="B85" s="118"/>
      <c r="C85" s="118"/>
      <c r="D85" s="118" t="s">
        <v>270</v>
      </c>
      <c r="E85" s="119">
        <v>0</v>
      </c>
      <c r="F85" s="119">
        <v>0</v>
      </c>
      <c r="G85" s="119">
        <v>0</v>
      </c>
      <c r="H85" s="119">
        <v>442827.51</v>
      </c>
      <c r="I85" s="119">
        <v>148327.51</v>
      </c>
      <c r="J85" s="119">
        <v>294500</v>
      </c>
      <c r="K85" s="119">
        <v>442827.51</v>
      </c>
      <c r="L85" s="119">
        <v>148327.51</v>
      </c>
      <c r="M85" s="119">
        <v>148327.51</v>
      </c>
      <c r="N85" s="119">
        <v>0</v>
      </c>
      <c r="O85" s="119">
        <v>294500</v>
      </c>
      <c r="P85" s="119">
        <v>0</v>
      </c>
      <c r="Q85" s="119">
        <v>0</v>
      </c>
      <c r="R85" s="119">
        <v>0</v>
      </c>
      <c r="S85" s="119">
        <v>0</v>
      </c>
      <c r="T85" s="119">
        <v>0</v>
      </c>
    </row>
    <row r="86" ht="19.5" customHeight="1" spans="1:20">
      <c r="A86" s="118" t="s">
        <v>271</v>
      </c>
      <c r="B86" s="118"/>
      <c r="C86" s="118"/>
      <c r="D86" s="118" t="s">
        <v>272</v>
      </c>
      <c r="E86" s="119">
        <v>0</v>
      </c>
      <c r="F86" s="119">
        <v>0</v>
      </c>
      <c r="G86" s="119">
        <v>0</v>
      </c>
      <c r="H86" s="119">
        <v>442827.51</v>
      </c>
      <c r="I86" s="119">
        <v>148327.51</v>
      </c>
      <c r="J86" s="119">
        <v>294500</v>
      </c>
      <c r="K86" s="119">
        <v>442827.51</v>
      </c>
      <c r="L86" s="119">
        <v>148327.51</v>
      </c>
      <c r="M86" s="119">
        <v>148327.51</v>
      </c>
      <c r="N86" s="119">
        <v>0</v>
      </c>
      <c r="O86" s="119">
        <v>294500</v>
      </c>
      <c r="P86" s="119">
        <v>0</v>
      </c>
      <c r="Q86" s="119">
        <v>0</v>
      </c>
      <c r="R86" s="119">
        <v>0</v>
      </c>
      <c r="S86" s="119">
        <v>0</v>
      </c>
      <c r="T86" s="119">
        <v>0</v>
      </c>
    </row>
    <row r="87" ht="19.5" customHeight="1" spans="1:20">
      <c r="A87" s="118" t="s">
        <v>277</v>
      </c>
      <c r="B87" s="118"/>
      <c r="C87" s="118"/>
      <c r="D87" s="118" t="s">
        <v>278</v>
      </c>
      <c r="E87" s="119">
        <v>0</v>
      </c>
      <c r="F87" s="119">
        <v>0</v>
      </c>
      <c r="G87" s="119">
        <v>0</v>
      </c>
      <c r="H87" s="119">
        <v>18950359.29</v>
      </c>
      <c r="I87" s="119">
        <v>7563853.38</v>
      </c>
      <c r="J87" s="119">
        <v>11386505.91</v>
      </c>
      <c r="K87" s="119">
        <v>18950359.29</v>
      </c>
      <c r="L87" s="119">
        <v>7563853.38</v>
      </c>
      <c r="M87" s="119">
        <v>7428463.76</v>
      </c>
      <c r="N87" s="119">
        <v>135389.62</v>
      </c>
      <c r="O87" s="119">
        <v>11386505.91</v>
      </c>
      <c r="P87" s="119">
        <v>0</v>
      </c>
      <c r="Q87" s="119">
        <v>0</v>
      </c>
      <c r="R87" s="119">
        <v>0</v>
      </c>
      <c r="S87" s="119">
        <v>0</v>
      </c>
      <c r="T87" s="119">
        <v>0</v>
      </c>
    </row>
    <row r="88" ht="19.5" customHeight="1" spans="1:20">
      <c r="A88" s="118" t="s">
        <v>279</v>
      </c>
      <c r="B88" s="118"/>
      <c r="C88" s="118"/>
      <c r="D88" s="118" t="s">
        <v>280</v>
      </c>
      <c r="E88" s="119">
        <v>0</v>
      </c>
      <c r="F88" s="119">
        <v>0</v>
      </c>
      <c r="G88" s="119">
        <v>0</v>
      </c>
      <c r="H88" s="119">
        <v>7207690.95</v>
      </c>
      <c r="I88" s="119">
        <v>6997990.95</v>
      </c>
      <c r="J88" s="119">
        <v>209700</v>
      </c>
      <c r="K88" s="119">
        <v>7207690.95</v>
      </c>
      <c r="L88" s="119">
        <v>6997990.95</v>
      </c>
      <c r="M88" s="119">
        <v>6890482.76</v>
      </c>
      <c r="N88" s="119">
        <v>107508.19</v>
      </c>
      <c r="O88" s="119">
        <v>209700</v>
      </c>
      <c r="P88" s="119">
        <v>0</v>
      </c>
      <c r="Q88" s="119">
        <v>0</v>
      </c>
      <c r="R88" s="119">
        <v>0</v>
      </c>
      <c r="S88" s="119">
        <v>0</v>
      </c>
      <c r="T88" s="119">
        <v>0</v>
      </c>
    </row>
    <row r="89" ht="19.5" customHeight="1" spans="1:20">
      <c r="A89" s="118" t="s">
        <v>281</v>
      </c>
      <c r="B89" s="118"/>
      <c r="C89" s="118"/>
      <c r="D89" s="118" t="s">
        <v>161</v>
      </c>
      <c r="E89" s="119">
        <v>0</v>
      </c>
      <c r="F89" s="119">
        <v>0</v>
      </c>
      <c r="G89" s="119">
        <v>0</v>
      </c>
      <c r="H89" s="119">
        <v>6997990.95</v>
      </c>
      <c r="I89" s="119">
        <v>6997990.95</v>
      </c>
      <c r="J89" s="119">
        <v>0</v>
      </c>
      <c r="K89" s="119">
        <v>6997990.95</v>
      </c>
      <c r="L89" s="119">
        <v>6997990.95</v>
      </c>
      <c r="M89" s="119">
        <v>6890482.76</v>
      </c>
      <c r="N89" s="119">
        <v>107508.19</v>
      </c>
      <c r="O89" s="119">
        <v>0</v>
      </c>
      <c r="P89" s="119">
        <v>0</v>
      </c>
      <c r="Q89" s="119">
        <v>0</v>
      </c>
      <c r="R89" s="119">
        <v>0</v>
      </c>
      <c r="S89" s="119">
        <v>0</v>
      </c>
      <c r="T89" s="119">
        <v>0</v>
      </c>
    </row>
    <row r="90" ht="19.5" customHeight="1" spans="1:20">
      <c r="A90" s="118" t="s">
        <v>282</v>
      </c>
      <c r="B90" s="118"/>
      <c r="C90" s="118"/>
      <c r="D90" s="118" t="s">
        <v>283</v>
      </c>
      <c r="E90" s="119">
        <v>0</v>
      </c>
      <c r="F90" s="119">
        <v>0</v>
      </c>
      <c r="G90" s="119">
        <v>0</v>
      </c>
      <c r="H90" s="119">
        <v>154200</v>
      </c>
      <c r="I90" s="119">
        <v>0</v>
      </c>
      <c r="J90" s="119">
        <v>154200</v>
      </c>
      <c r="K90" s="119">
        <v>154200</v>
      </c>
      <c r="L90" s="119">
        <v>0</v>
      </c>
      <c r="M90" s="119">
        <v>0</v>
      </c>
      <c r="N90" s="119">
        <v>0</v>
      </c>
      <c r="O90" s="119">
        <v>154200</v>
      </c>
      <c r="P90" s="119">
        <v>0</v>
      </c>
      <c r="Q90" s="119">
        <v>0</v>
      </c>
      <c r="R90" s="119">
        <v>0</v>
      </c>
      <c r="S90" s="119">
        <v>0</v>
      </c>
      <c r="T90" s="119">
        <v>0</v>
      </c>
    </row>
    <row r="91" ht="19.5" customHeight="1" spans="1:20">
      <c r="A91" s="118" t="s">
        <v>284</v>
      </c>
      <c r="B91" s="118"/>
      <c r="C91" s="118"/>
      <c r="D91" s="118" t="s">
        <v>285</v>
      </c>
      <c r="E91" s="119">
        <v>0</v>
      </c>
      <c r="F91" s="119">
        <v>0</v>
      </c>
      <c r="G91" s="119">
        <v>0</v>
      </c>
      <c r="H91" s="119">
        <v>55500</v>
      </c>
      <c r="I91" s="119">
        <v>0</v>
      </c>
      <c r="J91" s="119">
        <v>55500</v>
      </c>
      <c r="K91" s="119">
        <v>55500</v>
      </c>
      <c r="L91" s="119">
        <v>0</v>
      </c>
      <c r="M91" s="119">
        <v>0</v>
      </c>
      <c r="N91" s="119">
        <v>0</v>
      </c>
      <c r="O91" s="119">
        <v>55500</v>
      </c>
      <c r="P91" s="119">
        <v>0</v>
      </c>
      <c r="Q91" s="119">
        <v>0</v>
      </c>
      <c r="R91" s="119">
        <v>0</v>
      </c>
      <c r="S91" s="119">
        <v>0</v>
      </c>
      <c r="T91" s="119">
        <v>0</v>
      </c>
    </row>
    <row r="92" ht="19.5" customHeight="1" spans="1:20">
      <c r="A92" s="118" t="s">
        <v>286</v>
      </c>
      <c r="B92" s="118"/>
      <c r="C92" s="118"/>
      <c r="D92" s="118" t="s">
        <v>287</v>
      </c>
      <c r="E92" s="119">
        <v>0</v>
      </c>
      <c r="F92" s="119">
        <v>0</v>
      </c>
      <c r="G92" s="119">
        <v>0</v>
      </c>
      <c r="H92" s="119">
        <v>3920.44</v>
      </c>
      <c r="I92" s="119">
        <v>0</v>
      </c>
      <c r="J92" s="119">
        <v>3920.44</v>
      </c>
      <c r="K92" s="119">
        <v>3920.44</v>
      </c>
      <c r="L92" s="119">
        <v>0</v>
      </c>
      <c r="M92" s="119">
        <v>0</v>
      </c>
      <c r="N92" s="119">
        <v>0</v>
      </c>
      <c r="O92" s="119">
        <v>3920.44</v>
      </c>
      <c r="P92" s="119">
        <v>0</v>
      </c>
      <c r="Q92" s="119">
        <v>0</v>
      </c>
      <c r="R92" s="119">
        <v>0</v>
      </c>
      <c r="S92" s="119">
        <v>0</v>
      </c>
      <c r="T92" s="119">
        <v>0</v>
      </c>
    </row>
    <row r="93" ht="19.5" customHeight="1" spans="1:20">
      <c r="A93" s="118" t="s">
        <v>288</v>
      </c>
      <c r="B93" s="118"/>
      <c r="C93" s="118"/>
      <c r="D93" s="118" t="s">
        <v>289</v>
      </c>
      <c r="E93" s="119">
        <v>0</v>
      </c>
      <c r="F93" s="119">
        <v>0</v>
      </c>
      <c r="G93" s="119">
        <v>0</v>
      </c>
      <c r="H93" s="119">
        <v>3065.44</v>
      </c>
      <c r="I93" s="119">
        <v>0</v>
      </c>
      <c r="J93" s="119">
        <v>3065.44</v>
      </c>
      <c r="K93" s="119">
        <v>3065.44</v>
      </c>
      <c r="L93" s="119">
        <v>0</v>
      </c>
      <c r="M93" s="119">
        <v>0</v>
      </c>
      <c r="N93" s="119">
        <v>0</v>
      </c>
      <c r="O93" s="119">
        <v>3065.44</v>
      </c>
      <c r="P93" s="119">
        <v>0</v>
      </c>
      <c r="Q93" s="119">
        <v>0</v>
      </c>
      <c r="R93" s="119">
        <v>0</v>
      </c>
      <c r="S93" s="119">
        <v>0</v>
      </c>
      <c r="T93" s="119">
        <v>0</v>
      </c>
    </row>
    <row r="94" ht="19.5" customHeight="1" spans="1:20">
      <c r="A94" s="118" t="s">
        <v>290</v>
      </c>
      <c r="B94" s="118"/>
      <c r="C94" s="118"/>
      <c r="D94" s="118" t="s">
        <v>291</v>
      </c>
      <c r="E94" s="119">
        <v>0</v>
      </c>
      <c r="F94" s="119">
        <v>0</v>
      </c>
      <c r="G94" s="119">
        <v>0</v>
      </c>
      <c r="H94" s="119">
        <v>855</v>
      </c>
      <c r="I94" s="119">
        <v>0</v>
      </c>
      <c r="J94" s="119">
        <v>855</v>
      </c>
      <c r="K94" s="119">
        <v>855</v>
      </c>
      <c r="L94" s="119">
        <v>0</v>
      </c>
      <c r="M94" s="119">
        <v>0</v>
      </c>
      <c r="N94" s="119">
        <v>0</v>
      </c>
      <c r="O94" s="119">
        <v>855</v>
      </c>
      <c r="P94" s="119">
        <v>0</v>
      </c>
      <c r="Q94" s="119">
        <v>0</v>
      </c>
      <c r="R94" s="119">
        <v>0</v>
      </c>
      <c r="S94" s="119">
        <v>0</v>
      </c>
      <c r="T94" s="119">
        <v>0</v>
      </c>
    </row>
    <row r="95" ht="19.5" customHeight="1" spans="1:20">
      <c r="A95" s="118" t="s">
        <v>292</v>
      </c>
      <c r="B95" s="118"/>
      <c r="C95" s="118"/>
      <c r="D95" s="118" t="s">
        <v>293</v>
      </c>
      <c r="E95" s="119">
        <v>0</v>
      </c>
      <c r="F95" s="119">
        <v>0</v>
      </c>
      <c r="G95" s="119">
        <v>0</v>
      </c>
      <c r="H95" s="119">
        <v>435428.77</v>
      </c>
      <c r="I95" s="119">
        <v>0</v>
      </c>
      <c r="J95" s="119">
        <v>435428.77</v>
      </c>
      <c r="K95" s="119">
        <v>435428.77</v>
      </c>
      <c r="L95" s="119">
        <v>0</v>
      </c>
      <c r="M95" s="119">
        <v>0</v>
      </c>
      <c r="N95" s="119">
        <v>0</v>
      </c>
      <c r="O95" s="119">
        <v>435428.77</v>
      </c>
      <c r="P95" s="119">
        <v>0</v>
      </c>
      <c r="Q95" s="119">
        <v>0</v>
      </c>
      <c r="R95" s="119">
        <v>0</v>
      </c>
      <c r="S95" s="119">
        <v>0</v>
      </c>
      <c r="T95" s="119">
        <v>0</v>
      </c>
    </row>
    <row r="96" ht="19.5" customHeight="1" spans="1:20">
      <c r="A96" s="118" t="s">
        <v>294</v>
      </c>
      <c r="B96" s="118"/>
      <c r="C96" s="118"/>
      <c r="D96" s="118" t="s">
        <v>295</v>
      </c>
      <c r="E96" s="119">
        <v>0</v>
      </c>
      <c r="F96" s="119">
        <v>0</v>
      </c>
      <c r="G96" s="119">
        <v>0</v>
      </c>
      <c r="H96" s="119">
        <v>50000</v>
      </c>
      <c r="I96" s="119">
        <v>0</v>
      </c>
      <c r="J96" s="119">
        <v>50000</v>
      </c>
      <c r="K96" s="119">
        <v>50000</v>
      </c>
      <c r="L96" s="119">
        <v>0</v>
      </c>
      <c r="M96" s="119">
        <v>0</v>
      </c>
      <c r="N96" s="119">
        <v>0</v>
      </c>
      <c r="O96" s="119">
        <v>50000</v>
      </c>
      <c r="P96" s="119">
        <v>0</v>
      </c>
      <c r="Q96" s="119">
        <v>0</v>
      </c>
      <c r="R96" s="119">
        <v>0</v>
      </c>
      <c r="S96" s="119">
        <v>0</v>
      </c>
      <c r="T96" s="119">
        <v>0</v>
      </c>
    </row>
    <row r="97" ht="19.5" customHeight="1" spans="1:20">
      <c r="A97" s="118" t="s">
        <v>296</v>
      </c>
      <c r="B97" s="118"/>
      <c r="C97" s="118"/>
      <c r="D97" s="118" t="s">
        <v>297</v>
      </c>
      <c r="E97" s="119">
        <v>0</v>
      </c>
      <c r="F97" s="119">
        <v>0</v>
      </c>
      <c r="G97" s="119">
        <v>0</v>
      </c>
      <c r="H97" s="119">
        <v>10000</v>
      </c>
      <c r="I97" s="119">
        <v>0</v>
      </c>
      <c r="J97" s="119">
        <v>10000</v>
      </c>
      <c r="K97" s="119">
        <v>10000</v>
      </c>
      <c r="L97" s="119">
        <v>0</v>
      </c>
      <c r="M97" s="119">
        <v>0</v>
      </c>
      <c r="N97" s="119">
        <v>0</v>
      </c>
      <c r="O97" s="119">
        <v>10000</v>
      </c>
      <c r="P97" s="119">
        <v>0</v>
      </c>
      <c r="Q97" s="119">
        <v>0</v>
      </c>
      <c r="R97" s="119">
        <v>0</v>
      </c>
      <c r="S97" s="119">
        <v>0</v>
      </c>
      <c r="T97" s="119">
        <v>0</v>
      </c>
    </row>
    <row r="98" ht="19.5" customHeight="1" spans="1:20">
      <c r="A98" s="118" t="s">
        <v>298</v>
      </c>
      <c r="B98" s="118"/>
      <c r="C98" s="118"/>
      <c r="D98" s="118" t="s">
        <v>299</v>
      </c>
      <c r="E98" s="119">
        <v>0</v>
      </c>
      <c r="F98" s="119">
        <v>0</v>
      </c>
      <c r="G98" s="119">
        <v>0</v>
      </c>
      <c r="H98" s="119">
        <v>86712.55</v>
      </c>
      <c r="I98" s="119">
        <v>0</v>
      </c>
      <c r="J98" s="119">
        <v>86712.55</v>
      </c>
      <c r="K98" s="119">
        <v>86712.55</v>
      </c>
      <c r="L98" s="119">
        <v>0</v>
      </c>
      <c r="M98" s="119">
        <v>0</v>
      </c>
      <c r="N98" s="119">
        <v>0</v>
      </c>
      <c r="O98" s="119">
        <v>86712.55</v>
      </c>
      <c r="P98" s="119">
        <v>0</v>
      </c>
      <c r="Q98" s="119">
        <v>0</v>
      </c>
      <c r="R98" s="119">
        <v>0</v>
      </c>
      <c r="S98" s="119">
        <v>0</v>
      </c>
      <c r="T98" s="119">
        <v>0</v>
      </c>
    </row>
    <row r="99" ht="19.5" customHeight="1" spans="1:20">
      <c r="A99" s="118" t="s">
        <v>300</v>
      </c>
      <c r="B99" s="118"/>
      <c r="C99" s="118"/>
      <c r="D99" s="118" t="s">
        <v>301</v>
      </c>
      <c r="E99" s="119">
        <v>0</v>
      </c>
      <c r="F99" s="119">
        <v>0</v>
      </c>
      <c r="G99" s="119">
        <v>0</v>
      </c>
      <c r="H99" s="119">
        <v>48716.22</v>
      </c>
      <c r="I99" s="119">
        <v>0</v>
      </c>
      <c r="J99" s="119">
        <v>48716.22</v>
      </c>
      <c r="K99" s="119">
        <v>48716.22</v>
      </c>
      <c r="L99" s="119">
        <v>0</v>
      </c>
      <c r="M99" s="119">
        <v>0</v>
      </c>
      <c r="N99" s="119">
        <v>0</v>
      </c>
      <c r="O99" s="119">
        <v>48716.22</v>
      </c>
      <c r="P99" s="119">
        <v>0</v>
      </c>
      <c r="Q99" s="119">
        <v>0</v>
      </c>
      <c r="R99" s="119">
        <v>0</v>
      </c>
      <c r="S99" s="119">
        <v>0</v>
      </c>
      <c r="T99" s="119">
        <v>0</v>
      </c>
    </row>
    <row r="100" ht="19.5" customHeight="1" spans="1:20">
      <c r="A100" s="118" t="s">
        <v>302</v>
      </c>
      <c r="B100" s="118"/>
      <c r="C100" s="118"/>
      <c r="D100" s="118" t="s">
        <v>303</v>
      </c>
      <c r="E100" s="119">
        <v>0</v>
      </c>
      <c r="F100" s="119">
        <v>0</v>
      </c>
      <c r="G100" s="119">
        <v>0</v>
      </c>
      <c r="H100" s="119">
        <v>240000</v>
      </c>
      <c r="I100" s="119">
        <v>0</v>
      </c>
      <c r="J100" s="119">
        <v>240000</v>
      </c>
      <c r="K100" s="119">
        <v>240000</v>
      </c>
      <c r="L100" s="119">
        <v>0</v>
      </c>
      <c r="M100" s="119">
        <v>0</v>
      </c>
      <c r="N100" s="119">
        <v>0</v>
      </c>
      <c r="O100" s="119">
        <v>240000</v>
      </c>
      <c r="P100" s="119">
        <v>0</v>
      </c>
      <c r="Q100" s="119">
        <v>0</v>
      </c>
      <c r="R100" s="119">
        <v>0</v>
      </c>
      <c r="S100" s="119">
        <v>0</v>
      </c>
      <c r="T100" s="119">
        <v>0</v>
      </c>
    </row>
    <row r="101" ht="19.5" customHeight="1" spans="1:20">
      <c r="A101" s="118" t="s">
        <v>304</v>
      </c>
      <c r="B101" s="118"/>
      <c r="C101" s="118"/>
      <c r="D101" s="118" t="s">
        <v>305</v>
      </c>
      <c r="E101" s="119">
        <v>0</v>
      </c>
      <c r="F101" s="119">
        <v>0</v>
      </c>
      <c r="G101" s="119">
        <v>0</v>
      </c>
      <c r="H101" s="119">
        <v>2190412.43</v>
      </c>
      <c r="I101" s="119">
        <v>445012.43</v>
      </c>
      <c r="J101" s="119">
        <v>1745400</v>
      </c>
      <c r="K101" s="119">
        <v>2190412.43</v>
      </c>
      <c r="L101" s="119">
        <v>445012.43</v>
      </c>
      <c r="M101" s="119">
        <v>417131</v>
      </c>
      <c r="N101" s="119">
        <v>27881.43</v>
      </c>
      <c r="O101" s="119">
        <v>1745400</v>
      </c>
      <c r="P101" s="119">
        <v>0</v>
      </c>
      <c r="Q101" s="119">
        <v>0</v>
      </c>
      <c r="R101" s="119">
        <v>0</v>
      </c>
      <c r="S101" s="119">
        <v>0</v>
      </c>
      <c r="T101" s="119">
        <v>0</v>
      </c>
    </row>
    <row r="102" ht="19.5" customHeight="1" spans="1:20">
      <c r="A102" s="118" t="s">
        <v>306</v>
      </c>
      <c r="B102" s="118"/>
      <c r="C102" s="118"/>
      <c r="D102" s="118" t="s">
        <v>146</v>
      </c>
      <c r="E102" s="119">
        <v>0</v>
      </c>
      <c r="F102" s="119">
        <v>0</v>
      </c>
      <c r="G102" s="119">
        <v>0</v>
      </c>
      <c r="H102" s="119">
        <v>445012.43</v>
      </c>
      <c r="I102" s="119">
        <v>445012.43</v>
      </c>
      <c r="J102" s="119">
        <v>0</v>
      </c>
      <c r="K102" s="119">
        <v>445012.43</v>
      </c>
      <c r="L102" s="119">
        <v>445012.43</v>
      </c>
      <c r="M102" s="119">
        <v>417131</v>
      </c>
      <c r="N102" s="119">
        <v>27881.43</v>
      </c>
      <c r="O102" s="119">
        <v>0</v>
      </c>
      <c r="P102" s="119">
        <v>0</v>
      </c>
      <c r="Q102" s="119">
        <v>0</v>
      </c>
      <c r="R102" s="119">
        <v>0</v>
      </c>
      <c r="S102" s="119">
        <v>0</v>
      </c>
      <c r="T102" s="119">
        <v>0</v>
      </c>
    </row>
    <row r="103" ht="19.5" customHeight="1" spans="1:20">
      <c r="A103" s="118" t="s">
        <v>307</v>
      </c>
      <c r="B103" s="118"/>
      <c r="C103" s="118"/>
      <c r="D103" s="118" t="s">
        <v>308</v>
      </c>
      <c r="E103" s="119">
        <v>0</v>
      </c>
      <c r="F103" s="119">
        <v>0</v>
      </c>
      <c r="G103" s="119">
        <v>0</v>
      </c>
      <c r="H103" s="119">
        <v>106000</v>
      </c>
      <c r="I103" s="119">
        <v>0</v>
      </c>
      <c r="J103" s="119">
        <v>106000</v>
      </c>
      <c r="K103" s="119">
        <v>106000</v>
      </c>
      <c r="L103" s="119">
        <v>0</v>
      </c>
      <c r="M103" s="119">
        <v>0</v>
      </c>
      <c r="N103" s="119">
        <v>0</v>
      </c>
      <c r="O103" s="119">
        <v>106000</v>
      </c>
      <c r="P103" s="119">
        <v>0</v>
      </c>
      <c r="Q103" s="119">
        <v>0</v>
      </c>
      <c r="R103" s="119">
        <v>0</v>
      </c>
      <c r="S103" s="119">
        <v>0</v>
      </c>
      <c r="T103" s="119">
        <v>0</v>
      </c>
    </row>
    <row r="104" ht="19.5" customHeight="1" spans="1:20">
      <c r="A104" s="118" t="s">
        <v>309</v>
      </c>
      <c r="B104" s="118"/>
      <c r="C104" s="118"/>
      <c r="D104" s="118" t="s">
        <v>310</v>
      </c>
      <c r="E104" s="119">
        <v>0</v>
      </c>
      <c r="F104" s="119">
        <v>0</v>
      </c>
      <c r="G104" s="119">
        <v>0</v>
      </c>
      <c r="H104" s="119">
        <v>1639400</v>
      </c>
      <c r="I104" s="119">
        <v>0</v>
      </c>
      <c r="J104" s="119">
        <v>1639400</v>
      </c>
      <c r="K104" s="119">
        <v>1639400</v>
      </c>
      <c r="L104" s="119">
        <v>0</v>
      </c>
      <c r="M104" s="119">
        <v>0</v>
      </c>
      <c r="N104" s="119">
        <v>0</v>
      </c>
      <c r="O104" s="119">
        <v>1639400</v>
      </c>
      <c r="P104" s="119">
        <v>0</v>
      </c>
      <c r="Q104" s="119">
        <v>0</v>
      </c>
      <c r="R104" s="119">
        <v>0</v>
      </c>
      <c r="S104" s="119">
        <v>0</v>
      </c>
      <c r="T104" s="119">
        <v>0</v>
      </c>
    </row>
    <row r="105" ht="19.5" customHeight="1" spans="1:20">
      <c r="A105" s="118" t="s">
        <v>311</v>
      </c>
      <c r="B105" s="118"/>
      <c r="C105" s="118"/>
      <c r="D105" s="118" t="s">
        <v>312</v>
      </c>
      <c r="E105" s="119">
        <v>0</v>
      </c>
      <c r="F105" s="119">
        <v>0</v>
      </c>
      <c r="G105" s="119">
        <v>0</v>
      </c>
      <c r="H105" s="119">
        <v>9112906.7</v>
      </c>
      <c r="I105" s="119">
        <v>120850</v>
      </c>
      <c r="J105" s="119">
        <v>8992056.7</v>
      </c>
      <c r="K105" s="119">
        <v>9112906.7</v>
      </c>
      <c r="L105" s="119">
        <v>120850</v>
      </c>
      <c r="M105" s="119">
        <v>120850</v>
      </c>
      <c r="N105" s="119">
        <v>0</v>
      </c>
      <c r="O105" s="119">
        <v>8992056.7</v>
      </c>
      <c r="P105" s="119">
        <v>0</v>
      </c>
      <c r="Q105" s="119">
        <v>0</v>
      </c>
      <c r="R105" s="119">
        <v>0</v>
      </c>
      <c r="S105" s="119">
        <v>0</v>
      </c>
      <c r="T105" s="119">
        <v>0</v>
      </c>
    </row>
    <row r="106" ht="19.5" customHeight="1" spans="1:20">
      <c r="A106" s="118" t="s">
        <v>313</v>
      </c>
      <c r="B106" s="118"/>
      <c r="C106" s="118"/>
      <c r="D106" s="118" t="s">
        <v>314</v>
      </c>
      <c r="E106" s="119">
        <v>0</v>
      </c>
      <c r="F106" s="119">
        <v>0</v>
      </c>
      <c r="G106" s="119">
        <v>0</v>
      </c>
      <c r="H106" s="119">
        <v>645986.7</v>
      </c>
      <c r="I106" s="119">
        <v>0</v>
      </c>
      <c r="J106" s="119">
        <v>645986.7</v>
      </c>
      <c r="K106" s="119">
        <v>645986.7</v>
      </c>
      <c r="L106" s="119">
        <v>0</v>
      </c>
      <c r="M106" s="119">
        <v>0</v>
      </c>
      <c r="N106" s="119">
        <v>0</v>
      </c>
      <c r="O106" s="119">
        <v>645986.7</v>
      </c>
      <c r="P106" s="119">
        <v>0</v>
      </c>
      <c r="Q106" s="119">
        <v>0</v>
      </c>
      <c r="R106" s="119">
        <v>0</v>
      </c>
      <c r="S106" s="119">
        <v>0</v>
      </c>
      <c r="T106" s="119">
        <v>0</v>
      </c>
    </row>
    <row r="107" ht="19.5" customHeight="1" spans="1:20">
      <c r="A107" s="118" t="s">
        <v>315</v>
      </c>
      <c r="B107" s="118"/>
      <c r="C107" s="118"/>
      <c r="D107" s="118" t="s">
        <v>316</v>
      </c>
      <c r="E107" s="119">
        <v>0</v>
      </c>
      <c r="F107" s="119">
        <v>0</v>
      </c>
      <c r="G107" s="119">
        <v>0</v>
      </c>
      <c r="H107" s="119">
        <v>3451525</v>
      </c>
      <c r="I107" s="119">
        <v>120850</v>
      </c>
      <c r="J107" s="119">
        <v>3330675</v>
      </c>
      <c r="K107" s="119">
        <v>3451525</v>
      </c>
      <c r="L107" s="119">
        <v>120850</v>
      </c>
      <c r="M107" s="119">
        <v>120850</v>
      </c>
      <c r="N107" s="119">
        <v>0</v>
      </c>
      <c r="O107" s="119">
        <v>3330675</v>
      </c>
      <c r="P107" s="119">
        <v>0</v>
      </c>
      <c r="Q107" s="119">
        <v>0</v>
      </c>
      <c r="R107" s="119">
        <v>0</v>
      </c>
      <c r="S107" s="119">
        <v>0</v>
      </c>
      <c r="T107" s="119">
        <v>0</v>
      </c>
    </row>
    <row r="108" ht="19.5" customHeight="1" spans="1:20">
      <c r="A108" s="118" t="s">
        <v>317</v>
      </c>
      <c r="B108" s="118"/>
      <c r="C108" s="118"/>
      <c r="D108" s="118" t="s">
        <v>318</v>
      </c>
      <c r="E108" s="119">
        <v>0</v>
      </c>
      <c r="F108" s="119">
        <v>0</v>
      </c>
      <c r="G108" s="119">
        <v>0</v>
      </c>
      <c r="H108" s="119">
        <v>1215395</v>
      </c>
      <c r="I108" s="119">
        <v>0</v>
      </c>
      <c r="J108" s="119">
        <v>1215395</v>
      </c>
      <c r="K108" s="119">
        <v>1215395</v>
      </c>
      <c r="L108" s="119">
        <v>0</v>
      </c>
      <c r="M108" s="119">
        <v>0</v>
      </c>
      <c r="N108" s="119">
        <v>0</v>
      </c>
      <c r="O108" s="119">
        <v>1215395</v>
      </c>
      <c r="P108" s="119">
        <v>0</v>
      </c>
      <c r="Q108" s="119">
        <v>0</v>
      </c>
      <c r="R108" s="119">
        <v>0</v>
      </c>
      <c r="S108" s="119">
        <v>0</v>
      </c>
      <c r="T108" s="119">
        <v>0</v>
      </c>
    </row>
    <row r="109" ht="19.5" customHeight="1" spans="1:20">
      <c r="A109" s="118" t="s">
        <v>319</v>
      </c>
      <c r="B109" s="118"/>
      <c r="C109" s="118"/>
      <c r="D109" s="118" t="s">
        <v>320</v>
      </c>
      <c r="E109" s="119">
        <v>0</v>
      </c>
      <c r="F109" s="119">
        <v>0</v>
      </c>
      <c r="G109" s="119">
        <v>0</v>
      </c>
      <c r="H109" s="119">
        <v>3800000</v>
      </c>
      <c r="I109" s="119">
        <v>0</v>
      </c>
      <c r="J109" s="119">
        <v>3800000</v>
      </c>
      <c r="K109" s="119">
        <v>3800000</v>
      </c>
      <c r="L109" s="119">
        <v>0</v>
      </c>
      <c r="M109" s="119">
        <v>0</v>
      </c>
      <c r="N109" s="119">
        <v>0</v>
      </c>
      <c r="O109" s="119">
        <v>3800000</v>
      </c>
      <c r="P109" s="119">
        <v>0</v>
      </c>
      <c r="Q109" s="119">
        <v>0</v>
      </c>
      <c r="R109" s="119">
        <v>0</v>
      </c>
      <c r="S109" s="119">
        <v>0</v>
      </c>
      <c r="T109" s="119">
        <v>0</v>
      </c>
    </row>
    <row r="110" ht="19.5" customHeight="1" spans="1:20">
      <c r="A110" s="118" t="s">
        <v>321</v>
      </c>
      <c r="B110" s="118"/>
      <c r="C110" s="118"/>
      <c r="D110" s="118" t="s">
        <v>322</v>
      </c>
      <c r="E110" s="119">
        <v>0</v>
      </c>
      <c r="F110" s="119">
        <v>0</v>
      </c>
      <c r="G110" s="119">
        <v>0</v>
      </c>
      <c r="H110" s="119">
        <v>724</v>
      </c>
      <c r="I110" s="119">
        <v>0</v>
      </c>
      <c r="J110" s="119">
        <v>724</v>
      </c>
      <c r="K110" s="119">
        <v>724</v>
      </c>
      <c r="L110" s="119">
        <v>0</v>
      </c>
      <c r="M110" s="119">
        <v>0</v>
      </c>
      <c r="N110" s="119">
        <v>0</v>
      </c>
      <c r="O110" s="119">
        <v>724</v>
      </c>
      <c r="P110" s="119">
        <v>0</v>
      </c>
      <c r="Q110" s="119">
        <v>0</v>
      </c>
      <c r="R110" s="119">
        <v>0</v>
      </c>
      <c r="S110" s="119">
        <v>0</v>
      </c>
      <c r="T110" s="119">
        <v>0</v>
      </c>
    </row>
    <row r="111" ht="19.5" customHeight="1" spans="1:20">
      <c r="A111" s="118" t="s">
        <v>323</v>
      </c>
      <c r="B111" s="118"/>
      <c r="C111" s="118"/>
      <c r="D111" s="118" t="s">
        <v>324</v>
      </c>
      <c r="E111" s="119">
        <v>0</v>
      </c>
      <c r="F111" s="119">
        <v>0</v>
      </c>
      <c r="G111" s="119">
        <v>0</v>
      </c>
      <c r="H111" s="119">
        <v>724</v>
      </c>
      <c r="I111" s="119">
        <v>0</v>
      </c>
      <c r="J111" s="119">
        <v>724</v>
      </c>
      <c r="K111" s="119">
        <v>724</v>
      </c>
      <c r="L111" s="119">
        <v>0</v>
      </c>
      <c r="M111" s="119">
        <v>0</v>
      </c>
      <c r="N111" s="119">
        <v>0</v>
      </c>
      <c r="O111" s="119">
        <v>724</v>
      </c>
      <c r="P111" s="119">
        <v>0</v>
      </c>
      <c r="Q111" s="119">
        <v>0</v>
      </c>
      <c r="R111" s="119">
        <v>0</v>
      </c>
      <c r="S111" s="119">
        <v>0</v>
      </c>
      <c r="T111" s="119">
        <v>0</v>
      </c>
    </row>
    <row r="112" ht="19.5" customHeight="1" spans="1:20">
      <c r="A112" s="118" t="s">
        <v>325</v>
      </c>
      <c r="B112" s="118"/>
      <c r="C112" s="118"/>
      <c r="D112" s="118" t="s">
        <v>326</v>
      </c>
      <c r="E112" s="119">
        <v>0</v>
      </c>
      <c r="F112" s="119">
        <v>0</v>
      </c>
      <c r="G112" s="119">
        <v>0</v>
      </c>
      <c r="H112" s="119">
        <v>724</v>
      </c>
      <c r="I112" s="119">
        <v>0</v>
      </c>
      <c r="J112" s="119">
        <v>724</v>
      </c>
      <c r="K112" s="119">
        <v>724</v>
      </c>
      <c r="L112" s="119">
        <v>0</v>
      </c>
      <c r="M112" s="119">
        <v>0</v>
      </c>
      <c r="N112" s="119">
        <v>0</v>
      </c>
      <c r="O112" s="119">
        <v>724</v>
      </c>
      <c r="P112" s="119">
        <v>0</v>
      </c>
      <c r="Q112" s="119">
        <v>0</v>
      </c>
      <c r="R112" s="119">
        <v>0</v>
      </c>
      <c r="S112" s="119">
        <v>0</v>
      </c>
      <c r="T112" s="119">
        <v>0</v>
      </c>
    </row>
    <row r="113" ht="19.5" customHeight="1" spans="1:20">
      <c r="A113" s="118" t="s">
        <v>327</v>
      </c>
      <c r="B113" s="118"/>
      <c r="C113" s="118"/>
      <c r="D113" s="118" t="s">
        <v>328</v>
      </c>
      <c r="E113" s="119">
        <v>0</v>
      </c>
      <c r="F113" s="119">
        <v>0</v>
      </c>
      <c r="G113" s="119">
        <v>0</v>
      </c>
      <c r="H113" s="119">
        <v>1123105</v>
      </c>
      <c r="I113" s="119">
        <v>1123105</v>
      </c>
      <c r="J113" s="119">
        <v>0</v>
      </c>
      <c r="K113" s="119">
        <v>1123105</v>
      </c>
      <c r="L113" s="119">
        <v>1123105</v>
      </c>
      <c r="M113" s="119">
        <v>1123105</v>
      </c>
      <c r="N113" s="119">
        <v>0</v>
      </c>
      <c r="O113" s="119">
        <v>0</v>
      </c>
      <c r="P113" s="119">
        <v>0</v>
      </c>
      <c r="Q113" s="119">
        <v>0</v>
      </c>
      <c r="R113" s="119">
        <v>0</v>
      </c>
      <c r="S113" s="119">
        <v>0</v>
      </c>
      <c r="T113" s="119">
        <v>0</v>
      </c>
    </row>
    <row r="114" ht="19.5" customHeight="1" spans="1:20">
      <c r="A114" s="118" t="s">
        <v>329</v>
      </c>
      <c r="B114" s="118"/>
      <c r="C114" s="118"/>
      <c r="D114" s="118" t="s">
        <v>330</v>
      </c>
      <c r="E114" s="119">
        <v>0</v>
      </c>
      <c r="F114" s="119">
        <v>0</v>
      </c>
      <c r="G114" s="119">
        <v>0</v>
      </c>
      <c r="H114" s="119">
        <v>1123105</v>
      </c>
      <c r="I114" s="119">
        <v>1123105</v>
      </c>
      <c r="J114" s="119">
        <v>0</v>
      </c>
      <c r="K114" s="119">
        <v>1123105</v>
      </c>
      <c r="L114" s="119">
        <v>1123105</v>
      </c>
      <c r="M114" s="119">
        <v>1123105</v>
      </c>
      <c r="N114" s="119">
        <v>0</v>
      </c>
      <c r="O114" s="119">
        <v>0</v>
      </c>
      <c r="P114" s="119">
        <v>0</v>
      </c>
      <c r="Q114" s="119">
        <v>0</v>
      </c>
      <c r="R114" s="119">
        <v>0</v>
      </c>
      <c r="S114" s="119">
        <v>0</v>
      </c>
      <c r="T114" s="119">
        <v>0</v>
      </c>
    </row>
    <row r="115" ht="19.5" customHeight="1" spans="1:20">
      <c r="A115" s="118" t="s">
        <v>331</v>
      </c>
      <c r="B115" s="118"/>
      <c r="C115" s="118"/>
      <c r="D115" s="118" t="s">
        <v>332</v>
      </c>
      <c r="E115" s="119">
        <v>0</v>
      </c>
      <c r="F115" s="119">
        <v>0</v>
      </c>
      <c r="G115" s="119">
        <v>0</v>
      </c>
      <c r="H115" s="119">
        <v>1123105</v>
      </c>
      <c r="I115" s="119">
        <v>1123105</v>
      </c>
      <c r="J115" s="119">
        <v>0</v>
      </c>
      <c r="K115" s="119">
        <v>1123105</v>
      </c>
      <c r="L115" s="119">
        <v>1123105</v>
      </c>
      <c r="M115" s="119">
        <v>1123105</v>
      </c>
      <c r="N115" s="119">
        <v>0</v>
      </c>
      <c r="O115" s="119">
        <v>0</v>
      </c>
      <c r="P115" s="119">
        <v>0</v>
      </c>
      <c r="Q115" s="119">
        <v>0</v>
      </c>
      <c r="R115" s="119">
        <v>0</v>
      </c>
      <c r="S115" s="119">
        <v>0</v>
      </c>
      <c r="T115" s="119">
        <v>0</v>
      </c>
    </row>
    <row r="116" ht="19.5" customHeight="1" spans="1:20">
      <c r="A116" s="118" t="s">
        <v>333</v>
      </c>
      <c r="B116" s="118"/>
      <c r="C116" s="118"/>
      <c r="D116" s="118" t="s">
        <v>334</v>
      </c>
      <c r="E116" s="119">
        <v>0</v>
      </c>
      <c r="F116" s="119">
        <v>0</v>
      </c>
      <c r="G116" s="119">
        <v>0</v>
      </c>
      <c r="H116" s="119">
        <v>40000</v>
      </c>
      <c r="I116" s="119">
        <v>0</v>
      </c>
      <c r="J116" s="119">
        <v>40000</v>
      </c>
      <c r="K116" s="119">
        <v>40000</v>
      </c>
      <c r="L116" s="119">
        <v>0</v>
      </c>
      <c r="M116" s="119">
        <v>0</v>
      </c>
      <c r="N116" s="119">
        <v>0</v>
      </c>
      <c r="O116" s="119">
        <v>40000</v>
      </c>
      <c r="P116" s="119">
        <v>0</v>
      </c>
      <c r="Q116" s="119">
        <v>0</v>
      </c>
      <c r="R116" s="119">
        <v>0</v>
      </c>
      <c r="S116" s="119">
        <v>0</v>
      </c>
      <c r="T116" s="119">
        <v>0</v>
      </c>
    </row>
    <row r="117" ht="19.5" customHeight="1" spans="1:20">
      <c r="A117" s="118" t="s">
        <v>335</v>
      </c>
      <c r="B117" s="118"/>
      <c r="C117" s="118"/>
      <c r="D117" s="118" t="s">
        <v>336</v>
      </c>
      <c r="E117" s="119">
        <v>0</v>
      </c>
      <c r="F117" s="119">
        <v>0</v>
      </c>
      <c r="G117" s="119">
        <v>0</v>
      </c>
      <c r="H117" s="119">
        <v>40000</v>
      </c>
      <c r="I117" s="119">
        <v>0</v>
      </c>
      <c r="J117" s="119">
        <v>40000</v>
      </c>
      <c r="K117" s="119">
        <v>40000</v>
      </c>
      <c r="L117" s="119">
        <v>0</v>
      </c>
      <c r="M117" s="119">
        <v>0</v>
      </c>
      <c r="N117" s="119">
        <v>0</v>
      </c>
      <c r="O117" s="119">
        <v>40000</v>
      </c>
      <c r="P117" s="119">
        <v>0</v>
      </c>
      <c r="Q117" s="119">
        <v>0</v>
      </c>
      <c r="R117" s="119">
        <v>0</v>
      </c>
      <c r="S117" s="119">
        <v>0</v>
      </c>
      <c r="T117" s="119">
        <v>0</v>
      </c>
    </row>
    <row r="118" ht="19.5" customHeight="1" spans="1:20">
      <c r="A118" s="118" t="s">
        <v>337</v>
      </c>
      <c r="B118" s="118"/>
      <c r="C118" s="118"/>
      <c r="D118" s="118" t="s">
        <v>338</v>
      </c>
      <c r="E118" s="119">
        <v>0</v>
      </c>
      <c r="F118" s="119">
        <v>0</v>
      </c>
      <c r="G118" s="119">
        <v>0</v>
      </c>
      <c r="H118" s="119">
        <v>40000</v>
      </c>
      <c r="I118" s="119">
        <v>0</v>
      </c>
      <c r="J118" s="119">
        <v>40000</v>
      </c>
      <c r="K118" s="119">
        <v>40000</v>
      </c>
      <c r="L118" s="119">
        <v>0</v>
      </c>
      <c r="M118" s="119">
        <v>0</v>
      </c>
      <c r="N118" s="119">
        <v>0</v>
      </c>
      <c r="O118" s="119">
        <v>40000</v>
      </c>
      <c r="P118" s="119">
        <v>0</v>
      </c>
      <c r="Q118" s="119">
        <v>0</v>
      </c>
      <c r="R118" s="119">
        <v>0</v>
      </c>
      <c r="S118" s="119">
        <v>0</v>
      </c>
      <c r="T118" s="119">
        <v>0</v>
      </c>
    </row>
    <row r="119" ht="19.5" customHeight="1" spans="1:20">
      <c r="A119" s="118" t="s">
        <v>386</v>
      </c>
      <c r="B119" s="118"/>
      <c r="C119" s="118"/>
      <c r="D119" s="118"/>
      <c r="E119" s="118"/>
      <c r="F119" s="118"/>
      <c r="G119" s="118"/>
      <c r="H119" s="118"/>
      <c r="I119" s="118"/>
      <c r="J119" s="118"/>
      <c r="K119" s="118"/>
      <c r="L119" s="118"/>
      <c r="M119" s="118"/>
      <c r="N119" s="118"/>
      <c r="O119" s="118"/>
      <c r="P119" s="118"/>
      <c r="Q119" s="118"/>
      <c r="R119" s="118"/>
      <c r="S119" s="118"/>
      <c r="T119" s="118"/>
    </row>
  </sheetData>
  <mergeCells count="1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T1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3" t="s">
        <v>387</v>
      </c>
    </row>
    <row r="2" spans="9:9">
      <c r="I2" s="116" t="s">
        <v>388</v>
      </c>
    </row>
    <row r="3" spans="1:9">
      <c r="A3" s="116" t="s">
        <v>2</v>
      </c>
      <c r="I3" s="116" t="s">
        <v>3</v>
      </c>
    </row>
    <row r="4" ht="19.5" customHeight="1" spans="1:9">
      <c r="A4" s="125" t="s">
        <v>383</v>
      </c>
      <c r="B4" s="125"/>
      <c r="C4" s="125"/>
      <c r="D4" s="125" t="s">
        <v>382</v>
      </c>
      <c r="E4" s="125"/>
      <c r="F4" s="125"/>
      <c r="G4" s="125"/>
      <c r="H4" s="125"/>
      <c r="I4" s="125"/>
    </row>
    <row r="5" ht="19.5" customHeight="1" spans="1:9">
      <c r="A5" s="125" t="s">
        <v>389</v>
      </c>
      <c r="B5" s="125" t="s">
        <v>122</v>
      </c>
      <c r="C5" s="125" t="s">
        <v>8</v>
      </c>
      <c r="D5" s="125" t="s">
        <v>389</v>
      </c>
      <c r="E5" s="125" t="s">
        <v>122</v>
      </c>
      <c r="F5" s="125" t="s">
        <v>8</v>
      </c>
      <c r="G5" s="125" t="s">
        <v>389</v>
      </c>
      <c r="H5" s="125" t="s">
        <v>122</v>
      </c>
      <c r="I5" s="125" t="s">
        <v>8</v>
      </c>
    </row>
    <row r="6" ht="19.5" customHeight="1" spans="1:9">
      <c r="A6" s="125"/>
      <c r="B6" s="125"/>
      <c r="C6" s="125"/>
      <c r="D6" s="125"/>
      <c r="E6" s="125"/>
      <c r="F6" s="125"/>
      <c r="G6" s="125"/>
      <c r="H6" s="125"/>
      <c r="I6" s="125"/>
    </row>
    <row r="7" ht="19.5" customHeight="1" spans="1:9">
      <c r="A7" s="127" t="s">
        <v>390</v>
      </c>
      <c r="B7" s="127" t="s">
        <v>391</v>
      </c>
      <c r="C7" s="119">
        <v>20133890.7</v>
      </c>
      <c r="D7" s="127" t="s">
        <v>392</v>
      </c>
      <c r="E7" s="127" t="s">
        <v>393</v>
      </c>
      <c r="F7" s="119">
        <v>661182.85</v>
      </c>
      <c r="G7" s="127" t="s">
        <v>394</v>
      </c>
      <c r="H7" s="127" t="s">
        <v>395</v>
      </c>
      <c r="I7" s="119">
        <v>0</v>
      </c>
    </row>
    <row r="8" ht="19.5" customHeight="1" spans="1:9">
      <c r="A8" s="127" t="s">
        <v>396</v>
      </c>
      <c r="B8" s="127" t="s">
        <v>397</v>
      </c>
      <c r="C8" s="119">
        <v>5161017.6</v>
      </c>
      <c r="D8" s="127" t="s">
        <v>398</v>
      </c>
      <c r="E8" s="127" t="s">
        <v>399</v>
      </c>
      <c r="F8" s="119">
        <v>63297.9</v>
      </c>
      <c r="G8" s="127" t="s">
        <v>400</v>
      </c>
      <c r="H8" s="127" t="s">
        <v>401</v>
      </c>
      <c r="I8" s="119">
        <v>0</v>
      </c>
    </row>
    <row r="9" ht="19.5" customHeight="1" spans="1:9">
      <c r="A9" s="127" t="s">
        <v>402</v>
      </c>
      <c r="B9" s="127" t="s">
        <v>403</v>
      </c>
      <c r="C9" s="119">
        <v>2909855.5</v>
      </c>
      <c r="D9" s="127" t="s">
        <v>404</v>
      </c>
      <c r="E9" s="127" t="s">
        <v>405</v>
      </c>
      <c r="F9" s="119">
        <v>0</v>
      </c>
      <c r="G9" s="127" t="s">
        <v>406</v>
      </c>
      <c r="H9" s="127" t="s">
        <v>407</v>
      </c>
      <c r="I9" s="119">
        <v>0</v>
      </c>
    </row>
    <row r="10" ht="19.5" customHeight="1" spans="1:9">
      <c r="A10" s="127" t="s">
        <v>408</v>
      </c>
      <c r="B10" s="127" t="s">
        <v>409</v>
      </c>
      <c r="C10" s="119">
        <v>1031958</v>
      </c>
      <c r="D10" s="127" t="s">
        <v>410</v>
      </c>
      <c r="E10" s="127" t="s">
        <v>411</v>
      </c>
      <c r="F10" s="119">
        <v>0</v>
      </c>
      <c r="G10" s="127" t="s">
        <v>412</v>
      </c>
      <c r="H10" s="127" t="s">
        <v>413</v>
      </c>
      <c r="I10" s="119">
        <v>0</v>
      </c>
    </row>
    <row r="11" ht="19.5" customHeight="1" spans="1:9">
      <c r="A11" s="127" t="s">
        <v>414</v>
      </c>
      <c r="B11" s="127" t="s">
        <v>415</v>
      </c>
      <c r="C11" s="119">
        <v>0</v>
      </c>
      <c r="D11" s="127" t="s">
        <v>416</v>
      </c>
      <c r="E11" s="127" t="s">
        <v>417</v>
      </c>
      <c r="F11" s="119">
        <v>0</v>
      </c>
      <c r="G11" s="127" t="s">
        <v>418</v>
      </c>
      <c r="H11" s="127" t="s">
        <v>419</v>
      </c>
      <c r="I11" s="119">
        <v>0</v>
      </c>
    </row>
    <row r="12" ht="19.5" customHeight="1" spans="1:9">
      <c r="A12" s="127" t="s">
        <v>420</v>
      </c>
      <c r="B12" s="127" t="s">
        <v>421</v>
      </c>
      <c r="C12" s="119">
        <v>5701760</v>
      </c>
      <c r="D12" s="127" t="s">
        <v>422</v>
      </c>
      <c r="E12" s="127" t="s">
        <v>423</v>
      </c>
      <c r="F12" s="119">
        <v>27274</v>
      </c>
      <c r="G12" s="127" t="s">
        <v>424</v>
      </c>
      <c r="H12" s="127" t="s">
        <v>425</v>
      </c>
      <c r="I12" s="119">
        <v>0</v>
      </c>
    </row>
    <row r="13" ht="19.5" customHeight="1" spans="1:9">
      <c r="A13" s="127" t="s">
        <v>426</v>
      </c>
      <c r="B13" s="127" t="s">
        <v>427</v>
      </c>
      <c r="C13" s="119">
        <v>2223821.12</v>
      </c>
      <c r="D13" s="127" t="s">
        <v>428</v>
      </c>
      <c r="E13" s="127" t="s">
        <v>429</v>
      </c>
      <c r="F13" s="119">
        <v>64982.25</v>
      </c>
      <c r="G13" s="127" t="s">
        <v>430</v>
      </c>
      <c r="H13" s="127" t="s">
        <v>431</v>
      </c>
      <c r="I13" s="119">
        <v>0</v>
      </c>
    </row>
    <row r="14" ht="19.5" customHeight="1" spans="1:9">
      <c r="A14" s="127" t="s">
        <v>432</v>
      </c>
      <c r="B14" s="127" t="s">
        <v>433</v>
      </c>
      <c r="C14" s="119">
        <v>0</v>
      </c>
      <c r="D14" s="127" t="s">
        <v>434</v>
      </c>
      <c r="E14" s="127" t="s">
        <v>435</v>
      </c>
      <c r="F14" s="119">
        <v>12498</v>
      </c>
      <c r="G14" s="127" t="s">
        <v>436</v>
      </c>
      <c r="H14" s="127" t="s">
        <v>437</v>
      </c>
      <c r="I14" s="119">
        <v>0</v>
      </c>
    </row>
    <row r="15" ht="19.5" customHeight="1" spans="1:9">
      <c r="A15" s="127" t="s">
        <v>438</v>
      </c>
      <c r="B15" s="127" t="s">
        <v>439</v>
      </c>
      <c r="C15" s="119">
        <v>1079654.35</v>
      </c>
      <c r="D15" s="127" t="s">
        <v>440</v>
      </c>
      <c r="E15" s="127" t="s">
        <v>441</v>
      </c>
      <c r="F15" s="119">
        <v>0</v>
      </c>
      <c r="G15" s="127" t="s">
        <v>442</v>
      </c>
      <c r="H15" s="127" t="s">
        <v>443</v>
      </c>
      <c r="I15" s="119">
        <v>0</v>
      </c>
    </row>
    <row r="16" ht="19.5" customHeight="1" spans="1:9">
      <c r="A16" s="127" t="s">
        <v>444</v>
      </c>
      <c r="B16" s="127" t="s">
        <v>445</v>
      </c>
      <c r="C16" s="119">
        <v>652895.22</v>
      </c>
      <c r="D16" s="127" t="s">
        <v>446</v>
      </c>
      <c r="E16" s="127" t="s">
        <v>447</v>
      </c>
      <c r="F16" s="119">
        <v>0</v>
      </c>
      <c r="G16" s="127" t="s">
        <v>448</v>
      </c>
      <c r="H16" s="127" t="s">
        <v>449</v>
      </c>
      <c r="I16" s="119">
        <v>0</v>
      </c>
    </row>
    <row r="17" ht="19.5" customHeight="1" spans="1:9">
      <c r="A17" s="127" t="s">
        <v>450</v>
      </c>
      <c r="B17" s="127" t="s">
        <v>451</v>
      </c>
      <c r="C17" s="119">
        <v>249823.91</v>
      </c>
      <c r="D17" s="127" t="s">
        <v>452</v>
      </c>
      <c r="E17" s="127" t="s">
        <v>453</v>
      </c>
      <c r="F17" s="119">
        <v>3970</v>
      </c>
      <c r="G17" s="127" t="s">
        <v>454</v>
      </c>
      <c r="H17" s="127" t="s">
        <v>455</v>
      </c>
      <c r="I17" s="119">
        <v>0</v>
      </c>
    </row>
    <row r="18" ht="19.5" customHeight="1" spans="1:9">
      <c r="A18" s="127" t="s">
        <v>456</v>
      </c>
      <c r="B18" s="127" t="s">
        <v>457</v>
      </c>
      <c r="C18" s="119">
        <v>1123105</v>
      </c>
      <c r="D18" s="127" t="s">
        <v>458</v>
      </c>
      <c r="E18" s="127" t="s">
        <v>459</v>
      </c>
      <c r="F18" s="119">
        <v>0</v>
      </c>
      <c r="G18" s="127" t="s">
        <v>460</v>
      </c>
      <c r="H18" s="127" t="s">
        <v>461</v>
      </c>
      <c r="I18" s="119">
        <v>0</v>
      </c>
    </row>
    <row r="19" ht="19.5" customHeight="1" spans="1:9">
      <c r="A19" s="127" t="s">
        <v>462</v>
      </c>
      <c r="B19" s="127" t="s">
        <v>463</v>
      </c>
      <c r="C19" s="119">
        <v>0</v>
      </c>
      <c r="D19" s="127" t="s">
        <v>464</v>
      </c>
      <c r="E19" s="127" t="s">
        <v>465</v>
      </c>
      <c r="F19" s="119">
        <v>30553.7</v>
      </c>
      <c r="G19" s="127" t="s">
        <v>466</v>
      </c>
      <c r="H19" s="127" t="s">
        <v>467</v>
      </c>
      <c r="I19" s="119">
        <v>0</v>
      </c>
    </row>
    <row r="20" ht="19.5" customHeight="1" spans="1:9">
      <c r="A20" s="127" t="s">
        <v>468</v>
      </c>
      <c r="B20" s="127" t="s">
        <v>469</v>
      </c>
      <c r="C20" s="119">
        <v>0</v>
      </c>
      <c r="D20" s="127" t="s">
        <v>470</v>
      </c>
      <c r="E20" s="127" t="s">
        <v>471</v>
      </c>
      <c r="F20" s="119">
        <v>0</v>
      </c>
      <c r="G20" s="127" t="s">
        <v>472</v>
      </c>
      <c r="H20" s="127" t="s">
        <v>473</v>
      </c>
      <c r="I20" s="119">
        <v>0</v>
      </c>
    </row>
    <row r="21" ht="19.5" customHeight="1" spans="1:9">
      <c r="A21" s="127" t="s">
        <v>474</v>
      </c>
      <c r="B21" s="127" t="s">
        <v>475</v>
      </c>
      <c r="C21" s="119">
        <v>422108</v>
      </c>
      <c r="D21" s="127" t="s">
        <v>476</v>
      </c>
      <c r="E21" s="127" t="s">
        <v>477</v>
      </c>
      <c r="F21" s="119">
        <v>51195</v>
      </c>
      <c r="G21" s="127" t="s">
        <v>478</v>
      </c>
      <c r="H21" s="127" t="s">
        <v>479</v>
      </c>
      <c r="I21" s="119">
        <v>0</v>
      </c>
    </row>
    <row r="22" ht="19.5" customHeight="1" spans="1:9">
      <c r="A22" s="127" t="s">
        <v>480</v>
      </c>
      <c r="B22" s="127" t="s">
        <v>481</v>
      </c>
      <c r="C22" s="119">
        <v>0</v>
      </c>
      <c r="D22" s="127" t="s">
        <v>482</v>
      </c>
      <c r="E22" s="127" t="s">
        <v>483</v>
      </c>
      <c r="F22" s="119">
        <v>332.5</v>
      </c>
      <c r="G22" s="127" t="s">
        <v>484</v>
      </c>
      <c r="H22" s="127" t="s">
        <v>485</v>
      </c>
      <c r="I22" s="119">
        <v>0</v>
      </c>
    </row>
    <row r="23" ht="19.5" customHeight="1" spans="1:9">
      <c r="A23" s="127" t="s">
        <v>486</v>
      </c>
      <c r="B23" s="127" t="s">
        <v>487</v>
      </c>
      <c r="C23" s="119">
        <v>0</v>
      </c>
      <c r="D23" s="127" t="s">
        <v>488</v>
      </c>
      <c r="E23" s="127" t="s">
        <v>489</v>
      </c>
      <c r="F23" s="119">
        <v>2680</v>
      </c>
      <c r="G23" s="127" t="s">
        <v>490</v>
      </c>
      <c r="H23" s="127" t="s">
        <v>491</v>
      </c>
      <c r="I23" s="119">
        <v>0</v>
      </c>
    </row>
    <row r="24" ht="19.5" customHeight="1" spans="1:9">
      <c r="A24" s="127" t="s">
        <v>492</v>
      </c>
      <c r="B24" s="127" t="s">
        <v>493</v>
      </c>
      <c r="C24" s="119">
        <v>0</v>
      </c>
      <c r="D24" s="127" t="s">
        <v>494</v>
      </c>
      <c r="E24" s="127" t="s">
        <v>495</v>
      </c>
      <c r="F24" s="119">
        <v>0</v>
      </c>
      <c r="G24" s="127" t="s">
        <v>496</v>
      </c>
      <c r="H24" s="127" t="s">
        <v>497</v>
      </c>
      <c r="I24" s="119">
        <v>0</v>
      </c>
    </row>
    <row r="25" ht="19.5" customHeight="1" spans="1:9">
      <c r="A25" s="127" t="s">
        <v>498</v>
      </c>
      <c r="B25" s="127" t="s">
        <v>499</v>
      </c>
      <c r="C25" s="119">
        <v>238858</v>
      </c>
      <c r="D25" s="127" t="s">
        <v>500</v>
      </c>
      <c r="E25" s="127" t="s">
        <v>501</v>
      </c>
      <c r="F25" s="119">
        <v>0</v>
      </c>
      <c r="G25" s="127" t="s">
        <v>502</v>
      </c>
      <c r="H25" s="127" t="s">
        <v>503</v>
      </c>
      <c r="I25" s="119">
        <v>0</v>
      </c>
    </row>
    <row r="26" ht="19.5" customHeight="1" spans="1:9">
      <c r="A26" s="127" t="s">
        <v>504</v>
      </c>
      <c r="B26" s="127" t="s">
        <v>505</v>
      </c>
      <c r="C26" s="119">
        <v>183250</v>
      </c>
      <c r="D26" s="127" t="s">
        <v>506</v>
      </c>
      <c r="E26" s="127" t="s">
        <v>507</v>
      </c>
      <c r="F26" s="119">
        <v>0</v>
      </c>
      <c r="G26" s="127" t="s">
        <v>508</v>
      </c>
      <c r="H26" s="127" t="s">
        <v>509</v>
      </c>
      <c r="I26" s="119">
        <v>0</v>
      </c>
    </row>
    <row r="27" ht="19.5" customHeight="1" spans="1:9">
      <c r="A27" s="127" t="s">
        <v>510</v>
      </c>
      <c r="B27" s="127" t="s">
        <v>511</v>
      </c>
      <c r="C27" s="119">
        <v>0</v>
      </c>
      <c r="D27" s="127" t="s">
        <v>512</v>
      </c>
      <c r="E27" s="127" t="s">
        <v>513</v>
      </c>
      <c r="F27" s="119">
        <v>0</v>
      </c>
      <c r="G27" s="127" t="s">
        <v>514</v>
      </c>
      <c r="H27" s="127" t="s">
        <v>515</v>
      </c>
      <c r="I27" s="119">
        <v>0</v>
      </c>
    </row>
    <row r="28" ht="19.5" customHeight="1" spans="1:9">
      <c r="A28" s="127" t="s">
        <v>516</v>
      </c>
      <c r="B28" s="127" t="s">
        <v>517</v>
      </c>
      <c r="C28" s="119">
        <v>0</v>
      </c>
      <c r="D28" s="127" t="s">
        <v>518</v>
      </c>
      <c r="E28" s="127" t="s">
        <v>519</v>
      </c>
      <c r="F28" s="119">
        <v>0</v>
      </c>
      <c r="G28" s="127" t="s">
        <v>520</v>
      </c>
      <c r="H28" s="127" t="s">
        <v>521</v>
      </c>
      <c r="I28" s="119">
        <v>0</v>
      </c>
    </row>
    <row r="29" ht="19.5" customHeight="1" spans="1:9">
      <c r="A29" s="127" t="s">
        <v>522</v>
      </c>
      <c r="B29" s="127" t="s">
        <v>523</v>
      </c>
      <c r="C29" s="119">
        <v>0</v>
      </c>
      <c r="D29" s="127" t="s">
        <v>524</v>
      </c>
      <c r="E29" s="127" t="s">
        <v>525</v>
      </c>
      <c r="F29" s="119">
        <v>35100</v>
      </c>
      <c r="G29" s="118" t="s">
        <v>526</v>
      </c>
      <c r="H29" s="127" t="s">
        <v>527</v>
      </c>
      <c r="I29" s="119">
        <v>0</v>
      </c>
    </row>
    <row r="30" ht="19.5" customHeight="1" spans="1:9">
      <c r="A30" s="127" t="s">
        <v>528</v>
      </c>
      <c r="B30" s="127" t="s">
        <v>529</v>
      </c>
      <c r="C30" s="119">
        <v>0</v>
      </c>
      <c r="D30" s="127" t="s">
        <v>530</v>
      </c>
      <c r="E30" s="127" t="s">
        <v>531</v>
      </c>
      <c r="F30" s="119">
        <v>0</v>
      </c>
      <c r="G30" s="127" t="s">
        <v>532</v>
      </c>
      <c r="H30" s="127" t="s">
        <v>533</v>
      </c>
      <c r="I30" s="119">
        <v>0</v>
      </c>
    </row>
    <row r="31" ht="19.5" customHeight="1" spans="1:9">
      <c r="A31" s="127" t="s">
        <v>534</v>
      </c>
      <c r="B31" s="127" t="s">
        <v>535</v>
      </c>
      <c r="C31" s="119">
        <v>0</v>
      </c>
      <c r="D31" s="127" t="s">
        <v>536</v>
      </c>
      <c r="E31" s="127" t="s">
        <v>537</v>
      </c>
      <c r="F31" s="119">
        <v>72974.5</v>
      </c>
      <c r="G31" s="127" t="s">
        <v>538</v>
      </c>
      <c r="H31" s="127" t="s">
        <v>340</v>
      </c>
      <c r="I31" s="119">
        <v>0</v>
      </c>
    </row>
    <row r="32" ht="19.5" customHeight="1" spans="1:9">
      <c r="A32" s="127" t="s">
        <v>539</v>
      </c>
      <c r="B32" s="127" t="s">
        <v>540</v>
      </c>
      <c r="C32" s="119">
        <v>0</v>
      </c>
      <c r="D32" s="127" t="s">
        <v>541</v>
      </c>
      <c r="E32" s="127" t="s">
        <v>542</v>
      </c>
      <c r="F32" s="119">
        <v>296325</v>
      </c>
      <c r="G32" s="127" t="s">
        <v>543</v>
      </c>
      <c r="H32" s="127" t="s">
        <v>544</v>
      </c>
      <c r="I32" s="119">
        <v>0</v>
      </c>
    </row>
    <row r="33" ht="19.5" customHeight="1" spans="1:9">
      <c r="A33" s="127" t="s">
        <v>545</v>
      </c>
      <c r="B33" s="127" t="s">
        <v>546</v>
      </c>
      <c r="C33" s="119">
        <v>0</v>
      </c>
      <c r="D33" s="127" t="s">
        <v>547</v>
      </c>
      <c r="E33" s="127" t="s">
        <v>548</v>
      </c>
      <c r="F33" s="119">
        <v>0</v>
      </c>
      <c r="G33" s="127" t="s">
        <v>549</v>
      </c>
      <c r="H33" s="127" t="s">
        <v>550</v>
      </c>
      <c r="I33" s="119">
        <v>0</v>
      </c>
    </row>
    <row r="34" ht="19.5" customHeight="1" spans="1:9">
      <c r="A34" s="127"/>
      <c r="B34" s="127"/>
      <c r="C34" s="129"/>
      <c r="D34" s="127" t="s">
        <v>551</v>
      </c>
      <c r="E34" s="127" t="s">
        <v>552</v>
      </c>
      <c r="F34" s="119">
        <v>0</v>
      </c>
      <c r="G34" s="127" t="s">
        <v>553</v>
      </c>
      <c r="H34" s="127" t="s">
        <v>554</v>
      </c>
      <c r="I34" s="119">
        <v>0</v>
      </c>
    </row>
    <row r="35" ht="19.5" customHeight="1" spans="1:9">
      <c r="A35" s="127"/>
      <c r="B35" s="127"/>
      <c r="C35" s="129"/>
      <c r="D35" s="127" t="s">
        <v>555</v>
      </c>
      <c r="E35" s="127" t="s">
        <v>556</v>
      </c>
      <c r="F35" s="119">
        <v>0</v>
      </c>
      <c r="G35" s="127" t="s">
        <v>557</v>
      </c>
      <c r="H35" s="127" t="s">
        <v>558</v>
      </c>
      <c r="I35" s="119">
        <v>0</v>
      </c>
    </row>
    <row r="36" ht="19.5" customHeight="1" spans="1:9">
      <c r="A36" s="127"/>
      <c r="B36" s="127"/>
      <c r="C36" s="129"/>
      <c r="D36" s="127" t="s">
        <v>559</v>
      </c>
      <c r="E36" s="127" t="s">
        <v>560</v>
      </c>
      <c r="F36" s="119">
        <v>0</v>
      </c>
      <c r="G36" s="127" t="s">
        <v>561</v>
      </c>
      <c r="H36" s="127" t="s">
        <v>562</v>
      </c>
      <c r="I36" s="119">
        <v>0</v>
      </c>
    </row>
    <row r="37" ht="19.5" customHeight="1" spans="1:9">
      <c r="A37" s="127"/>
      <c r="B37" s="127"/>
      <c r="C37" s="129"/>
      <c r="D37" s="127" t="s">
        <v>563</v>
      </c>
      <c r="E37" s="127" t="s">
        <v>564</v>
      </c>
      <c r="F37" s="119">
        <v>0</v>
      </c>
      <c r="G37" s="127"/>
      <c r="H37" s="127"/>
      <c r="I37" s="129"/>
    </row>
    <row r="38" ht="19.5" customHeight="1" spans="1:9">
      <c r="A38" s="127"/>
      <c r="B38" s="127"/>
      <c r="C38" s="129"/>
      <c r="D38" s="127" t="s">
        <v>565</v>
      </c>
      <c r="E38" s="127" t="s">
        <v>566</v>
      </c>
      <c r="F38" s="119">
        <v>0</v>
      </c>
      <c r="G38" s="127"/>
      <c r="H38" s="127"/>
      <c r="I38" s="129"/>
    </row>
    <row r="39" ht="19.5" customHeight="1" spans="1:9">
      <c r="A39" s="127"/>
      <c r="B39" s="127"/>
      <c r="C39" s="129"/>
      <c r="D39" s="127" t="s">
        <v>567</v>
      </c>
      <c r="E39" s="127" t="s">
        <v>568</v>
      </c>
      <c r="F39" s="119">
        <v>0</v>
      </c>
      <c r="G39" s="127"/>
      <c r="H39" s="127"/>
      <c r="I39" s="129"/>
    </row>
    <row r="40" ht="19.5" customHeight="1" spans="1:9">
      <c r="A40" s="126" t="s">
        <v>569</v>
      </c>
      <c r="B40" s="126"/>
      <c r="C40" s="119">
        <v>20555998.7</v>
      </c>
      <c r="D40" s="126" t="s">
        <v>570</v>
      </c>
      <c r="E40" s="126"/>
      <c r="F40" s="131"/>
      <c r="G40" s="126"/>
      <c r="H40" s="126"/>
      <c r="I40" s="119">
        <v>661182.85</v>
      </c>
    </row>
    <row r="41" ht="19.5" customHeight="1" spans="1:9">
      <c r="A41" s="118" t="s">
        <v>571</v>
      </c>
      <c r="B41" s="118"/>
      <c r="C41" s="132"/>
      <c r="D41" s="118"/>
      <c r="E41" s="118"/>
      <c r="F41" s="118"/>
      <c r="G41" s="118"/>
      <c r="H41" s="118"/>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3" t="s">
        <v>572</v>
      </c>
    </row>
    <row r="2" spans="12:12">
      <c r="L2" s="116" t="s">
        <v>573</v>
      </c>
    </row>
    <row r="3" spans="1:12">
      <c r="A3" s="116" t="s">
        <v>2</v>
      </c>
      <c r="L3" s="116" t="s">
        <v>3</v>
      </c>
    </row>
    <row r="4" ht="15" customHeight="1" spans="1:12">
      <c r="A4" s="126" t="s">
        <v>574</v>
      </c>
      <c r="B4" s="126"/>
      <c r="C4" s="126"/>
      <c r="D4" s="126" t="s">
        <v>382</v>
      </c>
      <c r="E4" s="126"/>
      <c r="F4" s="126"/>
      <c r="G4" s="126"/>
      <c r="H4" s="126"/>
      <c r="I4" s="126"/>
      <c r="J4" s="126"/>
      <c r="K4" s="126"/>
      <c r="L4" s="126"/>
    </row>
    <row r="5" ht="15" customHeight="1" spans="1:12">
      <c r="A5" s="126" t="s">
        <v>389</v>
      </c>
      <c r="B5" s="126" t="s">
        <v>122</v>
      </c>
      <c r="C5" s="126" t="s">
        <v>8</v>
      </c>
      <c r="D5" s="126" t="s">
        <v>389</v>
      </c>
      <c r="E5" s="126" t="s">
        <v>122</v>
      </c>
      <c r="F5" s="126" t="s">
        <v>8</v>
      </c>
      <c r="G5" s="126" t="s">
        <v>389</v>
      </c>
      <c r="H5" s="126" t="s">
        <v>122</v>
      </c>
      <c r="I5" s="126" t="s">
        <v>8</v>
      </c>
      <c r="J5" s="126" t="s">
        <v>389</v>
      </c>
      <c r="K5" s="126" t="s">
        <v>122</v>
      </c>
      <c r="L5" s="126" t="s">
        <v>8</v>
      </c>
    </row>
    <row r="6" ht="15" customHeight="1" spans="1:12">
      <c r="A6" s="127" t="s">
        <v>390</v>
      </c>
      <c r="B6" s="127" t="s">
        <v>391</v>
      </c>
      <c r="C6" s="119">
        <v>0</v>
      </c>
      <c r="D6" s="127" t="s">
        <v>392</v>
      </c>
      <c r="E6" s="127" t="s">
        <v>393</v>
      </c>
      <c r="F6" s="119">
        <v>1358638.35</v>
      </c>
      <c r="G6" s="127" t="s">
        <v>575</v>
      </c>
      <c r="H6" s="127" t="s">
        <v>576</v>
      </c>
      <c r="I6" s="119">
        <v>0</v>
      </c>
      <c r="J6" s="127" t="s">
        <v>577</v>
      </c>
      <c r="K6" s="127" t="s">
        <v>578</v>
      </c>
      <c r="L6" s="119">
        <v>0</v>
      </c>
    </row>
    <row r="7" ht="15" customHeight="1" spans="1:12">
      <c r="A7" s="127" t="s">
        <v>396</v>
      </c>
      <c r="B7" s="127" t="s">
        <v>397</v>
      </c>
      <c r="C7" s="119">
        <v>0</v>
      </c>
      <c r="D7" s="127" t="s">
        <v>398</v>
      </c>
      <c r="E7" s="127" t="s">
        <v>399</v>
      </c>
      <c r="F7" s="119">
        <v>427293.85</v>
      </c>
      <c r="G7" s="127" t="s">
        <v>579</v>
      </c>
      <c r="H7" s="127" t="s">
        <v>401</v>
      </c>
      <c r="I7" s="119">
        <v>0</v>
      </c>
      <c r="J7" s="127" t="s">
        <v>580</v>
      </c>
      <c r="K7" s="127" t="s">
        <v>581</v>
      </c>
      <c r="L7" s="119">
        <v>0</v>
      </c>
    </row>
    <row r="8" ht="15" customHeight="1" spans="1:12">
      <c r="A8" s="127" t="s">
        <v>402</v>
      </c>
      <c r="B8" s="127" t="s">
        <v>403</v>
      </c>
      <c r="C8" s="119">
        <v>0</v>
      </c>
      <c r="D8" s="127" t="s">
        <v>404</v>
      </c>
      <c r="E8" s="127" t="s">
        <v>405</v>
      </c>
      <c r="F8" s="119">
        <v>12682</v>
      </c>
      <c r="G8" s="127" t="s">
        <v>582</v>
      </c>
      <c r="H8" s="127" t="s">
        <v>407</v>
      </c>
      <c r="I8" s="119">
        <v>0</v>
      </c>
      <c r="J8" s="127" t="s">
        <v>583</v>
      </c>
      <c r="K8" s="127" t="s">
        <v>533</v>
      </c>
      <c r="L8" s="119">
        <v>0</v>
      </c>
    </row>
    <row r="9" ht="15" customHeight="1" spans="1:12">
      <c r="A9" s="127" t="s">
        <v>408</v>
      </c>
      <c r="B9" s="127" t="s">
        <v>409</v>
      </c>
      <c r="C9" s="119">
        <v>0</v>
      </c>
      <c r="D9" s="127" t="s">
        <v>410</v>
      </c>
      <c r="E9" s="127" t="s">
        <v>411</v>
      </c>
      <c r="F9" s="119">
        <v>0</v>
      </c>
      <c r="G9" s="127" t="s">
        <v>584</v>
      </c>
      <c r="H9" s="127" t="s">
        <v>413</v>
      </c>
      <c r="I9" s="119">
        <v>0</v>
      </c>
      <c r="J9" s="127" t="s">
        <v>496</v>
      </c>
      <c r="K9" s="127" t="s">
        <v>497</v>
      </c>
      <c r="L9" s="119">
        <v>0</v>
      </c>
    </row>
    <row r="10" ht="15" customHeight="1" spans="1:12">
      <c r="A10" s="127" t="s">
        <v>414</v>
      </c>
      <c r="B10" s="127" t="s">
        <v>415</v>
      </c>
      <c r="C10" s="119">
        <v>0</v>
      </c>
      <c r="D10" s="127" t="s">
        <v>416</v>
      </c>
      <c r="E10" s="127" t="s">
        <v>417</v>
      </c>
      <c r="F10" s="119">
        <v>0</v>
      </c>
      <c r="G10" s="127" t="s">
        <v>585</v>
      </c>
      <c r="H10" s="127" t="s">
        <v>419</v>
      </c>
      <c r="I10" s="119">
        <v>0</v>
      </c>
      <c r="J10" s="127" t="s">
        <v>502</v>
      </c>
      <c r="K10" s="127" t="s">
        <v>503</v>
      </c>
      <c r="L10" s="119">
        <v>0</v>
      </c>
    </row>
    <row r="11" ht="15" customHeight="1" spans="1:12">
      <c r="A11" s="127" t="s">
        <v>420</v>
      </c>
      <c r="B11" s="127" t="s">
        <v>421</v>
      </c>
      <c r="C11" s="119">
        <v>0</v>
      </c>
      <c r="D11" s="127" t="s">
        <v>422</v>
      </c>
      <c r="E11" s="127" t="s">
        <v>423</v>
      </c>
      <c r="F11" s="119">
        <v>0</v>
      </c>
      <c r="G11" s="127" t="s">
        <v>586</v>
      </c>
      <c r="H11" s="127" t="s">
        <v>425</v>
      </c>
      <c r="I11" s="119">
        <v>0</v>
      </c>
      <c r="J11" s="127" t="s">
        <v>508</v>
      </c>
      <c r="K11" s="127" t="s">
        <v>509</v>
      </c>
      <c r="L11" s="119">
        <v>0</v>
      </c>
    </row>
    <row r="12" ht="15" customHeight="1" spans="1:12">
      <c r="A12" s="127" t="s">
        <v>426</v>
      </c>
      <c r="B12" s="127" t="s">
        <v>427</v>
      </c>
      <c r="C12" s="119">
        <v>0</v>
      </c>
      <c r="D12" s="127" t="s">
        <v>428</v>
      </c>
      <c r="E12" s="127" t="s">
        <v>429</v>
      </c>
      <c r="F12" s="119">
        <v>0</v>
      </c>
      <c r="G12" s="127" t="s">
        <v>587</v>
      </c>
      <c r="H12" s="127" t="s">
        <v>431</v>
      </c>
      <c r="I12" s="119">
        <v>0</v>
      </c>
      <c r="J12" s="127" t="s">
        <v>514</v>
      </c>
      <c r="K12" s="127" t="s">
        <v>515</v>
      </c>
      <c r="L12" s="119">
        <v>0</v>
      </c>
    </row>
    <row r="13" ht="15" customHeight="1" spans="1:12">
      <c r="A13" s="127" t="s">
        <v>432</v>
      </c>
      <c r="B13" s="127" t="s">
        <v>433</v>
      </c>
      <c r="C13" s="119">
        <v>0</v>
      </c>
      <c r="D13" s="127" t="s">
        <v>434</v>
      </c>
      <c r="E13" s="127" t="s">
        <v>435</v>
      </c>
      <c r="F13" s="119">
        <v>0</v>
      </c>
      <c r="G13" s="127" t="s">
        <v>588</v>
      </c>
      <c r="H13" s="127" t="s">
        <v>437</v>
      </c>
      <c r="I13" s="119">
        <v>0</v>
      </c>
      <c r="J13" s="127" t="s">
        <v>520</v>
      </c>
      <c r="K13" s="127" t="s">
        <v>521</v>
      </c>
      <c r="L13" s="119">
        <v>0</v>
      </c>
    </row>
    <row r="14" ht="15" customHeight="1" spans="1:12">
      <c r="A14" s="127" t="s">
        <v>438</v>
      </c>
      <c r="B14" s="127" t="s">
        <v>439</v>
      </c>
      <c r="C14" s="119">
        <v>0</v>
      </c>
      <c r="D14" s="127" t="s">
        <v>440</v>
      </c>
      <c r="E14" s="127" t="s">
        <v>441</v>
      </c>
      <c r="F14" s="119">
        <v>0</v>
      </c>
      <c r="G14" s="127" t="s">
        <v>589</v>
      </c>
      <c r="H14" s="127" t="s">
        <v>467</v>
      </c>
      <c r="I14" s="119">
        <v>0</v>
      </c>
      <c r="J14" s="127" t="s">
        <v>526</v>
      </c>
      <c r="K14" s="127" t="s">
        <v>527</v>
      </c>
      <c r="L14" s="130">
        <v>0</v>
      </c>
    </row>
    <row r="15" ht="15" customHeight="1" spans="1:12">
      <c r="A15" s="127" t="s">
        <v>444</v>
      </c>
      <c r="B15" s="127" t="s">
        <v>445</v>
      </c>
      <c r="C15" s="119">
        <v>0</v>
      </c>
      <c r="D15" s="127" t="s">
        <v>446</v>
      </c>
      <c r="E15" s="127" t="s">
        <v>447</v>
      </c>
      <c r="F15" s="119">
        <v>0</v>
      </c>
      <c r="G15" s="127" t="s">
        <v>590</v>
      </c>
      <c r="H15" s="127" t="s">
        <v>473</v>
      </c>
      <c r="I15" s="119">
        <v>0</v>
      </c>
      <c r="J15" s="127" t="s">
        <v>532</v>
      </c>
      <c r="K15" s="127" t="s">
        <v>533</v>
      </c>
      <c r="L15" s="119">
        <v>0</v>
      </c>
    </row>
    <row r="16" ht="15" customHeight="1" spans="1:12">
      <c r="A16" s="127" t="s">
        <v>450</v>
      </c>
      <c r="B16" s="127" t="s">
        <v>451</v>
      </c>
      <c r="C16" s="119">
        <v>0</v>
      </c>
      <c r="D16" s="127" t="s">
        <v>452</v>
      </c>
      <c r="E16" s="127" t="s">
        <v>453</v>
      </c>
      <c r="F16" s="119">
        <v>0</v>
      </c>
      <c r="G16" s="127" t="s">
        <v>591</v>
      </c>
      <c r="H16" s="127" t="s">
        <v>479</v>
      </c>
      <c r="I16" s="119">
        <v>0</v>
      </c>
      <c r="J16" s="127" t="s">
        <v>592</v>
      </c>
      <c r="K16" s="127" t="s">
        <v>593</v>
      </c>
      <c r="L16" s="119">
        <v>0</v>
      </c>
    </row>
    <row r="17" ht="15" customHeight="1" spans="1:12">
      <c r="A17" s="127" t="s">
        <v>456</v>
      </c>
      <c r="B17" s="127" t="s">
        <v>457</v>
      </c>
      <c r="C17" s="119">
        <v>0</v>
      </c>
      <c r="D17" s="127" t="s">
        <v>458</v>
      </c>
      <c r="E17" s="127" t="s">
        <v>459</v>
      </c>
      <c r="F17" s="119">
        <v>0</v>
      </c>
      <c r="G17" s="127" t="s">
        <v>594</v>
      </c>
      <c r="H17" s="127" t="s">
        <v>485</v>
      </c>
      <c r="I17" s="119">
        <v>0</v>
      </c>
      <c r="J17" s="127" t="s">
        <v>595</v>
      </c>
      <c r="K17" s="127" t="s">
        <v>596</v>
      </c>
      <c r="L17" s="119">
        <v>0</v>
      </c>
    </row>
    <row r="18" ht="15" customHeight="1" spans="1:12">
      <c r="A18" s="127" t="s">
        <v>462</v>
      </c>
      <c r="B18" s="127" t="s">
        <v>463</v>
      </c>
      <c r="C18" s="119">
        <v>0</v>
      </c>
      <c r="D18" s="127" t="s">
        <v>464</v>
      </c>
      <c r="E18" s="127" t="s">
        <v>465</v>
      </c>
      <c r="F18" s="119">
        <v>5000</v>
      </c>
      <c r="G18" s="127" t="s">
        <v>597</v>
      </c>
      <c r="H18" s="127" t="s">
        <v>598</v>
      </c>
      <c r="I18" s="119">
        <v>0</v>
      </c>
      <c r="J18" s="127" t="s">
        <v>599</v>
      </c>
      <c r="K18" s="127" t="s">
        <v>600</v>
      </c>
      <c r="L18" s="119">
        <v>0</v>
      </c>
    </row>
    <row r="19" ht="15" customHeight="1" spans="1:12">
      <c r="A19" s="127" t="s">
        <v>468</v>
      </c>
      <c r="B19" s="127" t="s">
        <v>469</v>
      </c>
      <c r="C19" s="119">
        <v>0</v>
      </c>
      <c r="D19" s="127" t="s">
        <v>470</v>
      </c>
      <c r="E19" s="127" t="s">
        <v>471</v>
      </c>
      <c r="F19" s="119">
        <v>0</v>
      </c>
      <c r="G19" s="127" t="s">
        <v>394</v>
      </c>
      <c r="H19" s="127" t="s">
        <v>395</v>
      </c>
      <c r="I19" s="119">
        <v>6589294.47</v>
      </c>
      <c r="J19" s="127" t="s">
        <v>601</v>
      </c>
      <c r="K19" s="127" t="s">
        <v>602</v>
      </c>
      <c r="L19" s="119">
        <v>0</v>
      </c>
    </row>
    <row r="20" ht="15" customHeight="1" spans="1:12">
      <c r="A20" s="127" t="s">
        <v>474</v>
      </c>
      <c r="B20" s="127" t="s">
        <v>475</v>
      </c>
      <c r="C20" s="119">
        <v>5155469.1</v>
      </c>
      <c r="D20" s="127" t="s">
        <v>476</v>
      </c>
      <c r="E20" s="127" t="s">
        <v>477</v>
      </c>
      <c r="F20" s="119">
        <v>6787</v>
      </c>
      <c r="G20" s="127" t="s">
        <v>400</v>
      </c>
      <c r="H20" s="127" t="s">
        <v>401</v>
      </c>
      <c r="I20" s="119">
        <v>0</v>
      </c>
      <c r="J20" s="127" t="s">
        <v>538</v>
      </c>
      <c r="K20" s="127" t="s">
        <v>340</v>
      </c>
      <c r="L20" s="119">
        <v>0</v>
      </c>
    </row>
    <row r="21" ht="15" customHeight="1" spans="1:12">
      <c r="A21" s="127" t="s">
        <v>480</v>
      </c>
      <c r="B21" s="127" t="s">
        <v>481</v>
      </c>
      <c r="C21" s="119">
        <v>0</v>
      </c>
      <c r="D21" s="127" t="s">
        <v>482</v>
      </c>
      <c r="E21" s="127" t="s">
        <v>483</v>
      </c>
      <c r="F21" s="119">
        <v>75447.5</v>
      </c>
      <c r="G21" s="127" t="s">
        <v>406</v>
      </c>
      <c r="H21" s="127" t="s">
        <v>407</v>
      </c>
      <c r="I21" s="119">
        <v>35080</v>
      </c>
      <c r="J21" s="127" t="s">
        <v>543</v>
      </c>
      <c r="K21" s="127" t="s">
        <v>544</v>
      </c>
      <c r="L21" s="119">
        <v>0</v>
      </c>
    </row>
    <row r="22" ht="15" customHeight="1" spans="1:12">
      <c r="A22" s="127" t="s">
        <v>486</v>
      </c>
      <c r="B22" s="127" t="s">
        <v>487</v>
      </c>
      <c r="C22" s="119">
        <v>0</v>
      </c>
      <c r="D22" s="127" t="s">
        <v>488</v>
      </c>
      <c r="E22" s="127" t="s">
        <v>489</v>
      </c>
      <c r="F22" s="119">
        <v>0</v>
      </c>
      <c r="G22" s="127" t="s">
        <v>412</v>
      </c>
      <c r="H22" s="127" t="s">
        <v>413</v>
      </c>
      <c r="I22" s="119">
        <v>0</v>
      </c>
      <c r="J22" s="127" t="s">
        <v>549</v>
      </c>
      <c r="K22" s="127" t="s">
        <v>550</v>
      </c>
      <c r="L22" s="119">
        <v>0</v>
      </c>
    </row>
    <row r="23" ht="15" customHeight="1" spans="1:12">
      <c r="A23" s="127" t="s">
        <v>492</v>
      </c>
      <c r="B23" s="127" t="s">
        <v>493</v>
      </c>
      <c r="C23" s="119">
        <v>0</v>
      </c>
      <c r="D23" s="127" t="s">
        <v>494</v>
      </c>
      <c r="E23" s="127" t="s">
        <v>495</v>
      </c>
      <c r="F23" s="119">
        <v>1100</v>
      </c>
      <c r="G23" s="127" t="s">
        <v>418</v>
      </c>
      <c r="H23" s="127" t="s">
        <v>419</v>
      </c>
      <c r="I23" s="119">
        <v>6554214.47</v>
      </c>
      <c r="J23" s="127" t="s">
        <v>553</v>
      </c>
      <c r="K23" s="127" t="s">
        <v>554</v>
      </c>
      <c r="L23" s="119">
        <v>0</v>
      </c>
    </row>
    <row r="24" ht="15" customHeight="1" spans="1:12">
      <c r="A24" s="127" t="s">
        <v>498</v>
      </c>
      <c r="B24" s="127" t="s">
        <v>499</v>
      </c>
      <c r="C24" s="119">
        <v>0</v>
      </c>
      <c r="D24" s="127" t="s">
        <v>500</v>
      </c>
      <c r="E24" s="127" t="s">
        <v>501</v>
      </c>
      <c r="F24" s="119">
        <v>0</v>
      </c>
      <c r="G24" s="127" t="s">
        <v>424</v>
      </c>
      <c r="H24" s="127" t="s">
        <v>425</v>
      </c>
      <c r="I24" s="119">
        <v>0</v>
      </c>
      <c r="J24" s="127" t="s">
        <v>557</v>
      </c>
      <c r="K24" s="127" t="s">
        <v>558</v>
      </c>
      <c r="L24" s="119">
        <v>0</v>
      </c>
    </row>
    <row r="25" ht="15" customHeight="1" spans="1:12">
      <c r="A25" s="127" t="s">
        <v>504</v>
      </c>
      <c r="B25" s="127" t="s">
        <v>505</v>
      </c>
      <c r="C25" s="119">
        <v>5155469.1</v>
      </c>
      <c r="D25" s="127" t="s">
        <v>506</v>
      </c>
      <c r="E25" s="127" t="s">
        <v>507</v>
      </c>
      <c r="F25" s="119">
        <v>0</v>
      </c>
      <c r="G25" s="127" t="s">
        <v>430</v>
      </c>
      <c r="H25" s="127" t="s">
        <v>431</v>
      </c>
      <c r="I25" s="119">
        <v>0</v>
      </c>
      <c r="J25" s="127" t="s">
        <v>561</v>
      </c>
      <c r="K25" s="127" t="s">
        <v>562</v>
      </c>
      <c r="L25" s="119">
        <v>0</v>
      </c>
    </row>
    <row r="26" ht="15" customHeight="1" spans="1:12">
      <c r="A26" s="127" t="s">
        <v>510</v>
      </c>
      <c r="B26" s="127" t="s">
        <v>511</v>
      </c>
      <c r="C26" s="119">
        <v>0</v>
      </c>
      <c r="D26" s="127" t="s">
        <v>512</v>
      </c>
      <c r="E26" s="127" t="s">
        <v>513</v>
      </c>
      <c r="F26" s="119">
        <v>310450</v>
      </c>
      <c r="G26" s="127" t="s">
        <v>436</v>
      </c>
      <c r="H26" s="127" t="s">
        <v>437</v>
      </c>
      <c r="I26" s="119">
        <v>0</v>
      </c>
      <c r="J26" s="127"/>
      <c r="K26" s="127"/>
      <c r="L26" s="129"/>
    </row>
    <row r="27" ht="15" customHeight="1" spans="1:12">
      <c r="A27" s="127" t="s">
        <v>516</v>
      </c>
      <c r="B27" s="127" t="s">
        <v>517</v>
      </c>
      <c r="C27" s="119">
        <v>0</v>
      </c>
      <c r="D27" s="127" t="s">
        <v>518</v>
      </c>
      <c r="E27" s="127" t="s">
        <v>519</v>
      </c>
      <c r="F27" s="119">
        <v>492000</v>
      </c>
      <c r="G27" s="127" t="s">
        <v>442</v>
      </c>
      <c r="H27" s="127" t="s">
        <v>443</v>
      </c>
      <c r="I27" s="119">
        <v>0</v>
      </c>
      <c r="J27" s="127"/>
      <c r="K27" s="127"/>
      <c r="L27" s="129"/>
    </row>
    <row r="28" ht="15" customHeight="1" spans="1:12">
      <c r="A28" s="127" t="s">
        <v>522</v>
      </c>
      <c r="B28" s="127" t="s">
        <v>523</v>
      </c>
      <c r="C28" s="119">
        <v>0</v>
      </c>
      <c r="D28" s="127" t="s">
        <v>524</v>
      </c>
      <c r="E28" s="127" t="s">
        <v>525</v>
      </c>
      <c r="F28" s="119">
        <v>0</v>
      </c>
      <c r="G28" s="127" t="s">
        <v>448</v>
      </c>
      <c r="H28" s="127" t="s">
        <v>449</v>
      </c>
      <c r="I28" s="119">
        <v>0</v>
      </c>
      <c r="J28" s="127"/>
      <c r="K28" s="127"/>
      <c r="L28" s="129"/>
    </row>
    <row r="29" ht="15" customHeight="1" spans="1:12">
      <c r="A29" s="127" t="s">
        <v>528</v>
      </c>
      <c r="B29" s="127" t="s">
        <v>529</v>
      </c>
      <c r="C29" s="119">
        <v>0</v>
      </c>
      <c r="D29" s="127" t="s">
        <v>530</v>
      </c>
      <c r="E29" s="127" t="s">
        <v>531</v>
      </c>
      <c r="F29" s="119">
        <v>0</v>
      </c>
      <c r="G29" s="127" t="s">
        <v>454</v>
      </c>
      <c r="H29" s="127" t="s">
        <v>455</v>
      </c>
      <c r="I29" s="119">
        <v>0</v>
      </c>
      <c r="J29" s="127"/>
      <c r="K29" s="127"/>
      <c r="L29" s="129"/>
    </row>
    <row r="30" ht="15" customHeight="1" spans="1:12">
      <c r="A30" s="127" t="s">
        <v>534</v>
      </c>
      <c r="B30" s="127" t="s">
        <v>535</v>
      </c>
      <c r="C30" s="119">
        <v>0</v>
      </c>
      <c r="D30" s="127" t="s">
        <v>536</v>
      </c>
      <c r="E30" s="127" t="s">
        <v>537</v>
      </c>
      <c r="F30" s="119">
        <v>24698</v>
      </c>
      <c r="G30" s="127" t="s">
        <v>460</v>
      </c>
      <c r="H30" s="127" t="s">
        <v>461</v>
      </c>
      <c r="I30" s="119">
        <v>0</v>
      </c>
      <c r="J30" s="127"/>
      <c r="K30" s="127"/>
      <c r="L30" s="129"/>
    </row>
    <row r="31" ht="15" customHeight="1" spans="1:12">
      <c r="A31" s="127" t="s">
        <v>539</v>
      </c>
      <c r="B31" s="127" t="s">
        <v>540</v>
      </c>
      <c r="C31" s="119">
        <v>0</v>
      </c>
      <c r="D31" s="127" t="s">
        <v>541</v>
      </c>
      <c r="E31" s="127" t="s">
        <v>542</v>
      </c>
      <c r="F31" s="119">
        <v>0</v>
      </c>
      <c r="G31" s="127" t="s">
        <v>466</v>
      </c>
      <c r="H31" s="127" t="s">
        <v>467</v>
      </c>
      <c r="I31" s="119">
        <v>0</v>
      </c>
      <c r="J31" s="127"/>
      <c r="K31" s="127"/>
      <c r="L31" s="129"/>
    </row>
    <row r="32" ht="15" customHeight="1" spans="1:12">
      <c r="A32" s="127" t="s">
        <v>545</v>
      </c>
      <c r="B32" s="127" t="s">
        <v>603</v>
      </c>
      <c r="C32" s="119">
        <v>0</v>
      </c>
      <c r="D32" s="127" t="s">
        <v>547</v>
      </c>
      <c r="E32" s="127" t="s">
        <v>548</v>
      </c>
      <c r="F32" s="119">
        <v>0</v>
      </c>
      <c r="G32" s="127" t="s">
        <v>472</v>
      </c>
      <c r="H32" s="127" t="s">
        <v>473</v>
      </c>
      <c r="I32" s="119">
        <v>0</v>
      </c>
      <c r="J32" s="127"/>
      <c r="K32" s="127"/>
      <c r="L32" s="129"/>
    </row>
    <row r="33" ht="15" customHeight="1" spans="1:12">
      <c r="A33" s="127"/>
      <c r="B33" s="127"/>
      <c r="C33" s="128"/>
      <c r="D33" s="127" t="s">
        <v>551</v>
      </c>
      <c r="E33" s="127" t="s">
        <v>552</v>
      </c>
      <c r="F33" s="119">
        <v>3180</v>
      </c>
      <c r="G33" s="127" t="s">
        <v>478</v>
      </c>
      <c r="H33" s="127" t="s">
        <v>479</v>
      </c>
      <c r="I33" s="119">
        <v>0</v>
      </c>
      <c r="J33" s="127"/>
      <c r="K33" s="127"/>
      <c r="L33" s="129"/>
    </row>
    <row r="34" ht="15" customHeight="1" spans="1:12">
      <c r="A34" s="127"/>
      <c r="B34" s="127"/>
      <c r="C34" s="129"/>
      <c r="D34" s="127" t="s">
        <v>555</v>
      </c>
      <c r="E34" s="127" t="s">
        <v>556</v>
      </c>
      <c r="F34" s="119">
        <v>0</v>
      </c>
      <c r="G34" s="127" t="s">
        <v>484</v>
      </c>
      <c r="H34" s="127" t="s">
        <v>485</v>
      </c>
      <c r="I34" s="119">
        <v>0</v>
      </c>
      <c r="J34" s="127"/>
      <c r="K34" s="127"/>
      <c r="L34" s="129"/>
    </row>
    <row r="35" ht="15" customHeight="1" spans="1:12">
      <c r="A35" s="127"/>
      <c r="B35" s="127"/>
      <c r="C35" s="129"/>
      <c r="D35" s="127" t="s">
        <v>559</v>
      </c>
      <c r="E35" s="127" t="s">
        <v>560</v>
      </c>
      <c r="F35" s="119">
        <v>0</v>
      </c>
      <c r="G35" s="127" t="s">
        <v>490</v>
      </c>
      <c r="H35" s="127" t="s">
        <v>491</v>
      </c>
      <c r="I35" s="119">
        <v>0</v>
      </c>
      <c r="J35" s="127"/>
      <c r="K35" s="127"/>
      <c r="L35" s="129"/>
    </row>
    <row r="36" ht="15" customHeight="1" spans="1:12">
      <c r="A36" s="127"/>
      <c r="B36" s="127"/>
      <c r="C36" s="129"/>
      <c r="D36" s="127" t="s">
        <v>563</v>
      </c>
      <c r="E36" s="127" t="s">
        <v>564</v>
      </c>
      <c r="F36" s="119">
        <v>0</v>
      </c>
      <c r="G36" s="127"/>
      <c r="H36" s="127"/>
      <c r="I36" s="128"/>
      <c r="J36" s="127"/>
      <c r="K36" s="127"/>
      <c r="L36" s="129"/>
    </row>
    <row r="37" ht="15" customHeight="1" spans="1:12">
      <c r="A37" s="127"/>
      <c r="B37" s="127"/>
      <c r="C37" s="129"/>
      <c r="D37" s="127" t="s">
        <v>565</v>
      </c>
      <c r="E37" s="127" t="s">
        <v>566</v>
      </c>
      <c r="F37" s="119">
        <v>0</v>
      </c>
      <c r="G37" s="127"/>
      <c r="H37" s="127"/>
      <c r="I37" s="129"/>
      <c r="J37" s="127"/>
      <c r="K37" s="127"/>
      <c r="L37" s="129"/>
    </row>
    <row r="38" ht="15" customHeight="1" spans="1:12">
      <c r="A38" s="127"/>
      <c r="B38" s="127"/>
      <c r="C38" s="129"/>
      <c r="D38" s="127" t="s">
        <v>567</v>
      </c>
      <c r="E38" s="127" t="s">
        <v>568</v>
      </c>
      <c r="F38" s="130">
        <v>0</v>
      </c>
      <c r="G38" s="127"/>
      <c r="H38" s="127"/>
      <c r="I38" s="129"/>
      <c r="J38" s="127"/>
      <c r="K38" s="127"/>
      <c r="L38" s="129"/>
    </row>
    <row r="39" ht="15" customHeight="1" spans="1:12">
      <c r="A39" s="118" t="s">
        <v>604</v>
      </c>
      <c r="B39" s="118"/>
      <c r="C39" s="118"/>
      <c r="D39" s="118"/>
      <c r="E39" s="118"/>
      <c r="F39" s="118"/>
      <c r="G39" s="118"/>
      <c r="H39" s="118"/>
      <c r="I39" s="118"/>
      <c r="J39" s="118"/>
      <c r="K39" s="118"/>
      <c r="L39" s="11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3" t="s">
        <v>605</v>
      </c>
    </row>
    <row r="2" ht="14.25" spans="20:20">
      <c r="T2" s="124" t="s">
        <v>606</v>
      </c>
    </row>
    <row r="3" ht="14.25" spans="1:20">
      <c r="A3" s="124" t="s">
        <v>2</v>
      </c>
      <c r="T3" s="124" t="s">
        <v>3</v>
      </c>
    </row>
    <row r="4" ht="19.5" customHeight="1" spans="1:20">
      <c r="A4" s="125" t="s">
        <v>6</v>
      </c>
      <c r="B4" s="125"/>
      <c r="C4" s="125"/>
      <c r="D4" s="125"/>
      <c r="E4" s="125" t="s">
        <v>105</v>
      </c>
      <c r="F4" s="125"/>
      <c r="G4" s="125"/>
      <c r="H4" s="125" t="s">
        <v>378</v>
      </c>
      <c r="I4" s="125"/>
      <c r="J4" s="125"/>
      <c r="K4" s="125" t="s">
        <v>379</v>
      </c>
      <c r="L4" s="125"/>
      <c r="M4" s="125"/>
      <c r="N4" s="125"/>
      <c r="O4" s="125"/>
      <c r="P4" s="125" t="s">
        <v>107</v>
      </c>
      <c r="Q4" s="125"/>
      <c r="R4" s="125"/>
      <c r="S4" s="125"/>
      <c r="T4" s="125"/>
    </row>
    <row r="5" ht="19.5" customHeight="1" spans="1:20">
      <c r="A5" s="125" t="s">
        <v>121</v>
      </c>
      <c r="B5" s="125"/>
      <c r="C5" s="125"/>
      <c r="D5" s="125" t="s">
        <v>122</v>
      </c>
      <c r="E5" s="125" t="s">
        <v>128</v>
      </c>
      <c r="F5" s="125" t="s">
        <v>380</v>
      </c>
      <c r="G5" s="125" t="s">
        <v>381</v>
      </c>
      <c r="H5" s="125" t="s">
        <v>128</v>
      </c>
      <c r="I5" s="125" t="s">
        <v>348</v>
      </c>
      <c r="J5" s="125" t="s">
        <v>349</v>
      </c>
      <c r="K5" s="125" t="s">
        <v>128</v>
      </c>
      <c r="L5" s="125" t="s">
        <v>348</v>
      </c>
      <c r="M5" s="125"/>
      <c r="N5" s="125" t="s">
        <v>348</v>
      </c>
      <c r="O5" s="125" t="s">
        <v>349</v>
      </c>
      <c r="P5" s="125" t="s">
        <v>128</v>
      </c>
      <c r="Q5" s="125" t="s">
        <v>380</v>
      </c>
      <c r="R5" s="125" t="s">
        <v>381</v>
      </c>
      <c r="S5" s="125" t="s">
        <v>381</v>
      </c>
      <c r="T5" s="125"/>
    </row>
    <row r="6" ht="19.5" customHeight="1" spans="1:20">
      <c r="A6" s="125"/>
      <c r="B6" s="125"/>
      <c r="C6" s="125"/>
      <c r="D6" s="125"/>
      <c r="E6" s="125"/>
      <c r="F6" s="125"/>
      <c r="G6" s="125" t="s">
        <v>123</v>
      </c>
      <c r="H6" s="125"/>
      <c r="I6" s="125"/>
      <c r="J6" s="125" t="s">
        <v>123</v>
      </c>
      <c r="K6" s="125"/>
      <c r="L6" s="125" t="s">
        <v>123</v>
      </c>
      <c r="M6" s="125" t="s">
        <v>383</v>
      </c>
      <c r="N6" s="125" t="s">
        <v>382</v>
      </c>
      <c r="O6" s="125" t="s">
        <v>123</v>
      </c>
      <c r="P6" s="125"/>
      <c r="Q6" s="125"/>
      <c r="R6" s="125" t="s">
        <v>123</v>
      </c>
      <c r="S6" s="125" t="s">
        <v>384</v>
      </c>
      <c r="T6" s="125" t="s">
        <v>385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125</v>
      </c>
      <c r="B8" s="125" t="s">
        <v>126</v>
      </c>
      <c r="C8" s="125" t="s">
        <v>127</v>
      </c>
      <c r="D8" s="125" t="s">
        <v>10</v>
      </c>
      <c r="E8" s="126" t="s">
        <v>11</v>
      </c>
      <c r="F8" s="126" t="s">
        <v>12</v>
      </c>
      <c r="G8" s="126" t="s">
        <v>20</v>
      </c>
      <c r="H8" s="126" t="s">
        <v>24</v>
      </c>
      <c r="I8" s="126" t="s">
        <v>28</v>
      </c>
      <c r="J8" s="126" t="s">
        <v>32</v>
      </c>
      <c r="K8" s="126" t="s">
        <v>36</v>
      </c>
      <c r="L8" s="126" t="s">
        <v>40</v>
      </c>
      <c r="M8" s="126" t="s">
        <v>43</v>
      </c>
      <c r="N8" s="126" t="s">
        <v>46</v>
      </c>
      <c r="O8" s="126" t="s">
        <v>49</v>
      </c>
      <c r="P8" s="126" t="s">
        <v>52</v>
      </c>
      <c r="Q8" s="126" t="s">
        <v>55</v>
      </c>
      <c r="R8" s="126" t="s">
        <v>58</v>
      </c>
      <c r="S8" s="126" t="s">
        <v>61</v>
      </c>
      <c r="T8" s="126" t="s">
        <v>64</v>
      </c>
    </row>
    <row r="9" ht="19.5" customHeight="1" spans="1:20">
      <c r="A9" s="125"/>
      <c r="B9" s="125"/>
      <c r="C9" s="125"/>
      <c r="D9" s="125" t="s">
        <v>128</v>
      </c>
      <c r="E9" s="119">
        <v>0</v>
      </c>
      <c r="F9" s="119">
        <v>0</v>
      </c>
      <c r="G9" s="119">
        <v>0</v>
      </c>
      <c r="H9" s="119">
        <v>235000</v>
      </c>
      <c r="I9" s="119">
        <v>0</v>
      </c>
      <c r="J9" s="119">
        <v>235000</v>
      </c>
      <c r="K9" s="119">
        <v>235000</v>
      </c>
      <c r="L9" s="119">
        <v>0</v>
      </c>
      <c r="M9" s="119">
        <v>0</v>
      </c>
      <c r="N9" s="119">
        <v>0</v>
      </c>
      <c r="O9" s="119">
        <v>235000</v>
      </c>
      <c r="P9" s="119">
        <v>0</v>
      </c>
      <c r="Q9" s="119">
        <v>0</v>
      </c>
      <c r="R9" s="119">
        <v>0</v>
      </c>
      <c r="S9" s="119">
        <v>0</v>
      </c>
      <c r="T9" s="119">
        <v>0</v>
      </c>
    </row>
    <row r="10" ht="19.5" customHeight="1" spans="1:20">
      <c r="A10" s="118" t="s">
        <v>267</v>
      </c>
      <c r="B10" s="118"/>
      <c r="C10" s="118"/>
      <c r="D10" s="118" t="s">
        <v>268</v>
      </c>
      <c r="E10" s="119">
        <v>0</v>
      </c>
      <c r="F10" s="119">
        <v>0</v>
      </c>
      <c r="G10" s="119">
        <v>0</v>
      </c>
      <c r="H10" s="119">
        <v>100000</v>
      </c>
      <c r="I10" s="119">
        <v>0</v>
      </c>
      <c r="J10" s="119">
        <v>100000</v>
      </c>
      <c r="K10" s="119">
        <v>100000</v>
      </c>
      <c r="L10" s="119">
        <v>0</v>
      </c>
      <c r="M10" s="119">
        <v>0</v>
      </c>
      <c r="N10" s="119">
        <v>0</v>
      </c>
      <c r="O10" s="119">
        <v>100000</v>
      </c>
      <c r="P10" s="119">
        <v>0</v>
      </c>
      <c r="Q10" s="119">
        <v>0</v>
      </c>
      <c r="R10" s="119">
        <v>0</v>
      </c>
      <c r="S10" s="119">
        <v>0</v>
      </c>
      <c r="T10" s="119">
        <v>0</v>
      </c>
    </row>
    <row r="11" ht="19.5" customHeight="1" spans="1:20">
      <c r="A11" s="118" t="s">
        <v>273</v>
      </c>
      <c r="B11" s="118"/>
      <c r="C11" s="118"/>
      <c r="D11" s="118" t="s">
        <v>274</v>
      </c>
      <c r="E11" s="119">
        <v>0</v>
      </c>
      <c r="F11" s="119">
        <v>0</v>
      </c>
      <c r="G11" s="119">
        <v>0</v>
      </c>
      <c r="H11" s="119">
        <v>100000</v>
      </c>
      <c r="I11" s="119">
        <v>0</v>
      </c>
      <c r="J11" s="119">
        <v>100000</v>
      </c>
      <c r="K11" s="119">
        <v>100000</v>
      </c>
      <c r="L11" s="119">
        <v>0</v>
      </c>
      <c r="M11" s="119">
        <v>0</v>
      </c>
      <c r="N11" s="119">
        <v>0</v>
      </c>
      <c r="O11" s="119">
        <v>100000</v>
      </c>
      <c r="P11" s="119">
        <v>0</v>
      </c>
      <c r="Q11" s="119">
        <v>0</v>
      </c>
      <c r="R11" s="119">
        <v>0</v>
      </c>
      <c r="S11" s="119">
        <v>0</v>
      </c>
      <c r="T11" s="119">
        <v>0</v>
      </c>
    </row>
    <row r="12" ht="19.5" customHeight="1" spans="1:20">
      <c r="A12" s="118" t="s">
        <v>275</v>
      </c>
      <c r="B12" s="118"/>
      <c r="C12" s="118"/>
      <c r="D12" s="118" t="s">
        <v>276</v>
      </c>
      <c r="E12" s="119">
        <v>0</v>
      </c>
      <c r="F12" s="119">
        <v>0</v>
      </c>
      <c r="G12" s="119">
        <v>0</v>
      </c>
      <c r="H12" s="119">
        <v>100000</v>
      </c>
      <c r="I12" s="119">
        <v>0</v>
      </c>
      <c r="J12" s="119">
        <v>100000</v>
      </c>
      <c r="K12" s="119">
        <v>100000</v>
      </c>
      <c r="L12" s="119">
        <v>0</v>
      </c>
      <c r="M12" s="119">
        <v>0</v>
      </c>
      <c r="N12" s="119">
        <v>0</v>
      </c>
      <c r="O12" s="119">
        <v>100000</v>
      </c>
      <c r="P12" s="119">
        <v>0</v>
      </c>
      <c r="Q12" s="119">
        <v>0</v>
      </c>
      <c r="R12" s="119">
        <v>0</v>
      </c>
      <c r="S12" s="119">
        <v>0</v>
      </c>
      <c r="T12" s="119">
        <v>0</v>
      </c>
    </row>
    <row r="13" ht="19.5" customHeight="1" spans="1:20">
      <c r="A13" s="118" t="s">
        <v>339</v>
      </c>
      <c r="B13" s="118"/>
      <c r="C13" s="118"/>
      <c r="D13" s="118" t="s">
        <v>340</v>
      </c>
      <c r="E13" s="119">
        <v>0</v>
      </c>
      <c r="F13" s="119">
        <v>0</v>
      </c>
      <c r="G13" s="119">
        <v>0</v>
      </c>
      <c r="H13" s="119">
        <v>135000</v>
      </c>
      <c r="I13" s="119">
        <v>0</v>
      </c>
      <c r="J13" s="119">
        <v>135000</v>
      </c>
      <c r="K13" s="119">
        <v>135000</v>
      </c>
      <c r="L13" s="119">
        <v>0</v>
      </c>
      <c r="M13" s="119">
        <v>0</v>
      </c>
      <c r="N13" s="119">
        <v>0</v>
      </c>
      <c r="O13" s="119">
        <v>135000</v>
      </c>
      <c r="P13" s="119">
        <v>0</v>
      </c>
      <c r="Q13" s="119">
        <v>0</v>
      </c>
      <c r="R13" s="119">
        <v>0</v>
      </c>
      <c r="S13" s="119">
        <v>0</v>
      </c>
      <c r="T13" s="119">
        <v>0</v>
      </c>
    </row>
    <row r="14" ht="19.5" customHeight="1" spans="1:20">
      <c r="A14" s="118" t="s">
        <v>341</v>
      </c>
      <c r="B14" s="118"/>
      <c r="C14" s="118"/>
      <c r="D14" s="118" t="s">
        <v>342</v>
      </c>
      <c r="E14" s="119">
        <v>0</v>
      </c>
      <c r="F14" s="119">
        <v>0</v>
      </c>
      <c r="G14" s="119">
        <v>0</v>
      </c>
      <c r="H14" s="119">
        <v>135000</v>
      </c>
      <c r="I14" s="119">
        <v>0</v>
      </c>
      <c r="J14" s="119">
        <v>135000</v>
      </c>
      <c r="K14" s="119">
        <v>135000</v>
      </c>
      <c r="L14" s="119">
        <v>0</v>
      </c>
      <c r="M14" s="119">
        <v>0</v>
      </c>
      <c r="N14" s="119">
        <v>0</v>
      </c>
      <c r="O14" s="119">
        <v>135000</v>
      </c>
      <c r="P14" s="119">
        <v>0</v>
      </c>
      <c r="Q14" s="119">
        <v>0</v>
      </c>
      <c r="R14" s="119">
        <v>0</v>
      </c>
      <c r="S14" s="119">
        <v>0</v>
      </c>
      <c r="T14" s="119">
        <v>0</v>
      </c>
    </row>
    <row r="15" ht="19.5" customHeight="1" spans="1:20">
      <c r="A15" s="118" t="s">
        <v>343</v>
      </c>
      <c r="B15" s="118"/>
      <c r="C15" s="118"/>
      <c r="D15" s="118" t="s">
        <v>344</v>
      </c>
      <c r="E15" s="119">
        <v>0</v>
      </c>
      <c r="F15" s="119">
        <v>0</v>
      </c>
      <c r="G15" s="119">
        <v>0</v>
      </c>
      <c r="H15" s="119">
        <v>135000</v>
      </c>
      <c r="I15" s="119">
        <v>0</v>
      </c>
      <c r="J15" s="119">
        <v>135000</v>
      </c>
      <c r="K15" s="119">
        <v>135000</v>
      </c>
      <c r="L15" s="119">
        <v>0</v>
      </c>
      <c r="M15" s="119">
        <v>0</v>
      </c>
      <c r="N15" s="119">
        <v>0</v>
      </c>
      <c r="O15" s="119">
        <v>135000</v>
      </c>
      <c r="P15" s="119">
        <v>0</v>
      </c>
      <c r="Q15" s="119">
        <v>0</v>
      </c>
      <c r="R15" s="119">
        <v>0</v>
      </c>
      <c r="S15" s="119">
        <v>0</v>
      </c>
      <c r="T15" s="119">
        <v>0</v>
      </c>
    </row>
    <row r="16" ht="19.5" customHeight="1" spans="1:20">
      <c r="A16" s="118" t="s">
        <v>607</v>
      </c>
      <c r="B16" s="118"/>
      <c r="C16" s="118"/>
      <c r="D16" s="118"/>
      <c r="E16" s="118"/>
      <c r="F16" s="118"/>
      <c r="G16" s="118"/>
      <c r="H16" s="118"/>
      <c r="I16" s="118"/>
      <c r="J16" s="118"/>
      <c r="K16" s="118"/>
      <c r="L16" s="118"/>
      <c r="M16" s="118"/>
      <c r="N16" s="118"/>
      <c r="O16" s="118"/>
      <c r="P16" s="118"/>
      <c r="Q16" s="118"/>
      <c r="R16" s="118"/>
      <c r="S16" s="118"/>
      <c r="T16" s="11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3" t="s">
        <v>608</v>
      </c>
    </row>
    <row r="2" ht="14.25" spans="12:12">
      <c r="L2" s="124" t="s">
        <v>609</v>
      </c>
    </row>
    <row r="3" ht="14.25" spans="1:12">
      <c r="A3" s="124" t="s">
        <v>2</v>
      </c>
      <c r="L3" s="124" t="s">
        <v>3</v>
      </c>
    </row>
    <row r="4" ht="19.5" customHeight="1" spans="1:12">
      <c r="A4" s="125" t="s">
        <v>6</v>
      </c>
      <c r="B4" s="125"/>
      <c r="C4" s="125"/>
      <c r="D4" s="125"/>
      <c r="E4" s="125" t="s">
        <v>105</v>
      </c>
      <c r="F4" s="125"/>
      <c r="G4" s="125"/>
      <c r="H4" s="125" t="s">
        <v>378</v>
      </c>
      <c r="I4" s="125" t="s">
        <v>379</v>
      </c>
      <c r="J4" s="125" t="s">
        <v>107</v>
      </c>
      <c r="K4" s="125"/>
      <c r="L4" s="125"/>
    </row>
    <row r="5" ht="19.5" customHeight="1" spans="1:12">
      <c r="A5" s="125" t="s">
        <v>121</v>
      </c>
      <c r="B5" s="125"/>
      <c r="C5" s="125"/>
      <c r="D5" s="125" t="s">
        <v>122</v>
      </c>
      <c r="E5" s="125" t="s">
        <v>128</v>
      </c>
      <c r="F5" s="125" t="s">
        <v>610</v>
      </c>
      <c r="G5" s="125" t="s">
        <v>611</v>
      </c>
      <c r="H5" s="125"/>
      <c r="I5" s="125"/>
      <c r="J5" s="125" t="s">
        <v>128</v>
      </c>
      <c r="K5" s="125" t="s">
        <v>610</v>
      </c>
      <c r="L5" s="126" t="s">
        <v>611</v>
      </c>
    </row>
    <row r="6" ht="19.5" customHeight="1" spans="1:12">
      <c r="A6" s="125"/>
      <c r="B6" s="125"/>
      <c r="C6" s="125"/>
      <c r="D6" s="125"/>
      <c r="E6" s="125"/>
      <c r="F6" s="125"/>
      <c r="G6" s="125"/>
      <c r="H6" s="125"/>
      <c r="I6" s="125"/>
      <c r="J6" s="125"/>
      <c r="K6" s="125"/>
      <c r="L6" s="126" t="s">
        <v>384</v>
      </c>
    </row>
    <row r="7" ht="19.5" customHeight="1" spans="1:12">
      <c r="A7" s="125"/>
      <c r="B7" s="125"/>
      <c r="C7" s="125"/>
      <c r="D7" s="125"/>
      <c r="E7" s="125"/>
      <c r="F7" s="125"/>
      <c r="G7" s="125"/>
      <c r="H7" s="125"/>
      <c r="I7" s="125"/>
      <c r="J7" s="125"/>
      <c r="K7" s="125"/>
      <c r="L7" s="126"/>
    </row>
    <row r="8" ht="19.5" customHeight="1" spans="1:12">
      <c r="A8" s="125" t="s">
        <v>125</v>
      </c>
      <c r="B8" s="125" t="s">
        <v>126</v>
      </c>
      <c r="C8" s="125" t="s">
        <v>127</v>
      </c>
      <c r="D8" s="125" t="s">
        <v>10</v>
      </c>
      <c r="E8" s="126" t="s">
        <v>11</v>
      </c>
      <c r="F8" s="126" t="s">
        <v>12</v>
      </c>
      <c r="G8" s="126" t="s">
        <v>20</v>
      </c>
      <c r="H8" s="126" t="s">
        <v>24</v>
      </c>
      <c r="I8" s="126" t="s">
        <v>28</v>
      </c>
      <c r="J8" s="126" t="s">
        <v>32</v>
      </c>
      <c r="K8" s="126" t="s">
        <v>36</v>
      </c>
      <c r="L8" s="126" t="s">
        <v>40</v>
      </c>
    </row>
    <row r="9" ht="19.5" customHeight="1" spans="1:12">
      <c r="A9" s="125"/>
      <c r="B9" s="125"/>
      <c r="C9" s="125"/>
      <c r="D9" s="125" t="s">
        <v>128</v>
      </c>
      <c r="E9" s="119">
        <v>0</v>
      </c>
      <c r="F9" s="119">
        <v>0</v>
      </c>
      <c r="G9" s="119">
        <v>0</v>
      </c>
      <c r="H9" s="119">
        <v>0</v>
      </c>
      <c r="I9" s="119">
        <v>0</v>
      </c>
      <c r="J9" s="119">
        <v>0</v>
      </c>
      <c r="K9" s="119">
        <v>0</v>
      </c>
      <c r="L9" s="119">
        <v>0</v>
      </c>
    </row>
    <row r="10" ht="19.5" customHeight="1" spans="1:12">
      <c r="A10" s="118"/>
      <c r="B10" s="118"/>
      <c r="C10" s="118"/>
      <c r="D10" s="118"/>
      <c r="E10" s="119"/>
      <c r="F10" s="119"/>
      <c r="G10" s="119"/>
      <c r="H10" s="119"/>
      <c r="I10" s="119"/>
      <c r="J10" s="119"/>
      <c r="K10" s="119"/>
      <c r="L10" s="119"/>
    </row>
    <row r="11" ht="19.5" customHeight="1" spans="1:12">
      <c r="A11" s="118" t="s">
        <v>612</v>
      </c>
      <c r="B11" s="118"/>
      <c r="C11" s="118"/>
      <c r="D11" s="118"/>
      <c r="E11" s="118"/>
      <c r="F11" s="118"/>
      <c r="G11" s="118"/>
      <c r="H11" s="118"/>
      <c r="I11" s="118"/>
      <c r="J11" s="118"/>
      <c r="K11" s="118"/>
      <c r="L11" s="1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2024年度部门整体支出绩效自评情况</vt:lpstr>
      <vt:lpstr>2024年度部门整体支出绩效自评表 (2)</vt:lpstr>
      <vt:lpstr>2024年度项目支出绩效自评表</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刘潍铃</cp:lastModifiedBy>
  <dcterms:created xsi:type="dcterms:W3CDTF">2025-09-17T09:43:00Z</dcterms:created>
  <dcterms:modified xsi:type="dcterms:W3CDTF">2025-09-19T09:52:16Z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2025-09-17T09:43:59.709Z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82C9E3939E214C17B31F02AAE0F7A454</vt:lpwstr>
  </property>
  <property fmtid="{D5CDD505-2E9C-101B-9397-08002B2CF9AE}" pid="10" name="KSOProductBuildVer">
    <vt:lpwstr>2052-12.1.0.17147</vt:lpwstr>
  </property>
</Properties>
</file>