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<sst xmlns="http://schemas.openxmlformats.org/spreadsheetml/2006/main" count="2838" uniqueCount="743">
  <si>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</si>
  <si>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</si>
  <si>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</si>
  <si>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</si>
  <si>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</si>
  <si>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</si>
  <si>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</si>
  <si>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</si>
  <si>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</si>
  <si>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</si>
  <si>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</si>
  <si>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</si>
  <si>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</si>
  <si>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</si>
  <si>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</si>
  <si>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</si>
  <si>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</si>
  <si>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</si>
  <si>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</si>
  <si>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</si>
  <si>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</si>
  <si>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</si>
  <si>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</si>
  <si>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</si>
  <si>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</si>
  <si>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</si>
  <si>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</si>
  <si>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</si>
  <si>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</si>
  <si>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</si>
  <si>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</si>
  <si>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</si>
  <si>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</si>
  <si>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</si>
  <si>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</si>
  <si>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</si>
  <si>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</si>
  <si>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</si>
  <si>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</si>
  <si>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</si>
  <si>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</si>
  <si>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</si>
  <si>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</si>
  <si>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</si>
  <si>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</si>
  <si>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</si>
  <si>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</si>
  <si>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</si>
  <si>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</si>
  <si>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</si>
  <si>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</si>
  <si>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</si>
  <si>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</si>
  <si>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</si>
  <si>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</si>
  <si>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125</t>
  </si>
  <si>
    <t>玉溪市江川区农业农村局</t>
  </si>
  <si>
    <t>125001</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</si>
  <si>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</si>
  <si>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</si>
  <si>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</si>
  <si>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</si>
  <si>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</si>
  <si>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</si>
  <si>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</si>
  <si>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</si>
  <si>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</si>
  <si>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</si>
  <si>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</si>
  <si>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</si>
  <si>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</si>
  <si>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</si>
  <si>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</si>
  <si>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</si>
  <si>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</si>
  <si>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</si>
  <si>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</si>
  <si>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</si>
  <si>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</si>
  <si>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</si>
  <si>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</si>
  <si>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</si>
  <si>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</si>
  <si>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</si>
  <si>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</si>
  <si>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</si>
  <si>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</si>
  <si>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</si>
  <si>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</si>
  <si>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</si>
  <si>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</si>
  <si>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</si>
  <si>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</si>
  <si>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</si>
  <si>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</si>
  <si>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</si>
  <si>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</si>
  <si>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</si>
  <si>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</si>
  <si>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</si>
  <si>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</si>
  <si>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</si>
  <si>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</si>
  <si>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</si>
  <si>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</si>
  <si>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</si>
  <si>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</si>
  <si>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</si>
  <si>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2130104</t>
  </si>
  <si>
    <t>事业运行</t>
  </si>
  <si>
    <t>2130106</t>
  </si>
  <si>
    <t>科技转化与推广服务</t>
  </si>
  <si>
    <t>2130108</t>
  </si>
  <si>
    <t>病虫害控制</t>
  </si>
  <si>
    <t>2130109</t>
  </si>
  <si>
    <t>农产品质量安全</t>
  </si>
  <si>
    <t>2130110</t>
  </si>
  <si>
    <t>执法监管</t>
  </si>
  <si>
    <t>2130120</t>
  </si>
  <si>
    <t>稳定农民收入补贴</t>
  </si>
  <si>
    <t>2130122</t>
  </si>
  <si>
    <t>农业生产发展</t>
  </si>
  <si>
    <t>2130126</t>
  </si>
  <si>
    <t>农村社会事业</t>
  </si>
  <si>
    <t>2130153</t>
  </si>
  <si>
    <t>耕地建设与利用</t>
  </si>
  <si>
    <t>2130199</t>
  </si>
  <si>
    <t>其他农业农村支出</t>
  </si>
  <si>
    <t>21305</t>
  </si>
  <si>
    <t>巩固拓展脱贫攻坚成果衔接乡村振兴</t>
  </si>
  <si>
    <t>2130505</t>
  </si>
  <si>
    <t>生产发展</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</si>
  <si>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</si>
  <si>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</si>
  <si>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</si>
  <si>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</si>
  <si>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</si>
  <si>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</si>
  <si>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</si>
  <si>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</si>
  <si>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</si>
  <si>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</si>
  <si>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</si>
  <si>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</si>
  <si>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</si>
  <si>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</si>
  <si>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</si>
  <si>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</si>
  <si>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</si>
  <si>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</si>
  <si>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</si>
  <si>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</si>
  <si>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</si>
  <si>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</si>
  <si>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</si>
  <si>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</si>
  <si>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</si>
  <si>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</si>
  <si>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</si>
  <si>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</si>
  <si>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</si>
  <si>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</si>
  <si>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</si>
  <si>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</si>
  <si>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</si>
  <si>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</si>
  <si>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</si>
  <si>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</si>
  <si>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</si>
  <si>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</si>
  <si>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</si>
  <si>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</si>
  <si>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</si>
  <si>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</si>
  <si>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</si>
  <si>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</si>
  <si>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</si>
  <si>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</si>
  <si>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</si>
  <si>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</si>
  <si>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</si>
  <si>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</si>
  <si>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530421210000000016771</t>
  </si>
  <si>
    <t>行政人员支出工资</t>
  </si>
  <si>
    <t>30101</t>
  </si>
  <si>
    <t>基本工资</t>
  </si>
  <si>
    <t>30102</t>
  </si>
  <si>
    <t>津贴补贴</t>
  </si>
  <si>
    <t>30103</t>
  </si>
  <si>
    <t>奖金</t>
  </si>
  <si>
    <t>530421210000000016772</t>
  </si>
  <si>
    <t>事业人员支出工资</t>
  </si>
  <si>
    <t>30107</t>
  </si>
  <si>
    <t>绩效工资</t>
  </si>
  <si>
    <t>530421210000000016773</t>
  </si>
  <si>
    <t>社会保障缴费</t>
  </si>
  <si>
    <t>30108</t>
  </si>
  <si>
    <t>机关事业单位基本养老保险缴费</t>
  </si>
  <si>
    <t>30110</t>
  </si>
  <si>
    <t>职工基本医疗保险缴费</t>
  </si>
  <si>
    <t>30111</t>
  </si>
  <si>
    <t>公务员医疗补助缴费</t>
  </si>
  <si>
    <t>30112</t>
  </si>
  <si>
    <t>其他社会保障缴费</t>
  </si>
  <si>
    <t>530421210000000016774</t>
  </si>
  <si>
    <t>30113</t>
  </si>
  <si>
    <t>530421210000000016777</t>
  </si>
  <si>
    <t>公车购置及运维费</t>
  </si>
  <si>
    <t>30231</t>
  </si>
  <si>
    <t>公务用车运行维护费</t>
  </si>
  <si>
    <t>530421210000000016778</t>
  </si>
  <si>
    <t>行政人员公务交通补贴</t>
  </si>
  <si>
    <t>30239</t>
  </si>
  <si>
    <t>其他交通费用</t>
  </si>
  <si>
    <t>530421210000000016779</t>
  </si>
  <si>
    <t>工会经费</t>
  </si>
  <si>
    <t>30228</t>
  </si>
  <si>
    <t>530421210000000016780</t>
  </si>
  <si>
    <t>一般公用经费</t>
  </si>
  <si>
    <t>30299</t>
  </si>
  <si>
    <t>其他商品和服务支出</t>
  </si>
  <si>
    <t>30201</t>
  </si>
  <si>
    <t>办公费</t>
  </si>
  <si>
    <t>30207</t>
  </si>
  <si>
    <t>邮电费</t>
  </si>
  <si>
    <t>30211</t>
  </si>
  <si>
    <t>差旅费</t>
  </si>
  <si>
    <t>30213</t>
  </si>
  <si>
    <t>维修（护）费</t>
  </si>
  <si>
    <t>30215</t>
  </si>
  <si>
    <t>会议费</t>
  </si>
  <si>
    <t>30205</t>
  </si>
  <si>
    <t>水费</t>
  </si>
  <si>
    <t>30206</t>
  </si>
  <si>
    <t>电费</t>
  </si>
  <si>
    <t>530421221100000475239</t>
  </si>
  <si>
    <t>30217</t>
  </si>
  <si>
    <t>530421231100001169372</t>
  </si>
  <si>
    <t>玉溪市江川区老干支部书记预算经费</t>
  </si>
  <si>
    <t>30199</t>
  </si>
  <si>
    <t>其他工资福利支出</t>
  </si>
  <si>
    <t>530421231100001402987</t>
  </si>
  <si>
    <t>其他刚性支出</t>
  </si>
  <si>
    <t>530421231100001403007</t>
  </si>
  <si>
    <t>奖励性绩效（地方）</t>
  </si>
  <si>
    <t>530421231100001403009</t>
  </si>
  <si>
    <t>福利费</t>
  </si>
  <si>
    <t>30229</t>
  </si>
  <si>
    <t>530421231100001403010</t>
  </si>
  <si>
    <t>培训费</t>
  </si>
  <si>
    <t>30216</t>
  </si>
  <si>
    <t>530421241100002412816</t>
  </si>
  <si>
    <t>奖励性绩效工资（考核）</t>
  </si>
  <si>
    <t>530421241100002443809</t>
  </si>
  <si>
    <t>离退休生活补助</t>
  </si>
  <si>
    <t>30305</t>
  </si>
  <si>
    <t>生活补助</t>
  </si>
  <si>
    <t>530421251100003596925</t>
  </si>
  <si>
    <t>职业年金记实资金</t>
  </si>
  <si>
    <t>30109</t>
  </si>
  <si>
    <t>职业年金缴费</t>
  </si>
  <si>
    <t>预算05-1表</t>
  </si>
  <si>
    <t>2025年部门项目支出预算表</t>
  </si>
  <si>
    <t>项目分类</t>
  </si>
  <si>
    <t>项目单位</t>
  </si>
  <si>
    <t>经济科目编码</t>
  </si>
  <si>
    <t>本年拨款</t>
  </si>
  <si>
    <t>其中：本次下达</t>
  </si>
  <si>
    <t>2019年第二批中央农业生产发展专项（农业生态环境治理）项目资金</t>
  </si>
  <si>
    <t>313 事业发展类</t>
  </si>
  <si>
    <t>530421241100002134483</t>
  </si>
  <si>
    <t>30227</t>
  </si>
  <si>
    <t>委托业务费</t>
  </si>
  <si>
    <t>2024年科技特派员（重大专项和重点研发计划）项目经费</t>
  </si>
  <si>
    <t>530421241100002114545</t>
  </si>
  <si>
    <t>30202</t>
  </si>
  <si>
    <t>印刷费</t>
  </si>
  <si>
    <t>30218</t>
  </si>
  <si>
    <t>专用材料费</t>
  </si>
  <si>
    <t>2025年政策性农业（种植业、养殖业）保险项目区级资金</t>
  </si>
  <si>
    <t>312 民生类</t>
  </si>
  <si>
    <t>530421251100003585081</t>
  </si>
  <si>
    <t>30310</t>
  </si>
  <si>
    <t>个人农业生产补贴</t>
  </si>
  <si>
    <t>产业领军人才专项经费</t>
  </si>
  <si>
    <t>530421241100002108803</t>
  </si>
  <si>
    <t>30226</t>
  </si>
  <si>
    <t>劳务费</t>
  </si>
  <si>
    <t>村动物防疫员退岗一次性补助资金</t>
  </si>
  <si>
    <t>530421231100001112233</t>
  </si>
  <si>
    <t>村级农业技术推广员工资补助资金</t>
  </si>
  <si>
    <t>311 专项业务类</t>
  </si>
  <si>
    <t>530421221100000319227</t>
  </si>
  <si>
    <t>动物协检疫员工资补助经费</t>
  </si>
  <si>
    <t>530421221100000321278</t>
  </si>
  <si>
    <t>江川区高标准农田建设上图入库补助资金</t>
  </si>
  <si>
    <t>530421231100001115397</t>
  </si>
  <si>
    <t>31005</t>
  </si>
  <si>
    <t>基础设施建设</t>
  </si>
  <si>
    <t>农产品质量安全项目专项资金</t>
  </si>
  <si>
    <t>530421221100000317764</t>
  </si>
  <si>
    <t>农村农田灭鼠项目专项资金</t>
  </si>
  <si>
    <t>530421251100003591510</t>
  </si>
  <si>
    <t>农村土地承包经营纠纷调解仲裁专项资金</t>
  </si>
  <si>
    <t>530421251100003552643</t>
  </si>
  <si>
    <t>农村宅基地制度改革专项资金</t>
  </si>
  <si>
    <t>530421241100002097180</t>
  </si>
  <si>
    <t>31003</t>
  </si>
  <si>
    <t>专用设备购置</t>
  </si>
  <si>
    <t>农业农村工作经费</t>
  </si>
  <si>
    <t>530421251100003596206</t>
  </si>
  <si>
    <t>农业农村局管理工作经费</t>
  </si>
  <si>
    <t>530421251100003569297</t>
  </si>
  <si>
    <t>农业综合执法大队建设经费</t>
  </si>
  <si>
    <t>530421221100000306933</t>
  </si>
  <si>
    <t>农业综合执法专项工作经费</t>
  </si>
  <si>
    <t>530421241100002297762</t>
  </si>
  <si>
    <t>区村级防疫员退岗一次性补助经费</t>
  </si>
  <si>
    <t>530421241100002107177</t>
  </si>
  <si>
    <t>区级村级防疫员工资及意外保险补助经费</t>
  </si>
  <si>
    <t>530421251100003553702</t>
  </si>
  <si>
    <t>30311</t>
  </si>
  <si>
    <t>代缴社会保险费</t>
  </si>
  <si>
    <t>土地确权、土地流转、土地延包试点、三资管理、集体产权制度改项目专项资金</t>
  </si>
  <si>
    <t>530421251100003552821</t>
  </si>
  <si>
    <t>乡村振兴工作经费</t>
  </si>
  <si>
    <t>530421251100003596934</t>
  </si>
  <si>
    <t>遗属生活困难补助经费</t>
  </si>
  <si>
    <t>530421231100001153844</t>
  </si>
  <si>
    <t>玉溪市江川区2024年耕地建设与利用资金（第二批）——扩种油菜补贴资金</t>
  </si>
  <si>
    <t>530421241100003087228</t>
  </si>
  <si>
    <t>玉溪市江川区采购疫苗等物资未支付款项及免疫反应死亡、阳性强制扑杀补助未兑付经费</t>
  </si>
  <si>
    <t>530421251100003554670</t>
  </si>
  <si>
    <t>玉溪市江川区第三次全国土壤普查项目资金</t>
  </si>
  <si>
    <t>530421241100002108592</t>
  </si>
  <si>
    <t>重大动物疫病防控工作经费</t>
  </si>
  <si>
    <t>530421251100003597770</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</si>
  <si>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</si>
  <si>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</si>
  <si>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</si>
  <si>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</si>
  <si>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</si>
  <si>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</si>
  <si>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</si>
  <si>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</si>
  <si>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</si>
  <si>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</si>
  <si>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</si>
  <si>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</si>
  <si>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协助官方兽医对动物及动物产品实施检疫，记录检疫情况，提高产地检疫工作效率，保障畜禽养殖户养殖安全，减小养殖风险，降低养殖成本，产生一定经济效益。2、在协检工作中发现染疫或疑似染疫及其他不合格的动物、动物产品，要立即报告官方兽医，做好辖区内动物疫情的报告工作，在发生动物疫情时，协助做好疫情的控制和扑灭工作。</t>
  </si>
  <si>
    <t>产出指标</t>
  </si>
  <si>
    <t>数量指标</t>
  </si>
  <si>
    <t>全区动物协检员工资发放</t>
  </si>
  <si>
    <t>=</t>
  </si>
  <si>
    <t>100</t>
  </si>
  <si>
    <t>%</t>
  </si>
  <si>
    <t>定量指标</t>
  </si>
  <si>
    <t>完成全区协检员的考核并100%发放协检员工资</t>
  </si>
  <si>
    <t>全区动物检疫申报率、出证合格率</t>
  </si>
  <si>
    <t>全区动物检疫申报率和检疫出证合格率达100%</t>
  </si>
  <si>
    <t>检出病害猪及产品无害化处理率</t>
  </si>
  <si>
    <t>全区动物协检员检出病害猪及产品无害化处理率达100%</t>
  </si>
  <si>
    <t>效益指标</t>
  </si>
  <si>
    <t>社会效益</t>
  </si>
  <si>
    <t>资金使用重大违纪事项</t>
  </si>
  <si>
    <t>0</t>
  </si>
  <si>
    <t>次</t>
  </si>
  <si>
    <t>全年无资金使用重大违纪事项发生</t>
  </si>
  <si>
    <t>满意度指标</t>
  </si>
  <si>
    <t>服务对象满意度</t>
  </si>
  <si>
    <t>补助对象满意度</t>
  </si>
  <si>
    <t>&gt;=</t>
  </si>
  <si>
    <t>85</t>
  </si>
  <si>
    <t>协检员满意度达85%以上</t>
  </si>
  <si>
    <t>养殖户满意度</t>
  </si>
  <si>
    <t>辖区内养殖户满意度达85%以上</t>
  </si>
  <si>
    <t xml:space="preserve">1.引导和支持农户参加保险；2.中央财政主要保障关系国计民生和粮食安全的大宗农产品，重点支持农业生产环节；3.不断扩大农业保险覆盖面和风险保障水平，逐步建立市场化的农业生产风险防范华解机制；4.稳定农业生产，保障农民收入。
（1）2025年政策性农业（种植业）保险计划面积9.95万亩，其中水稻5000亩、玉米60000亩、油菜30000亩、马铃薯1500亩、小麦3000亩，保费规模176.40万元，农户承担17.64万元、上级补助148.69万元，区级承担10.11万元。
（2）养殖业计划投保6.05万头（其中育肥猪5.5万头，能繁母猪0.55万头），区级承担12.750375万元。"						
</t>
  </si>
  <si>
    <t>水稻投保数</t>
  </si>
  <si>
    <t>5000</t>
  </si>
  <si>
    <t>亩</t>
  </si>
  <si>
    <t>水稻投保5000亩</t>
  </si>
  <si>
    <t>玉米投保数</t>
  </si>
  <si>
    <t>60000</t>
  </si>
  <si>
    <t>玉米投保面积60000亩</t>
  </si>
  <si>
    <t>小麦投保数</t>
  </si>
  <si>
    <t>3000</t>
  </si>
  <si>
    <t>小麦投保3000亩</t>
  </si>
  <si>
    <t>油菜投保数</t>
  </si>
  <si>
    <t>30000</t>
  </si>
  <si>
    <t>油菜投保30000亩</t>
  </si>
  <si>
    <t>马铃薯投保数</t>
  </si>
  <si>
    <t>1500</t>
  </si>
  <si>
    <t>马铃薯投保1500亩</t>
  </si>
  <si>
    <t>能繁母猪投保</t>
  </si>
  <si>
    <t>5500</t>
  </si>
  <si>
    <t>个</t>
  </si>
  <si>
    <t>能繁母猪投保5500头</t>
  </si>
  <si>
    <t>育肥猪投保数</t>
  </si>
  <si>
    <t>55000</t>
  </si>
  <si>
    <t>育肥猪投保55000头</t>
  </si>
  <si>
    <t>质量指标</t>
  </si>
  <si>
    <t>绝对免赔额</t>
  </si>
  <si>
    <t>绝对免赔额0</t>
  </si>
  <si>
    <t>财政保费补贴资金拨付率</t>
  </si>
  <si>
    <t>90</t>
  </si>
  <si>
    <t>年度保费结案率</t>
  </si>
  <si>
    <t>年度保费结案率85%以上</t>
  </si>
  <si>
    <t>风险保障水平</t>
  </si>
  <si>
    <t>与去年基本持平，直接接近物化成本</t>
  </si>
  <si>
    <t>元</t>
  </si>
  <si>
    <t>风险保障水平与去年基本持平，直接接近物化成本</t>
  </si>
  <si>
    <t>经济效益</t>
  </si>
  <si>
    <t>经济损失获得赔偿比例</t>
  </si>
  <si>
    <t>经济损失获得赔偿比例85%以上</t>
  </si>
  <si>
    <t>风险保障总额</t>
  </si>
  <si>
    <t>高于去年</t>
  </si>
  <si>
    <t>风险保障总额高于去年</t>
  </si>
  <si>
    <t>参保农户满意度</t>
  </si>
  <si>
    <t>参保农户满意度85%以上</t>
  </si>
  <si>
    <t>政策性农业保险（种植业）是促进三农发展、保证粮食安全的重要措施，是提高种粮农民积极性、增加粮食播种面积、保障农民收入的有效手段，是一项可持续惠农政策，具有实施的必要性。</t>
  </si>
  <si>
    <t>种植业投保面积</t>
  </si>
  <si>
    <t>99500</t>
  </si>
  <si>
    <t>受灾农户经济损失获得赔偿比例</t>
  </si>
  <si>
    <t>全区退岗村级动物防疫员一次性生活补助由区财政按照每人每在职一年给予一个月补贴（300元/月）。1、完成2024年我区4名退岗村级动物防疫员一次性生活补助43200.00元（陈永富在职44年、周国金在职 42年、陈树红在职14年、宋元楷在职41年）
2、完成2025年我区1名退岗村级动物防疫员一次性生活补助12900.00元（杨朴会在职43年）
3、完成2026年我区5名退岗村级动物防疫员一次性生活补助39300.00元（李建峰在职22年、李党顺在职25年、苗付有在职22年、刘七顺在职37年、张绍彦在职25年
3、退岗村级防疫员满意度≥85%
4、本年12月31日前完成退岗村级防疫员补助发放</t>
  </si>
  <si>
    <t>退岗村级防疫员每人每在职一年给予一个月生活补助</t>
  </si>
  <si>
    <t>300</t>
  </si>
  <si>
    <t>全区退岗村级动物防疫员一次性生活补助由区财政按照每人每在职一年给予一个月补贴（300元/月）的标准</t>
  </si>
  <si>
    <t>完成我区退岗村级动物防疫员一次性生活补助发放</t>
  </si>
  <si>
    <t>人</t>
  </si>
  <si>
    <t>完成我区10名退岗村级动物防疫员一次性生活补助发放</t>
  </si>
  <si>
    <t>时效指标</t>
  </si>
  <si>
    <t>本年度12月31日前完成退岗村级防疫员补助发放</t>
  </si>
  <si>
    <t>&lt;=</t>
  </si>
  <si>
    <t>12月31日</t>
  </si>
  <si>
    <t>年-月-日</t>
  </si>
  <si>
    <t>本年度2月31日前完成退岗村级防疫员补助发放</t>
  </si>
  <si>
    <t>资金使用无重大违纪事项</t>
  </si>
  <si>
    <t>退岗村级动物防疫员满意度</t>
  </si>
  <si>
    <t>村防疫员的满意度大于等于85%</t>
  </si>
  <si>
    <t>2025年4月、10月各开展1次农村农田鼠密度调查工作，根据鼠密度调查结果确定灭鼠时间，每次灭鼠后又进行1次鼠密度调查。2025年共开展2次农村农田灭鼠，使农村室内的鼠密度保持在2%以内，农田鼠密度保持在3%以内，确保2025年内不发生鼠疫，确保农业生产安全，确保社会和谐发展和人民群众身心健康。</t>
  </si>
  <si>
    <t>全区统一灭鼠</t>
  </si>
  <si>
    <t>两</t>
  </si>
  <si>
    <t>每年全区统一灭鼠两次。</t>
  </si>
  <si>
    <t>农村室内的鼠密度</t>
  </si>
  <si>
    <t>农村室内的鼠密度保持在2%以内。</t>
  </si>
  <si>
    <t>农田鼠密度</t>
  </si>
  <si>
    <t>农田的鼠密度保持在3%以内。</t>
  </si>
  <si>
    <t>挽回粮食损失</t>
  </si>
  <si>
    <t>200</t>
  </si>
  <si>
    <t>万元</t>
  </si>
  <si>
    <t>挽回粮食损失≥200万元。</t>
  </si>
  <si>
    <t>农户群众满意度</t>
  </si>
  <si>
    <t>80</t>
  </si>
  <si>
    <t>农户群众满意度≥80%。</t>
  </si>
  <si>
    <t>2024年度项目目标：1、确保辖区内不发生大的农产品质量安全事故；2、农产品质量安全检测合格率97%以上；3、至少完成一次农产品质量安全培训；4、在每年的315打假，春节、清明、国庆等期间开展农产品质量安全宣传和监督检查。</t>
  </si>
  <si>
    <t>参与检查(核查)人数</t>
  </si>
  <si>
    <t>参与检查核查的工作人数≥100%。</t>
  </si>
  <si>
    <t>组织培训期数</t>
  </si>
  <si>
    <t>组织培训期数≥1次。</t>
  </si>
  <si>
    <t>开展检查（核查）次数</t>
  </si>
  <si>
    <t>50</t>
  </si>
  <si>
    <t>检查核查的次数≥50次。</t>
  </si>
  <si>
    <t>参训率</t>
  </si>
  <si>
    <t>参训率≥80%。</t>
  </si>
  <si>
    <t>检查（核查）任务及时完成率</t>
  </si>
  <si>
    <t>95</t>
  </si>
  <si>
    <t>检查（核查）任务及时完成率≥95%。</t>
  </si>
  <si>
    <t>宣传活动参与人次</t>
  </si>
  <si>
    <t>人次</t>
  </si>
  <si>
    <t>宣传活动参与人次≥300人次。</t>
  </si>
  <si>
    <t>参训人员满意度</t>
  </si>
  <si>
    <t>参训人员满意度≥95%。</t>
  </si>
  <si>
    <t>为加强全区基层农技推广体系建设，以基推项目为契机，延伸体系构架，加强村级农科员队伍建设，规范管理，保障村农科员的合法权益，充分调动其工作积极性，努力建设一支政治思想坚定、业务素质强、作风扎实的基层农业科技队伍，有效加快农业科技成果转化，促进农业现代化发展，促进农业科技推广工作的有序开展，更好地为农业增效、农民增收和农村经济社会发展服务。1、完成全区66名村级农科员2024年1—12月工作补贴的发放。2、每个农技推广员全年指导农户开展科技活动≥100人次。3、服务对象满意度≥80%。</t>
  </si>
  <si>
    <t>村级农科员人数</t>
  </si>
  <si>
    <t>66</t>
  </si>
  <si>
    <t>完成66人区级发放</t>
  </si>
  <si>
    <t>补助费用</t>
  </si>
  <si>
    <t>7.92</t>
  </si>
  <si>
    <t>发放7.92万元</t>
  </si>
  <si>
    <t>完成时间</t>
  </si>
  <si>
    <t>年</t>
  </si>
  <si>
    <t>年终考核合格发放</t>
  </si>
  <si>
    <t>全年指导开展科技活动</t>
  </si>
  <si>
    <t>全年指导开展科技活动7300人次</t>
  </si>
  <si>
    <t>服务对象满意度90%</t>
  </si>
  <si>
    <t>对江川区“十二五”以来由财政、自然资源、农业农村、烟草部门实施的19个农田建设项目开展上图入库工作，有效督查项目区农田基础设施条件，提升耕地质量，提高粮食综合生产能力，资金到位后完成时限在2年完成。高标准农田建设项目上图入库及评估工作验收合格率达90%，资金使用无重大违纪事项，服务对象满意度达90%以上促进江川区高标准农田建设高速发展。</t>
  </si>
  <si>
    <t>高标准农田建设项目上图入库及评估工作数量</t>
  </si>
  <si>
    <t>19</t>
  </si>
  <si>
    <t>高标准农田建设项目上图入库及评估工作数量19个。</t>
  </si>
  <si>
    <t>验收合格率</t>
  </si>
  <si>
    <t>验收合格率大于等于90%。</t>
  </si>
  <si>
    <t>完成时限</t>
  </si>
  <si>
    <t>完成时限小于等于2年。</t>
  </si>
  <si>
    <t>社会效益指标</t>
  </si>
  <si>
    <t>资金使用无重大违纪事项。</t>
  </si>
  <si>
    <t>服务对象满意度大于等于90%。</t>
  </si>
  <si>
    <t>开展农村承包土地调查及确权到户并颁发土地承包经营权证书。建立农村土地承包经营权流转登记管理系统，依法依规对农村土地流转经营权登记颁证，进一步规范农村土地承包经营权流转。开展土地延包前期宣传、收集资料等前期准备工作。完成全区农村集体三资管理业务培训、指导及审计监督等工作。完成农村集体清产核资工作、把农村集体资产所有权确权到不同层级的农村集体经济组织成员手中。</t>
  </si>
  <si>
    <t>颁发农村土地确权经营权证书</t>
  </si>
  <si>
    <t>农户土地延包资料收集整理</t>
  </si>
  <si>
    <t>开展农村土地流转经营权登记颁证</t>
  </si>
  <si>
    <t>1.00</t>
  </si>
  <si>
    <t>项</t>
  </si>
  <si>
    <t>三资管理业务培训</t>
  </si>
  <si>
    <t>完成所辖村集体经济组织农村集体资产量化和股权设置</t>
  </si>
  <si>
    <t>资金使用无违规违纪现象</t>
  </si>
  <si>
    <t>服务群众满意度</t>
  </si>
  <si>
    <t>认真贯彻落实全国、全省重大动物疫病防治工作精神，确保全区没有发生重大动物疫病流行；
2.保证重大动物疫病应免密度达100%，免疫抗体合格率达70%以上，群体免疫密度达90%以上；
3.保证全区养殖户满意度达90%以上。</t>
  </si>
  <si>
    <t>重大动物疫病应免密度</t>
  </si>
  <si>
    <t>全区重大动物疫病应免密度是否达100%</t>
  </si>
  <si>
    <t>免疫抗体合格率</t>
  </si>
  <si>
    <t>70</t>
  </si>
  <si>
    <t>全区免疫抗体合格率是否达70%以上</t>
  </si>
  <si>
    <t>群体免疫密度</t>
  </si>
  <si>
    <t>全区强制常年群体免疫密度是否达90%以上</t>
  </si>
  <si>
    <t>生态效益</t>
  </si>
  <si>
    <t>无重大动物疫病流行发生</t>
  </si>
  <si>
    <t>定性指标</t>
  </si>
  <si>
    <t>是否有重大动物疫病流行发生</t>
  </si>
  <si>
    <t>无重大资金使用违规违纪</t>
  </si>
  <si>
    <t>是否有重大资金使用违规违纪</t>
  </si>
  <si>
    <t>畜禽养殖户</t>
  </si>
  <si>
    <t>全区畜禽养殖户满意度是否达90%以上</t>
  </si>
  <si>
    <t>为保障农业综合行政执法工作正常开展，有效履行农业综合行政执法事项，完成机构改革后续工作，农业综合执法用办公设备及耗材购置，罚没收入缴存成本支付及补充单位公用经费，单位经费运行不足，需财政安排资金。</t>
  </si>
  <si>
    <t>完成执法案件数</t>
  </si>
  <si>
    <t>件</t>
  </si>
  <si>
    <t>行政处罚案件数大于等于10件。</t>
  </si>
  <si>
    <t>完成罚没收入款</t>
  </si>
  <si>
    <t>行政处罚罚没收入大于等于10万元。</t>
  </si>
  <si>
    <t>每年12月31日前完成处罚案件</t>
  </si>
  <si>
    <t>每年12月31日前</t>
  </si>
  <si>
    <t>行政处罚在一个完整年度内及时完成。</t>
  </si>
  <si>
    <t>每年本项目资金使用无重大违纪</t>
  </si>
  <si>
    <t>0项</t>
  </si>
  <si>
    <t>每年本项目资金使用重大违纪0项</t>
  </si>
  <si>
    <t>按绩效管理规定完成任务数</t>
  </si>
  <si>
    <t>绩效指标</t>
  </si>
  <si>
    <t>完成指标数</t>
  </si>
  <si>
    <t>执法人员被投诉次数小于5次</t>
  </si>
  <si>
    <t>全区退岗村级动物防疫员一次性生活补助由区财政按照每人每在职一年给予一个月补贴（300元/月）。1、完成2023年我区5名退岗村级动物防疫员一次性生活补助（赵培顺43年共12900.00元，李自明43年共12900.00元，施家有44年共13200.00元，李春达37年共11100.00元，侯绍文42年共12600.00元，总计62700.00元。）
2、每人每个月给予300元/月生活补贴
3、退岗村级防疫员满意度≥85%
4、2024年12月31日前完成退岗村级防疫员补助发放</t>
  </si>
  <si>
    <t>2023年完成我区5名退岗村级动物防疫员一次性生活补助发放</t>
  </si>
  <si>
    <t>完成2024年我区5名退岗村级动物防疫员一次性生活补助发放，江城镇退岗村级动物防疫员2人，安化乡退岗村级防疫员1人，前卫镇退岗村级防疫员1人，九溪镇退岗村级防疫员1人，全区共计5人</t>
  </si>
  <si>
    <t>2024年12月31日前完成退岗村级防疫员补助发放</t>
  </si>
  <si>
    <t>日</t>
  </si>
  <si>
    <t>2025年2月31日前完成退岗村级防疫员补助发放</t>
  </si>
  <si>
    <t>遗属生活困难补助费是指国家机关、事业单位的工作人员死亡后，其生前供养的直系亲属且没有经济收入来源、生活有困难的，经当地社保部门审批，符合领取供养待遇条件的，可以领取遗属生活困难补助费。根据（云人社发〔2010〕127 号）文件精神，设置遗属生活困难补助经费项目。按照季度发放遗属生活困难补助，保障确有困难遗属的基本生活，维护社会稳定，解除职工后顾之忧，对困难遗属按时发放生活补助并结合实际进行调整。</t>
  </si>
  <si>
    <t>岗位补贴人数</t>
  </si>
  <si>
    <t>11</t>
  </si>
  <si>
    <t>岗位补贴人数=11人</t>
  </si>
  <si>
    <t>补助发放及时率</t>
  </si>
  <si>
    <t>补助发放及时率=100%</t>
  </si>
  <si>
    <t>社会稳定</t>
  </si>
  <si>
    <t>社会稳定=100%</t>
  </si>
  <si>
    <t>可持续影响</t>
  </si>
  <si>
    <t>遗属生活困难人员基本生活保障</t>
  </si>
  <si>
    <t>遗属生活困难人员基本生活保障=100%</t>
  </si>
  <si>
    <t>遗属人员满意度≧95%</t>
  </si>
  <si>
    <t>通过配套区级工作经费5万元，保障2025年巩固脱贫攻坚推进乡村振兴各项工作顺利实施，主要包括实施乡村振兴项目15个以上，迎接好省、市对县区党委政府考核，中央、省级资金绩效评价，年中监督检查等3次以上；做好日常返防贫监测政策宣传，监测帮扶，巩固2261户以上脱贫及监测人口收入，确保不出现返贫致贫，低收入人口对乡村振兴工作满意度达90%以上，年度考核工作取得较好成绩。</t>
  </si>
  <si>
    <t>实施财政衔接资金工程项目数量</t>
  </si>
  <si>
    <t>15</t>
  </si>
  <si>
    <t>经费保障项目实施数量</t>
  </si>
  <si>
    <t>按规定完成上级监督检查、考评次数</t>
  </si>
  <si>
    <t>严格审批、规范使用财政专项工作业务经费</t>
  </si>
  <si>
    <t>评价资金使用规范性，严格审批、规范使用财政专项工作业务经费</t>
  </si>
  <si>
    <t>成本指标</t>
  </si>
  <si>
    <t>经济成本指标</t>
  </si>
  <si>
    <t>支出工作经费总额。</t>
  </si>
  <si>
    <t>有效巩固脱贫及监测人口户数</t>
  </si>
  <si>
    <t>2261</t>
  </si>
  <si>
    <t>人(户)</t>
  </si>
  <si>
    <t>脱贫人口对全区乡村振兴工作满意度</t>
  </si>
  <si>
    <t>根据中央和省市综合执法改革的实施意见，于2024年底前，按照一个部门设立一支执法队伍的要求，完成执法职能剥离和工作承接，整合组建区级农业综合行政执法机构，由其集中行使，以农业农村部门的名义统一执法。</t>
  </si>
  <si>
    <t>参与检查核查的工作人数大于等于10人。</t>
  </si>
  <si>
    <t>开展检查核查的次数等于大于100人。</t>
  </si>
  <si>
    <t>检查（核查）任务完成率</t>
  </si>
  <si>
    <t>检查（核查）任务数/完成率大于等于95%</t>
  </si>
  <si>
    <t>检查（核查）覆盖率</t>
  </si>
  <si>
    <t>检查（核查）覆覆率大于等于90%</t>
  </si>
  <si>
    <t>检查（核查）任务及时完成率≥95%</t>
  </si>
  <si>
    <t>检查（核查）结果公开率</t>
  </si>
  <si>
    <t>检查结果公开率≥90%</t>
  </si>
  <si>
    <t>问题整改落实率</t>
  </si>
  <si>
    <t>问题整改落实率≥90%</t>
  </si>
  <si>
    <t>检查（核查）人员被投诉次数</t>
  </si>
  <si>
    <t>检查（核查）人员被投诉次数≤5次</t>
  </si>
  <si>
    <t>从流域面源污染防治出发，以“一控两减三基本”为目标，按照“源头预防、过程控制、末端监测”的总体思路，采取转变农业生产方式、减施化肥农药和农田尾水实时监测等方式，探索适合星云湖流域农业生产实际和特点的农业面源污染综合防治技术模式，建立农业面源污染实时在线监测网络，摸清农业面源污染产生规律和入湖贡献率，为改善星云湖水质和建立农业绿色模式提供支撑。建设监测房3座，在线监测系统3套（含3年运维费）</t>
  </si>
  <si>
    <t>建设监测房</t>
  </si>
  <si>
    <t>座（处）</t>
  </si>
  <si>
    <t>完成3座得25分，未完成1座扣5分</t>
  </si>
  <si>
    <t>在线监测系统</t>
  </si>
  <si>
    <t>套</t>
  </si>
  <si>
    <t>完成3套得25分，未完成1套扣5分</t>
  </si>
  <si>
    <t>完成计划满分10分，未完成任务按照完成任务数的百分比得分，扣完为止</t>
  </si>
  <si>
    <t>3个点监测农田面积</t>
  </si>
  <si>
    <t>1850</t>
  </si>
  <si>
    <t>完成1850亩得20分，未完成面积按所占百分比扣分。</t>
  </si>
  <si>
    <t>满意度达到90%以上得10分，未完成不得分</t>
  </si>
  <si>
    <t>扩种油菜补贴政策是国家促进粮油生产的重要措施，是惠民惠农政策的重要内容，事关保障国家粮油安全。通过实施扩种油菜补贴政策，能提高农民种植油菜的积极性，引导农民因地制宜选用良种，推广“稻谷+油菜”“玉米+油菜”烟草+油菜”等轮作模式，提升油菜种植水平，确保完成油菜扩种任务。补贴的发放遵行操作规范、公开透明的原则，确保补贴资金发放到位。</t>
  </si>
  <si>
    <t>油菜种植面积</t>
  </si>
  <si>
    <t>25000</t>
  </si>
  <si>
    <t>补贴农户数</t>
  </si>
  <si>
    <t>13000</t>
  </si>
  <si>
    <t>户</t>
  </si>
  <si>
    <t>发放时间</t>
  </si>
  <si>
    <t>&lt;</t>
  </si>
  <si>
    <t>9月30日前</t>
  </si>
  <si>
    <t>完成支付采购疫苗未支付款项等专用材料费资金381.722034万元；完成支付2020年—2021年免疫反应死亡补助及阳性强制扑杀补助未兑付资金等费用补贴资金10.4508万元。</t>
  </si>
  <si>
    <t>支付时效</t>
  </si>
  <si>
    <t>465</t>
  </si>
  <si>
    <t>在2025年12月31日前完成支付</t>
  </si>
  <si>
    <t>3921728.34</t>
  </si>
  <si>
    <t>完成支付采购疫苗未支付款项等专用材料费、2020年—2021年免疫反应死亡补助及阳性强制扑杀补助未兑付资金共计3921728.34元。</t>
  </si>
  <si>
    <t>资金使用过程中发生重大违纪现象</t>
  </si>
  <si>
    <t>资金使用过程中不发生重大违纪现象</t>
  </si>
  <si>
    <t>畜禽应免密度</t>
  </si>
  <si>
    <t>畜禽应免密度达到100%</t>
  </si>
  <si>
    <t>服务对象满意度≥80%</t>
  </si>
  <si>
    <t>1、全区村级防疫员共146人,村级防疫员每人每月工资补助100.00元.村级防疫员每人每年意外伤害保险补助50.00元。2、在各乡镇（街道）的管理与组织下，开展强制免疫散养殖户与部分规模养殖户的春秋两防工作与日常补针工作；确保负责片区强制免疫应免疫密度100%，免疫抗体合格率达70%以上，常年保持免疫密度在90%以上，3、确保全区不发生重大动物疫病流行，补助对象防疫员满意度大于等于85%，服务对象辖区养殖户满意度大于等于85%。</t>
  </si>
  <si>
    <t>防疫员每月工资补助</t>
  </si>
  <si>
    <t>防疫员每月每人补助100元，146名防疫员共计175200.00元。</t>
  </si>
  <si>
    <t>防疫员每年每人意外伤害保险补助</t>
  </si>
  <si>
    <t>防疫员每年每人意外伤害保险50元，共计7300.00元</t>
  </si>
  <si>
    <t>全区发生重大动物疫病流行</t>
  </si>
  <si>
    <t>确保全区不发生重大动物疫病流行</t>
  </si>
  <si>
    <t>防疫员的满意度</t>
  </si>
  <si>
    <t>防疫员的满意度大于等于85%</t>
  </si>
  <si>
    <t>在全区范围内开展农村土地承包经营纠纷调解仲裁，推动农村土地承包纠纷调解仲裁能力建设，及时有效化解农村土地承包经营纠纷，促进平安乡村建设，为发展现代农村、促进农村社会和谐稳定奠定基础。</t>
  </si>
  <si>
    <t>开展调解仲裁法律法规宣传</t>
  </si>
  <si>
    <t>开展调解仲裁业务培训</t>
  </si>
  <si>
    <t>开展矛盾纠纷调解仲裁</t>
  </si>
  <si>
    <t>促进平安乡村建设及农村社会和诣稳定</t>
  </si>
  <si>
    <t>完成2024年大棚租金收入14.5万元；5月31日前完成大棚租金非税收入缴存；6月30日前向财政申请项目资金；完成机构改革后续工作；完成办公设备购置、办公区域改造和修缮；12月31日前完成非税收入大棚资金缴存成本支付及补充单位公用经费等。通过项目实施，完成非税收入缴存及农业农村局机构改革后续工作，有效改善农业农村局办公条件，维持农业农村局办公运转，促进农业农村工作持续发展。</t>
  </si>
  <si>
    <t>每年完成大棚租金14.5万元收缴工作</t>
  </si>
  <si>
    <t>每年每年完成大棚租金14.5万元收缴工作1项</t>
  </si>
  <si>
    <t>每年完成非税收入13.760846万元缴存工作</t>
  </si>
  <si>
    <t>每年完成非税收入13.760846万元缴存工作1项</t>
  </si>
  <si>
    <t>每年5月31日前完成大棚租金非税收入缴存</t>
  </si>
  <si>
    <t>每年5月31日前</t>
  </si>
  <si>
    <t>完成计划任务满分10分。每超过任务时间1个月扣1分，扣完为止</t>
  </si>
  <si>
    <t>资金使用重大违规事项</t>
  </si>
  <si>
    <t>每年本项目资金使用无重大违纪事项0项</t>
  </si>
  <si>
    <t>&gt;</t>
  </si>
  <si>
    <t>收费对象满意度≧90%</t>
  </si>
  <si>
    <t>建立农村宅基地数据库，编制农村宅基地数据台帐和利用现状图，为深化农村宅基地改革试点提供支撑。同时，因地制宜逐步建成县级宅基地管理信息系统，实现宅基地数字化管理。完成6个试点村入户调查任务，完成全区农村宅基地基础信息调查工作任务，农村宅基地管理规范性明显提升，资金使用无重大违纪事项，宅基地改革受益群众满意度大于等于85%。</t>
  </si>
  <si>
    <t>完成6个试点村入户调查任务</t>
  </si>
  <si>
    <t>完成全区农村宅基地基础信息调查工作任务</t>
  </si>
  <si>
    <t>完成全区农村宅基地基础信息调查工作任务。</t>
  </si>
  <si>
    <t>农村宅基地管理规范性</t>
  </si>
  <si>
    <t>农村宅基地管理规范性明显提升</t>
  </si>
  <si>
    <t>条</t>
  </si>
  <si>
    <t>受益群众满意度</t>
  </si>
  <si>
    <t>受益群众满意度大于等于85%</t>
  </si>
  <si>
    <t>全区共布设样点484个，包括耕地401个、园地51个、林地22个、草地10个；其中表层样点474个、剖面样点10个；完成土壤性状普查、土壤类型普查、土壤立地条件普查、土壤利用情况普查、土壤数据库构建、土壤质量状况分析、普查成果汇交汇总。2024年完成284个表层样、10个剖面样；2025年完成190个表层样、成果汇交。区级承担普查经费128.064万元，2024年计划普查经费18.2384万元，其中：表层样10.2384万元、剖面样3万元、采样工具2万元、宣传培训专家服务费3万元；2025年计划普查经费109.8256万元，其中：表层样6.8256万元、成果汇交100万元、宣传培训专家服务费3万元。</t>
  </si>
  <si>
    <t>表层样品采集调查</t>
  </si>
  <si>
    <t>474</t>
  </si>
  <si>
    <t>完成474个表层样品采集调查得20分，否则扣5分。</t>
  </si>
  <si>
    <t>剖面样品采集调查</t>
  </si>
  <si>
    <t>完成10个剖面样品采集调查得10分，否则扣2分。</t>
  </si>
  <si>
    <t>成果汇交</t>
  </si>
  <si>
    <t>完成成果汇交得20分，否则扣3分。</t>
  </si>
  <si>
    <t>资金使用无重大违纪事项得30分，否则扣10分。</t>
  </si>
  <si>
    <t>群众满意度</t>
  </si>
  <si>
    <t>服务对象群众满意度达85%以上得10分，否则扣2分。</t>
  </si>
  <si>
    <t>培育壮大新型农业经营主体1个，转化应用科技成果2项，培训农民200人次以及科技特派员能力提升。带动当地畜、禽、鱼养殖效益提高3％以上。群众满意度≥85%。</t>
  </si>
  <si>
    <t>培育壮大新型农业经营主体</t>
  </si>
  <si>
    <t>培育壮大新型农业经营主体1个</t>
  </si>
  <si>
    <t>转化运用科技成果</t>
  </si>
  <si>
    <t>转化运用科技成果2项</t>
  </si>
  <si>
    <t>培训人员</t>
  </si>
  <si>
    <t>培训人员200人次</t>
  </si>
  <si>
    <t>科技特派员能力提升</t>
  </si>
  <si>
    <t>科技特派员能力提升1次</t>
  </si>
  <si>
    <t>带动当地畜、禽、鱼养殖效益提高</t>
  </si>
  <si>
    <t>带动当地畜、禽、鱼养殖效益提高3%以上</t>
  </si>
  <si>
    <t>《云南省科技特派员认定管理办法》明确了相关服务保障及政策支持</t>
  </si>
  <si>
    <t>项目要求在所从事领域开展原创性、关键性技术研究，指导本学科（领域）科研团队和人才队伍建设，为产业发展提供有力支持提供。为江川人才发展工作奠定基础。提升创新团队的研究能力、技术水平和创新能力，扩大团队的影响力，引领带动本专业领域产业人才发展，实现产业技术创新成果产业化应用，促进养殖户增收，助力乡村振兴1、培养期内培养云南省产业技术领军人才1名；2、按照《云南省“万人计划”实施办法（试行）》云厅字〔2018〕11号以及《云南省万人计划“产业技术领军人才”专项实施细则（试行）》（云党人才〔2018〕5号）的有关规定，做好云南省万人计划“产业技术领军人才”服务、管理、监督职责，建立健全相关工作机制，制定培养计划并按照计划开展工作，严格按照规定管理使用经费，确保专项实施的公正性、公信力和透明度。</t>
  </si>
  <si>
    <t>云南省万人计划“产业技术领军人才”数量</t>
  </si>
  <si>
    <t>培养期内的云南省万人计划“产业技术领军人才”数量1人</t>
  </si>
  <si>
    <t>按职责开展云南省万人计划，“产业技术领军人才”专项完成率</t>
  </si>
  <si>
    <t>100%按进度规范开展产业技术领军人才培养工作，确保专项实施。</t>
  </si>
  <si>
    <t>培养期内完成</t>
  </si>
  <si>
    <t>天</t>
  </si>
  <si>
    <t>按规定时间开展</t>
  </si>
  <si>
    <t>“万人计划”实施目的</t>
  </si>
  <si>
    <t>重点培养水产科技人员1名</t>
  </si>
  <si>
    <t>人才培养服务满意度</t>
  </si>
  <si>
    <t>《云南省“万人计划”实施办法（试行）》云厅字〔2018〕11号明确了相关服务保障及政策支持</t>
  </si>
  <si>
    <t>预算06表</t>
  </si>
  <si>
    <t>2025年部门政府性基金预算支出预算表</t>
  </si>
  <si>
    <t>政府性基金预算支出</t>
  </si>
  <si>
    <t>本单位无此事项，此表为空。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</si>
  <si>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</si>
  <si>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</si>
  <si>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</si>
  <si>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</si>
  <si>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</si>
  <si>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</si>
  <si>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</si>
  <si>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</si>
  <si>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</si>
  <si>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</si>
  <si>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</si>
  <si>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</si>
  <si>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t>
  </si>
  <si>
    <t>箱</t>
  </si>
  <si>
    <t>文件柜</t>
  </si>
  <si>
    <t>组</t>
  </si>
  <si>
    <t>台式计算机</t>
  </si>
  <si>
    <t>台</t>
  </si>
  <si>
    <t>保安服务</t>
  </si>
  <si>
    <t>预算08表</t>
  </si>
  <si>
    <t>2025年部门政府购买服务预算表</t>
  </si>
  <si>
    <t>政府购买服务项目</t>
  </si>
  <si>
    <t>政府购买服务目录</t>
  </si>
  <si>
    <t>政府购买服务指导性目录代码</t>
  </si>
  <si>
    <t>B1103 安全服务</t>
  </si>
  <si>
    <t>预算09-1表</t>
  </si>
  <si>
    <t>2025年对下转移支付预算表</t>
  </si>
  <si>
    <t>单位名称（项目）</t>
  </si>
  <si>
    <t>地区</t>
  </si>
  <si>
    <t>星云街道</t>
  </si>
  <si>
    <t>宁海街道</t>
  </si>
  <si>
    <t>江城镇</t>
  </si>
  <si>
    <t>前卫镇</t>
  </si>
  <si>
    <t>九溪镇</t>
  </si>
  <si>
    <t>雄关乡</t>
  </si>
  <si>
    <t>安化彝族乡</t>
  </si>
  <si>
    <t>预算09-2表</t>
  </si>
  <si>
    <t>2025年对下转移支付绩效目标表</t>
  </si>
  <si>
    <t>预算10表</t>
  </si>
  <si>
    <t>2025年新增资产配置表</t>
  </si>
  <si>
    <t>资产类别</t>
  </si>
  <si>
    <t>资产分类代码.名称</t>
  </si>
  <si>
    <t>资产名称</t>
  </si>
  <si>
    <t>财政部门批复数（元）</t>
  </si>
  <si>
    <t>单价</t>
  </si>
  <si>
    <t>金额</t>
  </si>
  <si>
    <t>预算11表</t>
  </si>
  <si>
    <t>2025年上级补助项目支出预算表</t>
  </si>
  <si>
    <t>上级补助</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</si>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</sst>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rgb="FF000000"/>
      <name val="宋体"/>
      <charset val="134"/>
      <scheme val="minor"/>
    </font>
    <font>
      <sz val="11"/>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F0F0F"/>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4" fillId="0" borderId="1">
      <alignment horizontal="right" vertical="center"/>
    </xf>
    <xf numFmtId="177" fontId="4" fillId="0" borderId="1">
      <alignment horizontal="right" vertical="center"/>
    </xf>
    <xf numFmtId="10" fontId="4" fillId="0" borderId="1">
      <alignment horizontal="right" vertical="center"/>
    </xf>
    <xf numFmtId="178" fontId="4" fillId="0" borderId="1">
      <alignment horizontal="right" vertical="center"/>
    </xf>
    <xf numFmtId="49" fontId="4" fillId="0" borderId="1">
      <alignment horizontal="left" vertical="center" wrapText="1"/>
    </xf>
    <xf numFmtId="178" fontId="4" fillId="0" borderId="1">
      <alignment horizontal="right" vertical="center"/>
    </xf>
    <xf numFmtId="179" fontId="4" fillId="0" borderId="1">
      <alignment horizontal="right" vertical="center"/>
    </xf>
    <xf numFmtId="180" fontId="4" fillId="0" borderId="1">
      <alignment horizontal="right" vertical="center"/>
    </xf>
  </cellStyleXfs>
  <cellXfs count="79">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right"/>
    </xf>
    <xf numFmtId="178" fontId="6" fillId="0" borderId="1" xfId="0" applyNumberFormat="1" applyFont="1" applyBorder="1" applyAlignment="1">
      <alignment horizontal="righ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78" fontId="4" fillId="0" borderId="1" xfId="54" applyNumberFormat="1" applyFont="1" applyBorder="1">
      <alignment horizontal="right" vertical="center"/>
    </xf>
    <xf numFmtId="49" fontId="4" fillId="0" borderId="0" xfId="53" applyNumberFormat="1" applyFont="1" applyBorder="1">
      <alignment horizontal="left" vertical="center" wrapText="1"/>
    </xf>
    <xf numFmtId="49" fontId="9" fillId="0" borderId="0" xfId="0" applyNumberFormat="1" applyFont="1" applyBorder="1" applyAlignment="1">
      <alignment horizontal="center" vertical="center" wrapText="1"/>
    </xf>
    <xf numFmtId="49" fontId="5" fillId="0" borderId="1" xfId="53" applyNumberFormat="1" applyFont="1" applyBorder="1" applyAlignment="1">
      <alignment horizontal="center" vertical="center" wrapText="1"/>
    </xf>
    <xf numFmtId="49" fontId="4" fillId="0" borderId="1" xfId="53" applyNumberFormat="1" applyFont="1" applyBorder="1">
      <alignment horizontal="left" vertical="center" wrapText="1"/>
    </xf>
    <xf numFmtId="49" fontId="4" fillId="0" borderId="0" xfId="53" applyNumberFormat="1" applyFont="1" applyBorder="1" applyAlignment="1">
      <alignment horizontal="right" vertical="center" wrapText="1"/>
    </xf>
    <xf numFmtId="49" fontId="4" fillId="0" borderId="1" xfId="53" applyNumberFormat="1" applyFont="1" applyBorder="1" applyAlignment="1">
      <alignment horizontal="center" vertical="center" wrapText="1"/>
    </xf>
    <xf numFmtId="49" fontId="9"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4" fillId="0" borderId="0" xfId="53"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2" xfId="0" applyFont="1" applyBorder="1" applyAlignment="1">
      <alignment horizontal="center" vertical="center"/>
    </xf>
    <xf numFmtId="49" fontId="1" fillId="0" borderId="1" xfId="53"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178" fontId="4"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2" fillId="0" borderId="0" xfId="53" applyNumberFormat="1" applyFont="1" applyBorder="1" applyAlignment="1">
      <alignment horizontal="right" vertical="center" wrapText="1"/>
    </xf>
    <xf numFmtId="0" fontId="4" fillId="0" borderId="1" xfId="53" applyNumberFormat="1" applyFont="1" applyBorder="1">
      <alignment horizontal="left" vertical="center" wrapText="1"/>
    </xf>
    <xf numFmtId="178" fontId="4" fillId="0" borderId="1" xfId="53" applyNumberFormat="1" applyFont="1" applyBorder="1" applyAlignment="1">
      <alignment horizontal="right" vertical="center" wrapText="1"/>
    </xf>
    <xf numFmtId="178" fontId="4" fillId="0" borderId="1" xfId="53" applyNumberFormat="1" applyFont="1" applyBorder="1" applyAlignment="1">
      <alignment horizontal="center" vertical="center" wrapText="1"/>
    </xf>
    <xf numFmtId="49" fontId="13" fillId="0" borderId="0" xfId="53"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center" vertical="center" wrapText="1"/>
    </xf>
    <xf numFmtId="178" fontId="4" fillId="0" borderId="1" xfId="0" applyNumberFormat="1" applyFont="1" applyBorder="1" applyAlignment="1">
      <alignment horizontal="right" vertical="center"/>
    </xf>
    <xf numFmtId="0" fontId="2" fillId="0" borderId="0" xfId="0" applyFont="1" applyAlignment="1">
      <alignment horizontal="right"/>
    </xf>
    <xf numFmtId="0" fontId="4" fillId="0" borderId="0" xfId="0" applyFont="1" applyAlignment="1">
      <alignment horizontal="right" vertical="center" wrapText="1"/>
    </xf>
    <xf numFmtId="49" fontId="4" fillId="0" borderId="1" xfId="53" applyNumberFormat="1" applyFont="1" applyBorder="1" applyAlignment="1">
      <alignment horizontal="left" vertical="center" wrapText="1" indent="1"/>
    </xf>
    <xf numFmtId="178" fontId="4" fillId="0" borderId="1" xfId="0" applyNumberFormat="1" applyFont="1" applyBorder="1" applyAlignment="1">
      <alignment horizontal="left" vertical="center" wrapText="1"/>
    </xf>
    <xf numFmtId="178" fontId="4" fillId="0" borderId="1" xfId="53" applyNumberFormat="1" applyFont="1" applyBorder="1">
      <alignment horizontal="left" vertical="center" wrapText="1"/>
    </xf>
    <xf numFmtId="0" fontId="8" fillId="0" borderId="0" xfId="0" applyFont="1" applyAlignment="1"/>
    <xf numFmtId="0" fontId="13" fillId="0" borderId="0" xfId="0" applyFont="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4" fillId="0" borderId="0" xfId="0" applyFont="1" applyAlignment="1">
      <alignment horizontal="right" wrapText="1"/>
    </xf>
    <xf numFmtId="0" fontId="4" fillId="0" borderId="1" xfId="0" applyFont="1" applyBorder="1" applyAlignment="1">
      <alignment horizontal="left" vertical="center" wrapText="1" indent="1"/>
    </xf>
    <xf numFmtId="0" fontId="4" fillId="0" borderId="1" xfId="0" applyFont="1" applyBorder="1" applyAlignment="1">
      <alignment horizontal="left" vertical="center" wrapText="1" indent="2"/>
    </xf>
    <xf numFmtId="0" fontId="15" fillId="0" borderId="0" xfId="0" applyFont="1" applyAlignment="1">
      <alignment horizontal="center" vertical="center"/>
    </xf>
    <xf numFmtId="0" fontId="4" fillId="0" borderId="2" xfId="0" applyFont="1" applyBorder="1" applyAlignment="1">
      <alignment horizontal="left" vertical="center"/>
    </xf>
    <xf numFmtId="0" fontId="12" fillId="0" borderId="2" xfId="0" applyFont="1" applyBorder="1" applyAlignment="1">
      <alignment horizontal="center" vertical="center"/>
    </xf>
    <xf numFmtId="178"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3" xfId="0" applyFont="1" applyBorder="1" applyAlignment="1">
      <alignment horizontal="center" vertical="center"/>
    </xf>
    <xf numFmtId="0" fontId="16" fillId="0" borderId="4" xfId="0" applyFont="1" applyBorder="1" applyAlignment="1">
      <alignment horizontal="center" vertical="center" wrapText="1"/>
    </xf>
    <xf numFmtId="0" fontId="7" fillId="0" borderId="5" xfId="0" applyFont="1" applyBorder="1" applyAlignment="1">
      <alignment horizontal="center" vertical="center"/>
    </xf>
    <xf numFmtId="0" fontId="16" fillId="0" borderId="5" xfId="0" applyFont="1" applyBorder="1" applyAlignment="1">
      <alignment horizontal="center" vertical="center"/>
    </xf>
    <xf numFmtId="0" fontId="12" fillId="0" borderId="2" xfId="0" applyFont="1" applyBorder="1" applyAlignment="1">
      <alignment horizontal="left" vertical="center"/>
    </xf>
    <xf numFmtId="0" fontId="12"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tabSelected="1" workbookViewId="0">
      <pane ySplit="1" topLeftCell="A2" activePane="bottomLeft" state="frozen"/>
      <selection/>
      <selection pane="bottomLeft" activeCell="A1" sqref="A1"/>
    </sheetView>
  </sheetViews>
  <sheetFormatPr defaultColWidth="8.85" defaultRowHeight="15" customHeight="1" outlineLevelCol="3"/>
  <cols>
    <col min="1" max="4" width="35.7166666666667" customWidth="1"/>
  </cols>
  <sheetData>
    <row r="1" customHeight="1" spans="1:4">
      <c r="A1" s="1"/>
      <c r="B1" s="1"/>
      <c r="C1" s="1"/>
      <c r="D1" s="1"/>
    </row>
    <row r="2" ht="18.75" customHeight="1" spans="1:4">
      <c r="A2" s="2"/>
      <c r="B2" s="2"/>
      <c r="C2" s="2"/>
      <c r="D2" s="11" t="s">
        <v>0</v>
      </c>
    </row>
    <row r="3" ht="45" customHeight="1" spans="1:4">
      <c r="A3" s="3" t="s">
        <v>1</v>
      </c>
      <c r="B3" s="3"/>
      <c r="C3" s="3"/>
      <c r="D3" s="3"/>
    </row>
    <row r="4" ht="18.75" customHeight="1" spans="1:4">
      <c r="A4" s="4" t="str">
        <f>"单位名称："&amp;"玉溪市江川区农业农村局"</f>
        <v>单位名称：玉溪市江川区农业农村局</v>
      </c>
      <c r="B4" s="4"/>
      <c r="C4" s="66"/>
      <c r="D4" s="11" t="s">
        <v>2</v>
      </c>
    </row>
    <row r="5" ht="22.5" customHeight="1" spans="1:4">
      <c r="A5" s="6" t="s">
        <v>3</v>
      </c>
      <c r="B5" s="6"/>
      <c r="C5" s="6" t="s">
        <v>4</v>
      </c>
      <c r="D5" s="6"/>
    </row>
    <row r="6" ht="18.75" customHeight="1" spans="1:4">
      <c r="A6" s="6" t="s">
        <v>5</v>
      </c>
      <c r="B6" s="6" t="s">
        <v>6</v>
      </c>
      <c r="C6" s="6" t="s">
        <v>7</v>
      </c>
      <c r="D6" s="6" t="s">
        <v>6</v>
      </c>
    </row>
    <row r="7" ht="18.75" customHeight="1" spans="1:4">
      <c r="A7" s="6"/>
      <c r="B7" s="6"/>
      <c r="C7" s="6"/>
      <c r="D7" s="6"/>
    </row>
    <row r="8" ht="22.5" customHeight="1" spans="1:4">
      <c r="A8" s="15" t="s">
        <v>8</v>
      </c>
      <c r="B8" s="18">
        <v>26460622.78</v>
      </c>
      <c r="C8" s="15" t="str">
        <f>"一"&amp;"、"&amp;"社会保障和就业支出"</f>
        <v>一、社会保障和就业支出</v>
      </c>
      <c r="D8" s="18">
        <v>3959533.96</v>
      </c>
    </row>
    <row r="9" ht="22.5" customHeight="1" spans="1:4">
      <c r="A9" s="15" t="s">
        <v>9</v>
      </c>
      <c r="B9" s="18"/>
      <c r="C9" s="15" t="str">
        <f>"二"&amp;"、"&amp;"卫生健康支出"</f>
        <v>二、卫生健康支出</v>
      </c>
      <c r="D9" s="18">
        <v>2192460.85</v>
      </c>
    </row>
    <row r="10" ht="22.5" customHeight="1" spans="1:4">
      <c r="A10" s="15" t="s">
        <v>10</v>
      </c>
      <c r="B10" s="18"/>
      <c r="C10" s="15" t="str">
        <f>"三"&amp;"、"&amp;"农林水支出"</f>
        <v>三、农林水支出</v>
      </c>
      <c r="D10" s="18">
        <v>19476947.11</v>
      </c>
    </row>
    <row r="11" ht="22.5" customHeight="1" spans="1:4">
      <c r="A11" s="15" t="s">
        <v>11</v>
      </c>
      <c r="B11" s="18"/>
      <c r="C11" s="15" t="str">
        <f>"四"&amp;"、"&amp;"住房保障支出"</f>
        <v>四、住房保障支出</v>
      </c>
      <c r="D11" s="18">
        <v>1784700</v>
      </c>
    </row>
    <row r="12" ht="22.5" customHeight="1" spans="1:4">
      <c r="A12" s="15" t="s">
        <v>12</v>
      </c>
      <c r="B12" s="18">
        <v>953019.14</v>
      </c>
      <c r="C12" s="15"/>
      <c r="D12" s="18"/>
    </row>
    <row r="13" ht="22.5" customHeight="1" spans="1:4">
      <c r="A13" s="15" t="s">
        <v>13</v>
      </c>
      <c r="B13" s="18"/>
      <c r="C13" s="15"/>
      <c r="D13" s="18"/>
    </row>
    <row r="14" ht="22.5" customHeight="1" spans="1:4">
      <c r="A14" s="15" t="s">
        <v>14</v>
      </c>
      <c r="B14" s="18"/>
      <c r="C14" s="15"/>
      <c r="D14" s="18"/>
    </row>
    <row r="15" ht="22.5" customHeight="1" spans="1:4">
      <c r="A15" s="15" t="s">
        <v>15</v>
      </c>
      <c r="B15" s="18">
        <v>837119.14</v>
      </c>
      <c r="C15" s="15"/>
      <c r="D15" s="18"/>
    </row>
    <row r="16" ht="22.5" customHeight="1" spans="1:4">
      <c r="A16" s="67" t="s">
        <v>16</v>
      </c>
      <c r="B16" s="18"/>
      <c r="C16" s="70"/>
      <c r="D16" s="18"/>
    </row>
    <row r="17" ht="22.5" customHeight="1" spans="1:4">
      <c r="A17" s="67" t="s">
        <v>17</v>
      </c>
      <c r="B17" s="18">
        <v>115900</v>
      </c>
      <c r="C17" s="70"/>
      <c r="D17" s="18"/>
    </row>
    <row r="18" ht="22.5" customHeight="1" spans="1:4">
      <c r="A18" s="67"/>
      <c r="B18" s="18"/>
      <c r="C18" s="70"/>
      <c r="D18" s="18"/>
    </row>
    <row r="19" ht="22.5" customHeight="1" spans="1:4">
      <c r="A19" s="68" t="s">
        <v>18</v>
      </c>
      <c r="B19" s="69">
        <v>27413641.92</v>
      </c>
      <c r="C19" s="70" t="s">
        <v>19</v>
      </c>
      <c r="D19" s="69">
        <v>27413641.92</v>
      </c>
    </row>
    <row r="20" ht="22.5" customHeight="1" spans="1:4">
      <c r="A20" s="77" t="s">
        <v>20</v>
      </c>
      <c r="B20" s="18"/>
      <c r="C20" s="78" t="s">
        <v>21</v>
      </c>
      <c r="D20" s="46"/>
    </row>
    <row r="21" ht="22.5" customHeight="1" spans="1:4">
      <c r="A21" s="67" t="s">
        <v>22</v>
      </c>
      <c r="B21" s="69"/>
      <c r="C21" s="67" t="s">
        <v>22</v>
      </c>
      <c r="D21" s="69"/>
    </row>
    <row r="22" ht="22.5" customHeight="1" spans="1:4">
      <c r="A22" s="67" t="s">
        <v>23</v>
      </c>
      <c r="B22" s="69"/>
      <c r="C22" s="67" t="s">
        <v>24</v>
      </c>
      <c r="D22" s="69"/>
    </row>
    <row r="23" ht="22.5" customHeight="1" spans="1:4">
      <c r="A23" s="68" t="s">
        <v>25</v>
      </c>
      <c r="B23" s="69">
        <v>27413641.92</v>
      </c>
      <c r="C23" s="70" t="s">
        <v>26</v>
      </c>
      <c r="D23" s="69">
        <v>27413641.92</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7" t="s">
        <v>686</v>
      </c>
    </row>
    <row r="3" ht="37.5" customHeight="1" spans="1:6">
      <c r="A3" s="3" t="s">
        <v>687</v>
      </c>
      <c r="B3" s="3"/>
      <c r="C3" s="3"/>
      <c r="D3" s="3"/>
      <c r="E3" s="3"/>
      <c r="F3" s="3"/>
    </row>
    <row r="4" ht="18.75" customHeight="1" spans="1:6">
      <c r="A4" s="42" t="str">
        <f>"单位名称："&amp;"玉溪市江川区农业农村局"</f>
        <v>单位名称：玉溪市江川区农业农村局</v>
      </c>
      <c r="B4" s="42"/>
      <c r="C4" s="42"/>
      <c r="D4" s="43"/>
      <c r="E4" s="43"/>
      <c r="F4" s="48" t="s">
        <v>29</v>
      </c>
    </row>
    <row r="5" ht="18.75" customHeight="1" spans="1:6">
      <c r="A5" s="13" t="s">
        <v>166</v>
      </c>
      <c r="B5" s="13" t="s">
        <v>60</v>
      </c>
      <c r="C5" s="13" t="s">
        <v>61</v>
      </c>
      <c r="D5" s="44" t="s">
        <v>688</v>
      </c>
      <c r="E5" s="44"/>
      <c r="F5" s="44"/>
    </row>
    <row r="6" ht="18.75" customHeight="1" spans="1:6">
      <c r="A6" s="13" t="s">
        <v>60</v>
      </c>
      <c r="B6" s="13" t="s">
        <v>60</v>
      </c>
      <c r="C6" s="13" t="s">
        <v>61</v>
      </c>
      <c r="D6" s="44" t="s">
        <v>34</v>
      </c>
      <c r="E6" s="44" t="s">
        <v>64</v>
      </c>
      <c r="F6" s="44" t="s">
        <v>65</v>
      </c>
    </row>
    <row r="7" ht="18.75" customHeight="1" spans="1:6">
      <c r="A7" s="14" t="s">
        <v>46</v>
      </c>
      <c r="B7" s="14">
        <v>2</v>
      </c>
      <c r="C7" s="14">
        <v>3</v>
      </c>
      <c r="D7" s="14" t="s">
        <v>49</v>
      </c>
      <c r="E7" s="14" t="s">
        <v>50</v>
      </c>
      <c r="F7" s="14" t="s">
        <v>51</v>
      </c>
    </row>
    <row r="8" ht="20.25" customHeight="1" spans="1:6">
      <c r="A8" s="16"/>
      <c r="B8" s="16"/>
      <c r="C8" s="16"/>
      <c r="D8" s="18"/>
      <c r="E8" s="18"/>
      <c r="F8" s="18"/>
    </row>
    <row r="9" ht="20.25" customHeight="1" spans="1:6">
      <c r="A9" s="45" t="s">
        <v>138</v>
      </c>
      <c r="B9" s="45"/>
      <c r="C9" s="45"/>
      <c r="D9" s="46"/>
      <c r="E9" s="46"/>
      <c r="F9" s="46"/>
    </row>
    <row r="10" customHeight="1" spans="1:1">
      <c r="A10" t="s">
        <v>689</v>
      </c>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workbookViewId="0">
      <pane ySplit="1" topLeftCell="A2" activePane="bottomLeft" state="frozen"/>
      <selection/>
      <selection pane="bottomLeft" activeCell="A1" sqref="A1"/>
    </sheetView>
  </sheetViews>
  <sheetFormatPr defaultColWidth="8.85" defaultRowHeight="15" customHeight="1"/>
  <cols>
    <col min="1" max="1" width="32.9916666666667" customWidth="1"/>
    <col min="2" max="2" width="31.275" customWidth="1"/>
    <col min="3" max="3" width="31.4166666666667" customWidth="1"/>
    <col min="4" max="4" width="11.4166666666667" customWidth="1"/>
    <col min="5" max="7" width="16.275" customWidth="1"/>
    <col min="8" max="11" width="16.4166666666667" customWidth="1"/>
    <col min="12" max="17" width="16.275" customWidth="1"/>
  </cols>
  <sheetData>
    <row r="1" customHeight="1" spans="1:17">
      <c r="A1" s="30"/>
      <c r="B1" s="30"/>
      <c r="C1" s="30"/>
      <c r="D1" s="30"/>
      <c r="E1" s="30"/>
      <c r="F1" s="30"/>
      <c r="G1" s="30"/>
      <c r="H1" s="30"/>
      <c r="I1" s="30"/>
      <c r="J1" s="30"/>
      <c r="K1" s="30"/>
      <c r="L1" s="30"/>
      <c r="M1" s="30"/>
      <c r="N1" s="30"/>
      <c r="O1" s="30"/>
      <c r="P1" s="30"/>
      <c r="Q1" s="30"/>
    </row>
    <row r="2" customHeight="1" spans="1:17">
      <c r="A2" s="36"/>
      <c r="B2" s="36"/>
      <c r="C2" s="36"/>
      <c r="D2" s="36"/>
      <c r="E2" s="36"/>
      <c r="F2" s="36"/>
      <c r="G2" s="36"/>
      <c r="H2" s="36"/>
      <c r="I2" s="36"/>
      <c r="J2" s="36"/>
      <c r="K2" s="36"/>
      <c r="L2" s="36"/>
      <c r="M2" s="36"/>
      <c r="N2" s="36"/>
      <c r="O2" s="36"/>
      <c r="P2" s="36"/>
      <c r="Q2" s="23" t="s">
        <v>690</v>
      </c>
    </row>
    <row r="3" ht="45" customHeight="1" spans="1:17">
      <c r="A3" s="31" t="s">
        <v>691</v>
      </c>
      <c r="B3" s="31"/>
      <c r="C3" s="31"/>
      <c r="D3" s="31"/>
      <c r="E3" s="31"/>
      <c r="F3" s="31"/>
      <c r="G3" s="31"/>
      <c r="H3" s="31"/>
      <c r="I3" s="31"/>
      <c r="J3" s="31"/>
      <c r="K3" s="31"/>
      <c r="L3" s="31"/>
      <c r="M3" s="31"/>
      <c r="N3" s="40"/>
      <c r="O3" s="40"/>
      <c r="P3" s="40"/>
      <c r="Q3" s="40"/>
    </row>
    <row r="4" ht="20.25" customHeight="1" spans="1:17">
      <c r="A4" s="19" t="str">
        <f>"单位名称："&amp;"玉溪市江川区农业农村局"</f>
        <v>单位名称：玉溪市江川区农业农村局</v>
      </c>
      <c r="B4" s="19"/>
      <c r="C4" s="19"/>
      <c r="D4" s="19"/>
      <c r="E4" s="19"/>
      <c r="F4" s="19"/>
      <c r="G4" s="19"/>
      <c r="H4" s="19"/>
      <c r="I4" s="19"/>
      <c r="J4" s="19"/>
      <c r="K4" s="19"/>
      <c r="L4" s="19"/>
      <c r="M4" s="19"/>
      <c r="N4" s="19"/>
      <c r="O4" s="19"/>
      <c r="P4" s="19"/>
      <c r="Q4" s="23" t="s">
        <v>29</v>
      </c>
    </row>
    <row r="5" ht="20.25" customHeight="1" spans="1:17">
      <c r="A5" s="21" t="s">
        <v>692</v>
      </c>
      <c r="B5" s="21" t="s">
        <v>693</v>
      </c>
      <c r="C5" s="21" t="s">
        <v>694</v>
      </c>
      <c r="D5" s="21" t="s">
        <v>695</v>
      </c>
      <c r="E5" s="21" t="s">
        <v>696</v>
      </c>
      <c r="F5" s="21" t="s">
        <v>697</v>
      </c>
      <c r="G5" s="21" t="s">
        <v>173</v>
      </c>
      <c r="H5" s="21"/>
      <c r="I5" s="21"/>
      <c r="J5" s="21"/>
      <c r="K5" s="21"/>
      <c r="L5" s="21"/>
      <c r="M5" s="21"/>
      <c r="N5" s="21"/>
      <c r="O5" s="21"/>
      <c r="P5" s="21"/>
      <c r="Q5" s="21"/>
    </row>
    <row r="6" ht="20.25" customHeight="1" spans="1:17">
      <c r="A6" s="21" t="s">
        <v>698</v>
      </c>
      <c r="B6" s="21" t="s">
        <v>693</v>
      </c>
      <c r="C6" s="21" t="s">
        <v>694</v>
      </c>
      <c r="D6" s="21" t="s">
        <v>695</v>
      </c>
      <c r="E6" s="21" t="s">
        <v>696</v>
      </c>
      <c r="F6" s="21" t="s">
        <v>697</v>
      </c>
      <c r="G6" s="21" t="s">
        <v>32</v>
      </c>
      <c r="H6" s="21" t="s">
        <v>35</v>
      </c>
      <c r="I6" s="21" t="s">
        <v>699</v>
      </c>
      <c r="J6" s="21" t="s">
        <v>700</v>
      </c>
      <c r="K6" s="21" t="s">
        <v>38</v>
      </c>
      <c r="L6" s="21" t="s">
        <v>701</v>
      </c>
      <c r="M6" s="21" t="s">
        <v>63</v>
      </c>
      <c r="N6" s="21"/>
      <c r="O6" s="21"/>
      <c r="P6" s="21"/>
      <c r="Q6" s="21"/>
    </row>
    <row r="7" ht="32.4" customHeight="1" spans="1:17">
      <c r="A7" s="21"/>
      <c r="B7" s="21"/>
      <c r="C7" s="21"/>
      <c r="D7" s="21"/>
      <c r="E7" s="21"/>
      <c r="F7" s="21"/>
      <c r="G7" s="21"/>
      <c r="H7" s="21" t="s">
        <v>34</v>
      </c>
      <c r="I7" s="21"/>
      <c r="J7" s="21"/>
      <c r="K7" s="21"/>
      <c r="L7" s="21" t="s">
        <v>34</v>
      </c>
      <c r="M7" s="21" t="s">
        <v>41</v>
      </c>
      <c r="N7" s="21" t="s">
        <v>42</v>
      </c>
      <c r="O7" s="41" t="s">
        <v>43</v>
      </c>
      <c r="P7" s="41" t="s">
        <v>44</v>
      </c>
      <c r="Q7" s="41" t="s">
        <v>45</v>
      </c>
    </row>
    <row r="8" ht="20.25" customHeight="1" spans="1:17">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row>
    <row r="9" ht="20.25" customHeight="1" spans="1:17">
      <c r="A9" s="37" t="s">
        <v>299</v>
      </c>
      <c r="B9" s="22"/>
      <c r="C9" s="22"/>
      <c r="D9" s="38"/>
      <c r="E9" s="38"/>
      <c r="F9" s="38">
        <v>5180</v>
      </c>
      <c r="G9" s="38">
        <v>5180</v>
      </c>
      <c r="H9" s="38">
        <v>5180</v>
      </c>
      <c r="I9" s="38"/>
      <c r="J9" s="34"/>
      <c r="K9" s="34"/>
      <c r="L9" s="38"/>
      <c r="M9" s="38"/>
      <c r="N9" s="38"/>
      <c r="O9" s="38"/>
      <c r="P9" s="38"/>
      <c r="Q9" s="38"/>
    </row>
    <row r="10" ht="20.25" customHeight="1" spans="1:17">
      <c r="A10" s="22"/>
      <c r="B10" s="22" t="s">
        <v>702</v>
      </c>
      <c r="C10" s="22" t="str">
        <f t="shared" ref="C10:C18" si="0">"A05040101"&amp;"  "&amp;"复印纸"</f>
        <v>A05040101  复印纸</v>
      </c>
      <c r="D10" s="39" t="s">
        <v>703</v>
      </c>
      <c r="E10" s="24">
        <v>28</v>
      </c>
      <c r="F10" s="38">
        <v>5180</v>
      </c>
      <c r="G10" s="38">
        <v>5180</v>
      </c>
      <c r="H10" s="34">
        <v>5180</v>
      </c>
      <c r="I10" s="34"/>
      <c r="J10" s="34"/>
      <c r="K10" s="34"/>
      <c r="L10" s="38"/>
      <c r="M10" s="38"/>
      <c r="N10" s="38"/>
      <c r="O10" s="38"/>
      <c r="P10" s="38"/>
      <c r="Q10" s="38"/>
    </row>
    <row r="11" ht="20.25" customHeight="1" spans="1:17">
      <c r="A11" s="37" t="s">
        <v>335</v>
      </c>
      <c r="B11" s="22"/>
      <c r="C11" s="22"/>
      <c r="D11" s="22"/>
      <c r="E11" s="22"/>
      <c r="F11" s="38">
        <v>5180</v>
      </c>
      <c r="G11" s="38">
        <v>5180</v>
      </c>
      <c r="H11" s="38">
        <v>5180</v>
      </c>
      <c r="I11" s="38"/>
      <c r="J11" s="34"/>
      <c r="K11" s="34"/>
      <c r="L11" s="38"/>
      <c r="M11" s="38"/>
      <c r="N11" s="38"/>
      <c r="O11" s="38"/>
      <c r="P11" s="38"/>
      <c r="Q11" s="38"/>
    </row>
    <row r="12" ht="20.25" customHeight="1" spans="1:17">
      <c r="A12" s="22"/>
      <c r="B12" s="22" t="s">
        <v>702</v>
      </c>
      <c r="C12" s="22" t="str">
        <f t="shared" si="0"/>
        <v>A05040101  复印纸</v>
      </c>
      <c r="D12" s="39" t="s">
        <v>703</v>
      </c>
      <c r="E12" s="24">
        <v>28</v>
      </c>
      <c r="F12" s="38">
        <v>5180</v>
      </c>
      <c r="G12" s="38">
        <v>5180</v>
      </c>
      <c r="H12" s="34">
        <v>5180</v>
      </c>
      <c r="I12" s="34"/>
      <c r="J12" s="34"/>
      <c r="K12" s="34"/>
      <c r="L12" s="38"/>
      <c r="M12" s="38"/>
      <c r="N12" s="38"/>
      <c r="O12" s="38"/>
      <c r="P12" s="38"/>
      <c r="Q12" s="38"/>
    </row>
    <row r="13" ht="25" customHeight="1" spans="1:17">
      <c r="A13" s="37" t="s">
        <v>268</v>
      </c>
      <c r="B13" s="22"/>
      <c r="C13" s="22"/>
      <c r="D13" s="22"/>
      <c r="E13" s="22"/>
      <c r="F13" s="38">
        <v>5180</v>
      </c>
      <c r="G13" s="38">
        <v>5180</v>
      </c>
      <c r="H13" s="38"/>
      <c r="I13" s="38"/>
      <c r="J13" s="34"/>
      <c r="K13" s="34"/>
      <c r="L13" s="38">
        <v>5180</v>
      </c>
      <c r="M13" s="38"/>
      <c r="N13" s="38"/>
      <c r="O13" s="38">
        <v>5180</v>
      </c>
      <c r="P13" s="38"/>
      <c r="Q13" s="38"/>
    </row>
    <row r="14" ht="20.25" customHeight="1" spans="1:17">
      <c r="A14" s="22"/>
      <c r="B14" s="22" t="s">
        <v>702</v>
      </c>
      <c r="C14" s="22" t="str">
        <f t="shared" si="0"/>
        <v>A05040101  复印纸</v>
      </c>
      <c r="D14" s="39" t="s">
        <v>703</v>
      </c>
      <c r="E14" s="24">
        <v>28</v>
      </c>
      <c r="F14" s="38">
        <v>5180</v>
      </c>
      <c r="G14" s="38">
        <v>5180</v>
      </c>
      <c r="H14" s="34"/>
      <c r="I14" s="34"/>
      <c r="J14" s="34"/>
      <c r="K14" s="34"/>
      <c r="L14" s="38">
        <v>5180</v>
      </c>
      <c r="M14" s="38"/>
      <c r="N14" s="38"/>
      <c r="O14" s="38">
        <v>5180</v>
      </c>
      <c r="P14" s="38"/>
      <c r="Q14" s="38"/>
    </row>
    <row r="15" ht="20.25" customHeight="1" spans="1:17">
      <c r="A15" s="37" t="s">
        <v>218</v>
      </c>
      <c r="B15" s="22"/>
      <c r="C15" s="22"/>
      <c r="D15" s="22"/>
      <c r="E15" s="22"/>
      <c r="F15" s="38">
        <v>84600</v>
      </c>
      <c r="G15" s="38">
        <v>84600</v>
      </c>
      <c r="H15" s="38">
        <v>84600</v>
      </c>
      <c r="I15" s="38"/>
      <c r="J15" s="34"/>
      <c r="K15" s="34"/>
      <c r="L15" s="38"/>
      <c r="M15" s="38"/>
      <c r="N15" s="38"/>
      <c r="O15" s="38"/>
      <c r="P15" s="38"/>
      <c r="Q15" s="38"/>
    </row>
    <row r="16" ht="20.25" customHeight="1" spans="1:17">
      <c r="A16" s="22"/>
      <c r="B16" s="22" t="s">
        <v>704</v>
      </c>
      <c r="C16" s="22" t="str">
        <f>"A05010502"&amp;"  "&amp;"文件柜"</f>
        <v>A05010502  文件柜</v>
      </c>
      <c r="D16" s="39" t="s">
        <v>705</v>
      </c>
      <c r="E16" s="24">
        <v>1</v>
      </c>
      <c r="F16" s="38">
        <v>1500</v>
      </c>
      <c r="G16" s="38">
        <v>1500</v>
      </c>
      <c r="H16" s="34">
        <v>1500</v>
      </c>
      <c r="I16" s="34"/>
      <c r="J16" s="34"/>
      <c r="K16" s="34"/>
      <c r="L16" s="38"/>
      <c r="M16" s="38"/>
      <c r="N16" s="38"/>
      <c r="O16" s="38"/>
      <c r="P16" s="38"/>
      <c r="Q16" s="38"/>
    </row>
    <row r="17" ht="20.25" customHeight="1" spans="1:17">
      <c r="A17" s="22"/>
      <c r="B17" s="22" t="s">
        <v>706</v>
      </c>
      <c r="C17" s="22" t="str">
        <f>"A02010105"&amp;"  "&amp;"台式计算机"</f>
        <v>A02010105  台式计算机</v>
      </c>
      <c r="D17" s="39" t="s">
        <v>707</v>
      </c>
      <c r="E17" s="24">
        <v>1</v>
      </c>
      <c r="F17" s="38">
        <v>9000</v>
      </c>
      <c r="G17" s="38">
        <v>9000</v>
      </c>
      <c r="H17" s="34">
        <v>9000</v>
      </c>
      <c r="I17" s="34"/>
      <c r="J17" s="34"/>
      <c r="K17" s="34"/>
      <c r="L17" s="38"/>
      <c r="M17" s="38"/>
      <c r="N17" s="38"/>
      <c r="O17" s="38"/>
      <c r="P17" s="38"/>
      <c r="Q17" s="38"/>
    </row>
    <row r="18" ht="20.25" customHeight="1" spans="1:17">
      <c r="A18" s="22"/>
      <c r="B18" s="22" t="s">
        <v>702</v>
      </c>
      <c r="C18" s="22" t="str">
        <f t="shared" si="0"/>
        <v>A05040101  复印纸</v>
      </c>
      <c r="D18" s="39" t="s">
        <v>703</v>
      </c>
      <c r="E18" s="24">
        <v>60</v>
      </c>
      <c r="F18" s="38">
        <v>11100</v>
      </c>
      <c r="G18" s="38">
        <v>11100</v>
      </c>
      <c r="H18" s="34">
        <v>11100</v>
      </c>
      <c r="I18" s="34"/>
      <c r="J18" s="34"/>
      <c r="K18" s="34"/>
      <c r="L18" s="38"/>
      <c r="M18" s="38"/>
      <c r="N18" s="38"/>
      <c r="O18" s="38"/>
      <c r="P18" s="38"/>
      <c r="Q18" s="38"/>
    </row>
    <row r="19" ht="20.25" customHeight="1" spans="1:17">
      <c r="A19" s="22"/>
      <c r="B19" s="22" t="s">
        <v>708</v>
      </c>
      <c r="C19" s="22" t="str">
        <f>"C21040001"&amp;"  "&amp;"物业管理服务"</f>
        <v>C21040001  物业管理服务</v>
      </c>
      <c r="D19" s="39" t="s">
        <v>480</v>
      </c>
      <c r="E19" s="24">
        <v>1</v>
      </c>
      <c r="F19" s="38">
        <v>60000</v>
      </c>
      <c r="G19" s="38">
        <v>60000</v>
      </c>
      <c r="H19" s="34">
        <v>60000</v>
      </c>
      <c r="I19" s="34"/>
      <c r="J19" s="34"/>
      <c r="K19" s="34"/>
      <c r="L19" s="38"/>
      <c r="M19" s="38"/>
      <c r="N19" s="38"/>
      <c r="O19" s="38"/>
      <c r="P19" s="38"/>
      <c r="Q19" s="38"/>
    </row>
    <row r="20" ht="20.25" customHeight="1" spans="1:17">
      <c r="A20" s="22"/>
      <c r="B20" s="22" t="s">
        <v>704</v>
      </c>
      <c r="C20" s="22" t="str">
        <f>"A02021003"&amp;"  "&amp;"A4黑白打印机"</f>
        <v>A02021003  A4黑白打印机</v>
      </c>
      <c r="D20" s="39" t="s">
        <v>707</v>
      </c>
      <c r="E20" s="24">
        <v>1</v>
      </c>
      <c r="F20" s="38">
        <v>3000</v>
      </c>
      <c r="G20" s="38">
        <v>3000</v>
      </c>
      <c r="H20" s="34">
        <v>3000</v>
      </c>
      <c r="I20" s="34"/>
      <c r="J20" s="34"/>
      <c r="K20" s="34"/>
      <c r="L20" s="38"/>
      <c r="M20" s="38"/>
      <c r="N20" s="38"/>
      <c r="O20" s="38"/>
      <c r="P20" s="38"/>
      <c r="Q20" s="38"/>
    </row>
    <row r="21" ht="20.25" customHeight="1" spans="1:17">
      <c r="A21" s="24" t="s">
        <v>32</v>
      </c>
      <c r="B21" s="24"/>
      <c r="C21" s="24"/>
      <c r="D21" s="39"/>
      <c r="E21" s="39"/>
      <c r="F21" s="38">
        <v>100140</v>
      </c>
      <c r="G21" s="38">
        <v>100140</v>
      </c>
      <c r="H21" s="38">
        <v>94960</v>
      </c>
      <c r="I21" s="38"/>
      <c r="J21" s="38"/>
      <c r="K21" s="38"/>
      <c r="L21" s="38">
        <v>5180</v>
      </c>
      <c r="M21" s="38"/>
      <c r="N21" s="38"/>
      <c r="O21" s="38">
        <v>5180</v>
      </c>
      <c r="P21" s="38"/>
      <c r="Q21" s="38"/>
    </row>
  </sheetData>
  <mergeCells count="17">
    <mergeCell ref="A2:M2"/>
    <mergeCell ref="A3:Q3"/>
    <mergeCell ref="A4:M4"/>
    <mergeCell ref="G5:Q5"/>
    <mergeCell ref="L6:Q6"/>
    <mergeCell ref="A21:E2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 sqref="A1"/>
    </sheetView>
  </sheetViews>
  <sheetFormatPr defaultColWidth="8.85" defaultRowHeight="15" customHeight="1"/>
  <cols>
    <col min="1" max="1" width="35.1333333333333" customWidth="1"/>
    <col min="2" max="2" width="28.275" customWidth="1"/>
    <col min="3" max="3" width="28.4166666666667" customWidth="1"/>
    <col min="4" max="4" width="16.275" customWidth="1"/>
    <col min="5" max="9" width="16.4166666666667" customWidth="1"/>
    <col min="10" max="14" width="16.275" customWidth="1"/>
  </cols>
  <sheetData>
    <row r="1" customHeight="1" spans="1:14">
      <c r="A1" s="30"/>
      <c r="B1" s="30"/>
      <c r="C1" s="30"/>
      <c r="D1" s="30"/>
      <c r="E1" s="30"/>
      <c r="F1" s="30"/>
      <c r="G1" s="30"/>
      <c r="H1" s="30"/>
      <c r="I1" s="30"/>
      <c r="J1" s="30"/>
      <c r="K1" s="30"/>
      <c r="L1" s="30"/>
      <c r="M1" s="30"/>
      <c r="N1" s="30"/>
    </row>
    <row r="2" customHeight="1" spans="1:14">
      <c r="A2" s="23"/>
      <c r="B2" s="23"/>
      <c r="C2" s="23"/>
      <c r="D2" s="23"/>
      <c r="E2" s="23"/>
      <c r="F2" s="23"/>
      <c r="G2" s="23"/>
      <c r="H2" s="23"/>
      <c r="I2" s="23"/>
      <c r="J2" s="23"/>
      <c r="K2" s="23"/>
      <c r="L2" s="23"/>
      <c r="M2" s="23"/>
      <c r="N2" s="23" t="s">
        <v>709</v>
      </c>
    </row>
    <row r="3" ht="45" customHeight="1" spans="1:14">
      <c r="A3" s="31" t="s">
        <v>710</v>
      </c>
      <c r="B3" s="31"/>
      <c r="C3" s="31"/>
      <c r="D3" s="31"/>
      <c r="E3" s="31"/>
      <c r="F3" s="31"/>
      <c r="G3" s="31"/>
      <c r="H3" s="31"/>
      <c r="I3" s="31"/>
      <c r="J3" s="31"/>
      <c r="K3" s="31"/>
      <c r="L3" s="31"/>
      <c r="M3" s="31"/>
      <c r="N3" s="31"/>
    </row>
    <row r="4" ht="20.25" customHeight="1" spans="1:14">
      <c r="A4" s="19" t="str">
        <f>"单位名称："&amp;"玉溪市江川区农业农村局"</f>
        <v>单位名称：玉溪市江川区农业农村局</v>
      </c>
      <c r="B4" s="19"/>
      <c r="C4" s="19"/>
      <c r="D4" s="19"/>
      <c r="E4" s="19"/>
      <c r="F4" s="19"/>
      <c r="G4" s="19"/>
      <c r="H4" s="19"/>
      <c r="I4" s="23"/>
      <c r="J4" s="23"/>
      <c r="K4" s="23"/>
      <c r="L4" s="23"/>
      <c r="M4" s="23"/>
      <c r="N4" s="23" t="s">
        <v>29</v>
      </c>
    </row>
    <row r="5" ht="27.15" customHeight="1" spans="1:14">
      <c r="A5" s="32" t="s">
        <v>692</v>
      </c>
      <c r="B5" s="32" t="s">
        <v>711</v>
      </c>
      <c r="C5" s="32" t="s">
        <v>712</v>
      </c>
      <c r="D5" s="32" t="s">
        <v>173</v>
      </c>
      <c r="E5" s="32"/>
      <c r="F5" s="32"/>
      <c r="G5" s="32"/>
      <c r="H5" s="32"/>
      <c r="I5" s="32"/>
      <c r="J5" s="32"/>
      <c r="K5" s="32"/>
      <c r="L5" s="32"/>
      <c r="M5" s="32"/>
      <c r="N5" s="32"/>
    </row>
    <row r="6" ht="23.4" customHeight="1" spans="1:14">
      <c r="A6" s="32" t="s">
        <v>698</v>
      </c>
      <c r="B6" s="32"/>
      <c r="C6" s="32" t="s">
        <v>713</v>
      </c>
      <c r="D6" s="32" t="s">
        <v>32</v>
      </c>
      <c r="E6" s="32" t="s">
        <v>35</v>
      </c>
      <c r="F6" s="32" t="s">
        <v>699</v>
      </c>
      <c r="G6" s="32" t="s">
        <v>700</v>
      </c>
      <c r="H6" s="32" t="s">
        <v>38</v>
      </c>
      <c r="I6" s="32" t="s">
        <v>701</v>
      </c>
      <c r="J6" s="32"/>
      <c r="K6" s="32"/>
      <c r="L6" s="32"/>
      <c r="M6" s="32"/>
      <c r="N6" s="32"/>
    </row>
    <row r="7" ht="28.65" customHeight="1" spans="1:14">
      <c r="A7" s="32"/>
      <c r="B7" s="32"/>
      <c r="C7" s="32"/>
      <c r="D7" s="32"/>
      <c r="E7" s="32" t="s">
        <v>34</v>
      </c>
      <c r="F7" s="32"/>
      <c r="G7" s="32"/>
      <c r="H7" s="32"/>
      <c r="I7" s="32" t="s">
        <v>34</v>
      </c>
      <c r="J7" s="32" t="s">
        <v>41</v>
      </c>
      <c r="K7" s="32" t="s">
        <v>42</v>
      </c>
      <c r="L7" s="35" t="s">
        <v>43</v>
      </c>
      <c r="M7" s="35" t="s">
        <v>44</v>
      </c>
      <c r="N7" s="35" t="s">
        <v>45</v>
      </c>
    </row>
    <row r="8" ht="20.25" customHeight="1" spans="1:14">
      <c r="A8" s="33">
        <v>1</v>
      </c>
      <c r="B8" s="33">
        <v>2</v>
      </c>
      <c r="C8" s="33">
        <v>3</v>
      </c>
      <c r="D8" s="33">
        <v>4</v>
      </c>
      <c r="E8" s="33">
        <v>5</v>
      </c>
      <c r="F8" s="33">
        <v>6</v>
      </c>
      <c r="G8" s="33">
        <v>7</v>
      </c>
      <c r="H8" s="33">
        <v>8</v>
      </c>
      <c r="I8" s="33">
        <v>9</v>
      </c>
      <c r="J8" s="33">
        <v>10</v>
      </c>
      <c r="K8" s="33">
        <v>11</v>
      </c>
      <c r="L8" s="33">
        <v>12</v>
      </c>
      <c r="M8" s="33">
        <v>13</v>
      </c>
      <c r="N8" s="33">
        <v>14</v>
      </c>
    </row>
    <row r="9" ht="20.25" customHeight="1" spans="1:14">
      <c r="A9" s="22" t="s">
        <v>218</v>
      </c>
      <c r="B9" s="22"/>
      <c r="C9" s="22"/>
      <c r="D9" s="34">
        <v>60000</v>
      </c>
      <c r="E9" s="34">
        <v>60000</v>
      </c>
      <c r="F9" s="34"/>
      <c r="G9" s="34"/>
      <c r="H9" s="34"/>
      <c r="I9" s="34"/>
      <c r="J9" s="34"/>
      <c r="K9" s="34"/>
      <c r="L9" s="34"/>
      <c r="M9" s="34"/>
      <c r="N9" s="34"/>
    </row>
    <row r="10" ht="20.25" customHeight="1" spans="1:14">
      <c r="A10" s="22"/>
      <c r="B10" s="22" t="s">
        <v>708</v>
      </c>
      <c r="C10" s="22" t="s">
        <v>714</v>
      </c>
      <c r="D10" s="34">
        <v>60000</v>
      </c>
      <c r="E10" s="34">
        <v>60000</v>
      </c>
      <c r="F10" s="34"/>
      <c r="G10" s="34"/>
      <c r="H10" s="34"/>
      <c r="I10" s="34"/>
      <c r="J10" s="34"/>
      <c r="K10" s="34"/>
      <c r="L10" s="34"/>
      <c r="M10" s="34"/>
      <c r="N10" s="34"/>
    </row>
    <row r="11" ht="20.25" customHeight="1" spans="1:14">
      <c r="A11" s="24" t="s">
        <v>32</v>
      </c>
      <c r="B11" s="24"/>
      <c r="C11" s="24"/>
      <c r="D11" s="34">
        <v>60000</v>
      </c>
      <c r="E11" s="34">
        <v>60000</v>
      </c>
      <c r="F11" s="34"/>
      <c r="G11" s="34"/>
      <c r="H11" s="34"/>
      <c r="I11" s="34"/>
      <c r="J11" s="34"/>
      <c r="K11" s="34"/>
      <c r="L11" s="34"/>
      <c r="M11" s="34"/>
      <c r="N11" s="34"/>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pane ySplit="1" topLeftCell="A2" activePane="bottomLeft" state="frozen"/>
      <selection/>
      <selection pane="bottomLeft" activeCell="A10" sqref="A10"/>
    </sheetView>
  </sheetViews>
  <sheetFormatPr defaultColWidth="8.85" defaultRowHeight="15" customHeight="1"/>
  <cols>
    <col min="1" max="1" width="37.1416666666667" customWidth="1"/>
    <col min="2" max="11" width="17.1416666666667" customWidth="1"/>
  </cols>
  <sheetData>
    <row r="1" customHeight="1" spans="1:11">
      <c r="A1" s="1"/>
      <c r="B1" s="1"/>
      <c r="C1" s="1"/>
      <c r="D1" s="1"/>
      <c r="E1" s="1"/>
      <c r="F1" s="1"/>
      <c r="G1" s="1"/>
      <c r="H1" s="1"/>
      <c r="I1" s="1"/>
      <c r="J1" s="1"/>
      <c r="K1" s="1"/>
    </row>
    <row r="2" ht="24.15" customHeight="1" spans="1:11">
      <c r="A2" s="19"/>
      <c r="B2" s="19"/>
      <c r="C2" s="19"/>
      <c r="D2" s="19"/>
      <c r="E2" s="19"/>
      <c r="F2" s="19"/>
      <c r="G2" s="19"/>
      <c r="H2" s="19"/>
      <c r="I2" s="19"/>
      <c r="J2" s="19"/>
      <c r="K2" s="23" t="s">
        <v>715</v>
      </c>
    </row>
    <row r="3" ht="45.15" customHeight="1" spans="1:11">
      <c r="A3" s="25" t="s">
        <v>716</v>
      </c>
      <c r="B3" s="25"/>
      <c r="C3" s="25"/>
      <c r="D3" s="25"/>
      <c r="E3" s="25"/>
      <c r="F3" s="25"/>
      <c r="G3" s="25"/>
      <c r="H3" s="25"/>
      <c r="I3" s="25"/>
      <c r="J3" s="25"/>
      <c r="K3" s="25"/>
    </row>
    <row r="4" ht="18.75" customHeight="1" spans="1:11">
      <c r="A4" s="19" t="str">
        <f>"单位名称："&amp;"玉溪市江川区农业农村局"</f>
        <v>单位名称：玉溪市江川区农业农村局</v>
      </c>
      <c r="B4" s="19"/>
      <c r="C4" s="19"/>
      <c r="D4" s="19"/>
      <c r="E4" s="19"/>
      <c r="F4" s="19"/>
      <c r="G4" s="19"/>
      <c r="H4" s="19"/>
      <c r="I4" s="19"/>
      <c r="J4" s="19"/>
      <c r="K4" s="23" t="s">
        <v>29</v>
      </c>
    </row>
    <row r="5" ht="22.5" customHeight="1" spans="1:11">
      <c r="A5" s="28" t="s">
        <v>717</v>
      </c>
      <c r="B5" s="28" t="s">
        <v>173</v>
      </c>
      <c r="C5" s="28"/>
      <c r="D5" s="28"/>
      <c r="E5" s="28" t="s">
        <v>718</v>
      </c>
      <c r="F5" s="28"/>
      <c r="G5" s="28"/>
      <c r="H5" s="28"/>
      <c r="I5" s="28"/>
      <c r="J5" s="28"/>
      <c r="K5" s="28"/>
    </row>
    <row r="6" ht="22.5" customHeight="1" spans="1:11">
      <c r="A6" s="28"/>
      <c r="B6" s="28" t="s">
        <v>32</v>
      </c>
      <c r="C6" s="28" t="s">
        <v>35</v>
      </c>
      <c r="D6" s="28" t="s">
        <v>699</v>
      </c>
      <c r="E6" s="29" t="s">
        <v>719</v>
      </c>
      <c r="F6" s="29" t="s">
        <v>720</v>
      </c>
      <c r="G6" s="29" t="s">
        <v>721</v>
      </c>
      <c r="H6" s="29" t="s">
        <v>722</v>
      </c>
      <c r="I6" s="29" t="s">
        <v>723</v>
      </c>
      <c r="J6" s="29" t="s">
        <v>724</v>
      </c>
      <c r="K6" s="29" t="s">
        <v>725</v>
      </c>
    </row>
    <row r="7" ht="18.75" customHeight="1" spans="1:11">
      <c r="A7" s="24" t="s">
        <v>46</v>
      </c>
      <c r="B7" s="24" t="s">
        <v>47</v>
      </c>
      <c r="C7" s="24" t="s">
        <v>48</v>
      </c>
      <c r="D7" s="24" t="s">
        <v>49</v>
      </c>
      <c r="E7" s="24" t="s">
        <v>50</v>
      </c>
      <c r="F7" s="24" t="s">
        <v>51</v>
      </c>
      <c r="G7" s="24" t="s">
        <v>52</v>
      </c>
      <c r="H7" s="24" t="s">
        <v>53</v>
      </c>
      <c r="I7" s="24" t="s">
        <v>54</v>
      </c>
      <c r="J7" s="24" t="s">
        <v>71</v>
      </c>
      <c r="K7" s="24" t="s">
        <v>546</v>
      </c>
    </row>
    <row r="8" ht="18.75" customHeight="1" spans="1:11">
      <c r="A8" s="22"/>
      <c r="B8" s="22"/>
      <c r="C8" s="22"/>
      <c r="D8" s="22"/>
      <c r="E8" s="22"/>
      <c r="F8" s="22"/>
      <c r="G8" s="22"/>
      <c r="H8" s="22"/>
      <c r="I8" s="22"/>
      <c r="J8" s="22"/>
      <c r="K8" s="22"/>
    </row>
    <row r="9" ht="18.75" customHeight="1" spans="1:11">
      <c r="A9" s="24"/>
      <c r="B9" s="22"/>
      <c r="C9" s="22"/>
      <c r="D9" s="22"/>
      <c r="E9" s="22"/>
      <c r="F9" s="22"/>
      <c r="G9" s="22"/>
      <c r="H9" s="22"/>
      <c r="I9" s="22"/>
      <c r="J9" s="22"/>
      <c r="K9" s="22"/>
    </row>
    <row r="10" customHeight="1" spans="1:1">
      <c r="A10" t="s">
        <v>689</v>
      </c>
    </row>
  </sheetData>
  <mergeCells count="5">
    <mergeCell ref="A3:K3"/>
    <mergeCell ref="A4:C4"/>
    <mergeCell ref="B5:D5"/>
    <mergeCell ref="E5:K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3" t="s">
        <v>726</v>
      </c>
    </row>
    <row r="3" ht="52.05" customHeight="1" spans="1:10">
      <c r="A3" s="25" t="s">
        <v>727</v>
      </c>
      <c r="B3" s="26"/>
      <c r="C3" s="26"/>
      <c r="D3" s="26"/>
      <c r="E3" s="26"/>
      <c r="F3" s="26"/>
      <c r="G3" s="26"/>
      <c r="H3" s="26"/>
      <c r="I3" s="26"/>
      <c r="J3" s="26"/>
    </row>
    <row r="4" ht="21.3" customHeight="1" spans="1:10">
      <c r="A4" s="19" t="str">
        <f>"单位名称："&amp;"玉溪市江川区农业农村局"</f>
        <v>单位名称：玉溪市江川区农业农村局</v>
      </c>
      <c r="B4" s="19"/>
      <c r="C4" s="19"/>
      <c r="D4" s="27"/>
      <c r="E4" s="27"/>
      <c r="F4" s="27"/>
      <c r="G4" s="27"/>
      <c r="H4" s="27"/>
      <c r="I4" s="27"/>
      <c r="J4" s="27"/>
    </row>
    <row r="5" ht="27.15" customHeight="1" spans="1:10">
      <c r="A5" s="21" t="s">
        <v>717</v>
      </c>
      <c r="B5" s="21" t="s">
        <v>340</v>
      </c>
      <c r="C5" s="21" t="s">
        <v>341</v>
      </c>
      <c r="D5" s="21" t="s">
        <v>342</v>
      </c>
      <c r="E5" s="21" t="s">
        <v>343</v>
      </c>
      <c r="F5" s="21" t="s">
        <v>344</v>
      </c>
      <c r="G5" s="21" t="s">
        <v>345</v>
      </c>
      <c r="H5" s="21" t="s">
        <v>346</v>
      </c>
      <c r="I5" s="21" t="s">
        <v>347</v>
      </c>
      <c r="J5" s="21" t="s">
        <v>348</v>
      </c>
    </row>
    <row r="6" ht="18.75" customHeight="1" spans="1:10">
      <c r="A6" s="21" t="s">
        <v>46</v>
      </c>
      <c r="B6" s="21" t="s">
        <v>47</v>
      </c>
      <c r="C6" s="21" t="s">
        <v>48</v>
      </c>
      <c r="D6" s="21" t="s">
        <v>49</v>
      </c>
      <c r="E6" s="21" t="s">
        <v>50</v>
      </c>
      <c r="F6" s="21" t="s">
        <v>51</v>
      </c>
      <c r="G6" s="21" t="s">
        <v>52</v>
      </c>
      <c r="H6" s="21" t="s">
        <v>53</v>
      </c>
      <c r="I6" s="21" t="s">
        <v>54</v>
      </c>
      <c r="J6" s="21" t="s">
        <v>71</v>
      </c>
    </row>
    <row r="7" ht="18.75" customHeight="1" spans="1:10">
      <c r="A7" s="22"/>
      <c r="B7" s="22"/>
      <c r="C7" s="22"/>
      <c r="D7" s="22"/>
      <c r="E7" s="22"/>
      <c r="F7" s="22"/>
      <c r="G7" s="22"/>
      <c r="H7" s="22"/>
      <c r="I7" s="22"/>
      <c r="J7" s="22"/>
    </row>
    <row r="8" ht="18.75" customHeight="1" spans="1:10">
      <c r="A8" s="22"/>
      <c r="B8" s="22"/>
      <c r="C8" s="22"/>
      <c r="D8" s="22"/>
      <c r="E8" s="22"/>
      <c r="F8" s="22"/>
      <c r="G8" s="22"/>
      <c r="H8" s="22"/>
      <c r="I8" s="22"/>
      <c r="J8" s="22"/>
    </row>
    <row r="9" customHeight="1" spans="1:1">
      <c r="A9" t="s">
        <v>689</v>
      </c>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A9" sqref="A9"/>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3" t="s">
        <v>728</v>
      </c>
    </row>
    <row r="3" ht="41.4" customHeight="1" spans="1:8">
      <c r="A3" s="20" t="s">
        <v>729</v>
      </c>
      <c r="B3" s="20"/>
      <c r="C3" s="20"/>
      <c r="D3" s="20"/>
      <c r="E3" s="20"/>
      <c r="F3" s="20"/>
      <c r="G3" s="20"/>
      <c r="H3" s="20"/>
    </row>
    <row r="4" ht="18.75" customHeight="1" spans="1:8">
      <c r="A4" s="19" t="str">
        <f>"单位名称："&amp;"玉溪市江川区农业农村局"</f>
        <v>单位名称：玉溪市江川区农业农村局</v>
      </c>
      <c r="B4" s="19"/>
      <c r="C4" s="19"/>
      <c r="D4" s="19"/>
      <c r="E4" s="19"/>
      <c r="F4" s="19"/>
      <c r="G4" s="19"/>
      <c r="H4" s="19"/>
    </row>
    <row r="5" ht="18.75" customHeight="1" spans="1:8">
      <c r="A5" s="21" t="s">
        <v>166</v>
      </c>
      <c r="B5" s="21" t="s">
        <v>730</v>
      </c>
      <c r="C5" s="21" t="s">
        <v>731</v>
      </c>
      <c r="D5" s="21" t="s">
        <v>732</v>
      </c>
      <c r="E5" s="21" t="s">
        <v>695</v>
      </c>
      <c r="F5" s="21" t="s">
        <v>733</v>
      </c>
      <c r="G5" s="21"/>
      <c r="H5" s="21"/>
    </row>
    <row r="6" ht="18.75" customHeight="1" spans="1:8">
      <c r="A6" s="21"/>
      <c r="B6" s="21"/>
      <c r="C6" s="21"/>
      <c r="D6" s="21"/>
      <c r="E6" s="21"/>
      <c r="F6" s="21" t="s">
        <v>696</v>
      </c>
      <c r="G6" s="21" t="s">
        <v>734</v>
      </c>
      <c r="H6" s="21" t="s">
        <v>735</v>
      </c>
    </row>
    <row r="7" ht="18.75" customHeight="1" spans="1:8">
      <c r="A7" s="21" t="s">
        <v>46</v>
      </c>
      <c r="B7" s="21" t="s">
        <v>47</v>
      </c>
      <c r="C7" s="21" t="s">
        <v>48</v>
      </c>
      <c r="D7" s="21" t="s">
        <v>49</v>
      </c>
      <c r="E7" s="21" t="s">
        <v>50</v>
      </c>
      <c r="F7" s="21" t="s">
        <v>51</v>
      </c>
      <c r="G7" s="21" t="s">
        <v>52</v>
      </c>
      <c r="H7" s="21" t="s">
        <v>53</v>
      </c>
    </row>
    <row r="8" ht="18.75" customHeight="1" spans="1:8">
      <c r="A8" s="22"/>
      <c r="B8" s="22"/>
      <c r="C8" s="22"/>
      <c r="D8" s="22"/>
      <c r="E8" s="24"/>
      <c r="F8" s="24"/>
      <c r="G8" s="18"/>
      <c r="H8" s="18"/>
    </row>
    <row r="9" customHeight="1" spans="1:1">
      <c r="A9" t="s">
        <v>689</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8.85" defaultRowHeight="15" customHeight="1"/>
  <cols>
    <col min="1" max="1" width="21.425" customWidth="1"/>
    <col min="2" max="3" width="35.7166666666667" customWidth="1"/>
    <col min="4" max="4" width="17.1416666666667" customWidth="1"/>
    <col min="5" max="5" width="28.575" customWidth="1"/>
    <col min="6" max="6" width="17.1416666666667" customWidth="1"/>
    <col min="7" max="7" width="28.575" customWidth="1"/>
    <col min="8" max="11" width="14.275" customWidth="1"/>
  </cols>
  <sheetData>
    <row r="1" customHeight="1" spans="1:11">
      <c r="A1" s="1"/>
      <c r="B1" s="1"/>
      <c r="C1" s="1"/>
      <c r="D1" s="1"/>
      <c r="E1" s="1"/>
      <c r="F1" s="1"/>
      <c r="G1" s="1"/>
      <c r="H1" s="1"/>
      <c r="I1" s="1"/>
      <c r="J1" s="1"/>
      <c r="K1" s="1"/>
    </row>
    <row r="2" ht="18.75" customHeight="1" spans="1:11">
      <c r="A2" s="2"/>
      <c r="B2" s="2"/>
      <c r="C2" s="2"/>
      <c r="D2" s="2"/>
      <c r="E2" s="2"/>
      <c r="F2" s="2"/>
      <c r="G2" s="2"/>
      <c r="H2" s="10"/>
      <c r="I2" s="10"/>
      <c r="J2" s="10"/>
      <c r="K2" s="10" t="s">
        <v>736</v>
      </c>
    </row>
    <row r="3" ht="45" customHeight="1" spans="1:11">
      <c r="A3" s="3" t="s">
        <v>737</v>
      </c>
      <c r="B3" s="3"/>
      <c r="C3" s="3"/>
      <c r="D3" s="3"/>
      <c r="E3" s="3"/>
      <c r="F3" s="3"/>
      <c r="G3" s="3"/>
      <c r="H3" s="3"/>
      <c r="I3" s="3"/>
      <c r="J3" s="3"/>
      <c r="K3" s="3"/>
    </row>
    <row r="4" ht="18.75" customHeight="1" spans="1:11">
      <c r="A4" s="4" t="str">
        <f>"单位名称："&amp;"玉溪市江川区农业农村局"</f>
        <v>单位名称：玉溪市江川区农业农村局</v>
      </c>
      <c r="B4" s="4"/>
      <c r="C4" s="4"/>
      <c r="D4" s="4"/>
      <c r="E4" s="4"/>
      <c r="F4" s="4"/>
      <c r="G4" s="4"/>
      <c r="H4" s="11"/>
      <c r="I4" s="11"/>
      <c r="J4" s="11"/>
      <c r="K4" s="11" t="s">
        <v>29</v>
      </c>
    </row>
    <row r="5" ht="18.75" customHeight="1" spans="1:11">
      <c r="A5" s="13" t="s">
        <v>263</v>
      </c>
      <c r="B5" s="13" t="s">
        <v>168</v>
      </c>
      <c r="C5" s="13" t="s">
        <v>264</v>
      </c>
      <c r="D5" s="13" t="s">
        <v>169</v>
      </c>
      <c r="E5" s="13" t="s">
        <v>170</v>
      </c>
      <c r="F5" s="13" t="s">
        <v>265</v>
      </c>
      <c r="G5" s="13" t="s">
        <v>172</v>
      </c>
      <c r="H5" s="13" t="s">
        <v>32</v>
      </c>
      <c r="I5" s="13" t="s">
        <v>738</v>
      </c>
      <c r="J5" s="13"/>
      <c r="K5" s="13"/>
    </row>
    <row r="6" ht="18.75" customHeight="1" spans="1:11">
      <c r="A6" s="13"/>
      <c r="B6" s="13"/>
      <c r="C6" s="13"/>
      <c r="D6" s="13"/>
      <c r="E6" s="13"/>
      <c r="F6" s="13"/>
      <c r="G6" s="13"/>
      <c r="H6" s="13"/>
      <c r="I6" s="13" t="s">
        <v>35</v>
      </c>
      <c r="J6" s="13" t="s">
        <v>36</v>
      </c>
      <c r="K6" s="13" t="s">
        <v>37</v>
      </c>
    </row>
    <row r="7" ht="22.65" customHeight="1" spans="1:11">
      <c r="A7" s="13"/>
      <c r="B7" s="13"/>
      <c r="C7" s="13"/>
      <c r="D7" s="13"/>
      <c r="E7" s="13"/>
      <c r="F7" s="13"/>
      <c r="G7" s="13"/>
      <c r="H7" s="13"/>
      <c r="I7" s="13"/>
      <c r="J7" s="13"/>
      <c r="K7" s="13"/>
    </row>
    <row r="8" ht="18.75" customHeight="1" spans="1:11">
      <c r="A8" s="14" t="s">
        <v>46</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8"/>
      <c r="I9" s="18"/>
      <c r="J9" s="18"/>
      <c r="K9" s="18"/>
    </row>
    <row r="10" ht="20.25" customHeight="1" spans="1:11">
      <c r="A10" s="15"/>
      <c r="B10" s="16"/>
      <c r="C10" s="15"/>
      <c r="D10" s="15"/>
      <c r="E10" s="15"/>
      <c r="F10" s="15"/>
      <c r="G10" s="15"/>
      <c r="H10" s="18"/>
      <c r="I10" s="18"/>
      <c r="J10" s="18"/>
      <c r="K10" s="18"/>
    </row>
    <row r="11" ht="20.25" customHeight="1" spans="1:11">
      <c r="A11" s="17" t="s">
        <v>32</v>
      </c>
      <c r="B11" s="17"/>
      <c r="C11" s="17"/>
      <c r="D11" s="17"/>
      <c r="E11" s="17"/>
      <c r="F11" s="17"/>
      <c r="G11" s="17"/>
      <c r="H11" s="18"/>
      <c r="I11" s="18"/>
      <c r="J11" s="18"/>
      <c r="K11" s="18"/>
    </row>
    <row r="12" customHeight="1" spans="1:1">
      <c r="A12" t="s">
        <v>689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11" activePane="bottomLeft" state="frozen"/>
      <selection/>
      <selection pane="bottomLeft" activeCell="A1" sqref="A1"/>
    </sheetView>
  </sheetViews>
  <sheetFormatPr defaultColWidth="8.85" defaultRowHeight="15" customHeight="1" outlineLevelCol="6"/>
  <cols>
    <col min="1" max="1" width="35.7166666666667" customWidth="1"/>
    <col min="2" max="2" width="21.425" customWidth="1"/>
    <col min="3" max="3" width="35.7166666666667"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10"/>
      <c r="F2" s="10"/>
      <c r="G2" s="10" t="s">
        <v>739</v>
      </c>
    </row>
    <row r="3" ht="45" customHeight="1" spans="1:7">
      <c r="A3" s="3" t="s">
        <v>740</v>
      </c>
      <c r="B3" s="3"/>
      <c r="C3" s="3"/>
      <c r="D3" s="3"/>
      <c r="E3" s="3"/>
      <c r="F3" s="3"/>
      <c r="G3" s="3"/>
    </row>
    <row r="4" ht="24.15" customHeight="1" spans="1:7">
      <c r="A4" s="4" t="str">
        <f>"单位名称："&amp;"玉溪市江川区农业农村局"</f>
        <v>单位名称：玉溪市江川区农业农村局</v>
      </c>
      <c r="B4" s="4"/>
      <c r="C4" s="4"/>
      <c r="D4" s="4"/>
      <c r="E4" s="11"/>
      <c r="F4" s="11"/>
      <c r="G4" s="11" t="s">
        <v>29</v>
      </c>
    </row>
    <row r="5" ht="18.75" customHeight="1" spans="1:7">
      <c r="A5" s="5" t="s">
        <v>264</v>
      </c>
      <c r="B5" s="5" t="s">
        <v>263</v>
      </c>
      <c r="C5" s="5" t="s">
        <v>168</v>
      </c>
      <c r="D5" s="5" t="s">
        <v>741</v>
      </c>
      <c r="E5" s="5" t="s">
        <v>35</v>
      </c>
      <c r="F5" s="5"/>
      <c r="G5" s="5"/>
    </row>
    <row r="6" ht="18.75" customHeight="1" spans="1:7">
      <c r="A6" s="5"/>
      <c r="B6" s="5"/>
      <c r="C6" s="5"/>
      <c r="D6" s="5"/>
      <c r="E6" s="5">
        <v>2025</v>
      </c>
      <c r="F6" s="5">
        <v>2026</v>
      </c>
      <c r="G6" s="5">
        <v>2027</v>
      </c>
    </row>
    <row r="7" ht="22.65" customHeight="1" spans="1:7">
      <c r="A7" s="5"/>
      <c r="B7" s="5"/>
      <c r="C7" s="5"/>
      <c r="D7" s="5"/>
      <c r="E7" s="5"/>
      <c r="F7" s="5"/>
      <c r="G7" s="5"/>
    </row>
    <row r="8" ht="18.75" customHeight="1" spans="1:7">
      <c r="A8" s="6" t="s">
        <v>46</v>
      </c>
      <c r="B8" s="6">
        <v>2</v>
      </c>
      <c r="C8" s="6">
        <v>3</v>
      </c>
      <c r="D8" s="6">
        <v>4</v>
      </c>
      <c r="E8" s="6">
        <v>5</v>
      </c>
      <c r="F8" s="6">
        <v>6</v>
      </c>
      <c r="G8" s="6">
        <v>7</v>
      </c>
    </row>
    <row r="9" ht="22" customHeight="1" spans="1:7">
      <c r="A9" s="7" t="s">
        <v>56</v>
      </c>
      <c r="B9" s="7" t="s">
        <v>280</v>
      </c>
      <c r="C9" s="8" t="s">
        <v>279</v>
      </c>
      <c r="D9" s="7" t="s">
        <v>742</v>
      </c>
      <c r="E9" s="12">
        <v>228603.75</v>
      </c>
      <c r="F9" s="12"/>
      <c r="G9" s="12"/>
    </row>
    <row r="10" ht="20.25" customHeight="1" spans="1:7">
      <c r="A10" s="7" t="s">
        <v>56</v>
      </c>
      <c r="B10" s="7" t="s">
        <v>269</v>
      </c>
      <c r="C10" s="8" t="s">
        <v>288</v>
      </c>
      <c r="D10" s="7" t="s">
        <v>742</v>
      </c>
      <c r="E10" s="12">
        <v>62700</v>
      </c>
      <c r="F10" s="12"/>
      <c r="G10" s="12"/>
    </row>
    <row r="11" ht="20.25" customHeight="1" spans="1:7">
      <c r="A11" s="7" t="s">
        <v>56</v>
      </c>
      <c r="B11" s="7" t="s">
        <v>291</v>
      </c>
      <c r="C11" s="8" t="s">
        <v>290</v>
      </c>
      <c r="D11" s="7" t="s">
        <v>742</v>
      </c>
      <c r="E11" s="12">
        <v>79200</v>
      </c>
      <c r="F11" s="12"/>
      <c r="G11" s="12"/>
    </row>
    <row r="12" ht="20.25" customHeight="1" spans="1:7">
      <c r="A12" s="7" t="s">
        <v>56</v>
      </c>
      <c r="B12" s="7" t="s">
        <v>269</v>
      </c>
      <c r="C12" s="8" t="s">
        <v>293</v>
      </c>
      <c r="D12" s="7" t="s">
        <v>742</v>
      </c>
      <c r="E12" s="12">
        <v>136800</v>
      </c>
      <c r="F12" s="12"/>
      <c r="G12" s="12"/>
    </row>
    <row r="13" ht="20.25" customHeight="1" spans="1:7">
      <c r="A13" s="7" t="s">
        <v>56</v>
      </c>
      <c r="B13" s="7" t="s">
        <v>291</v>
      </c>
      <c r="C13" s="8" t="s">
        <v>295</v>
      </c>
      <c r="D13" s="7" t="s">
        <v>742</v>
      </c>
      <c r="E13" s="12">
        <v>35170</v>
      </c>
      <c r="F13" s="12"/>
      <c r="G13" s="12"/>
    </row>
    <row r="14" ht="20.25" customHeight="1" spans="1:7">
      <c r="A14" s="7" t="s">
        <v>56</v>
      </c>
      <c r="B14" s="7" t="s">
        <v>269</v>
      </c>
      <c r="C14" s="8" t="s">
        <v>299</v>
      </c>
      <c r="D14" s="7" t="s">
        <v>742</v>
      </c>
      <c r="E14" s="12">
        <v>50000</v>
      </c>
      <c r="F14" s="12"/>
      <c r="G14" s="12"/>
    </row>
    <row r="15" ht="20.25" customHeight="1" spans="1:7">
      <c r="A15" s="7" t="s">
        <v>56</v>
      </c>
      <c r="B15" s="7" t="s">
        <v>291</v>
      </c>
      <c r="C15" s="8" t="s">
        <v>301</v>
      </c>
      <c r="D15" s="7" t="s">
        <v>742</v>
      </c>
      <c r="E15" s="12">
        <v>22000</v>
      </c>
      <c r="F15" s="12"/>
      <c r="G15" s="12"/>
    </row>
    <row r="16" ht="20.25" customHeight="1" spans="1:7">
      <c r="A16" s="7" t="s">
        <v>56</v>
      </c>
      <c r="B16" s="7" t="s">
        <v>269</v>
      </c>
      <c r="C16" s="8" t="s">
        <v>303</v>
      </c>
      <c r="D16" s="7" t="s">
        <v>742</v>
      </c>
      <c r="E16" s="12">
        <v>100000</v>
      </c>
      <c r="F16" s="12"/>
      <c r="G16" s="12"/>
    </row>
    <row r="17" ht="20.25" customHeight="1" spans="1:7">
      <c r="A17" s="7" t="s">
        <v>56</v>
      </c>
      <c r="B17" s="7" t="s">
        <v>269</v>
      </c>
      <c r="C17" s="8" t="s">
        <v>305</v>
      </c>
      <c r="D17" s="7" t="s">
        <v>742</v>
      </c>
      <c r="E17" s="12">
        <v>1000000</v>
      </c>
      <c r="F17" s="12"/>
      <c r="G17" s="12"/>
    </row>
    <row r="18" ht="20.25" customHeight="1" spans="1:7">
      <c r="A18" s="7" t="s">
        <v>56</v>
      </c>
      <c r="B18" s="7" t="s">
        <v>291</v>
      </c>
      <c r="C18" s="8" t="s">
        <v>311</v>
      </c>
      <c r="D18" s="7" t="s">
        <v>742</v>
      </c>
      <c r="E18" s="12">
        <v>87000</v>
      </c>
      <c r="F18" s="12"/>
      <c r="G18" s="12"/>
    </row>
    <row r="19" ht="20.25" customHeight="1" spans="1:7">
      <c r="A19" s="7" t="s">
        <v>56</v>
      </c>
      <c r="B19" s="7" t="s">
        <v>269</v>
      </c>
      <c r="C19" s="8" t="s">
        <v>313</v>
      </c>
      <c r="D19" s="7" t="s">
        <v>742</v>
      </c>
      <c r="E19" s="12">
        <v>50000</v>
      </c>
      <c r="F19" s="12"/>
      <c r="G19" s="12"/>
    </row>
    <row r="20" ht="20.25" customHeight="1" spans="1:7">
      <c r="A20" s="7" t="s">
        <v>56</v>
      </c>
      <c r="B20" s="7" t="s">
        <v>291</v>
      </c>
      <c r="C20" s="8" t="s">
        <v>315</v>
      </c>
      <c r="D20" s="7" t="s">
        <v>742</v>
      </c>
      <c r="E20" s="12">
        <v>60000</v>
      </c>
      <c r="F20" s="12"/>
      <c r="G20" s="12"/>
    </row>
    <row r="21" ht="20.25" customHeight="1" spans="1:7">
      <c r="A21" s="7" t="s">
        <v>56</v>
      </c>
      <c r="B21" s="7" t="s">
        <v>269</v>
      </c>
      <c r="C21" s="8" t="s">
        <v>317</v>
      </c>
      <c r="D21" s="7" t="s">
        <v>742</v>
      </c>
      <c r="E21" s="12">
        <v>12900</v>
      </c>
      <c r="F21" s="12"/>
      <c r="G21" s="12"/>
    </row>
    <row r="22" ht="20.25" customHeight="1" spans="1:7">
      <c r="A22" s="7" t="s">
        <v>56</v>
      </c>
      <c r="B22" s="7" t="s">
        <v>269</v>
      </c>
      <c r="C22" s="8" t="s">
        <v>319</v>
      </c>
      <c r="D22" s="7" t="s">
        <v>742</v>
      </c>
      <c r="E22" s="12">
        <v>182500</v>
      </c>
      <c r="F22" s="12"/>
      <c r="G22" s="12"/>
    </row>
    <row r="23" ht="24" customHeight="1" spans="1:7">
      <c r="A23" s="7" t="s">
        <v>56</v>
      </c>
      <c r="B23" s="7" t="s">
        <v>269</v>
      </c>
      <c r="C23" s="8" t="s">
        <v>323</v>
      </c>
      <c r="D23" s="7" t="s">
        <v>742</v>
      </c>
      <c r="E23" s="12">
        <v>100000</v>
      </c>
      <c r="F23" s="12"/>
      <c r="G23" s="12"/>
    </row>
    <row r="24" ht="20.25" customHeight="1" spans="1:7">
      <c r="A24" s="7" t="s">
        <v>56</v>
      </c>
      <c r="B24" s="7" t="s">
        <v>269</v>
      </c>
      <c r="C24" s="8" t="s">
        <v>325</v>
      </c>
      <c r="D24" s="7" t="s">
        <v>742</v>
      </c>
      <c r="E24" s="12">
        <v>50000</v>
      </c>
      <c r="F24" s="12"/>
      <c r="G24" s="12"/>
    </row>
    <row r="25" ht="20.25" customHeight="1" spans="1:7">
      <c r="A25" s="7" t="s">
        <v>56</v>
      </c>
      <c r="B25" s="7" t="s">
        <v>280</v>
      </c>
      <c r="C25" s="8" t="s">
        <v>327</v>
      </c>
      <c r="D25" s="7" t="s">
        <v>742</v>
      </c>
      <c r="E25" s="12">
        <v>98100</v>
      </c>
      <c r="F25" s="12"/>
      <c r="G25" s="12"/>
    </row>
    <row r="26" ht="22" customHeight="1" spans="1:7">
      <c r="A26" s="7" t="s">
        <v>56</v>
      </c>
      <c r="B26" s="7" t="s">
        <v>291</v>
      </c>
      <c r="C26" s="8" t="s">
        <v>329</v>
      </c>
      <c r="D26" s="7" t="s">
        <v>742</v>
      </c>
      <c r="E26" s="12">
        <v>1000</v>
      </c>
      <c r="F26" s="12"/>
      <c r="G26" s="12"/>
    </row>
    <row r="27" ht="31" customHeight="1" spans="1:7">
      <c r="A27" s="7" t="s">
        <v>56</v>
      </c>
      <c r="B27" s="7" t="s">
        <v>269</v>
      </c>
      <c r="C27" s="8" t="s">
        <v>331</v>
      </c>
      <c r="D27" s="7" t="s">
        <v>742</v>
      </c>
      <c r="E27" s="12">
        <v>100000</v>
      </c>
      <c r="F27" s="12"/>
      <c r="G27" s="12"/>
    </row>
    <row r="28" ht="20.25" customHeight="1" spans="1:7">
      <c r="A28" s="7" t="s">
        <v>56</v>
      </c>
      <c r="B28" s="7" t="s">
        <v>269</v>
      </c>
      <c r="C28" s="8" t="s">
        <v>333</v>
      </c>
      <c r="D28" s="7" t="s">
        <v>742</v>
      </c>
      <c r="E28" s="12">
        <v>200000</v>
      </c>
      <c r="F28" s="12"/>
      <c r="G28" s="12"/>
    </row>
    <row r="29" ht="20.25" customHeight="1" spans="1:7">
      <c r="A29" s="7" t="s">
        <v>56</v>
      </c>
      <c r="B29" s="7" t="s">
        <v>269</v>
      </c>
      <c r="C29" s="8" t="s">
        <v>335</v>
      </c>
      <c r="D29" s="7" t="s">
        <v>742</v>
      </c>
      <c r="E29" s="12">
        <v>100000</v>
      </c>
      <c r="F29" s="12"/>
      <c r="G29" s="12"/>
    </row>
    <row r="30" ht="20.25" customHeight="1" spans="1:7">
      <c r="A30" s="9" t="s">
        <v>32</v>
      </c>
      <c r="B30" s="9"/>
      <c r="C30" s="9"/>
      <c r="D30" s="9"/>
      <c r="E30" s="12">
        <v>2755973.75</v>
      </c>
      <c r="F30" s="12"/>
      <c r="G30" s="12"/>
    </row>
  </sheetData>
  <mergeCells count="11">
    <mergeCell ref="A3:G3"/>
    <mergeCell ref="A4:D4"/>
    <mergeCell ref="E5:G5"/>
    <mergeCell ref="A30:D30"/>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A1" sqref="A1"/>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10"/>
      <c r="J2" s="10"/>
      <c r="K2" s="10"/>
      <c r="L2" s="10"/>
      <c r="M2" s="10"/>
      <c r="N2" s="10"/>
      <c r="O2" s="10"/>
      <c r="P2" s="10"/>
      <c r="Q2" s="10"/>
      <c r="R2" s="10"/>
      <c r="S2" s="10" t="s">
        <v>27</v>
      </c>
    </row>
    <row r="3" ht="37.5" customHeight="1" spans="1:19">
      <c r="A3" s="3" t="s">
        <v>28</v>
      </c>
      <c r="B3" s="3"/>
      <c r="C3" s="3"/>
      <c r="D3" s="3"/>
      <c r="E3" s="3"/>
      <c r="F3" s="3"/>
      <c r="G3" s="3"/>
      <c r="H3" s="3"/>
      <c r="I3" s="3"/>
      <c r="J3" s="3"/>
      <c r="K3" s="3"/>
      <c r="L3" s="3"/>
      <c r="M3" s="3"/>
      <c r="N3" s="3"/>
      <c r="O3" s="3"/>
      <c r="P3" s="3"/>
      <c r="Q3" s="3"/>
      <c r="R3" s="3"/>
      <c r="S3" s="3"/>
    </row>
    <row r="4" ht="18.75" customHeight="1" spans="1:19">
      <c r="A4" s="4" t="str">
        <f>"单位名称："&amp;"玉溪市江川区农业农村局"</f>
        <v>单位名称：玉溪市江川区农业农村局</v>
      </c>
      <c r="B4" s="4"/>
      <c r="C4" s="4"/>
      <c r="D4" s="4"/>
      <c r="E4" s="52"/>
      <c r="F4" s="52"/>
      <c r="G4" s="52"/>
      <c r="H4" s="52"/>
      <c r="I4" s="11"/>
      <c r="J4" s="11"/>
      <c r="K4" s="11"/>
      <c r="L4" s="11"/>
      <c r="M4" s="11"/>
      <c r="N4" s="11"/>
      <c r="O4" s="11"/>
      <c r="P4" s="11"/>
      <c r="Q4" s="11"/>
      <c r="R4" s="11"/>
      <c r="S4" s="11" t="s">
        <v>29</v>
      </c>
    </row>
    <row r="5" ht="18.75" customHeight="1" spans="1:19">
      <c r="A5" s="13" t="s">
        <v>30</v>
      </c>
      <c r="B5" s="71" t="s">
        <v>31</v>
      </c>
      <c r="C5" s="71" t="s">
        <v>32</v>
      </c>
      <c r="D5" s="71" t="s">
        <v>33</v>
      </c>
      <c r="E5" s="71"/>
      <c r="F5" s="71"/>
      <c r="G5" s="71"/>
      <c r="H5" s="71"/>
      <c r="I5" s="71"/>
      <c r="J5" s="74"/>
      <c r="K5" s="74"/>
      <c r="L5" s="74"/>
      <c r="M5" s="74"/>
      <c r="N5" s="74"/>
      <c r="O5" s="71" t="s">
        <v>20</v>
      </c>
      <c r="P5" s="71"/>
      <c r="Q5" s="71"/>
      <c r="R5" s="71"/>
      <c r="S5" s="71"/>
    </row>
    <row r="6" ht="18.75" customHeight="1" spans="1:19">
      <c r="A6" s="13"/>
      <c r="B6" s="71"/>
      <c r="C6" s="71"/>
      <c r="D6" s="72" t="s">
        <v>34</v>
      </c>
      <c r="E6" s="72" t="s">
        <v>35</v>
      </c>
      <c r="F6" s="72" t="s">
        <v>36</v>
      </c>
      <c r="G6" s="72" t="s">
        <v>37</v>
      </c>
      <c r="H6" s="72" t="s">
        <v>38</v>
      </c>
      <c r="I6" s="75" t="s">
        <v>39</v>
      </c>
      <c r="J6" s="76"/>
      <c r="K6" s="76"/>
      <c r="L6" s="76"/>
      <c r="M6" s="76"/>
      <c r="N6" s="76"/>
      <c r="O6" s="75" t="s">
        <v>34</v>
      </c>
      <c r="P6" s="75" t="s">
        <v>35</v>
      </c>
      <c r="Q6" s="75" t="s">
        <v>36</v>
      </c>
      <c r="R6" s="75" t="s">
        <v>37</v>
      </c>
      <c r="S6" s="72" t="s">
        <v>40</v>
      </c>
    </row>
    <row r="7" ht="18.75" customHeight="1" spans="1:19">
      <c r="A7" s="13"/>
      <c r="B7" s="71"/>
      <c r="C7" s="71"/>
      <c r="D7" s="72"/>
      <c r="E7" s="72"/>
      <c r="F7" s="72"/>
      <c r="G7" s="72"/>
      <c r="H7" s="72"/>
      <c r="I7" s="75" t="s">
        <v>34</v>
      </c>
      <c r="J7" s="75" t="s">
        <v>41</v>
      </c>
      <c r="K7" s="75" t="s">
        <v>42</v>
      </c>
      <c r="L7" s="75" t="s">
        <v>43</v>
      </c>
      <c r="M7" s="75" t="s">
        <v>44</v>
      </c>
      <c r="N7" s="75" t="s">
        <v>45</v>
      </c>
      <c r="O7" s="75"/>
      <c r="P7" s="75"/>
      <c r="Q7" s="75"/>
      <c r="R7" s="75"/>
      <c r="S7" s="72"/>
    </row>
    <row r="8" ht="18.75" customHeight="1" spans="1:19">
      <c r="A8" s="73" t="s">
        <v>46</v>
      </c>
      <c r="B8" s="14" t="s">
        <v>47</v>
      </c>
      <c r="C8" s="14" t="s">
        <v>48</v>
      </c>
      <c r="D8" s="14" t="s">
        <v>49</v>
      </c>
      <c r="E8" s="73" t="s">
        <v>50</v>
      </c>
      <c r="F8" s="14" t="s">
        <v>51</v>
      </c>
      <c r="G8" s="14" t="s">
        <v>52</v>
      </c>
      <c r="H8" s="73" t="s">
        <v>53</v>
      </c>
      <c r="I8" s="14" t="s">
        <v>54</v>
      </c>
      <c r="J8" s="14">
        <v>10</v>
      </c>
      <c r="K8" s="14">
        <v>11</v>
      </c>
      <c r="L8" s="14">
        <v>12</v>
      </c>
      <c r="M8" s="14">
        <v>13</v>
      </c>
      <c r="N8" s="14">
        <v>14</v>
      </c>
      <c r="O8" s="14">
        <v>15</v>
      </c>
      <c r="P8" s="14">
        <v>16</v>
      </c>
      <c r="Q8" s="14">
        <v>17</v>
      </c>
      <c r="R8" s="14">
        <v>18</v>
      </c>
      <c r="S8" s="14">
        <v>19</v>
      </c>
    </row>
    <row r="9" ht="20.25" customHeight="1" spans="1:19">
      <c r="A9" s="16" t="s">
        <v>55</v>
      </c>
      <c r="B9" s="16" t="s">
        <v>56</v>
      </c>
      <c r="C9" s="18">
        <v>27413641.92</v>
      </c>
      <c r="D9" s="18">
        <v>26460622.78</v>
      </c>
      <c r="E9" s="18">
        <v>26460622.78</v>
      </c>
      <c r="F9" s="18"/>
      <c r="G9" s="18"/>
      <c r="H9" s="18"/>
      <c r="I9" s="18">
        <v>953019.14</v>
      </c>
      <c r="J9" s="18"/>
      <c r="K9" s="18"/>
      <c r="L9" s="18">
        <v>837119.14</v>
      </c>
      <c r="M9" s="18"/>
      <c r="N9" s="18">
        <v>115900</v>
      </c>
      <c r="O9" s="18"/>
      <c r="P9" s="18"/>
      <c r="Q9" s="18"/>
      <c r="R9" s="18"/>
      <c r="S9" s="18"/>
    </row>
    <row r="10" ht="20.25" customHeight="1" spans="1:19">
      <c r="A10" s="64" t="s">
        <v>57</v>
      </c>
      <c r="B10" s="64" t="s">
        <v>56</v>
      </c>
      <c r="C10" s="18">
        <v>27413641.92</v>
      </c>
      <c r="D10" s="18">
        <v>26460622.78</v>
      </c>
      <c r="E10" s="18">
        <v>26460622.78</v>
      </c>
      <c r="F10" s="18"/>
      <c r="G10" s="18"/>
      <c r="H10" s="18"/>
      <c r="I10" s="18">
        <v>953019.14</v>
      </c>
      <c r="J10" s="18"/>
      <c r="K10" s="18"/>
      <c r="L10" s="18">
        <v>837119.14</v>
      </c>
      <c r="M10" s="18"/>
      <c r="N10" s="18">
        <v>115900</v>
      </c>
      <c r="O10" s="22"/>
      <c r="P10" s="22"/>
      <c r="Q10" s="22"/>
      <c r="R10" s="22"/>
      <c r="S10" s="22"/>
    </row>
    <row r="11" ht="20.25" customHeight="1" spans="1:19">
      <c r="A11" s="45" t="s">
        <v>32</v>
      </c>
      <c r="B11" s="45"/>
      <c r="C11" s="18">
        <v>27413641.92</v>
      </c>
      <c r="D11" s="18">
        <v>26460622.78</v>
      </c>
      <c r="E11" s="18">
        <v>26460622.78</v>
      </c>
      <c r="F11" s="18"/>
      <c r="G11" s="18"/>
      <c r="H11" s="18"/>
      <c r="I11" s="18">
        <v>953019.14</v>
      </c>
      <c r="J11" s="18"/>
      <c r="K11" s="18"/>
      <c r="L11" s="18">
        <v>837119.14</v>
      </c>
      <c r="M11" s="18"/>
      <c r="N11" s="18">
        <v>115900</v>
      </c>
      <c r="O11" s="18"/>
      <c r="P11" s="18"/>
      <c r="Q11" s="18"/>
      <c r="R11" s="18"/>
      <c r="S11" s="18"/>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pane ySplit="1" topLeftCell="A9" activePane="bottomLeft" state="frozen"/>
      <selection/>
      <selection pane="bottomLeft" activeCell="B36" sqref="B36"/>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10"/>
      <c r="K2" s="10"/>
      <c r="L2" s="10"/>
      <c r="M2" s="10"/>
      <c r="N2" s="10"/>
      <c r="O2" s="10" t="s">
        <v>58</v>
      </c>
    </row>
    <row r="3" ht="37.5" customHeight="1" spans="1:15">
      <c r="A3" s="3" t="s">
        <v>59</v>
      </c>
      <c r="B3" s="3"/>
      <c r="C3" s="3"/>
      <c r="D3" s="3"/>
      <c r="E3" s="3"/>
      <c r="F3" s="3"/>
      <c r="G3" s="3"/>
      <c r="H3" s="3"/>
      <c r="I3" s="3"/>
      <c r="J3" s="3"/>
      <c r="K3" s="53"/>
      <c r="L3" s="53"/>
      <c r="M3" s="53"/>
      <c r="N3" s="53"/>
      <c r="O3" s="53"/>
    </row>
    <row r="4" ht="18.75" customHeight="1" spans="1:15">
      <c r="A4" s="42" t="str">
        <f>"单位名称："&amp;"玉溪市江川区农业农村局"</f>
        <v>单位名称：玉溪市江川区农业农村局</v>
      </c>
      <c r="B4" s="42"/>
      <c r="C4" s="42"/>
      <c r="D4" s="42"/>
      <c r="E4" s="42"/>
      <c r="F4" s="42"/>
      <c r="G4" s="42"/>
      <c r="H4" s="42"/>
      <c r="I4" s="42"/>
      <c r="J4" s="10"/>
      <c r="K4" s="10"/>
      <c r="L4" s="10"/>
      <c r="M4" s="10"/>
      <c r="N4" s="10"/>
      <c r="O4" s="10" t="s">
        <v>29</v>
      </c>
    </row>
    <row r="5" ht="18.75" customHeight="1" spans="1:15">
      <c r="A5" s="13" t="s">
        <v>60</v>
      </c>
      <c r="B5" s="13" t="s">
        <v>61</v>
      </c>
      <c r="C5" s="44" t="s">
        <v>32</v>
      </c>
      <c r="D5" s="44" t="s">
        <v>35</v>
      </c>
      <c r="E5" s="44"/>
      <c r="F5" s="44"/>
      <c r="G5" s="13" t="s">
        <v>36</v>
      </c>
      <c r="H5" s="44" t="s">
        <v>37</v>
      </c>
      <c r="I5" s="13" t="s">
        <v>62</v>
      </c>
      <c r="J5" s="44" t="s">
        <v>63</v>
      </c>
      <c r="K5" s="44"/>
      <c r="L5" s="44"/>
      <c r="M5" s="44"/>
      <c r="N5" s="44"/>
      <c r="O5" s="44"/>
    </row>
    <row r="6" ht="18.75" customHeight="1" spans="1:15">
      <c r="A6" s="13"/>
      <c r="B6" s="13"/>
      <c r="C6" s="44"/>
      <c r="D6" s="44" t="s">
        <v>34</v>
      </c>
      <c r="E6" s="44" t="s">
        <v>64</v>
      </c>
      <c r="F6" s="44" t="s">
        <v>65</v>
      </c>
      <c r="G6" s="13"/>
      <c r="H6" s="44"/>
      <c r="I6" s="13"/>
      <c r="J6" s="44" t="s">
        <v>34</v>
      </c>
      <c r="K6" s="44" t="s">
        <v>66</v>
      </c>
      <c r="L6" s="14" t="s">
        <v>67</v>
      </c>
      <c r="M6" s="14" t="s">
        <v>68</v>
      </c>
      <c r="N6" s="14" t="s">
        <v>69</v>
      </c>
      <c r="O6" s="14" t="s">
        <v>70</v>
      </c>
    </row>
    <row r="7" ht="18.75" customHeight="1" spans="1:15">
      <c r="A7" s="14" t="s">
        <v>46</v>
      </c>
      <c r="B7" s="14" t="s">
        <v>47</v>
      </c>
      <c r="C7" s="14" t="s">
        <v>48</v>
      </c>
      <c r="D7" s="14" t="s">
        <v>49</v>
      </c>
      <c r="E7" s="14" t="s">
        <v>50</v>
      </c>
      <c r="F7" s="14" t="s">
        <v>51</v>
      </c>
      <c r="G7" s="14" t="s">
        <v>52</v>
      </c>
      <c r="H7" s="14" t="s">
        <v>53</v>
      </c>
      <c r="I7" s="14" t="s">
        <v>54</v>
      </c>
      <c r="J7" s="14" t="s">
        <v>71</v>
      </c>
      <c r="K7" s="14">
        <v>11</v>
      </c>
      <c r="L7" s="14">
        <v>12</v>
      </c>
      <c r="M7" s="14">
        <v>13</v>
      </c>
      <c r="N7" s="14">
        <v>14</v>
      </c>
      <c r="O7" s="14">
        <v>15</v>
      </c>
    </row>
    <row r="8" ht="20.25" customHeight="1" spans="1:15">
      <c r="A8" s="16" t="s">
        <v>72</v>
      </c>
      <c r="B8" s="16" t="s">
        <v>73</v>
      </c>
      <c r="C8" s="18">
        <v>3959533.96</v>
      </c>
      <c r="D8" s="18">
        <v>3959533.96</v>
      </c>
      <c r="E8" s="18">
        <v>3861433.96</v>
      </c>
      <c r="F8" s="18">
        <v>98100</v>
      </c>
      <c r="G8" s="18"/>
      <c r="H8" s="18"/>
      <c r="I8" s="18"/>
      <c r="J8" s="18"/>
      <c r="K8" s="18"/>
      <c r="L8" s="18"/>
      <c r="M8" s="18"/>
      <c r="N8" s="18"/>
      <c r="O8" s="18"/>
    </row>
    <row r="9" ht="20.25" customHeight="1" spans="1:15">
      <c r="A9" s="64" t="s">
        <v>74</v>
      </c>
      <c r="B9" s="64" t="s">
        <v>75</v>
      </c>
      <c r="C9" s="18">
        <v>3861433.96</v>
      </c>
      <c r="D9" s="18">
        <v>3861433.96</v>
      </c>
      <c r="E9" s="18">
        <v>3861433.96</v>
      </c>
      <c r="F9" s="18"/>
      <c r="G9" s="18"/>
      <c r="H9" s="18"/>
      <c r="I9" s="18"/>
      <c r="J9" s="18"/>
      <c r="K9" s="18"/>
      <c r="L9" s="18"/>
      <c r="M9" s="18"/>
      <c r="N9" s="18"/>
      <c r="O9" s="18"/>
    </row>
    <row r="10" ht="20.25" customHeight="1" spans="1:15">
      <c r="A10" s="65" t="s">
        <v>76</v>
      </c>
      <c r="B10" s="65" t="s">
        <v>77</v>
      </c>
      <c r="C10" s="18">
        <v>225000</v>
      </c>
      <c r="D10" s="18">
        <v>225000</v>
      </c>
      <c r="E10" s="18">
        <v>225000</v>
      </c>
      <c r="F10" s="18"/>
      <c r="G10" s="18"/>
      <c r="H10" s="18"/>
      <c r="I10" s="18"/>
      <c r="J10" s="18"/>
      <c r="K10" s="18"/>
      <c r="L10" s="18"/>
      <c r="M10" s="18"/>
      <c r="N10" s="18"/>
      <c r="O10" s="18"/>
    </row>
    <row r="11" ht="20.25" customHeight="1" spans="1:15">
      <c r="A11" s="65" t="s">
        <v>78</v>
      </c>
      <c r="B11" s="65" t="s">
        <v>79</v>
      </c>
      <c r="C11" s="18">
        <v>1140000</v>
      </c>
      <c r="D11" s="18">
        <v>1140000</v>
      </c>
      <c r="E11" s="18">
        <v>1140000</v>
      </c>
      <c r="F11" s="18"/>
      <c r="G11" s="18"/>
      <c r="H11" s="18"/>
      <c r="I11" s="18"/>
      <c r="J11" s="18"/>
      <c r="K11" s="18"/>
      <c r="L11" s="18"/>
      <c r="M11" s="18"/>
      <c r="N11" s="18"/>
      <c r="O11" s="18"/>
    </row>
    <row r="12" ht="20.25" customHeight="1" spans="1:15">
      <c r="A12" s="65" t="s">
        <v>80</v>
      </c>
      <c r="B12" s="65" t="s">
        <v>81</v>
      </c>
      <c r="C12" s="18">
        <v>2880</v>
      </c>
      <c r="D12" s="18">
        <v>2880</v>
      </c>
      <c r="E12" s="18">
        <v>2880</v>
      </c>
      <c r="F12" s="18"/>
      <c r="G12" s="18"/>
      <c r="H12" s="18"/>
      <c r="I12" s="18"/>
      <c r="J12" s="18"/>
      <c r="K12" s="18"/>
      <c r="L12" s="18"/>
      <c r="M12" s="18"/>
      <c r="N12" s="18"/>
      <c r="O12" s="18"/>
    </row>
    <row r="13" ht="20.25" customHeight="1" spans="1:15">
      <c r="A13" s="65" t="s">
        <v>82</v>
      </c>
      <c r="B13" s="65" t="s">
        <v>83</v>
      </c>
      <c r="C13" s="18">
        <v>2310133.76</v>
      </c>
      <c r="D13" s="18">
        <v>2310133.76</v>
      </c>
      <c r="E13" s="18">
        <v>2310133.76</v>
      </c>
      <c r="F13" s="18"/>
      <c r="G13" s="18"/>
      <c r="H13" s="18"/>
      <c r="I13" s="18"/>
      <c r="J13" s="18"/>
      <c r="K13" s="18"/>
      <c r="L13" s="18"/>
      <c r="M13" s="18"/>
      <c r="N13" s="18"/>
      <c r="O13" s="18"/>
    </row>
    <row r="14" ht="20.25" customHeight="1" spans="1:15">
      <c r="A14" s="65" t="s">
        <v>84</v>
      </c>
      <c r="B14" s="65" t="s">
        <v>85</v>
      </c>
      <c r="C14" s="18">
        <v>183420.2</v>
      </c>
      <c r="D14" s="18">
        <v>183420.2</v>
      </c>
      <c r="E14" s="18">
        <v>183420.2</v>
      </c>
      <c r="F14" s="18"/>
      <c r="G14" s="18"/>
      <c r="H14" s="18"/>
      <c r="I14" s="18"/>
      <c r="J14" s="18"/>
      <c r="K14" s="18"/>
      <c r="L14" s="18"/>
      <c r="M14" s="18"/>
      <c r="N14" s="18"/>
      <c r="O14" s="18"/>
    </row>
    <row r="15" ht="20.25" customHeight="1" spans="1:15">
      <c r="A15" s="64" t="s">
        <v>86</v>
      </c>
      <c r="B15" s="64" t="s">
        <v>87</v>
      </c>
      <c r="C15" s="18">
        <v>98100</v>
      </c>
      <c r="D15" s="18">
        <v>98100</v>
      </c>
      <c r="E15" s="18"/>
      <c r="F15" s="18">
        <v>98100</v>
      </c>
      <c r="G15" s="18"/>
      <c r="H15" s="18"/>
      <c r="I15" s="18"/>
      <c r="J15" s="18"/>
      <c r="K15" s="18"/>
      <c r="L15" s="18"/>
      <c r="M15" s="18"/>
      <c r="N15" s="18"/>
      <c r="O15" s="18"/>
    </row>
    <row r="16" ht="20.25" customHeight="1" spans="1:15">
      <c r="A16" s="65" t="s">
        <v>88</v>
      </c>
      <c r="B16" s="65" t="s">
        <v>89</v>
      </c>
      <c r="C16" s="18">
        <v>98100</v>
      </c>
      <c r="D16" s="18">
        <v>98100</v>
      </c>
      <c r="E16" s="18"/>
      <c r="F16" s="18">
        <v>98100</v>
      </c>
      <c r="G16" s="18"/>
      <c r="H16" s="18"/>
      <c r="I16" s="18"/>
      <c r="J16" s="18"/>
      <c r="K16" s="18"/>
      <c r="L16" s="18"/>
      <c r="M16" s="18"/>
      <c r="N16" s="18"/>
      <c r="O16" s="18"/>
    </row>
    <row r="17" ht="20.25" customHeight="1" spans="1:15">
      <c r="A17" s="16" t="s">
        <v>90</v>
      </c>
      <c r="B17" s="16" t="s">
        <v>91</v>
      </c>
      <c r="C17" s="18">
        <v>2192460.85</v>
      </c>
      <c r="D17" s="18">
        <v>2192460.85</v>
      </c>
      <c r="E17" s="18">
        <v>2192460.85</v>
      </c>
      <c r="F17" s="18"/>
      <c r="G17" s="18"/>
      <c r="H17" s="18"/>
      <c r="I17" s="18"/>
      <c r="J17" s="18"/>
      <c r="K17" s="18"/>
      <c r="L17" s="18"/>
      <c r="M17" s="18"/>
      <c r="N17" s="18"/>
      <c r="O17" s="18"/>
    </row>
    <row r="18" ht="20.25" customHeight="1" spans="1:15">
      <c r="A18" s="64" t="s">
        <v>92</v>
      </c>
      <c r="B18" s="64" t="s">
        <v>93</v>
      </c>
      <c r="C18" s="18">
        <v>2192460.85</v>
      </c>
      <c r="D18" s="18">
        <v>2192460.85</v>
      </c>
      <c r="E18" s="18">
        <v>2192460.85</v>
      </c>
      <c r="F18" s="18"/>
      <c r="G18" s="18"/>
      <c r="H18" s="18"/>
      <c r="I18" s="18"/>
      <c r="J18" s="18"/>
      <c r="K18" s="18"/>
      <c r="L18" s="18"/>
      <c r="M18" s="18"/>
      <c r="N18" s="18"/>
      <c r="O18" s="18"/>
    </row>
    <row r="19" ht="20.25" customHeight="1" spans="1:15">
      <c r="A19" s="65" t="s">
        <v>94</v>
      </c>
      <c r="B19" s="65" t="s">
        <v>95</v>
      </c>
      <c r="C19" s="18">
        <v>197754.89</v>
      </c>
      <c r="D19" s="18">
        <v>197754.89</v>
      </c>
      <c r="E19" s="18">
        <v>197754.89</v>
      </c>
      <c r="F19" s="18"/>
      <c r="G19" s="18"/>
      <c r="H19" s="18"/>
      <c r="I19" s="18"/>
      <c r="J19" s="18"/>
      <c r="K19" s="18"/>
      <c r="L19" s="18"/>
      <c r="M19" s="18"/>
      <c r="N19" s="18"/>
      <c r="O19" s="18"/>
    </row>
    <row r="20" ht="20.25" customHeight="1" spans="1:15">
      <c r="A20" s="65" t="s">
        <v>96</v>
      </c>
      <c r="B20" s="65" t="s">
        <v>97</v>
      </c>
      <c r="C20" s="18">
        <v>1000627</v>
      </c>
      <c r="D20" s="18">
        <v>1000627</v>
      </c>
      <c r="E20" s="18">
        <v>1000627</v>
      </c>
      <c r="F20" s="18"/>
      <c r="G20" s="18"/>
      <c r="H20" s="18"/>
      <c r="I20" s="18"/>
      <c r="J20" s="18"/>
      <c r="K20" s="18"/>
      <c r="L20" s="18"/>
      <c r="M20" s="18"/>
      <c r="N20" s="18"/>
      <c r="O20" s="18"/>
    </row>
    <row r="21" ht="20.25" customHeight="1" spans="1:15">
      <c r="A21" s="65" t="s">
        <v>98</v>
      </c>
      <c r="B21" s="65" t="s">
        <v>99</v>
      </c>
      <c r="C21" s="18">
        <v>864024.28</v>
      </c>
      <c r="D21" s="18">
        <v>864024.28</v>
      </c>
      <c r="E21" s="18">
        <v>864024.28</v>
      </c>
      <c r="F21" s="18"/>
      <c r="G21" s="18"/>
      <c r="H21" s="18"/>
      <c r="I21" s="18"/>
      <c r="J21" s="18"/>
      <c r="K21" s="18"/>
      <c r="L21" s="18"/>
      <c r="M21" s="18"/>
      <c r="N21" s="18"/>
      <c r="O21" s="18"/>
    </row>
    <row r="22" ht="20.25" customHeight="1" spans="1:15">
      <c r="A22" s="65" t="s">
        <v>100</v>
      </c>
      <c r="B22" s="65" t="s">
        <v>101</v>
      </c>
      <c r="C22" s="18">
        <v>130054.68</v>
      </c>
      <c r="D22" s="18">
        <v>130054.68</v>
      </c>
      <c r="E22" s="18">
        <v>130054.68</v>
      </c>
      <c r="F22" s="18"/>
      <c r="G22" s="18"/>
      <c r="H22" s="18"/>
      <c r="I22" s="18"/>
      <c r="J22" s="18"/>
      <c r="K22" s="18"/>
      <c r="L22" s="18"/>
      <c r="M22" s="18"/>
      <c r="N22" s="18"/>
      <c r="O22" s="18"/>
    </row>
    <row r="23" ht="20.25" customHeight="1" spans="1:15">
      <c r="A23" s="16" t="s">
        <v>102</v>
      </c>
      <c r="B23" s="16" t="s">
        <v>103</v>
      </c>
      <c r="C23" s="18">
        <v>19476947.11</v>
      </c>
      <c r="D23" s="18">
        <v>18523927.97</v>
      </c>
      <c r="E23" s="18">
        <v>15866054.22</v>
      </c>
      <c r="F23" s="18">
        <v>2657873.75</v>
      </c>
      <c r="G23" s="18"/>
      <c r="H23" s="18"/>
      <c r="I23" s="18"/>
      <c r="J23" s="18">
        <v>953019.14</v>
      </c>
      <c r="K23" s="18"/>
      <c r="L23" s="18"/>
      <c r="M23" s="18">
        <v>837119.14</v>
      </c>
      <c r="N23" s="18"/>
      <c r="O23" s="18">
        <v>115900</v>
      </c>
    </row>
    <row r="24" ht="20.25" customHeight="1" spans="1:15">
      <c r="A24" s="64" t="s">
        <v>104</v>
      </c>
      <c r="B24" s="64" t="s">
        <v>105</v>
      </c>
      <c r="C24" s="18">
        <v>19426947.11</v>
      </c>
      <c r="D24" s="18">
        <v>18473927.97</v>
      </c>
      <c r="E24" s="18">
        <v>15866054.22</v>
      </c>
      <c r="F24" s="18">
        <v>2607873.75</v>
      </c>
      <c r="G24" s="18"/>
      <c r="H24" s="18"/>
      <c r="I24" s="18"/>
      <c r="J24" s="18">
        <v>953019.14</v>
      </c>
      <c r="K24" s="18"/>
      <c r="L24" s="18"/>
      <c r="M24" s="18">
        <v>837119.14</v>
      </c>
      <c r="N24" s="18"/>
      <c r="O24" s="18">
        <v>115900</v>
      </c>
    </row>
    <row r="25" ht="20.25" customHeight="1" spans="1:15">
      <c r="A25" s="65" t="s">
        <v>106</v>
      </c>
      <c r="B25" s="65" t="s">
        <v>107</v>
      </c>
      <c r="C25" s="18">
        <v>3053960.99</v>
      </c>
      <c r="D25" s="18">
        <v>3053960.99</v>
      </c>
      <c r="E25" s="18">
        <v>2966960.99</v>
      </c>
      <c r="F25" s="18">
        <v>87000</v>
      </c>
      <c r="G25" s="18"/>
      <c r="H25" s="18"/>
      <c r="I25" s="18"/>
      <c r="J25" s="18"/>
      <c r="K25" s="18"/>
      <c r="L25" s="18"/>
      <c r="M25" s="18"/>
      <c r="N25" s="18"/>
      <c r="O25" s="18"/>
    </row>
    <row r="26" ht="20.25" customHeight="1" spans="1:15">
      <c r="A26" s="65" t="s">
        <v>108</v>
      </c>
      <c r="B26" s="65" t="s">
        <v>109</v>
      </c>
      <c r="C26" s="18">
        <v>13014993.23</v>
      </c>
      <c r="D26" s="18">
        <v>12899093.23</v>
      </c>
      <c r="E26" s="18">
        <v>12899093.23</v>
      </c>
      <c r="F26" s="18"/>
      <c r="G26" s="18"/>
      <c r="H26" s="18"/>
      <c r="I26" s="18"/>
      <c r="J26" s="18">
        <v>115900</v>
      </c>
      <c r="K26" s="18"/>
      <c r="L26" s="18"/>
      <c r="M26" s="18"/>
      <c r="N26" s="18"/>
      <c r="O26" s="18">
        <v>115900</v>
      </c>
    </row>
    <row r="27" ht="20.25" customHeight="1" spans="1:15">
      <c r="A27" s="65" t="s">
        <v>110</v>
      </c>
      <c r="B27" s="65" t="s">
        <v>111</v>
      </c>
      <c r="C27" s="18">
        <v>125015.04</v>
      </c>
      <c r="D27" s="18">
        <v>79200</v>
      </c>
      <c r="E27" s="18"/>
      <c r="F27" s="18">
        <v>79200</v>
      </c>
      <c r="G27" s="18"/>
      <c r="H27" s="18"/>
      <c r="I27" s="18"/>
      <c r="J27" s="18">
        <v>45815.04</v>
      </c>
      <c r="K27" s="18"/>
      <c r="L27" s="18"/>
      <c r="M27" s="18">
        <v>45815.04</v>
      </c>
      <c r="N27" s="18"/>
      <c r="O27" s="18"/>
    </row>
    <row r="28" ht="20.25" customHeight="1" spans="1:15">
      <c r="A28" s="65" t="s">
        <v>112</v>
      </c>
      <c r="B28" s="65" t="s">
        <v>113</v>
      </c>
      <c r="C28" s="18">
        <v>616900</v>
      </c>
      <c r="D28" s="18">
        <v>616900</v>
      </c>
      <c r="E28" s="18"/>
      <c r="F28" s="18">
        <v>616900</v>
      </c>
      <c r="G28" s="18"/>
      <c r="H28" s="18"/>
      <c r="I28" s="18"/>
      <c r="J28" s="18"/>
      <c r="K28" s="18"/>
      <c r="L28" s="18"/>
      <c r="M28" s="18"/>
      <c r="N28" s="18"/>
      <c r="O28" s="18"/>
    </row>
    <row r="29" ht="20.25" customHeight="1" spans="1:15">
      <c r="A29" s="65" t="s">
        <v>114</v>
      </c>
      <c r="B29" s="65" t="s">
        <v>115</v>
      </c>
      <c r="C29" s="18">
        <v>50000</v>
      </c>
      <c r="D29" s="18">
        <v>50000</v>
      </c>
      <c r="E29" s="18"/>
      <c r="F29" s="18">
        <v>50000</v>
      </c>
      <c r="G29" s="18"/>
      <c r="H29" s="18"/>
      <c r="I29" s="18"/>
      <c r="J29" s="18"/>
      <c r="K29" s="18"/>
      <c r="L29" s="18"/>
      <c r="M29" s="18"/>
      <c r="N29" s="18"/>
      <c r="O29" s="18"/>
    </row>
    <row r="30" ht="20.25" customHeight="1" spans="1:15">
      <c r="A30" s="65" t="s">
        <v>116</v>
      </c>
      <c r="B30" s="65" t="s">
        <v>117</v>
      </c>
      <c r="C30" s="18">
        <v>110000</v>
      </c>
      <c r="D30" s="18">
        <v>110000</v>
      </c>
      <c r="E30" s="18"/>
      <c r="F30" s="18">
        <v>110000</v>
      </c>
      <c r="G30" s="18"/>
      <c r="H30" s="18"/>
      <c r="I30" s="18"/>
      <c r="J30" s="18"/>
      <c r="K30" s="18"/>
      <c r="L30" s="18"/>
      <c r="M30" s="18"/>
      <c r="N30" s="18"/>
      <c r="O30" s="18"/>
    </row>
    <row r="31" ht="20.25" customHeight="1" spans="1:15">
      <c r="A31" s="65" t="s">
        <v>118</v>
      </c>
      <c r="B31" s="65" t="s">
        <v>119</v>
      </c>
      <c r="C31" s="18">
        <v>1000</v>
      </c>
      <c r="D31" s="18">
        <v>1000</v>
      </c>
      <c r="E31" s="18"/>
      <c r="F31" s="18">
        <v>1000</v>
      </c>
      <c r="G31" s="18"/>
      <c r="H31" s="18"/>
      <c r="I31" s="18"/>
      <c r="J31" s="18"/>
      <c r="K31" s="18"/>
      <c r="L31" s="18"/>
      <c r="M31" s="18"/>
      <c r="N31" s="18"/>
      <c r="O31" s="18"/>
    </row>
    <row r="32" ht="20.25" customHeight="1" spans="1:15">
      <c r="A32" s="65" t="s">
        <v>120</v>
      </c>
      <c r="B32" s="65" t="s">
        <v>121</v>
      </c>
      <c r="C32" s="18">
        <v>428603.75</v>
      </c>
      <c r="D32" s="18">
        <v>428603.75</v>
      </c>
      <c r="E32" s="18"/>
      <c r="F32" s="18">
        <v>428603.75</v>
      </c>
      <c r="G32" s="18"/>
      <c r="H32" s="18"/>
      <c r="I32" s="18"/>
      <c r="J32" s="18"/>
      <c r="K32" s="18"/>
      <c r="L32" s="18"/>
      <c r="M32" s="18"/>
      <c r="N32" s="18"/>
      <c r="O32" s="18"/>
    </row>
    <row r="33" ht="20.25" customHeight="1" spans="1:15">
      <c r="A33" s="65" t="s">
        <v>122</v>
      </c>
      <c r="B33" s="65" t="s">
        <v>123</v>
      </c>
      <c r="C33" s="18">
        <v>210000</v>
      </c>
      <c r="D33" s="18">
        <v>210000</v>
      </c>
      <c r="E33" s="18"/>
      <c r="F33" s="18">
        <v>210000</v>
      </c>
      <c r="G33" s="18"/>
      <c r="H33" s="18"/>
      <c r="I33" s="18"/>
      <c r="J33" s="18"/>
      <c r="K33" s="18"/>
      <c r="L33" s="18"/>
      <c r="M33" s="18"/>
      <c r="N33" s="18"/>
      <c r="O33" s="18"/>
    </row>
    <row r="34" ht="20.25" customHeight="1" spans="1:15">
      <c r="A34" s="65" t="s">
        <v>124</v>
      </c>
      <c r="B34" s="65" t="s">
        <v>125</v>
      </c>
      <c r="C34" s="18">
        <v>35170</v>
      </c>
      <c r="D34" s="18">
        <v>35170</v>
      </c>
      <c r="E34" s="18"/>
      <c r="F34" s="18">
        <v>35170</v>
      </c>
      <c r="G34" s="18"/>
      <c r="H34" s="18"/>
      <c r="I34" s="18"/>
      <c r="J34" s="18"/>
      <c r="K34" s="18"/>
      <c r="L34" s="18"/>
      <c r="M34" s="18"/>
      <c r="N34" s="18"/>
      <c r="O34" s="18"/>
    </row>
    <row r="35" ht="20.25" customHeight="1" spans="1:15">
      <c r="A35" s="65" t="s">
        <v>126</v>
      </c>
      <c r="B35" s="65" t="s">
        <v>127</v>
      </c>
      <c r="C35" s="18">
        <v>1781304.1</v>
      </c>
      <c r="D35" s="18">
        <v>990000</v>
      </c>
      <c r="E35" s="18"/>
      <c r="F35" s="18">
        <v>990000</v>
      </c>
      <c r="G35" s="18"/>
      <c r="H35" s="18"/>
      <c r="I35" s="18"/>
      <c r="J35" s="18">
        <v>791304.1</v>
      </c>
      <c r="K35" s="18"/>
      <c r="L35" s="18"/>
      <c r="M35" s="18">
        <v>791304.1</v>
      </c>
      <c r="N35" s="18"/>
      <c r="O35" s="18"/>
    </row>
    <row r="36" ht="20.25" customHeight="1" spans="1:15">
      <c r="A36" s="64" t="s">
        <v>128</v>
      </c>
      <c r="B36" s="64" t="s">
        <v>129</v>
      </c>
      <c r="C36" s="18">
        <v>50000</v>
      </c>
      <c r="D36" s="18">
        <v>50000</v>
      </c>
      <c r="E36" s="18"/>
      <c r="F36" s="18">
        <v>50000</v>
      </c>
      <c r="G36" s="18"/>
      <c r="H36" s="18"/>
      <c r="I36" s="18"/>
      <c r="J36" s="18"/>
      <c r="K36" s="18"/>
      <c r="L36" s="18"/>
      <c r="M36" s="18"/>
      <c r="N36" s="18"/>
      <c r="O36" s="18"/>
    </row>
    <row r="37" ht="20.25" customHeight="1" spans="1:15">
      <c r="A37" s="65" t="s">
        <v>130</v>
      </c>
      <c r="B37" s="65" t="s">
        <v>131</v>
      </c>
      <c r="C37" s="18">
        <v>50000</v>
      </c>
      <c r="D37" s="18">
        <v>50000</v>
      </c>
      <c r="E37" s="18"/>
      <c r="F37" s="18">
        <v>50000</v>
      </c>
      <c r="G37" s="18"/>
      <c r="H37" s="18"/>
      <c r="I37" s="18"/>
      <c r="J37" s="18"/>
      <c r="K37" s="18"/>
      <c r="L37" s="18"/>
      <c r="M37" s="18"/>
      <c r="N37" s="18"/>
      <c r="O37" s="18"/>
    </row>
    <row r="38" ht="20.25" customHeight="1" spans="1:15">
      <c r="A38" s="16" t="s">
        <v>132</v>
      </c>
      <c r="B38" s="16" t="s">
        <v>133</v>
      </c>
      <c r="C38" s="18">
        <v>1784700</v>
      </c>
      <c r="D38" s="18">
        <v>1784700</v>
      </c>
      <c r="E38" s="18">
        <v>1784700</v>
      </c>
      <c r="F38" s="18"/>
      <c r="G38" s="18"/>
      <c r="H38" s="18"/>
      <c r="I38" s="18"/>
      <c r="J38" s="18"/>
      <c r="K38" s="18"/>
      <c r="L38" s="18"/>
      <c r="M38" s="18"/>
      <c r="N38" s="18"/>
      <c r="O38" s="18"/>
    </row>
    <row r="39" ht="20.25" customHeight="1" spans="1:15">
      <c r="A39" s="64" t="s">
        <v>134</v>
      </c>
      <c r="B39" s="64" t="s">
        <v>135</v>
      </c>
      <c r="C39" s="18">
        <v>1784700</v>
      </c>
      <c r="D39" s="18">
        <v>1784700</v>
      </c>
      <c r="E39" s="18">
        <v>1784700</v>
      </c>
      <c r="F39" s="18"/>
      <c r="G39" s="18"/>
      <c r="H39" s="18"/>
      <c r="I39" s="18"/>
      <c r="J39" s="18"/>
      <c r="K39" s="18"/>
      <c r="L39" s="18"/>
      <c r="M39" s="18"/>
      <c r="N39" s="18"/>
      <c r="O39" s="18"/>
    </row>
    <row r="40" ht="20.25" customHeight="1" spans="1:15">
      <c r="A40" s="65" t="s">
        <v>136</v>
      </c>
      <c r="B40" s="65" t="s">
        <v>137</v>
      </c>
      <c r="C40" s="18">
        <v>1784700</v>
      </c>
      <c r="D40" s="18">
        <v>1784700</v>
      </c>
      <c r="E40" s="18">
        <v>1784700</v>
      </c>
      <c r="F40" s="18"/>
      <c r="G40" s="18"/>
      <c r="H40" s="18"/>
      <c r="I40" s="18"/>
      <c r="J40" s="18"/>
      <c r="K40" s="18"/>
      <c r="L40" s="18"/>
      <c r="M40" s="18"/>
      <c r="N40" s="18"/>
      <c r="O40" s="18"/>
    </row>
    <row r="41" ht="20.25" customHeight="1" spans="1:15">
      <c r="A41" s="45" t="s">
        <v>138</v>
      </c>
      <c r="B41" s="45"/>
      <c r="C41" s="18">
        <v>27413641.92</v>
      </c>
      <c r="D41" s="18">
        <v>26460622.78</v>
      </c>
      <c r="E41" s="18">
        <v>23704649.03</v>
      </c>
      <c r="F41" s="18">
        <v>2755973.75</v>
      </c>
      <c r="G41" s="18"/>
      <c r="H41" s="18"/>
      <c r="I41" s="18"/>
      <c r="J41" s="18">
        <v>953019.14</v>
      </c>
      <c r="K41" s="18"/>
      <c r="L41" s="18"/>
      <c r="M41" s="18">
        <v>837119.14</v>
      </c>
      <c r="N41" s="18"/>
      <c r="O41" s="18">
        <v>115900</v>
      </c>
    </row>
  </sheetData>
  <mergeCells count="11">
    <mergeCell ref="A3:O3"/>
    <mergeCell ref="A4:I4"/>
    <mergeCell ref="D5:F5"/>
    <mergeCell ref="J5:O5"/>
    <mergeCell ref="A41:B41"/>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166666666667" customWidth="1"/>
  </cols>
  <sheetData>
    <row r="1" customHeight="1" spans="1:4">
      <c r="A1" s="1"/>
      <c r="B1" s="1"/>
      <c r="C1" s="1"/>
      <c r="D1" s="1"/>
    </row>
    <row r="2" ht="18.75" customHeight="1" spans="1:4">
      <c r="A2" s="2"/>
      <c r="B2" s="2"/>
      <c r="C2" s="2"/>
      <c r="D2" s="11" t="s">
        <v>139</v>
      </c>
    </row>
    <row r="3" ht="45" customHeight="1" spans="1:4">
      <c r="A3" s="3" t="s">
        <v>140</v>
      </c>
      <c r="B3" s="3"/>
      <c r="C3" s="3"/>
      <c r="D3" s="3"/>
    </row>
    <row r="4" ht="18.75" customHeight="1" spans="1:4">
      <c r="A4" s="4" t="str">
        <f>"单位名称："&amp;"玉溪市江川区农业农村局"</f>
        <v>单位名称：玉溪市江川区农业农村局</v>
      </c>
      <c r="B4" s="4"/>
      <c r="C4" s="66"/>
      <c r="D4" s="11" t="s">
        <v>2</v>
      </c>
    </row>
    <row r="5" ht="22.5" customHeight="1" spans="1:4">
      <c r="A5" s="6" t="s">
        <v>3</v>
      </c>
      <c r="B5" s="6"/>
      <c r="C5" s="6" t="s">
        <v>4</v>
      </c>
      <c r="D5" s="6"/>
    </row>
    <row r="6" ht="18.75" customHeight="1" spans="1:4">
      <c r="A6" s="6" t="s">
        <v>5</v>
      </c>
      <c r="B6" s="6" t="s">
        <v>6</v>
      </c>
      <c r="C6" s="6" t="s">
        <v>141</v>
      </c>
      <c r="D6" s="6" t="s">
        <v>6</v>
      </c>
    </row>
    <row r="7" ht="18.75" customHeight="1" spans="1:4">
      <c r="A7" s="6"/>
      <c r="B7" s="6"/>
      <c r="C7" s="6"/>
      <c r="D7" s="6"/>
    </row>
    <row r="8" ht="22.5" customHeight="1" spans="1:4">
      <c r="A8" s="15" t="s">
        <v>142</v>
      </c>
      <c r="B8" s="18">
        <v>26460622.78</v>
      </c>
      <c r="C8" s="15" t="s">
        <v>143</v>
      </c>
      <c r="D8" s="18">
        <v>26460622.78</v>
      </c>
    </row>
    <row r="9" ht="22.5" customHeight="1" spans="1:4">
      <c r="A9" s="15" t="s">
        <v>144</v>
      </c>
      <c r="B9" s="18">
        <v>26460622.78</v>
      </c>
      <c r="C9" s="15" t="str">
        <f>"（"&amp;"一"&amp;"）"&amp;"社会保障和就业支出"</f>
        <v>（一）社会保障和就业支出</v>
      </c>
      <c r="D9" s="18">
        <v>3959533.96</v>
      </c>
    </row>
    <row r="10" ht="22.5" customHeight="1" spans="1:4">
      <c r="A10" s="15" t="s">
        <v>145</v>
      </c>
      <c r="B10" s="18"/>
      <c r="C10" s="15" t="str">
        <f>"（"&amp;"二"&amp;"）"&amp;"卫生健康支出"</f>
        <v>（二）卫生健康支出</v>
      </c>
      <c r="D10" s="18">
        <v>2192460.85</v>
      </c>
    </row>
    <row r="11" ht="22.5" customHeight="1" spans="1:4">
      <c r="A11" s="15" t="s">
        <v>146</v>
      </c>
      <c r="B11" s="18"/>
      <c r="C11" s="15" t="str">
        <f>"（"&amp;"三"&amp;"）"&amp;"农林水支出"</f>
        <v>（三）农林水支出</v>
      </c>
      <c r="D11" s="18">
        <v>18523927.97</v>
      </c>
    </row>
    <row r="12" ht="22.5" customHeight="1" spans="1:4">
      <c r="A12" s="15" t="s">
        <v>147</v>
      </c>
      <c r="B12" s="18"/>
      <c r="C12" s="15" t="str">
        <f>"（"&amp;"四"&amp;"）"&amp;"住房保障支出"</f>
        <v>（四）住房保障支出</v>
      </c>
      <c r="D12" s="18">
        <v>1784700</v>
      </c>
    </row>
    <row r="13" ht="22.5" customHeight="1" spans="1:4">
      <c r="A13" s="15" t="s">
        <v>144</v>
      </c>
      <c r="B13" s="18"/>
      <c r="C13" s="15"/>
      <c r="D13" s="18"/>
    </row>
    <row r="14" ht="22.5" customHeight="1" spans="1:4">
      <c r="A14" s="15" t="s">
        <v>145</v>
      </c>
      <c r="B14" s="18"/>
      <c r="C14" s="15"/>
      <c r="D14" s="18"/>
    </row>
    <row r="15" ht="22.5" customHeight="1" spans="1:4">
      <c r="A15" s="15" t="s">
        <v>146</v>
      </c>
      <c r="B15" s="18"/>
      <c r="C15" s="15"/>
      <c r="D15" s="18"/>
    </row>
    <row r="16" ht="22.5" customHeight="1" spans="1:4">
      <c r="A16" s="67"/>
      <c r="B16" s="18"/>
      <c r="C16" s="15" t="s">
        <v>148</v>
      </c>
      <c r="D16" s="18"/>
    </row>
    <row r="17" ht="22.5" customHeight="1" spans="1:4">
      <c r="A17" s="68" t="s">
        <v>149</v>
      </c>
      <c r="B17" s="69">
        <v>26460622.78</v>
      </c>
      <c r="C17" s="70" t="s">
        <v>150</v>
      </c>
      <c r="D17" s="69">
        <v>26460622.78</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1"/>
  <sheetViews>
    <sheetView showZeros="0" workbookViewId="0">
      <pane ySplit="1" topLeftCell="A7" activePane="bottomLeft" state="frozen"/>
      <selection/>
      <selection pane="bottomLeft" activeCell="B36" sqref="B36"/>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7" t="s">
        <v>151</v>
      </c>
    </row>
    <row r="3" ht="37.5" customHeight="1" spans="1:7">
      <c r="A3" s="3" t="s">
        <v>152</v>
      </c>
      <c r="B3" s="3"/>
      <c r="C3" s="3"/>
      <c r="D3" s="3"/>
      <c r="E3" s="3"/>
      <c r="F3" s="3"/>
      <c r="G3" s="3"/>
    </row>
    <row r="4" ht="18.75" customHeight="1" spans="1:7">
      <c r="A4" s="42" t="str">
        <f>"单位名称："&amp;"玉溪市江川区农业农村局"</f>
        <v>单位名称：玉溪市江川区农业农村局</v>
      </c>
      <c r="B4" s="42"/>
      <c r="C4" s="42"/>
      <c r="D4" s="43"/>
      <c r="E4" s="43"/>
      <c r="F4" s="43"/>
      <c r="G4" s="48" t="s">
        <v>29</v>
      </c>
    </row>
    <row r="5" ht="18.75" customHeight="1" spans="1:7">
      <c r="A5" s="13" t="s">
        <v>153</v>
      </c>
      <c r="B5" s="13" t="s">
        <v>61</v>
      </c>
      <c r="C5" s="44" t="s">
        <v>32</v>
      </c>
      <c r="D5" s="44" t="s">
        <v>64</v>
      </c>
      <c r="E5" s="44"/>
      <c r="F5" s="44"/>
      <c r="G5" s="13" t="s">
        <v>65</v>
      </c>
    </row>
    <row r="6" ht="18.75" customHeight="1" spans="1:7">
      <c r="A6" s="13" t="s">
        <v>60</v>
      </c>
      <c r="B6" s="13" t="s">
        <v>61</v>
      </c>
      <c r="C6" s="44"/>
      <c r="D6" s="44" t="s">
        <v>34</v>
      </c>
      <c r="E6" s="44" t="s">
        <v>154</v>
      </c>
      <c r="F6" s="44" t="s">
        <v>155</v>
      </c>
      <c r="G6" s="13"/>
    </row>
    <row r="7" ht="18.75" customHeight="1" spans="1:7">
      <c r="A7" s="14" t="s">
        <v>46</v>
      </c>
      <c r="B7" s="14" t="s">
        <v>47</v>
      </c>
      <c r="C7" s="14" t="s">
        <v>48</v>
      </c>
      <c r="D7" s="14" t="s">
        <v>49</v>
      </c>
      <c r="E7" s="14" t="s">
        <v>50</v>
      </c>
      <c r="F7" s="14" t="s">
        <v>51</v>
      </c>
      <c r="G7" s="14" t="s">
        <v>52</v>
      </c>
    </row>
    <row r="8" ht="20.25" customHeight="1" spans="1:7">
      <c r="A8" s="16" t="s">
        <v>72</v>
      </c>
      <c r="B8" s="16" t="s">
        <v>73</v>
      </c>
      <c r="C8" s="18">
        <v>3959533.96</v>
      </c>
      <c r="D8" s="18">
        <v>3861433.96</v>
      </c>
      <c r="E8" s="18">
        <v>3806833.96</v>
      </c>
      <c r="F8" s="18">
        <v>54600</v>
      </c>
      <c r="G8" s="18">
        <v>98100</v>
      </c>
    </row>
    <row r="9" ht="20.25" customHeight="1" spans="1:7">
      <c r="A9" s="64" t="s">
        <v>74</v>
      </c>
      <c r="B9" s="64" t="s">
        <v>75</v>
      </c>
      <c r="C9" s="18">
        <v>3861433.96</v>
      </c>
      <c r="D9" s="18">
        <v>3861433.96</v>
      </c>
      <c r="E9" s="18">
        <v>3806833.96</v>
      </c>
      <c r="F9" s="18">
        <v>54600</v>
      </c>
      <c r="G9" s="18"/>
    </row>
    <row r="10" ht="20.25" customHeight="1" spans="1:7">
      <c r="A10" s="65" t="s">
        <v>76</v>
      </c>
      <c r="B10" s="65" t="s">
        <v>77</v>
      </c>
      <c r="C10" s="18">
        <v>225000</v>
      </c>
      <c r="D10" s="18">
        <v>225000</v>
      </c>
      <c r="E10" s="18">
        <v>216000</v>
      </c>
      <c r="F10" s="18">
        <v>9000</v>
      </c>
      <c r="G10" s="18"/>
    </row>
    <row r="11" ht="20.25" customHeight="1" spans="1:7">
      <c r="A11" s="65" t="s">
        <v>78</v>
      </c>
      <c r="B11" s="65" t="s">
        <v>79</v>
      </c>
      <c r="C11" s="18">
        <v>1140000</v>
      </c>
      <c r="D11" s="18">
        <v>1140000</v>
      </c>
      <c r="E11" s="18">
        <v>1094400</v>
      </c>
      <c r="F11" s="18">
        <v>45600</v>
      </c>
      <c r="G11" s="18"/>
    </row>
    <row r="12" ht="20.25" customHeight="1" spans="1:7">
      <c r="A12" s="65" t="s">
        <v>80</v>
      </c>
      <c r="B12" s="65" t="s">
        <v>81</v>
      </c>
      <c r="C12" s="18">
        <v>2880</v>
      </c>
      <c r="D12" s="18">
        <v>2880</v>
      </c>
      <c r="E12" s="18">
        <v>2880</v>
      </c>
      <c r="F12" s="18"/>
      <c r="G12" s="18"/>
    </row>
    <row r="13" ht="24" customHeight="1" spans="1:7">
      <c r="A13" s="65" t="s">
        <v>82</v>
      </c>
      <c r="B13" s="65" t="s">
        <v>83</v>
      </c>
      <c r="C13" s="18">
        <v>2310133.76</v>
      </c>
      <c r="D13" s="18">
        <v>2310133.76</v>
      </c>
      <c r="E13" s="18">
        <v>2310133.76</v>
      </c>
      <c r="F13" s="18"/>
      <c r="G13" s="18"/>
    </row>
    <row r="14" ht="20.25" customHeight="1" spans="1:7">
      <c r="A14" s="65" t="s">
        <v>84</v>
      </c>
      <c r="B14" s="65" t="s">
        <v>85</v>
      </c>
      <c r="C14" s="18">
        <v>183420.2</v>
      </c>
      <c r="D14" s="18">
        <v>183420.2</v>
      </c>
      <c r="E14" s="18">
        <v>183420.2</v>
      </c>
      <c r="F14" s="18"/>
      <c r="G14" s="18"/>
    </row>
    <row r="15" ht="20.25" customHeight="1" spans="1:7">
      <c r="A15" s="64" t="s">
        <v>86</v>
      </c>
      <c r="B15" s="64" t="s">
        <v>87</v>
      </c>
      <c r="C15" s="18">
        <v>98100</v>
      </c>
      <c r="D15" s="18"/>
      <c r="E15" s="18"/>
      <c r="F15" s="18"/>
      <c r="G15" s="18">
        <v>98100</v>
      </c>
    </row>
    <row r="16" ht="20.25" customHeight="1" spans="1:7">
      <c r="A16" s="65" t="s">
        <v>88</v>
      </c>
      <c r="B16" s="65" t="s">
        <v>89</v>
      </c>
      <c r="C16" s="18">
        <v>98100</v>
      </c>
      <c r="D16" s="18"/>
      <c r="E16" s="18"/>
      <c r="F16" s="18"/>
      <c r="G16" s="18">
        <v>98100</v>
      </c>
    </row>
    <row r="17" ht="20.25" customHeight="1" spans="1:7">
      <c r="A17" s="16" t="s">
        <v>90</v>
      </c>
      <c r="B17" s="16" t="s">
        <v>91</v>
      </c>
      <c r="C17" s="18">
        <v>2192460.85</v>
      </c>
      <c r="D17" s="18">
        <v>2192460.85</v>
      </c>
      <c r="E17" s="18">
        <v>2192460.85</v>
      </c>
      <c r="F17" s="18"/>
      <c r="G17" s="18"/>
    </row>
    <row r="18" ht="20.25" customHeight="1" spans="1:7">
      <c r="A18" s="64" t="s">
        <v>92</v>
      </c>
      <c r="B18" s="64" t="s">
        <v>93</v>
      </c>
      <c r="C18" s="18">
        <v>2192460.85</v>
      </c>
      <c r="D18" s="18">
        <v>2192460.85</v>
      </c>
      <c r="E18" s="18">
        <v>2192460.85</v>
      </c>
      <c r="F18" s="18"/>
      <c r="G18" s="18"/>
    </row>
    <row r="19" ht="20.25" customHeight="1" spans="1:7">
      <c r="A19" s="65" t="s">
        <v>94</v>
      </c>
      <c r="B19" s="65" t="s">
        <v>95</v>
      </c>
      <c r="C19" s="18">
        <v>197754.89</v>
      </c>
      <c r="D19" s="18">
        <v>197754.89</v>
      </c>
      <c r="E19" s="18">
        <v>197754.89</v>
      </c>
      <c r="F19" s="18"/>
      <c r="G19" s="18"/>
    </row>
    <row r="20" ht="20.25" customHeight="1" spans="1:7">
      <c r="A20" s="65" t="s">
        <v>96</v>
      </c>
      <c r="B20" s="65" t="s">
        <v>97</v>
      </c>
      <c r="C20" s="18">
        <v>1000627</v>
      </c>
      <c r="D20" s="18">
        <v>1000627</v>
      </c>
      <c r="E20" s="18">
        <v>1000627</v>
      </c>
      <c r="F20" s="18"/>
      <c r="G20" s="18"/>
    </row>
    <row r="21" ht="20.25" customHeight="1" spans="1:7">
      <c r="A21" s="65" t="s">
        <v>98</v>
      </c>
      <c r="B21" s="65" t="s">
        <v>99</v>
      </c>
      <c r="C21" s="18">
        <v>864024.28</v>
      </c>
      <c r="D21" s="18">
        <v>864024.28</v>
      </c>
      <c r="E21" s="18">
        <v>864024.28</v>
      </c>
      <c r="F21" s="18"/>
      <c r="G21" s="18"/>
    </row>
    <row r="22" ht="20.25" customHeight="1" spans="1:7">
      <c r="A22" s="65" t="s">
        <v>100</v>
      </c>
      <c r="B22" s="65" t="s">
        <v>101</v>
      </c>
      <c r="C22" s="18">
        <v>130054.68</v>
      </c>
      <c r="D22" s="18">
        <v>130054.68</v>
      </c>
      <c r="E22" s="18">
        <v>130054.68</v>
      </c>
      <c r="F22" s="18"/>
      <c r="G22" s="18"/>
    </row>
    <row r="23" ht="20.25" customHeight="1" spans="1:7">
      <c r="A23" s="16" t="s">
        <v>102</v>
      </c>
      <c r="B23" s="16" t="s">
        <v>103</v>
      </c>
      <c r="C23" s="18">
        <v>18523927.97</v>
      </c>
      <c r="D23" s="18">
        <v>15866054.22</v>
      </c>
      <c r="E23" s="18">
        <v>14851024.22</v>
      </c>
      <c r="F23" s="18">
        <v>1015030</v>
      </c>
      <c r="G23" s="18">
        <v>2657873.75</v>
      </c>
    </row>
    <row r="24" ht="20.25" customHeight="1" spans="1:7">
      <c r="A24" s="64" t="s">
        <v>104</v>
      </c>
      <c r="B24" s="64" t="s">
        <v>105</v>
      </c>
      <c r="C24" s="18">
        <v>18473927.97</v>
      </c>
      <c r="D24" s="18">
        <v>15866054.22</v>
      </c>
      <c r="E24" s="18">
        <v>14851024.22</v>
      </c>
      <c r="F24" s="18">
        <v>1015030</v>
      </c>
      <c r="G24" s="18">
        <v>2607873.75</v>
      </c>
    </row>
    <row r="25" ht="20.25" customHeight="1" spans="1:7">
      <c r="A25" s="65" t="s">
        <v>106</v>
      </c>
      <c r="B25" s="65" t="s">
        <v>107</v>
      </c>
      <c r="C25" s="18">
        <v>3053960.99</v>
      </c>
      <c r="D25" s="18">
        <v>2966960.99</v>
      </c>
      <c r="E25" s="18">
        <v>2628230.99</v>
      </c>
      <c r="F25" s="18">
        <v>338730</v>
      </c>
      <c r="G25" s="18">
        <v>87000</v>
      </c>
    </row>
    <row r="26" ht="20.25" customHeight="1" spans="1:7">
      <c r="A26" s="65" t="s">
        <v>108</v>
      </c>
      <c r="B26" s="65" t="s">
        <v>109</v>
      </c>
      <c r="C26" s="18">
        <v>12899093.23</v>
      </c>
      <c r="D26" s="18">
        <v>12899093.23</v>
      </c>
      <c r="E26" s="18">
        <v>12222793.23</v>
      </c>
      <c r="F26" s="18">
        <v>676300</v>
      </c>
      <c r="G26" s="18"/>
    </row>
    <row r="27" ht="20.25" customHeight="1" spans="1:7">
      <c r="A27" s="65" t="s">
        <v>110</v>
      </c>
      <c r="B27" s="65" t="s">
        <v>111</v>
      </c>
      <c r="C27" s="18">
        <v>79200</v>
      </c>
      <c r="D27" s="18"/>
      <c r="E27" s="18"/>
      <c r="F27" s="18"/>
      <c r="G27" s="18">
        <v>79200</v>
      </c>
    </row>
    <row r="28" ht="20.25" customHeight="1" spans="1:7">
      <c r="A28" s="65" t="s">
        <v>112</v>
      </c>
      <c r="B28" s="65" t="s">
        <v>113</v>
      </c>
      <c r="C28" s="18">
        <v>616900</v>
      </c>
      <c r="D28" s="18"/>
      <c r="E28" s="18"/>
      <c r="F28" s="18"/>
      <c r="G28" s="18">
        <v>616900</v>
      </c>
    </row>
    <row r="29" ht="20.25" customHeight="1" spans="1:7">
      <c r="A29" s="65" t="s">
        <v>114</v>
      </c>
      <c r="B29" s="65" t="s">
        <v>115</v>
      </c>
      <c r="C29" s="18">
        <v>50000</v>
      </c>
      <c r="D29" s="18"/>
      <c r="E29" s="18"/>
      <c r="F29" s="18"/>
      <c r="G29" s="18">
        <v>50000</v>
      </c>
    </row>
    <row r="30" ht="20.25" customHeight="1" spans="1:7">
      <c r="A30" s="65" t="s">
        <v>116</v>
      </c>
      <c r="B30" s="65" t="s">
        <v>117</v>
      </c>
      <c r="C30" s="18">
        <v>110000</v>
      </c>
      <c r="D30" s="18"/>
      <c r="E30" s="18"/>
      <c r="F30" s="18"/>
      <c r="G30" s="18">
        <v>110000</v>
      </c>
    </row>
    <row r="31" ht="20.25" customHeight="1" spans="1:7">
      <c r="A31" s="65" t="s">
        <v>118</v>
      </c>
      <c r="B31" s="65" t="s">
        <v>119</v>
      </c>
      <c r="C31" s="18">
        <v>1000</v>
      </c>
      <c r="D31" s="18"/>
      <c r="E31" s="18"/>
      <c r="F31" s="18"/>
      <c r="G31" s="18">
        <v>1000</v>
      </c>
    </row>
    <row r="32" ht="20.25" customHeight="1" spans="1:7">
      <c r="A32" s="65" t="s">
        <v>120</v>
      </c>
      <c r="B32" s="65" t="s">
        <v>121</v>
      </c>
      <c r="C32" s="18">
        <v>428603.75</v>
      </c>
      <c r="D32" s="18"/>
      <c r="E32" s="18"/>
      <c r="F32" s="18"/>
      <c r="G32" s="18">
        <v>428603.75</v>
      </c>
    </row>
    <row r="33" ht="20.25" customHeight="1" spans="1:7">
      <c r="A33" s="65" t="s">
        <v>122</v>
      </c>
      <c r="B33" s="65" t="s">
        <v>123</v>
      </c>
      <c r="C33" s="18">
        <v>210000</v>
      </c>
      <c r="D33" s="18"/>
      <c r="E33" s="18"/>
      <c r="F33" s="18"/>
      <c r="G33" s="18">
        <v>210000</v>
      </c>
    </row>
    <row r="34" ht="20.25" customHeight="1" spans="1:7">
      <c r="A34" s="65" t="s">
        <v>124</v>
      </c>
      <c r="B34" s="65" t="s">
        <v>125</v>
      </c>
      <c r="C34" s="18">
        <v>35170</v>
      </c>
      <c r="D34" s="18"/>
      <c r="E34" s="18"/>
      <c r="F34" s="18"/>
      <c r="G34" s="18">
        <v>35170</v>
      </c>
    </row>
    <row r="35" ht="20.25" customHeight="1" spans="1:7">
      <c r="A35" s="65" t="s">
        <v>126</v>
      </c>
      <c r="B35" s="65" t="s">
        <v>127</v>
      </c>
      <c r="C35" s="18">
        <v>990000</v>
      </c>
      <c r="D35" s="18"/>
      <c r="E35" s="18"/>
      <c r="F35" s="18"/>
      <c r="G35" s="18">
        <v>990000</v>
      </c>
    </row>
    <row r="36" ht="20.25" customHeight="1" spans="1:7">
      <c r="A36" s="64" t="s">
        <v>128</v>
      </c>
      <c r="B36" s="64" t="s">
        <v>129</v>
      </c>
      <c r="C36" s="18">
        <v>50000</v>
      </c>
      <c r="D36" s="18"/>
      <c r="E36" s="18"/>
      <c r="F36" s="18"/>
      <c r="G36" s="18">
        <v>50000</v>
      </c>
    </row>
    <row r="37" ht="20.25" customHeight="1" spans="1:7">
      <c r="A37" s="65" t="s">
        <v>130</v>
      </c>
      <c r="B37" s="65" t="s">
        <v>131</v>
      </c>
      <c r="C37" s="18">
        <v>50000</v>
      </c>
      <c r="D37" s="18"/>
      <c r="E37" s="18"/>
      <c r="F37" s="18"/>
      <c r="G37" s="18">
        <v>50000</v>
      </c>
    </row>
    <row r="38" ht="20.25" customHeight="1" spans="1:7">
      <c r="A38" s="16" t="s">
        <v>132</v>
      </c>
      <c r="B38" s="16" t="s">
        <v>133</v>
      </c>
      <c r="C38" s="18">
        <v>1784700</v>
      </c>
      <c r="D38" s="18">
        <v>1784700</v>
      </c>
      <c r="E38" s="18">
        <v>1784700</v>
      </c>
      <c r="F38" s="18"/>
      <c r="G38" s="18"/>
    </row>
    <row r="39" ht="20.25" customHeight="1" spans="1:7">
      <c r="A39" s="64" t="s">
        <v>134</v>
      </c>
      <c r="B39" s="64" t="s">
        <v>135</v>
      </c>
      <c r="C39" s="18">
        <v>1784700</v>
      </c>
      <c r="D39" s="18">
        <v>1784700</v>
      </c>
      <c r="E39" s="18">
        <v>1784700</v>
      </c>
      <c r="F39" s="18"/>
      <c r="G39" s="18"/>
    </row>
    <row r="40" ht="20.25" customHeight="1" spans="1:7">
      <c r="A40" s="65" t="s">
        <v>136</v>
      </c>
      <c r="B40" s="65" t="s">
        <v>137</v>
      </c>
      <c r="C40" s="18">
        <v>1784700</v>
      </c>
      <c r="D40" s="18">
        <v>1784700</v>
      </c>
      <c r="E40" s="18">
        <v>1784700</v>
      </c>
      <c r="F40" s="18"/>
      <c r="G40" s="18"/>
    </row>
    <row r="41" ht="20.25" customHeight="1" spans="1:7">
      <c r="A41" s="45" t="s">
        <v>138</v>
      </c>
      <c r="B41" s="45"/>
      <c r="C41" s="46">
        <v>26460622.78</v>
      </c>
      <c r="D41" s="46">
        <v>23704649.03</v>
      </c>
      <c r="E41" s="46">
        <v>22635019.03</v>
      </c>
      <c r="F41" s="46">
        <v>1069630</v>
      </c>
      <c r="G41" s="46">
        <v>2755973.75</v>
      </c>
    </row>
  </sheetData>
  <mergeCells count="7">
    <mergeCell ref="A3:G3"/>
    <mergeCell ref="A4:C4"/>
    <mergeCell ref="A5:B5"/>
    <mergeCell ref="D5:F5"/>
    <mergeCell ref="A41:B41"/>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 sqref="A1"/>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7"/>
      <c r="B2" s="57"/>
      <c r="C2" s="58"/>
      <c r="D2" s="2"/>
      <c r="E2" s="2"/>
      <c r="F2" s="63" t="s">
        <v>156</v>
      </c>
    </row>
    <row r="3" ht="41.25" customHeight="1" spans="1:6">
      <c r="A3" s="59" t="s">
        <v>157</v>
      </c>
      <c r="B3" s="59"/>
      <c r="C3" s="59"/>
      <c r="D3" s="59"/>
      <c r="E3" s="59"/>
      <c r="F3" s="59"/>
    </row>
    <row r="4" ht="18.75" customHeight="1" spans="1:6">
      <c r="A4" s="4" t="str">
        <f>"单位名称："&amp;"玉溪市江川区农业农村局"</f>
        <v>单位名称：玉溪市江川区农业农村局</v>
      </c>
      <c r="B4" s="4"/>
      <c r="C4" s="4"/>
      <c r="D4" s="60"/>
      <c r="E4" s="2"/>
      <c r="F4" s="63" t="s">
        <v>29</v>
      </c>
    </row>
    <row r="5" ht="18.75" customHeight="1" spans="1:6">
      <c r="A5" s="13" t="s">
        <v>158</v>
      </c>
      <c r="B5" s="44" t="s">
        <v>159</v>
      </c>
      <c r="C5" s="44" t="s">
        <v>160</v>
      </c>
      <c r="D5" s="44"/>
      <c r="E5" s="44"/>
      <c r="F5" s="44" t="s">
        <v>161</v>
      </c>
    </row>
    <row r="6" ht="18.75" customHeight="1" spans="1:6">
      <c r="A6" s="13"/>
      <c r="B6" s="44"/>
      <c r="C6" s="44" t="s">
        <v>34</v>
      </c>
      <c r="D6" s="44" t="s">
        <v>162</v>
      </c>
      <c r="E6" s="44" t="s">
        <v>163</v>
      </c>
      <c r="F6" s="44"/>
    </row>
    <row r="7" ht="18.75" customHeight="1" spans="1:6">
      <c r="A7" s="61">
        <v>1</v>
      </c>
      <c r="B7" s="62">
        <v>2</v>
      </c>
      <c r="C7" s="61">
        <v>3</v>
      </c>
      <c r="D7" s="61">
        <v>4</v>
      </c>
      <c r="E7" s="61">
        <v>5</v>
      </c>
      <c r="F7" s="61">
        <v>6</v>
      </c>
    </row>
    <row r="8" ht="20.25" customHeight="1" spans="1:6">
      <c r="A8" s="18">
        <v>162700</v>
      </c>
      <c r="B8" s="18"/>
      <c r="C8" s="18">
        <v>82700</v>
      </c>
      <c r="D8" s="18"/>
      <c r="E8" s="18">
        <v>82700</v>
      </c>
      <c r="F8" s="18">
        <v>80000</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8"/>
  <sheetViews>
    <sheetView showZeros="0" workbookViewId="0">
      <pane ySplit="1" topLeftCell="A5" activePane="bottomLeft" state="frozen"/>
      <selection/>
      <selection pane="bottomLeft" activeCell="A1" sqref="A1"/>
    </sheetView>
  </sheetViews>
  <sheetFormatPr defaultColWidth="8.85" defaultRowHeight="15" customHeight="1"/>
  <cols>
    <col min="1" max="7" width="28.575" customWidth="1"/>
    <col min="8" max="23" width="14.2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10"/>
      <c r="M2" s="10"/>
      <c r="N2" s="10"/>
      <c r="O2" s="10"/>
      <c r="P2" s="10"/>
      <c r="Q2" s="10"/>
      <c r="R2" s="10"/>
      <c r="S2" s="10"/>
      <c r="T2" s="10"/>
      <c r="U2" s="10"/>
      <c r="V2" s="10"/>
      <c r="W2" s="10" t="s">
        <v>164</v>
      </c>
    </row>
    <row r="3" ht="45" customHeight="1" spans="1:23">
      <c r="A3" s="3" t="s">
        <v>165</v>
      </c>
      <c r="B3" s="3"/>
      <c r="C3" s="3"/>
      <c r="D3" s="3"/>
      <c r="E3" s="3"/>
      <c r="F3" s="3"/>
      <c r="G3" s="3"/>
      <c r="H3" s="3"/>
      <c r="I3" s="3"/>
      <c r="J3" s="3"/>
      <c r="K3" s="3"/>
      <c r="L3" s="53"/>
      <c r="M3" s="53"/>
      <c r="N3" s="53"/>
      <c r="O3" s="53"/>
      <c r="P3" s="53"/>
      <c r="Q3" s="53"/>
      <c r="R3" s="53"/>
      <c r="S3" s="53"/>
      <c r="T3" s="53"/>
      <c r="U3" s="53"/>
      <c r="V3" s="53"/>
      <c r="W3" s="53"/>
    </row>
    <row r="4" ht="18.75" customHeight="1" spans="1:23">
      <c r="A4" s="4" t="str">
        <f>"单位名称："&amp;"玉溪市江川区农业农村局"</f>
        <v>单位名称：玉溪市江川区农业农村局</v>
      </c>
      <c r="B4" s="4"/>
      <c r="C4" s="4"/>
      <c r="D4" s="4"/>
      <c r="E4" s="4"/>
      <c r="F4" s="4"/>
      <c r="G4" s="4"/>
      <c r="H4" s="52"/>
      <c r="I4" s="52"/>
      <c r="J4" s="52"/>
      <c r="K4" s="52"/>
      <c r="L4" s="11"/>
      <c r="M4" s="11"/>
      <c r="N4" s="11"/>
      <c r="O4" s="11"/>
      <c r="P4" s="11"/>
      <c r="Q4" s="11"/>
      <c r="R4" s="11"/>
      <c r="S4" s="11"/>
      <c r="T4" s="11"/>
      <c r="U4" s="11"/>
      <c r="V4" s="11"/>
      <c r="W4" s="11" t="s">
        <v>29</v>
      </c>
    </row>
    <row r="5" ht="18.75" customHeight="1" spans="1:23">
      <c r="A5" s="54" t="s">
        <v>166</v>
      </c>
      <c r="B5" s="54" t="s">
        <v>167</v>
      </c>
      <c r="C5" s="54" t="s">
        <v>168</v>
      </c>
      <c r="D5" s="54" t="s">
        <v>169</v>
      </c>
      <c r="E5" s="54" t="s">
        <v>170</v>
      </c>
      <c r="F5" s="54" t="s">
        <v>171</v>
      </c>
      <c r="G5" s="54" t="s">
        <v>172</v>
      </c>
      <c r="H5" s="55" t="s">
        <v>32</v>
      </c>
      <c r="I5" s="55" t="s">
        <v>173</v>
      </c>
      <c r="J5" s="54"/>
      <c r="K5" s="54"/>
      <c r="L5" s="54"/>
      <c r="M5" s="54"/>
      <c r="N5" s="54" t="s">
        <v>174</v>
      </c>
      <c r="O5" s="54"/>
      <c r="P5" s="54"/>
      <c r="Q5" s="54" t="s">
        <v>38</v>
      </c>
      <c r="R5" s="54" t="s">
        <v>63</v>
      </c>
      <c r="S5" s="54"/>
      <c r="T5" s="54"/>
      <c r="U5" s="54"/>
      <c r="V5" s="54"/>
      <c r="W5" s="54"/>
    </row>
    <row r="6" ht="18.75" customHeight="1" spans="1:23">
      <c r="A6" s="54"/>
      <c r="B6" s="54"/>
      <c r="C6" s="54"/>
      <c r="D6" s="54"/>
      <c r="E6" s="54"/>
      <c r="F6" s="54"/>
      <c r="G6" s="54"/>
      <c r="H6" s="55" t="s">
        <v>175</v>
      </c>
      <c r="I6" s="55" t="s">
        <v>176</v>
      </c>
      <c r="J6" s="54" t="s">
        <v>36</v>
      </c>
      <c r="K6" s="54" t="s">
        <v>37</v>
      </c>
      <c r="L6" s="54"/>
      <c r="M6" s="54"/>
      <c r="N6" s="54" t="s">
        <v>174</v>
      </c>
      <c r="O6" s="54" t="s">
        <v>36</v>
      </c>
      <c r="P6" s="54" t="s">
        <v>37</v>
      </c>
      <c r="Q6" s="54" t="s">
        <v>38</v>
      </c>
      <c r="R6" s="54" t="s">
        <v>63</v>
      </c>
      <c r="S6" s="54" t="s">
        <v>41</v>
      </c>
      <c r="T6" s="54" t="s">
        <v>42</v>
      </c>
      <c r="U6" s="54" t="s">
        <v>43</v>
      </c>
      <c r="V6" s="54" t="s">
        <v>44</v>
      </c>
      <c r="W6" s="54" t="s">
        <v>45</v>
      </c>
    </row>
    <row r="7" ht="18.75" customHeight="1" spans="1:23">
      <c r="A7" s="54"/>
      <c r="B7" s="54"/>
      <c r="C7" s="54"/>
      <c r="D7" s="54"/>
      <c r="E7" s="54"/>
      <c r="F7" s="54"/>
      <c r="G7" s="54"/>
      <c r="H7" s="55"/>
      <c r="I7" s="55" t="s">
        <v>177</v>
      </c>
      <c r="J7" s="54" t="s">
        <v>178</v>
      </c>
      <c r="K7" s="54" t="s">
        <v>179</v>
      </c>
      <c r="L7" s="54" t="s">
        <v>180</v>
      </c>
      <c r="M7" s="54" t="s">
        <v>181</v>
      </c>
      <c r="N7" s="54" t="s">
        <v>35</v>
      </c>
      <c r="O7" s="54" t="s">
        <v>36</v>
      </c>
      <c r="P7" s="54" t="s">
        <v>37</v>
      </c>
      <c r="Q7" s="54"/>
      <c r="R7" s="54" t="s">
        <v>34</v>
      </c>
      <c r="S7" s="54" t="s">
        <v>41</v>
      </c>
      <c r="T7" s="54" t="s">
        <v>42</v>
      </c>
      <c r="U7" s="54" t="s">
        <v>43</v>
      </c>
      <c r="V7" s="54" t="s">
        <v>44</v>
      </c>
      <c r="W7" s="54" t="s">
        <v>45</v>
      </c>
    </row>
    <row r="8" ht="22.65" customHeight="1" spans="1:23">
      <c r="A8" s="54"/>
      <c r="B8" s="54"/>
      <c r="C8" s="54"/>
      <c r="D8" s="54"/>
      <c r="E8" s="54"/>
      <c r="F8" s="54"/>
      <c r="G8" s="54"/>
      <c r="H8" s="55"/>
      <c r="I8" s="55" t="s">
        <v>34</v>
      </c>
      <c r="J8" s="54"/>
      <c r="K8" s="54"/>
      <c r="L8" s="54"/>
      <c r="M8" s="54"/>
      <c r="N8" s="54"/>
      <c r="O8" s="54"/>
      <c r="P8" s="54"/>
      <c r="Q8" s="54"/>
      <c r="R8" s="54"/>
      <c r="S8" s="54"/>
      <c r="T8" s="54"/>
      <c r="U8" s="54"/>
      <c r="V8" s="54"/>
      <c r="W8" s="54"/>
    </row>
    <row r="9" ht="18.75" customHeight="1" spans="1:23">
      <c r="A9" s="55" t="s">
        <v>46</v>
      </c>
      <c r="B9" s="55">
        <v>2</v>
      </c>
      <c r="C9" s="55">
        <v>3</v>
      </c>
      <c r="D9" s="55">
        <v>4</v>
      </c>
      <c r="E9" s="55">
        <v>5</v>
      </c>
      <c r="F9" s="55">
        <v>6</v>
      </c>
      <c r="G9" s="55">
        <v>7</v>
      </c>
      <c r="H9" s="55">
        <v>8</v>
      </c>
      <c r="I9" s="55">
        <v>9</v>
      </c>
      <c r="J9" s="55">
        <v>10</v>
      </c>
      <c r="K9" s="55">
        <v>11</v>
      </c>
      <c r="L9" s="55">
        <v>12</v>
      </c>
      <c r="M9" s="55">
        <v>13</v>
      </c>
      <c r="N9" s="55">
        <v>14</v>
      </c>
      <c r="O9" s="55">
        <v>15</v>
      </c>
      <c r="P9" s="55">
        <v>16</v>
      </c>
      <c r="Q9" s="55">
        <v>17</v>
      </c>
      <c r="R9" s="55">
        <v>18</v>
      </c>
      <c r="S9" s="55">
        <v>19</v>
      </c>
      <c r="T9" s="55">
        <v>20</v>
      </c>
      <c r="U9" s="55">
        <v>21</v>
      </c>
      <c r="V9" s="55">
        <v>22</v>
      </c>
      <c r="W9" s="55">
        <v>23</v>
      </c>
    </row>
    <row r="10" ht="18.75" customHeight="1" spans="1:23">
      <c r="A10" s="7" t="s">
        <v>56</v>
      </c>
      <c r="B10" s="7"/>
      <c r="C10" s="8"/>
      <c r="D10" s="7"/>
      <c r="E10" s="7"/>
      <c r="F10" s="7"/>
      <c r="G10" s="7"/>
      <c r="H10" s="18">
        <v>23704649.03</v>
      </c>
      <c r="I10" s="18">
        <v>23704649.03</v>
      </c>
      <c r="J10" s="18"/>
      <c r="K10" s="18"/>
      <c r="L10" s="18">
        <v>23704649.03</v>
      </c>
      <c r="M10" s="18"/>
      <c r="N10" s="18"/>
      <c r="O10" s="18"/>
      <c r="P10" s="18"/>
      <c r="Q10" s="18"/>
      <c r="R10" s="18"/>
      <c r="S10" s="18"/>
      <c r="T10" s="18"/>
      <c r="U10" s="18"/>
      <c r="V10" s="18"/>
      <c r="W10" s="18"/>
    </row>
    <row r="11" ht="18.75" customHeight="1" spans="1:23">
      <c r="A11" s="56" t="s">
        <v>56</v>
      </c>
      <c r="B11" s="7" t="s">
        <v>182</v>
      </c>
      <c r="C11" s="8" t="s">
        <v>183</v>
      </c>
      <c r="D11" s="7" t="s">
        <v>106</v>
      </c>
      <c r="E11" s="7" t="s">
        <v>107</v>
      </c>
      <c r="F11" s="7" t="s">
        <v>184</v>
      </c>
      <c r="G11" s="7" t="s">
        <v>185</v>
      </c>
      <c r="H11" s="18">
        <v>934572</v>
      </c>
      <c r="I11" s="18">
        <v>934572</v>
      </c>
      <c r="J11" s="18"/>
      <c r="K11" s="18"/>
      <c r="L11" s="18">
        <v>934572</v>
      </c>
      <c r="M11" s="18"/>
      <c r="N11" s="18"/>
      <c r="O11" s="18"/>
      <c r="P11" s="22"/>
      <c r="Q11" s="18"/>
      <c r="R11" s="18"/>
      <c r="S11" s="18"/>
      <c r="T11" s="18"/>
      <c r="U11" s="18"/>
      <c r="V11" s="18"/>
      <c r="W11" s="18"/>
    </row>
    <row r="12" ht="18.75" customHeight="1" spans="1:23">
      <c r="A12" s="56" t="s">
        <v>56</v>
      </c>
      <c r="B12" s="7" t="s">
        <v>182</v>
      </c>
      <c r="C12" s="8" t="s">
        <v>183</v>
      </c>
      <c r="D12" s="7" t="s">
        <v>106</v>
      </c>
      <c r="E12" s="7" t="s">
        <v>107</v>
      </c>
      <c r="F12" s="7" t="s">
        <v>186</v>
      </c>
      <c r="G12" s="7" t="s">
        <v>187</v>
      </c>
      <c r="H12" s="18">
        <v>1241496</v>
      </c>
      <c r="I12" s="18">
        <v>1241496</v>
      </c>
      <c r="J12" s="18"/>
      <c r="K12" s="18"/>
      <c r="L12" s="18">
        <v>1241496</v>
      </c>
      <c r="M12" s="18"/>
      <c r="N12" s="18"/>
      <c r="O12" s="18"/>
      <c r="P12" s="22"/>
      <c r="Q12" s="18"/>
      <c r="R12" s="18"/>
      <c r="S12" s="18"/>
      <c r="T12" s="18"/>
      <c r="U12" s="18"/>
      <c r="V12" s="18"/>
      <c r="W12" s="18"/>
    </row>
    <row r="13" ht="18.75" customHeight="1" spans="1:23">
      <c r="A13" s="56" t="s">
        <v>56</v>
      </c>
      <c r="B13" s="7" t="s">
        <v>182</v>
      </c>
      <c r="C13" s="8" t="s">
        <v>183</v>
      </c>
      <c r="D13" s="7" t="s">
        <v>106</v>
      </c>
      <c r="E13" s="7" t="s">
        <v>107</v>
      </c>
      <c r="F13" s="7" t="s">
        <v>188</v>
      </c>
      <c r="G13" s="7" t="s">
        <v>189</v>
      </c>
      <c r="H13" s="18">
        <v>77881</v>
      </c>
      <c r="I13" s="18">
        <v>77881</v>
      </c>
      <c r="J13" s="18"/>
      <c r="K13" s="18"/>
      <c r="L13" s="18">
        <v>77881</v>
      </c>
      <c r="M13" s="18"/>
      <c r="N13" s="18"/>
      <c r="O13" s="18"/>
      <c r="P13" s="22"/>
      <c r="Q13" s="18"/>
      <c r="R13" s="18"/>
      <c r="S13" s="18"/>
      <c r="T13" s="18"/>
      <c r="U13" s="18"/>
      <c r="V13" s="18"/>
      <c r="W13" s="18"/>
    </row>
    <row r="14" ht="18.75" customHeight="1" spans="1:23">
      <c r="A14" s="56" t="s">
        <v>56</v>
      </c>
      <c r="B14" s="7" t="s">
        <v>190</v>
      </c>
      <c r="C14" s="8" t="s">
        <v>191</v>
      </c>
      <c r="D14" s="7" t="s">
        <v>108</v>
      </c>
      <c r="E14" s="7" t="s">
        <v>109</v>
      </c>
      <c r="F14" s="7" t="s">
        <v>184</v>
      </c>
      <c r="G14" s="7" t="s">
        <v>185</v>
      </c>
      <c r="H14" s="18">
        <v>4967076</v>
      </c>
      <c r="I14" s="18">
        <v>4967076</v>
      </c>
      <c r="J14" s="18"/>
      <c r="K14" s="18"/>
      <c r="L14" s="18">
        <v>4967076</v>
      </c>
      <c r="M14" s="18"/>
      <c r="N14" s="18"/>
      <c r="O14" s="18"/>
      <c r="P14" s="22"/>
      <c r="Q14" s="18"/>
      <c r="R14" s="18"/>
      <c r="S14" s="18"/>
      <c r="T14" s="18"/>
      <c r="U14" s="18"/>
      <c r="V14" s="18"/>
      <c r="W14" s="18"/>
    </row>
    <row r="15" ht="18.75" customHeight="1" spans="1:23">
      <c r="A15" s="56" t="s">
        <v>56</v>
      </c>
      <c r="B15" s="7" t="s">
        <v>190</v>
      </c>
      <c r="C15" s="8" t="s">
        <v>191</v>
      </c>
      <c r="D15" s="7" t="s">
        <v>108</v>
      </c>
      <c r="E15" s="7" t="s">
        <v>109</v>
      </c>
      <c r="F15" s="7" t="s">
        <v>186</v>
      </c>
      <c r="G15" s="7" t="s">
        <v>187</v>
      </c>
      <c r="H15" s="18">
        <v>530352</v>
      </c>
      <c r="I15" s="18">
        <v>530352</v>
      </c>
      <c r="J15" s="18"/>
      <c r="K15" s="18"/>
      <c r="L15" s="18">
        <v>530352</v>
      </c>
      <c r="M15" s="18"/>
      <c r="N15" s="18"/>
      <c r="O15" s="18"/>
      <c r="P15" s="22"/>
      <c r="Q15" s="18"/>
      <c r="R15" s="18"/>
      <c r="S15" s="18"/>
      <c r="T15" s="18"/>
      <c r="U15" s="18"/>
      <c r="V15" s="18"/>
      <c r="W15" s="18"/>
    </row>
    <row r="16" ht="18.75" customHeight="1" spans="1:23">
      <c r="A16" s="56" t="s">
        <v>56</v>
      </c>
      <c r="B16" s="7" t="s">
        <v>190</v>
      </c>
      <c r="C16" s="8" t="s">
        <v>191</v>
      </c>
      <c r="D16" s="7" t="s">
        <v>108</v>
      </c>
      <c r="E16" s="7" t="s">
        <v>109</v>
      </c>
      <c r="F16" s="7" t="s">
        <v>192</v>
      </c>
      <c r="G16" s="7" t="s">
        <v>193</v>
      </c>
      <c r="H16" s="18">
        <v>413923</v>
      </c>
      <c r="I16" s="18">
        <v>413923</v>
      </c>
      <c r="J16" s="18"/>
      <c r="K16" s="18"/>
      <c r="L16" s="18">
        <v>413923</v>
      </c>
      <c r="M16" s="18"/>
      <c r="N16" s="18"/>
      <c r="O16" s="18"/>
      <c r="P16" s="22"/>
      <c r="Q16" s="18"/>
      <c r="R16" s="18"/>
      <c r="S16" s="18"/>
      <c r="T16" s="18"/>
      <c r="U16" s="18"/>
      <c r="V16" s="18"/>
      <c r="W16" s="18"/>
    </row>
    <row r="17" ht="18.75" customHeight="1" spans="1:23">
      <c r="A17" s="56" t="s">
        <v>56</v>
      </c>
      <c r="B17" s="7" t="s">
        <v>190</v>
      </c>
      <c r="C17" s="8" t="s">
        <v>191</v>
      </c>
      <c r="D17" s="7" t="s">
        <v>108</v>
      </c>
      <c r="E17" s="7" t="s">
        <v>109</v>
      </c>
      <c r="F17" s="7" t="s">
        <v>192</v>
      </c>
      <c r="G17" s="7" t="s">
        <v>193</v>
      </c>
      <c r="H17" s="18">
        <v>1692000</v>
      </c>
      <c r="I17" s="18">
        <v>1692000</v>
      </c>
      <c r="J17" s="18"/>
      <c r="K17" s="18"/>
      <c r="L17" s="18">
        <v>1692000</v>
      </c>
      <c r="M17" s="18"/>
      <c r="N17" s="18"/>
      <c r="O17" s="18"/>
      <c r="P17" s="22"/>
      <c r="Q17" s="18"/>
      <c r="R17" s="18"/>
      <c r="S17" s="18"/>
      <c r="T17" s="18"/>
      <c r="U17" s="18"/>
      <c r="V17" s="18"/>
      <c r="W17" s="18"/>
    </row>
    <row r="18" ht="18.75" customHeight="1" spans="1:23">
      <c r="A18" s="56" t="s">
        <v>56</v>
      </c>
      <c r="B18" s="7" t="s">
        <v>190</v>
      </c>
      <c r="C18" s="8" t="s">
        <v>191</v>
      </c>
      <c r="D18" s="7" t="s">
        <v>108</v>
      </c>
      <c r="E18" s="7" t="s">
        <v>109</v>
      </c>
      <c r="F18" s="7" t="s">
        <v>192</v>
      </c>
      <c r="G18" s="7" t="s">
        <v>193</v>
      </c>
      <c r="H18" s="18">
        <v>1741692</v>
      </c>
      <c r="I18" s="18">
        <v>1741692</v>
      </c>
      <c r="J18" s="18"/>
      <c r="K18" s="18"/>
      <c r="L18" s="18">
        <v>1741692</v>
      </c>
      <c r="M18" s="18"/>
      <c r="N18" s="18"/>
      <c r="O18" s="18"/>
      <c r="P18" s="22"/>
      <c r="Q18" s="18"/>
      <c r="R18" s="18"/>
      <c r="S18" s="18"/>
      <c r="T18" s="18"/>
      <c r="U18" s="18"/>
      <c r="V18" s="18"/>
      <c r="W18" s="18"/>
    </row>
    <row r="19" ht="18.75" customHeight="1" spans="1:23">
      <c r="A19" s="56" t="s">
        <v>56</v>
      </c>
      <c r="B19" s="7" t="s">
        <v>190</v>
      </c>
      <c r="C19" s="8" t="s">
        <v>191</v>
      </c>
      <c r="D19" s="7" t="s">
        <v>108</v>
      </c>
      <c r="E19" s="7" t="s">
        <v>109</v>
      </c>
      <c r="F19" s="7" t="s">
        <v>192</v>
      </c>
      <c r="G19" s="7" t="s">
        <v>193</v>
      </c>
      <c r="H19" s="18">
        <v>993360</v>
      </c>
      <c r="I19" s="18">
        <v>993360</v>
      </c>
      <c r="J19" s="18"/>
      <c r="K19" s="18"/>
      <c r="L19" s="18">
        <v>993360</v>
      </c>
      <c r="M19" s="18"/>
      <c r="N19" s="18"/>
      <c r="O19" s="18"/>
      <c r="P19" s="22"/>
      <c r="Q19" s="18"/>
      <c r="R19" s="18"/>
      <c r="S19" s="18"/>
      <c r="T19" s="18"/>
      <c r="U19" s="18"/>
      <c r="V19" s="18"/>
      <c r="W19" s="18"/>
    </row>
    <row r="20" ht="18.75" customHeight="1" spans="1:23">
      <c r="A20" s="56" t="s">
        <v>56</v>
      </c>
      <c r="B20" s="7" t="s">
        <v>194</v>
      </c>
      <c r="C20" s="8" t="s">
        <v>195</v>
      </c>
      <c r="D20" s="7" t="s">
        <v>82</v>
      </c>
      <c r="E20" s="7" t="s">
        <v>83</v>
      </c>
      <c r="F20" s="7" t="s">
        <v>196</v>
      </c>
      <c r="G20" s="7" t="s">
        <v>197</v>
      </c>
      <c r="H20" s="18">
        <v>2310133.76</v>
      </c>
      <c r="I20" s="18">
        <v>2310133.76</v>
      </c>
      <c r="J20" s="18"/>
      <c r="K20" s="18"/>
      <c r="L20" s="18">
        <v>2310133.76</v>
      </c>
      <c r="M20" s="18"/>
      <c r="N20" s="18"/>
      <c r="O20" s="18"/>
      <c r="P20" s="22"/>
      <c r="Q20" s="18"/>
      <c r="R20" s="18"/>
      <c r="S20" s="18"/>
      <c r="T20" s="18"/>
      <c r="U20" s="18"/>
      <c r="V20" s="18"/>
      <c r="W20" s="18"/>
    </row>
    <row r="21" ht="18.75" customHeight="1" spans="1:23">
      <c r="A21" s="56" t="s">
        <v>56</v>
      </c>
      <c r="B21" s="7" t="s">
        <v>194</v>
      </c>
      <c r="C21" s="8" t="s">
        <v>195</v>
      </c>
      <c r="D21" s="7" t="s">
        <v>94</v>
      </c>
      <c r="E21" s="7" t="s">
        <v>95</v>
      </c>
      <c r="F21" s="7" t="s">
        <v>198</v>
      </c>
      <c r="G21" s="7" t="s">
        <v>199</v>
      </c>
      <c r="H21" s="18">
        <v>197754.89</v>
      </c>
      <c r="I21" s="18">
        <v>197754.89</v>
      </c>
      <c r="J21" s="18"/>
      <c r="K21" s="18"/>
      <c r="L21" s="18">
        <v>197754.89</v>
      </c>
      <c r="M21" s="18"/>
      <c r="N21" s="18"/>
      <c r="O21" s="18"/>
      <c r="P21" s="22"/>
      <c r="Q21" s="18"/>
      <c r="R21" s="18"/>
      <c r="S21" s="18"/>
      <c r="T21" s="18"/>
      <c r="U21" s="18"/>
      <c r="V21" s="18"/>
      <c r="W21" s="18"/>
    </row>
    <row r="22" ht="18.75" customHeight="1" spans="1:23">
      <c r="A22" s="56" t="s">
        <v>56</v>
      </c>
      <c r="B22" s="7" t="s">
        <v>194</v>
      </c>
      <c r="C22" s="8" t="s">
        <v>195</v>
      </c>
      <c r="D22" s="7" t="s">
        <v>96</v>
      </c>
      <c r="E22" s="7" t="s">
        <v>97</v>
      </c>
      <c r="F22" s="7" t="s">
        <v>198</v>
      </c>
      <c r="G22" s="7" t="s">
        <v>199</v>
      </c>
      <c r="H22" s="18">
        <v>1000627</v>
      </c>
      <c r="I22" s="18">
        <v>1000627</v>
      </c>
      <c r="J22" s="18"/>
      <c r="K22" s="18"/>
      <c r="L22" s="18">
        <v>1000627</v>
      </c>
      <c r="M22" s="18"/>
      <c r="N22" s="18"/>
      <c r="O22" s="18"/>
      <c r="P22" s="22"/>
      <c r="Q22" s="18"/>
      <c r="R22" s="18"/>
      <c r="S22" s="18"/>
      <c r="T22" s="18"/>
      <c r="U22" s="18"/>
      <c r="V22" s="18"/>
      <c r="W22" s="18"/>
    </row>
    <row r="23" ht="18.75" customHeight="1" spans="1:23">
      <c r="A23" s="56" t="s">
        <v>56</v>
      </c>
      <c r="B23" s="7" t="s">
        <v>194</v>
      </c>
      <c r="C23" s="8" t="s">
        <v>195</v>
      </c>
      <c r="D23" s="7" t="s">
        <v>98</v>
      </c>
      <c r="E23" s="7" t="s">
        <v>99</v>
      </c>
      <c r="F23" s="7" t="s">
        <v>200</v>
      </c>
      <c r="G23" s="7" t="s">
        <v>201</v>
      </c>
      <c r="H23" s="18">
        <v>864024.28</v>
      </c>
      <c r="I23" s="18">
        <v>864024.28</v>
      </c>
      <c r="J23" s="18"/>
      <c r="K23" s="18"/>
      <c r="L23" s="18">
        <v>864024.28</v>
      </c>
      <c r="M23" s="18"/>
      <c r="N23" s="18"/>
      <c r="O23" s="18"/>
      <c r="P23" s="22"/>
      <c r="Q23" s="18"/>
      <c r="R23" s="18"/>
      <c r="S23" s="18"/>
      <c r="T23" s="18"/>
      <c r="U23" s="18"/>
      <c r="V23" s="18"/>
      <c r="W23" s="18"/>
    </row>
    <row r="24" ht="18.75" customHeight="1" spans="1:23">
      <c r="A24" s="56" t="s">
        <v>56</v>
      </c>
      <c r="B24" s="7" t="s">
        <v>194</v>
      </c>
      <c r="C24" s="8" t="s">
        <v>195</v>
      </c>
      <c r="D24" s="7" t="s">
        <v>100</v>
      </c>
      <c r="E24" s="7" t="s">
        <v>101</v>
      </c>
      <c r="F24" s="7" t="s">
        <v>202</v>
      </c>
      <c r="G24" s="7" t="s">
        <v>203</v>
      </c>
      <c r="H24" s="18">
        <v>45811.84</v>
      </c>
      <c r="I24" s="18">
        <v>45811.84</v>
      </c>
      <c r="J24" s="18"/>
      <c r="K24" s="18"/>
      <c r="L24" s="18">
        <v>45811.84</v>
      </c>
      <c r="M24" s="18"/>
      <c r="N24" s="18"/>
      <c r="O24" s="18"/>
      <c r="P24" s="22"/>
      <c r="Q24" s="18"/>
      <c r="R24" s="18"/>
      <c r="S24" s="18"/>
      <c r="T24" s="18"/>
      <c r="U24" s="18"/>
      <c r="V24" s="18"/>
      <c r="W24" s="18"/>
    </row>
    <row r="25" ht="18.75" customHeight="1" spans="1:23">
      <c r="A25" s="56" t="s">
        <v>56</v>
      </c>
      <c r="B25" s="7" t="s">
        <v>194</v>
      </c>
      <c r="C25" s="8" t="s">
        <v>195</v>
      </c>
      <c r="D25" s="7" t="s">
        <v>100</v>
      </c>
      <c r="E25" s="7" t="s">
        <v>101</v>
      </c>
      <c r="F25" s="7" t="s">
        <v>202</v>
      </c>
      <c r="G25" s="7" t="s">
        <v>203</v>
      </c>
      <c r="H25" s="18">
        <v>9053.84</v>
      </c>
      <c r="I25" s="18">
        <v>9053.84</v>
      </c>
      <c r="J25" s="18"/>
      <c r="K25" s="18"/>
      <c r="L25" s="18">
        <v>9053.84</v>
      </c>
      <c r="M25" s="18"/>
      <c r="N25" s="18"/>
      <c r="O25" s="18"/>
      <c r="P25" s="22"/>
      <c r="Q25" s="18"/>
      <c r="R25" s="18"/>
      <c r="S25" s="18"/>
      <c r="T25" s="18"/>
      <c r="U25" s="18"/>
      <c r="V25" s="18"/>
      <c r="W25" s="18"/>
    </row>
    <row r="26" ht="18.75" customHeight="1" spans="1:23">
      <c r="A26" s="56" t="s">
        <v>56</v>
      </c>
      <c r="B26" s="7" t="s">
        <v>194</v>
      </c>
      <c r="C26" s="8" t="s">
        <v>195</v>
      </c>
      <c r="D26" s="7" t="s">
        <v>100</v>
      </c>
      <c r="E26" s="7" t="s">
        <v>101</v>
      </c>
      <c r="F26" s="7" t="s">
        <v>202</v>
      </c>
      <c r="G26" s="7" t="s">
        <v>203</v>
      </c>
      <c r="H26" s="18">
        <v>12708</v>
      </c>
      <c r="I26" s="18">
        <v>12708</v>
      </c>
      <c r="J26" s="18"/>
      <c r="K26" s="18"/>
      <c r="L26" s="18">
        <v>12708</v>
      </c>
      <c r="M26" s="18"/>
      <c r="N26" s="18"/>
      <c r="O26" s="18"/>
      <c r="P26" s="22"/>
      <c r="Q26" s="18"/>
      <c r="R26" s="18"/>
      <c r="S26" s="18"/>
      <c r="T26" s="18"/>
      <c r="U26" s="18"/>
      <c r="V26" s="18"/>
      <c r="W26" s="18"/>
    </row>
    <row r="27" ht="18.75" customHeight="1" spans="1:23">
      <c r="A27" s="56" t="s">
        <v>56</v>
      </c>
      <c r="B27" s="7" t="s">
        <v>194</v>
      </c>
      <c r="C27" s="8" t="s">
        <v>195</v>
      </c>
      <c r="D27" s="7" t="s">
        <v>100</v>
      </c>
      <c r="E27" s="7" t="s">
        <v>101</v>
      </c>
      <c r="F27" s="7" t="s">
        <v>202</v>
      </c>
      <c r="G27" s="7" t="s">
        <v>203</v>
      </c>
      <c r="H27" s="18">
        <v>62481</v>
      </c>
      <c r="I27" s="18">
        <v>62481</v>
      </c>
      <c r="J27" s="18"/>
      <c r="K27" s="18"/>
      <c r="L27" s="18">
        <v>62481</v>
      </c>
      <c r="M27" s="18"/>
      <c r="N27" s="18"/>
      <c r="O27" s="18"/>
      <c r="P27" s="22"/>
      <c r="Q27" s="18"/>
      <c r="R27" s="18"/>
      <c r="S27" s="18"/>
      <c r="T27" s="18"/>
      <c r="U27" s="18"/>
      <c r="V27" s="18"/>
      <c r="W27" s="18"/>
    </row>
    <row r="28" ht="18.75" customHeight="1" spans="1:23">
      <c r="A28" s="56" t="s">
        <v>56</v>
      </c>
      <c r="B28" s="7" t="s">
        <v>194</v>
      </c>
      <c r="C28" s="8" t="s">
        <v>195</v>
      </c>
      <c r="D28" s="7" t="s">
        <v>106</v>
      </c>
      <c r="E28" s="7" t="s">
        <v>107</v>
      </c>
      <c r="F28" s="7" t="s">
        <v>202</v>
      </c>
      <c r="G28" s="7" t="s">
        <v>203</v>
      </c>
      <c r="H28" s="18">
        <v>1441.99</v>
      </c>
      <c r="I28" s="18">
        <v>1441.99</v>
      </c>
      <c r="J28" s="18"/>
      <c r="K28" s="18"/>
      <c r="L28" s="18">
        <v>1441.99</v>
      </c>
      <c r="M28" s="18"/>
      <c r="N28" s="18"/>
      <c r="O28" s="18"/>
      <c r="P28" s="22"/>
      <c r="Q28" s="18"/>
      <c r="R28" s="18"/>
      <c r="S28" s="18"/>
      <c r="T28" s="18"/>
      <c r="U28" s="18"/>
      <c r="V28" s="18"/>
      <c r="W28" s="18"/>
    </row>
    <row r="29" ht="18.75" customHeight="1" spans="1:23">
      <c r="A29" s="56" t="s">
        <v>56</v>
      </c>
      <c r="B29" s="7" t="s">
        <v>194</v>
      </c>
      <c r="C29" s="8" t="s">
        <v>195</v>
      </c>
      <c r="D29" s="7" t="s">
        <v>108</v>
      </c>
      <c r="E29" s="7" t="s">
        <v>109</v>
      </c>
      <c r="F29" s="7" t="s">
        <v>202</v>
      </c>
      <c r="G29" s="7" t="s">
        <v>203</v>
      </c>
      <c r="H29" s="18">
        <v>84390.23</v>
      </c>
      <c r="I29" s="18">
        <v>84390.23</v>
      </c>
      <c r="J29" s="18"/>
      <c r="K29" s="18"/>
      <c r="L29" s="18">
        <v>84390.23</v>
      </c>
      <c r="M29" s="18"/>
      <c r="N29" s="18"/>
      <c r="O29" s="18"/>
      <c r="P29" s="22"/>
      <c r="Q29" s="18"/>
      <c r="R29" s="18"/>
      <c r="S29" s="18"/>
      <c r="T29" s="18"/>
      <c r="U29" s="18"/>
      <c r="V29" s="18"/>
      <c r="W29" s="18"/>
    </row>
    <row r="30" ht="18.75" customHeight="1" spans="1:23">
      <c r="A30" s="56" t="s">
        <v>56</v>
      </c>
      <c r="B30" s="7" t="s">
        <v>204</v>
      </c>
      <c r="C30" s="8" t="s">
        <v>137</v>
      </c>
      <c r="D30" s="7" t="s">
        <v>136</v>
      </c>
      <c r="E30" s="7" t="s">
        <v>137</v>
      </c>
      <c r="F30" s="7" t="s">
        <v>205</v>
      </c>
      <c r="G30" s="7" t="s">
        <v>137</v>
      </c>
      <c r="H30" s="18">
        <v>1784700</v>
      </c>
      <c r="I30" s="18">
        <v>1784700</v>
      </c>
      <c r="J30" s="18"/>
      <c r="K30" s="18"/>
      <c r="L30" s="18">
        <v>1784700</v>
      </c>
      <c r="M30" s="18"/>
      <c r="N30" s="18"/>
      <c r="O30" s="18"/>
      <c r="P30" s="22"/>
      <c r="Q30" s="18"/>
      <c r="R30" s="18"/>
      <c r="S30" s="18"/>
      <c r="T30" s="18"/>
      <c r="U30" s="18"/>
      <c r="V30" s="18"/>
      <c r="W30" s="18"/>
    </row>
    <row r="31" ht="18.75" customHeight="1" spans="1:23">
      <c r="A31" s="56" t="s">
        <v>56</v>
      </c>
      <c r="B31" s="7" t="s">
        <v>206</v>
      </c>
      <c r="C31" s="8" t="s">
        <v>207</v>
      </c>
      <c r="D31" s="7" t="s">
        <v>108</v>
      </c>
      <c r="E31" s="7" t="s">
        <v>109</v>
      </c>
      <c r="F31" s="7" t="s">
        <v>208</v>
      </c>
      <c r="G31" s="7" t="s">
        <v>209</v>
      </c>
      <c r="H31" s="18">
        <v>42700</v>
      </c>
      <c r="I31" s="18">
        <v>42700</v>
      </c>
      <c r="J31" s="18"/>
      <c r="K31" s="18"/>
      <c r="L31" s="18">
        <v>42700</v>
      </c>
      <c r="M31" s="18"/>
      <c r="N31" s="18"/>
      <c r="O31" s="18"/>
      <c r="P31" s="22"/>
      <c r="Q31" s="18"/>
      <c r="R31" s="18"/>
      <c r="S31" s="18"/>
      <c r="T31" s="18"/>
      <c r="U31" s="18"/>
      <c r="V31" s="18"/>
      <c r="W31" s="18"/>
    </row>
    <row r="32" ht="18.75" customHeight="1" spans="1:23">
      <c r="A32" s="56" t="s">
        <v>56</v>
      </c>
      <c r="B32" s="7" t="s">
        <v>206</v>
      </c>
      <c r="C32" s="8" t="s">
        <v>207</v>
      </c>
      <c r="D32" s="7" t="s">
        <v>108</v>
      </c>
      <c r="E32" s="7" t="s">
        <v>109</v>
      </c>
      <c r="F32" s="7" t="s">
        <v>208</v>
      </c>
      <c r="G32" s="7" t="s">
        <v>209</v>
      </c>
      <c r="H32" s="18">
        <v>40000</v>
      </c>
      <c r="I32" s="18">
        <v>40000</v>
      </c>
      <c r="J32" s="18"/>
      <c r="K32" s="18"/>
      <c r="L32" s="18">
        <v>40000</v>
      </c>
      <c r="M32" s="18"/>
      <c r="N32" s="18"/>
      <c r="O32" s="18"/>
      <c r="P32" s="22"/>
      <c r="Q32" s="18"/>
      <c r="R32" s="18"/>
      <c r="S32" s="18"/>
      <c r="T32" s="18"/>
      <c r="U32" s="18"/>
      <c r="V32" s="18"/>
      <c r="W32" s="18"/>
    </row>
    <row r="33" ht="18.75" customHeight="1" spans="1:23">
      <c r="A33" s="56" t="s">
        <v>56</v>
      </c>
      <c r="B33" s="7" t="s">
        <v>210</v>
      </c>
      <c r="C33" s="8" t="s">
        <v>211</v>
      </c>
      <c r="D33" s="7" t="s">
        <v>106</v>
      </c>
      <c r="E33" s="7" t="s">
        <v>107</v>
      </c>
      <c r="F33" s="7" t="s">
        <v>212</v>
      </c>
      <c r="G33" s="7" t="s">
        <v>213</v>
      </c>
      <c r="H33" s="18">
        <v>186600</v>
      </c>
      <c r="I33" s="18">
        <v>186600</v>
      </c>
      <c r="J33" s="18"/>
      <c r="K33" s="18"/>
      <c r="L33" s="18">
        <v>186600</v>
      </c>
      <c r="M33" s="18"/>
      <c r="N33" s="18"/>
      <c r="O33" s="18"/>
      <c r="P33" s="22"/>
      <c r="Q33" s="18"/>
      <c r="R33" s="18"/>
      <c r="S33" s="18"/>
      <c r="T33" s="18"/>
      <c r="U33" s="18"/>
      <c r="V33" s="18"/>
      <c r="W33" s="18"/>
    </row>
    <row r="34" ht="18.75" customHeight="1" spans="1:23">
      <c r="A34" s="56" t="s">
        <v>56</v>
      </c>
      <c r="B34" s="7" t="s">
        <v>214</v>
      </c>
      <c r="C34" s="8" t="s">
        <v>215</v>
      </c>
      <c r="D34" s="7" t="s">
        <v>106</v>
      </c>
      <c r="E34" s="7" t="s">
        <v>107</v>
      </c>
      <c r="F34" s="7" t="s">
        <v>216</v>
      </c>
      <c r="G34" s="7" t="s">
        <v>215</v>
      </c>
      <c r="H34" s="18">
        <v>12600</v>
      </c>
      <c r="I34" s="18">
        <v>12600</v>
      </c>
      <c r="J34" s="18"/>
      <c r="K34" s="18"/>
      <c r="L34" s="18">
        <v>12600</v>
      </c>
      <c r="M34" s="18"/>
      <c r="N34" s="18"/>
      <c r="O34" s="18"/>
      <c r="P34" s="22"/>
      <c r="Q34" s="18"/>
      <c r="R34" s="18"/>
      <c r="S34" s="18"/>
      <c r="T34" s="18"/>
      <c r="U34" s="18"/>
      <c r="V34" s="18"/>
      <c r="W34" s="18"/>
    </row>
    <row r="35" ht="18.75" customHeight="1" spans="1:23">
      <c r="A35" s="56" t="s">
        <v>56</v>
      </c>
      <c r="B35" s="7" t="s">
        <v>214</v>
      </c>
      <c r="C35" s="8" t="s">
        <v>215</v>
      </c>
      <c r="D35" s="7" t="s">
        <v>108</v>
      </c>
      <c r="E35" s="7" t="s">
        <v>109</v>
      </c>
      <c r="F35" s="7" t="s">
        <v>216</v>
      </c>
      <c r="G35" s="7" t="s">
        <v>215</v>
      </c>
      <c r="H35" s="18">
        <v>60600</v>
      </c>
      <c r="I35" s="18">
        <v>60600</v>
      </c>
      <c r="J35" s="18"/>
      <c r="K35" s="18"/>
      <c r="L35" s="18">
        <v>60600</v>
      </c>
      <c r="M35" s="18"/>
      <c r="N35" s="18"/>
      <c r="O35" s="18"/>
      <c r="P35" s="22"/>
      <c r="Q35" s="18"/>
      <c r="R35" s="18"/>
      <c r="S35" s="18"/>
      <c r="T35" s="18"/>
      <c r="U35" s="18"/>
      <c r="V35" s="18"/>
      <c r="W35" s="18"/>
    </row>
    <row r="36" ht="18.75" customHeight="1" spans="1:23">
      <c r="A36" s="56" t="s">
        <v>56</v>
      </c>
      <c r="B36" s="7" t="s">
        <v>217</v>
      </c>
      <c r="C36" s="8" t="s">
        <v>218</v>
      </c>
      <c r="D36" s="7" t="s">
        <v>76</v>
      </c>
      <c r="E36" s="7" t="s">
        <v>77</v>
      </c>
      <c r="F36" s="7" t="s">
        <v>219</v>
      </c>
      <c r="G36" s="7" t="s">
        <v>220</v>
      </c>
      <c r="H36" s="18">
        <v>9000</v>
      </c>
      <c r="I36" s="18">
        <v>9000</v>
      </c>
      <c r="J36" s="18"/>
      <c r="K36" s="18"/>
      <c r="L36" s="18">
        <v>9000</v>
      </c>
      <c r="M36" s="18"/>
      <c r="N36" s="18"/>
      <c r="O36" s="18"/>
      <c r="P36" s="22"/>
      <c r="Q36" s="18"/>
      <c r="R36" s="18"/>
      <c r="S36" s="18"/>
      <c r="T36" s="18"/>
      <c r="U36" s="18"/>
      <c r="V36" s="18"/>
      <c r="W36" s="18"/>
    </row>
    <row r="37" ht="18.75" customHeight="1" spans="1:23">
      <c r="A37" s="56" t="s">
        <v>56</v>
      </c>
      <c r="B37" s="7" t="s">
        <v>217</v>
      </c>
      <c r="C37" s="8" t="s">
        <v>218</v>
      </c>
      <c r="D37" s="7" t="s">
        <v>78</v>
      </c>
      <c r="E37" s="7" t="s">
        <v>79</v>
      </c>
      <c r="F37" s="7" t="s">
        <v>219</v>
      </c>
      <c r="G37" s="7" t="s">
        <v>220</v>
      </c>
      <c r="H37" s="18">
        <v>45600</v>
      </c>
      <c r="I37" s="18">
        <v>45600</v>
      </c>
      <c r="J37" s="18"/>
      <c r="K37" s="18"/>
      <c r="L37" s="18">
        <v>45600</v>
      </c>
      <c r="M37" s="18"/>
      <c r="N37" s="18"/>
      <c r="O37" s="18"/>
      <c r="P37" s="22"/>
      <c r="Q37" s="18"/>
      <c r="R37" s="18"/>
      <c r="S37" s="18"/>
      <c r="T37" s="18"/>
      <c r="U37" s="18"/>
      <c r="V37" s="18"/>
      <c r="W37" s="18"/>
    </row>
    <row r="38" ht="18.75" customHeight="1" spans="1:23">
      <c r="A38" s="56" t="s">
        <v>56</v>
      </c>
      <c r="B38" s="7" t="s">
        <v>217</v>
      </c>
      <c r="C38" s="8" t="s">
        <v>218</v>
      </c>
      <c r="D38" s="7" t="s">
        <v>106</v>
      </c>
      <c r="E38" s="7" t="s">
        <v>107</v>
      </c>
      <c r="F38" s="7" t="s">
        <v>221</v>
      </c>
      <c r="G38" s="7" t="s">
        <v>222</v>
      </c>
      <c r="H38" s="18">
        <v>58200</v>
      </c>
      <c r="I38" s="18">
        <v>58200</v>
      </c>
      <c r="J38" s="18"/>
      <c r="K38" s="18"/>
      <c r="L38" s="18">
        <v>58200</v>
      </c>
      <c r="M38" s="18"/>
      <c r="N38" s="18"/>
      <c r="O38" s="18"/>
      <c r="P38" s="22"/>
      <c r="Q38" s="18"/>
      <c r="R38" s="18"/>
      <c r="S38" s="18"/>
      <c r="T38" s="18"/>
      <c r="U38" s="18"/>
      <c r="V38" s="18"/>
      <c r="W38" s="18"/>
    </row>
    <row r="39" ht="18.75" customHeight="1" spans="1:23">
      <c r="A39" s="56" t="s">
        <v>56</v>
      </c>
      <c r="B39" s="7" t="s">
        <v>217</v>
      </c>
      <c r="C39" s="8" t="s">
        <v>218</v>
      </c>
      <c r="D39" s="7" t="s">
        <v>106</v>
      </c>
      <c r="E39" s="7" t="s">
        <v>107</v>
      </c>
      <c r="F39" s="7" t="s">
        <v>223</v>
      </c>
      <c r="G39" s="7" t="s">
        <v>224</v>
      </c>
      <c r="H39" s="18">
        <v>3000</v>
      </c>
      <c r="I39" s="18">
        <v>3000</v>
      </c>
      <c r="J39" s="18"/>
      <c r="K39" s="18"/>
      <c r="L39" s="18">
        <v>3000</v>
      </c>
      <c r="M39" s="18"/>
      <c r="N39" s="18"/>
      <c r="O39" s="18"/>
      <c r="P39" s="22"/>
      <c r="Q39" s="18"/>
      <c r="R39" s="18"/>
      <c r="S39" s="18"/>
      <c r="T39" s="18"/>
      <c r="U39" s="18"/>
      <c r="V39" s="18"/>
      <c r="W39" s="18"/>
    </row>
    <row r="40" ht="18.75" customHeight="1" spans="1:23">
      <c r="A40" s="56" t="s">
        <v>56</v>
      </c>
      <c r="B40" s="7" t="s">
        <v>217</v>
      </c>
      <c r="C40" s="8" t="s">
        <v>218</v>
      </c>
      <c r="D40" s="7" t="s">
        <v>106</v>
      </c>
      <c r="E40" s="7" t="s">
        <v>107</v>
      </c>
      <c r="F40" s="7" t="s">
        <v>225</v>
      </c>
      <c r="G40" s="7" t="s">
        <v>226</v>
      </c>
      <c r="H40" s="18">
        <v>8800</v>
      </c>
      <c r="I40" s="18">
        <v>8800</v>
      </c>
      <c r="J40" s="18"/>
      <c r="K40" s="18"/>
      <c r="L40" s="18">
        <v>8800</v>
      </c>
      <c r="M40" s="18"/>
      <c r="N40" s="18"/>
      <c r="O40" s="18"/>
      <c r="P40" s="22"/>
      <c r="Q40" s="18"/>
      <c r="R40" s="18"/>
      <c r="S40" s="18"/>
      <c r="T40" s="18"/>
      <c r="U40" s="18"/>
      <c r="V40" s="18"/>
      <c r="W40" s="18"/>
    </row>
    <row r="41" ht="18.75" customHeight="1" spans="1:23">
      <c r="A41" s="56" t="s">
        <v>56</v>
      </c>
      <c r="B41" s="7" t="s">
        <v>217</v>
      </c>
      <c r="C41" s="8" t="s">
        <v>218</v>
      </c>
      <c r="D41" s="7" t="s">
        <v>106</v>
      </c>
      <c r="E41" s="7" t="s">
        <v>107</v>
      </c>
      <c r="F41" s="7" t="s">
        <v>227</v>
      </c>
      <c r="G41" s="7" t="s">
        <v>228</v>
      </c>
      <c r="H41" s="18">
        <v>10000</v>
      </c>
      <c r="I41" s="18">
        <v>10000</v>
      </c>
      <c r="J41" s="18"/>
      <c r="K41" s="18"/>
      <c r="L41" s="18">
        <v>10000</v>
      </c>
      <c r="M41" s="18"/>
      <c r="N41" s="18"/>
      <c r="O41" s="18"/>
      <c r="P41" s="22"/>
      <c r="Q41" s="18"/>
      <c r="R41" s="18"/>
      <c r="S41" s="18"/>
      <c r="T41" s="18"/>
      <c r="U41" s="18"/>
      <c r="V41" s="18"/>
      <c r="W41" s="18"/>
    </row>
    <row r="42" ht="18.75" customHeight="1" spans="1:23">
      <c r="A42" s="56" t="s">
        <v>56</v>
      </c>
      <c r="B42" s="7" t="s">
        <v>217</v>
      </c>
      <c r="C42" s="8" t="s">
        <v>218</v>
      </c>
      <c r="D42" s="7" t="s">
        <v>106</v>
      </c>
      <c r="E42" s="7" t="s">
        <v>107</v>
      </c>
      <c r="F42" s="7" t="s">
        <v>229</v>
      </c>
      <c r="G42" s="7" t="s">
        <v>230</v>
      </c>
      <c r="H42" s="18">
        <v>5000</v>
      </c>
      <c r="I42" s="18">
        <v>5000</v>
      </c>
      <c r="J42" s="18"/>
      <c r="K42" s="18"/>
      <c r="L42" s="18">
        <v>5000</v>
      </c>
      <c r="M42" s="18"/>
      <c r="N42" s="18"/>
      <c r="O42" s="18"/>
      <c r="P42" s="22"/>
      <c r="Q42" s="18"/>
      <c r="R42" s="18"/>
      <c r="S42" s="18"/>
      <c r="T42" s="18"/>
      <c r="U42" s="18"/>
      <c r="V42" s="18"/>
      <c r="W42" s="18"/>
    </row>
    <row r="43" ht="18.75" customHeight="1" spans="1:23">
      <c r="A43" s="56" t="s">
        <v>56</v>
      </c>
      <c r="B43" s="7" t="s">
        <v>217</v>
      </c>
      <c r="C43" s="8" t="s">
        <v>218</v>
      </c>
      <c r="D43" s="7" t="s">
        <v>106</v>
      </c>
      <c r="E43" s="7" t="s">
        <v>107</v>
      </c>
      <c r="F43" s="7" t="s">
        <v>212</v>
      </c>
      <c r="G43" s="7" t="s">
        <v>213</v>
      </c>
      <c r="H43" s="18">
        <v>9330</v>
      </c>
      <c r="I43" s="18">
        <v>9330</v>
      </c>
      <c r="J43" s="18"/>
      <c r="K43" s="18"/>
      <c r="L43" s="18">
        <v>9330</v>
      </c>
      <c r="M43" s="18"/>
      <c r="N43" s="18"/>
      <c r="O43" s="18"/>
      <c r="P43" s="22"/>
      <c r="Q43" s="18"/>
      <c r="R43" s="18"/>
      <c r="S43" s="18"/>
      <c r="T43" s="18"/>
      <c r="U43" s="18"/>
      <c r="V43" s="18"/>
      <c r="W43" s="18"/>
    </row>
    <row r="44" ht="18.75" customHeight="1" spans="1:23">
      <c r="A44" s="56" t="s">
        <v>56</v>
      </c>
      <c r="B44" s="7" t="s">
        <v>217</v>
      </c>
      <c r="C44" s="8" t="s">
        <v>218</v>
      </c>
      <c r="D44" s="7" t="s">
        <v>106</v>
      </c>
      <c r="E44" s="7" t="s">
        <v>107</v>
      </c>
      <c r="F44" s="7" t="s">
        <v>219</v>
      </c>
      <c r="G44" s="7" t="s">
        <v>220</v>
      </c>
      <c r="H44" s="18">
        <v>10000</v>
      </c>
      <c r="I44" s="18">
        <v>10000</v>
      </c>
      <c r="J44" s="18"/>
      <c r="K44" s="18"/>
      <c r="L44" s="18">
        <v>10000</v>
      </c>
      <c r="M44" s="18"/>
      <c r="N44" s="18"/>
      <c r="O44" s="18"/>
      <c r="P44" s="22"/>
      <c r="Q44" s="18"/>
      <c r="R44" s="18"/>
      <c r="S44" s="18"/>
      <c r="T44" s="18"/>
      <c r="U44" s="18"/>
      <c r="V44" s="18"/>
      <c r="W44" s="18"/>
    </row>
    <row r="45" ht="18.75" customHeight="1" spans="1:23">
      <c r="A45" s="56" t="s">
        <v>56</v>
      </c>
      <c r="B45" s="7" t="s">
        <v>217</v>
      </c>
      <c r="C45" s="8" t="s">
        <v>218</v>
      </c>
      <c r="D45" s="7" t="s">
        <v>108</v>
      </c>
      <c r="E45" s="7" t="s">
        <v>109</v>
      </c>
      <c r="F45" s="7" t="s">
        <v>221</v>
      </c>
      <c r="G45" s="7" t="s">
        <v>222</v>
      </c>
      <c r="H45" s="18">
        <v>169800</v>
      </c>
      <c r="I45" s="18">
        <v>169800</v>
      </c>
      <c r="J45" s="18"/>
      <c r="K45" s="18"/>
      <c r="L45" s="18">
        <v>169800</v>
      </c>
      <c r="M45" s="18"/>
      <c r="N45" s="18"/>
      <c r="O45" s="18"/>
      <c r="P45" s="22"/>
      <c r="Q45" s="18"/>
      <c r="R45" s="18"/>
      <c r="S45" s="18"/>
      <c r="T45" s="18"/>
      <c r="U45" s="18"/>
      <c r="V45" s="18"/>
      <c r="W45" s="18"/>
    </row>
    <row r="46" ht="18.75" customHeight="1" spans="1:23">
      <c r="A46" s="56" t="s">
        <v>56</v>
      </c>
      <c r="B46" s="7" t="s">
        <v>217</v>
      </c>
      <c r="C46" s="8" t="s">
        <v>218</v>
      </c>
      <c r="D46" s="7" t="s">
        <v>108</v>
      </c>
      <c r="E46" s="7" t="s">
        <v>109</v>
      </c>
      <c r="F46" s="7" t="s">
        <v>231</v>
      </c>
      <c r="G46" s="7" t="s">
        <v>232</v>
      </c>
      <c r="H46" s="18">
        <v>20000</v>
      </c>
      <c r="I46" s="18">
        <v>20000</v>
      </c>
      <c r="J46" s="18"/>
      <c r="K46" s="18"/>
      <c r="L46" s="18">
        <v>20000</v>
      </c>
      <c r="M46" s="18"/>
      <c r="N46" s="18"/>
      <c r="O46" s="18"/>
      <c r="P46" s="22"/>
      <c r="Q46" s="18"/>
      <c r="R46" s="18"/>
      <c r="S46" s="18"/>
      <c r="T46" s="18"/>
      <c r="U46" s="18"/>
      <c r="V46" s="18"/>
      <c r="W46" s="18"/>
    </row>
    <row r="47" ht="18.75" customHeight="1" spans="1:23">
      <c r="A47" s="56" t="s">
        <v>56</v>
      </c>
      <c r="B47" s="7" t="s">
        <v>217</v>
      </c>
      <c r="C47" s="8" t="s">
        <v>218</v>
      </c>
      <c r="D47" s="7" t="s">
        <v>108</v>
      </c>
      <c r="E47" s="7" t="s">
        <v>109</v>
      </c>
      <c r="F47" s="7" t="s">
        <v>233</v>
      </c>
      <c r="G47" s="7" t="s">
        <v>234</v>
      </c>
      <c r="H47" s="18">
        <v>30000</v>
      </c>
      <c r="I47" s="18">
        <v>30000</v>
      </c>
      <c r="J47" s="18"/>
      <c r="K47" s="18"/>
      <c r="L47" s="18">
        <v>30000</v>
      </c>
      <c r="M47" s="18"/>
      <c r="N47" s="18"/>
      <c r="O47" s="18"/>
      <c r="P47" s="22"/>
      <c r="Q47" s="18"/>
      <c r="R47" s="18"/>
      <c r="S47" s="18"/>
      <c r="T47" s="18"/>
      <c r="U47" s="18"/>
      <c r="V47" s="18"/>
      <c r="W47" s="18"/>
    </row>
    <row r="48" ht="18.75" customHeight="1" spans="1:23">
      <c r="A48" s="56" t="s">
        <v>56</v>
      </c>
      <c r="B48" s="7" t="s">
        <v>217</v>
      </c>
      <c r="C48" s="8" t="s">
        <v>218</v>
      </c>
      <c r="D48" s="7" t="s">
        <v>108</v>
      </c>
      <c r="E48" s="7" t="s">
        <v>109</v>
      </c>
      <c r="F48" s="7" t="s">
        <v>223</v>
      </c>
      <c r="G48" s="7" t="s">
        <v>224</v>
      </c>
      <c r="H48" s="18">
        <v>10000</v>
      </c>
      <c r="I48" s="18">
        <v>10000</v>
      </c>
      <c r="J48" s="18"/>
      <c r="K48" s="18"/>
      <c r="L48" s="18">
        <v>10000</v>
      </c>
      <c r="M48" s="18"/>
      <c r="N48" s="18"/>
      <c r="O48" s="18"/>
      <c r="P48" s="22"/>
      <c r="Q48" s="18"/>
      <c r="R48" s="18"/>
      <c r="S48" s="18"/>
      <c r="T48" s="18"/>
      <c r="U48" s="18"/>
      <c r="V48" s="18"/>
      <c r="W48" s="18"/>
    </row>
    <row r="49" ht="18.75" customHeight="1" spans="1:23">
      <c r="A49" s="56" t="s">
        <v>56</v>
      </c>
      <c r="B49" s="7" t="s">
        <v>217</v>
      </c>
      <c r="C49" s="8" t="s">
        <v>218</v>
      </c>
      <c r="D49" s="7" t="s">
        <v>108</v>
      </c>
      <c r="E49" s="7" t="s">
        <v>109</v>
      </c>
      <c r="F49" s="7" t="s">
        <v>225</v>
      </c>
      <c r="G49" s="7" t="s">
        <v>226</v>
      </c>
      <c r="H49" s="18">
        <v>13000</v>
      </c>
      <c r="I49" s="18">
        <v>13000</v>
      </c>
      <c r="J49" s="18"/>
      <c r="K49" s="18"/>
      <c r="L49" s="18">
        <v>13000</v>
      </c>
      <c r="M49" s="18"/>
      <c r="N49" s="18"/>
      <c r="O49" s="18"/>
      <c r="P49" s="22"/>
      <c r="Q49" s="18"/>
      <c r="R49" s="18"/>
      <c r="S49" s="18"/>
      <c r="T49" s="18"/>
      <c r="U49" s="18"/>
      <c r="V49" s="18"/>
      <c r="W49" s="18"/>
    </row>
    <row r="50" ht="18.75" customHeight="1" spans="1:23">
      <c r="A50" s="56" t="s">
        <v>56</v>
      </c>
      <c r="B50" s="7" t="s">
        <v>217</v>
      </c>
      <c r="C50" s="8" t="s">
        <v>218</v>
      </c>
      <c r="D50" s="7" t="s">
        <v>108</v>
      </c>
      <c r="E50" s="7" t="s">
        <v>109</v>
      </c>
      <c r="F50" s="7" t="s">
        <v>227</v>
      </c>
      <c r="G50" s="7" t="s">
        <v>228</v>
      </c>
      <c r="H50" s="18">
        <v>37000</v>
      </c>
      <c r="I50" s="18">
        <v>37000</v>
      </c>
      <c r="J50" s="18"/>
      <c r="K50" s="18"/>
      <c r="L50" s="18">
        <v>37000</v>
      </c>
      <c r="M50" s="18"/>
      <c r="N50" s="18"/>
      <c r="O50" s="18"/>
      <c r="P50" s="22"/>
      <c r="Q50" s="18"/>
      <c r="R50" s="18"/>
      <c r="S50" s="18"/>
      <c r="T50" s="18"/>
      <c r="U50" s="18"/>
      <c r="V50" s="18"/>
      <c r="W50" s="18"/>
    </row>
    <row r="51" ht="18.75" customHeight="1" spans="1:23">
      <c r="A51" s="56" t="s">
        <v>56</v>
      </c>
      <c r="B51" s="7" t="s">
        <v>217</v>
      </c>
      <c r="C51" s="8" t="s">
        <v>218</v>
      </c>
      <c r="D51" s="7" t="s">
        <v>108</v>
      </c>
      <c r="E51" s="7" t="s">
        <v>109</v>
      </c>
      <c r="F51" s="7" t="s">
        <v>229</v>
      </c>
      <c r="G51" s="7" t="s">
        <v>230</v>
      </c>
      <c r="H51" s="18">
        <v>15000</v>
      </c>
      <c r="I51" s="18">
        <v>15000</v>
      </c>
      <c r="J51" s="18"/>
      <c r="K51" s="18"/>
      <c r="L51" s="18">
        <v>15000</v>
      </c>
      <c r="M51" s="18"/>
      <c r="N51" s="18"/>
      <c r="O51" s="18"/>
      <c r="P51" s="22"/>
      <c r="Q51" s="18"/>
      <c r="R51" s="18"/>
      <c r="S51" s="18"/>
      <c r="T51" s="18"/>
      <c r="U51" s="18"/>
      <c r="V51" s="18"/>
      <c r="W51" s="18"/>
    </row>
    <row r="52" ht="18.75" customHeight="1" spans="1:23">
      <c r="A52" s="56" t="s">
        <v>56</v>
      </c>
      <c r="B52" s="7" t="s">
        <v>217</v>
      </c>
      <c r="C52" s="8" t="s">
        <v>218</v>
      </c>
      <c r="D52" s="7" t="s">
        <v>108</v>
      </c>
      <c r="E52" s="7" t="s">
        <v>109</v>
      </c>
      <c r="F52" s="7" t="s">
        <v>212</v>
      </c>
      <c r="G52" s="7" t="s">
        <v>213</v>
      </c>
      <c r="H52" s="18">
        <v>10000</v>
      </c>
      <c r="I52" s="18">
        <v>10000</v>
      </c>
      <c r="J52" s="18"/>
      <c r="K52" s="18"/>
      <c r="L52" s="18">
        <v>10000</v>
      </c>
      <c r="M52" s="18"/>
      <c r="N52" s="18"/>
      <c r="O52" s="18"/>
      <c r="P52" s="22"/>
      <c r="Q52" s="18"/>
      <c r="R52" s="18"/>
      <c r="S52" s="18"/>
      <c r="T52" s="18"/>
      <c r="U52" s="18"/>
      <c r="V52" s="18"/>
      <c r="W52" s="18"/>
    </row>
    <row r="53" ht="18.75" customHeight="1" spans="1:23">
      <c r="A53" s="56" t="s">
        <v>56</v>
      </c>
      <c r="B53" s="7" t="s">
        <v>217</v>
      </c>
      <c r="C53" s="8" t="s">
        <v>218</v>
      </c>
      <c r="D53" s="7" t="s">
        <v>108</v>
      </c>
      <c r="E53" s="7" t="s">
        <v>109</v>
      </c>
      <c r="F53" s="7" t="s">
        <v>219</v>
      </c>
      <c r="G53" s="7" t="s">
        <v>220</v>
      </c>
      <c r="H53" s="18">
        <v>37000</v>
      </c>
      <c r="I53" s="18">
        <v>37000</v>
      </c>
      <c r="J53" s="18"/>
      <c r="K53" s="18"/>
      <c r="L53" s="18">
        <v>37000</v>
      </c>
      <c r="M53" s="18"/>
      <c r="N53" s="18"/>
      <c r="O53" s="18"/>
      <c r="P53" s="22"/>
      <c r="Q53" s="18"/>
      <c r="R53" s="18"/>
      <c r="S53" s="18"/>
      <c r="T53" s="18"/>
      <c r="U53" s="18"/>
      <c r="V53" s="18"/>
      <c r="W53" s="18"/>
    </row>
    <row r="54" ht="18.75" customHeight="1" spans="1:23">
      <c r="A54" s="56" t="s">
        <v>56</v>
      </c>
      <c r="B54" s="7" t="s">
        <v>235</v>
      </c>
      <c r="C54" s="8" t="s">
        <v>161</v>
      </c>
      <c r="D54" s="7" t="s">
        <v>106</v>
      </c>
      <c r="E54" s="7" t="s">
        <v>107</v>
      </c>
      <c r="F54" s="7" t="s">
        <v>236</v>
      </c>
      <c r="G54" s="7" t="s">
        <v>161</v>
      </c>
      <c r="H54" s="18">
        <v>10000</v>
      </c>
      <c r="I54" s="18">
        <v>10000</v>
      </c>
      <c r="J54" s="18"/>
      <c r="K54" s="18"/>
      <c r="L54" s="18">
        <v>10000</v>
      </c>
      <c r="M54" s="18"/>
      <c r="N54" s="18"/>
      <c r="O54" s="18"/>
      <c r="P54" s="22"/>
      <c r="Q54" s="18"/>
      <c r="R54" s="18"/>
      <c r="S54" s="18"/>
      <c r="T54" s="18"/>
      <c r="U54" s="18"/>
      <c r="V54" s="18"/>
      <c r="W54" s="18"/>
    </row>
    <row r="55" ht="18.75" customHeight="1" spans="1:23">
      <c r="A55" s="56" t="s">
        <v>56</v>
      </c>
      <c r="B55" s="7" t="s">
        <v>235</v>
      </c>
      <c r="C55" s="8" t="s">
        <v>161</v>
      </c>
      <c r="D55" s="7" t="s">
        <v>108</v>
      </c>
      <c r="E55" s="7" t="s">
        <v>109</v>
      </c>
      <c r="F55" s="7" t="s">
        <v>236</v>
      </c>
      <c r="G55" s="7" t="s">
        <v>161</v>
      </c>
      <c r="H55" s="18">
        <v>70000</v>
      </c>
      <c r="I55" s="18">
        <v>70000</v>
      </c>
      <c r="J55" s="18"/>
      <c r="K55" s="18"/>
      <c r="L55" s="18">
        <v>70000</v>
      </c>
      <c r="M55" s="18"/>
      <c r="N55" s="18"/>
      <c r="O55" s="18"/>
      <c r="P55" s="22"/>
      <c r="Q55" s="18"/>
      <c r="R55" s="18"/>
      <c r="S55" s="18"/>
      <c r="T55" s="18"/>
      <c r="U55" s="18"/>
      <c r="V55" s="18"/>
      <c r="W55" s="18"/>
    </row>
    <row r="56" ht="18.75" customHeight="1" spans="1:23">
      <c r="A56" s="56" t="s">
        <v>56</v>
      </c>
      <c r="B56" s="7" t="s">
        <v>237</v>
      </c>
      <c r="C56" s="8" t="s">
        <v>238</v>
      </c>
      <c r="D56" s="7" t="s">
        <v>80</v>
      </c>
      <c r="E56" s="7" t="s">
        <v>81</v>
      </c>
      <c r="F56" s="7" t="s">
        <v>239</v>
      </c>
      <c r="G56" s="7" t="s">
        <v>240</v>
      </c>
      <c r="H56" s="18">
        <v>1440</v>
      </c>
      <c r="I56" s="18">
        <v>1440</v>
      </c>
      <c r="J56" s="18"/>
      <c r="K56" s="18"/>
      <c r="L56" s="18">
        <v>1440</v>
      </c>
      <c r="M56" s="18"/>
      <c r="N56" s="18"/>
      <c r="O56" s="18"/>
      <c r="P56" s="22"/>
      <c r="Q56" s="18"/>
      <c r="R56" s="18"/>
      <c r="S56" s="18"/>
      <c r="T56" s="18"/>
      <c r="U56" s="18"/>
      <c r="V56" s="18"/>
      <c r="W56" s="18"/>
    </row>
    <row r="57" ht="18.75" customHeight="1" spans="1:23">
      <c r="A57" s="56" t="s">
        <v>56</v>
      </c>
      <c r="B57" s="7" t="s">
        <v>237</v>
      </c>
      <c r="C57" s="8" t="s">
        <v>238</v>
      </c>
      <c r="D57" s="7" t="s">
        <v>80</v>
      </c>
      <c r="E57" s="7" t="s">
        <v>81</v>
      </c>
      <c r="F57" s="7" t="s">
        <v>239</v>
      </c>
      <c r="G57" s="7" t="s">
        <v>240</v>
      </c>
      <c r="H57" s="18">
        <v>1440</v>
      </c>
      <c r="I57" s="18">
        <v>1440</v>
      </c>
      <c r="J57" s="18"/>
      <c r="K57" s="18"/>
      <c r="L57" s="18">
        <v>1440</v>
      </c>
      <c r="M57" s="18"/>
      <c r="N57" s="18"/>
      <c r="O57" s="18"/>
      <c r="P57" s="22"/>
      <c r="Q57" s="18"/>
      <c r="R57" s="18"/>
      <c r="S57" s="18"/>
      <c r="T57" s="18"/>
      <c r="U57" s="18"/>
      <c r="V57" s="18"/>
      <c r="W57" s="18"/>
    </row>
    <row r="58" ht="18.75" customHeight="1" spans="1:23">
      <c r="A58" s="56" t="s">
        <v>56</v>
      </c>
      <c r="B58" s="7" t="s">
        <v>241</v>
      </c>
      <c r="C58" s="8" t="s">
        <v>242</v>
      </c>
      <c r="D58" s="7" t="s">
        <v>106</v>
      </c>
      <c r="E58" s="7" t="s">
        <v>107</v>
      </c>
      <c r="F58" s="7" t="s">
        <v>188</v>
      </c>
      <c r="G58" s="7" t="s">
        <v>189</v>
      </c>
      <c r="H58" s="18">
        <v>372840</v>
      </c>
      <c r="I58" s="18">
        <v>372840</v>
      </c>
      <c r="J58" s="18"/>
      <c r="K58" s="18"/>
      <c r="L58" s="18">
        <v>372840</v>
      </c>
      <c r="M58" s="18"/>
      <c r="N58" s="18"/>
      <c r="O58" s="18"/>
      <c r="P58" s="22"/>
      <c r="Q58" s="18"/>
      <c r="R58" s="18"/>
      <c r="S58" s="18"/>
      <c r="T58" s="18"/>
      <c r="U58" s="18"/>
      <c r="V58" s="18"/>
      <c r="W58" s="18"/>
    </row>
    <row r="59" ht="18.75" customHeight="1" spans="1:23">
      <c r="A59" s="56" t="s">
        <v>56</v>
      </c>
      <c r="B59" s="7" t="s">
        <v>243</v>
      </c>
      <c r="C59" s="8" t="s">
        <v>244</v>
      </c>
      <c r="D59" s="7" t="s">
        <v>108</v>
      </c>
      <c r="E59" s="7" t="s">
        <v>109</v>
      </c>
      <c r="F59" s="7" t="s">
        <v>192</v>
      </c>
      <c r="G59" s="7" t="s">
        <v>193</v>
      </c>
      <c r="H59" s="18">
        <v>1440000</v>
      </c>
      <c r="I59" s="18">
        <v>1440000</v>
      </c>
      <c r="J59" s="18"/>
      <c r="K59" s="18"/>
      <c r="L59" s="18">
        <v>1440000</v>
      </c>
      <c r="M59" s="18"/>
      <c r="N59" s="18"/>
      <c r="O59" s="18"/>
      <c r="P59" s="22"/>
      <c r="Q59" s="18"/>
      <c r="R59" s="18"/>
      <c r="S59" s="18"/>
      <c r="T59" s="18"/>
      <c r="U59" s="18"/>
      <c r="V59" s="18"/>
      <c r="W59" s="18"/>
    </row>
    <row r="60" ht="18.75" customHeight="1" spans="1:23">
      <c r="A60" s="56" t="s">
        <v>56</v>
      </c>
      <c r="B60" s="7" t="s">
        <v>245</v>
      </c>
      <c r="C60" s="8" t="s">
        <v>246</v>
      </c>
      <c r="D60" s="7" t="s">
        <v>106</v>
      </c>
      <c r="E60" s="7" t="s">
        <v>107</v>
      </c>
      <c r="F60" s="7" t="s">
        <v>247</v>
      </c>
      <c r="G60" s="7" t="s">
        <v>246</v>
      </c>
      <c r="H60" s="18">
        <v>16800</v>
      </c>
      <c r="I60" s="18">
        <v>16800</v>
      </c>
      <c r="J60" s="18"/>
      <c r="K60" s="18"/>
      <c r="L60" s="18">
        <v>16800</v>
      </c>
      <c r="M60" s="18"/>
      <c r="N60" s="18"/>
      <c r="O60" s="18"/>
      <c r="P60" s="22"/>
      <c r="Q60" s="18"/>
      <c r="R60" s="18"/>
      <c r="S60" s="18"/>
      <c r="T60" s="18"/>
      <c r="U60" s="18"/>
      <c r="V60" s="18"/>
      <c r="W60" s="18"/>
    </row>
    <row r="61" ht="18.75" customHeight="1" spans="1:23">
      <c r="A61" s="56" t="s">
        <v>56</v>
      </c>
      <c r="B61" s="7" t="s">
        <v>245</v>
      </c>
      <c r="C61" s="8" t="s">
        <v>246</v>
      </c>
      <c r="D61" s="7" t="s">
        <v>108</v>
      </c>
      <c r="E61" s="7" t="s">
        <v>109</v>
      </c>
      <c r="F61" s="7" t="s">
        <v>247</v>
      </c>
      <c r="G61" s="7" t="s">
        <v>246</v>
      </c>
      <c r="H61" s="18">
        <v>80800</v>
      </c>
      <c r="I61" s="18">
        <v>80800</v>
      </c>
      <c r="J61" s="18"/>
      <c r="K61" s="18"/>
      <c r="L61" s="18">
        <v>80800</v>
      </c>
      <c r="M61" s="18"/>
      <c r="N61" s="18"/>
      <c r="O61" s="18"/>
      <c r="P61" s="22"/>
      <c r="Q61" s="18"/>
      <c r="R61" s="18"/>
      <c r="S61" s="18"/>
      <c r="T61" s="18"/>
      <c r="U61" s="18"/>
      <c r="V61" s="18"/>
      <c r="W61" s="18"/>
    </row>
    <row r="62" ht="18.75" customHeight="1" spans="1:23">
      <c r="A62" s="56" t="s">
        <v>56</v>
      </c>
      <c r="B62" s="7" t="s">
        <v>248</v>
      </c>
      <c r="C62" s="8" t="s">
        <v>249</v>
      </c>
      <c r="D62" s="7" t="s">
        <v>106</v>
      </c>
      <c r="E62" s="7" t="s">
        <v>107</v>
      </c>
      <c r="F62" s="7" t="s">
        <v>250</v>
      </c>
      <c r="G62" s="7" t="s">
        <v>249</v>
      </c>
      <c r="H62" s="18">
        <v>8400</v>
      </c>
      <c r="I62" s="18">
        <v>8400</v>
      </c>
      <c r="J62" s="18"/>
      <c r="K62" s="18"/>
      <c r="L62" s="18">
        <v>8400</v>
      </c>
      <c r="M62" s="18"/>
      <c r="N62" s="18"/>
      <c r="O62" s="18"/>
      <c r="P62" s="22"/>
      <c r="Q62" s="18"/>
      <c r="R62" s="18"/>
      <c r="S62" s="18"/>
      <c r="T62" s="18"/>
      <c r="U62" s="18"/>
      <c r="V62" s="18"/>
      <c r="W62" s="18"/>
    </row>
    <row r="63" ht="18.75" customHeight="1" spans="1:23">
      <c r="A63" s="56" t="s">
        <v>56</v>
      </c>
      <c r="B63" s="7" t="s">
        <v>248</v>
      </c>
      <c r="C63" s="8" t="s">
        <v>249</v>
      </c>
      <c r="D63" s="7" t="s">
        <v>108</v>
      </c>
      <c r="E63" s="7" t="s">
        <v>109</v>
      </c>
      <c r="F63" s="7" t="s">
        <v>250</v>
      </c>
      <c r="G63" s="7" t="s">
        <v>249</v>
      </c>
      <c r="H63" s="18">
        <v>40400</v>
      </c>
      <c r="I63" s="18">
        <v>40400</v>
      </c>
      <c r="J63" s="18"/>
      <c r="K63" s="18"/>
      <c r="L63" s="18">
        <v>40400</v>
      </c>
      <c r="M63" s="18"/>
      <c r="N63" s="18"/>
      <c r="O63" s="18"/>
      <c r="P63" s="22"/>
      <c r="Q63" s="18"/>
      <c r="R63" s="18"/>
      <c r="S63" s="18"/>
      <c r="T63" s="18"/>
      <c r="U63" s="18"/>
      <c r="V63" s="18"/>
      <c r="W63" s="18"/>
    </row>
    <row r="64" ht="18.75" customHeight="1" spans="1:23">
      <c r="A64" s="56" t="s">
        <v>56</v>
      </c>
      <c r="B64" s="7" t="s">
        <v>251</v>
      </c>
      <c r="C64" s="8" t="s">
        <v>252</v>
      </c>
      <c r="D64" s="7" t="s">
        <v>108</v>
      </c>
      <c r="E64" s="7" t="s">
        <v>109</v>
      </c>
      <c r="F64" s="7" t="s">
        <v>192</v>
      </c>
      <c r="G64" s="7" t="s">
        <v>193</v>
      </c>
      <c r="H64" s="18">
        <v>360000</v>
      </c>
      <c r="I64" s="18">
        <v>360000</v>
      </c>
      <c r="J64" s="18"/>
      <c r="K64" s="18"/>
      <c r="L64" s="18">
        <v>360000</v>
      </c>
      <c r="M64" s="18"/>
      <c r="N64" s="18"/>
      <c r="O64" s="18"/>
      <c r="P64" s="22"/>
      <c r="Q64" s="18"/>
      <c r="R64" s="18"/>
      <c r="S64" s="18"/>
      <c r="T64" s="18"/>
      <c r="U64" s="18"/>
      <c r="V64" s="18"/>
      <c r="W64" s="18"/>
    </row>
    <row r="65" ht="18.75" customHeight="1" spans="1:23">
      <c r="A65" s="56" t="s">
        <v>56</v>
      </c>
      <c r="B65" s="7" t="s">
        <v>253</v>
      </c>
      <c r="C65" s="8" t="s">
        <v>254</v>
      </c>
      <c r="D65" s="7" t="s">
        <v>76</v>
      </c>
      <c r="E65" s="7" t="s">
        <v>77</v>
      </c>
      <c r="F65" s="7" t="s">
        <v>255</v>
      </c>
      <c r="G65" s="7" t="s">
        <v>256</v>
      </c>
      <c r="H65" s="18">
        <v>216000</v>
      </c>
      <c r="I65" s="18">
        <v>216000</v>
      </c>
      <c r="J65" s="18"/>
      <c r="K65" s="18"/>
      <c r="L65" s="18">
        <v>216000</v>
      </c>
      <c r="M65" s="18"/>
      <c r="N65" s="18"/>
      <c r="O65" s="18"/>
      <c r="P65" s="22"/>
      <c r="Q65" s="18"/>
      <c r="R65" s="18"/>
      <c r="S65" s="18"/>
      <c r="T65" s="18"/>
      <c r="U65" s="18"/>
      <c r="V65" s="18"/>
      <c r="W65" s="18"/>
    </row>
    <row r="66" ht="18.75" customHeight="1" spans="1:23">
      <c r="A66" s="56" t="s">
        <v>56</v>
      </c>
      <c r="B66" s="7" t="s">
        <v>253</v>
      </c>
      <c r="C66" s="8" t="s">
        <v>254</v>
      </c>
      <c r="D66" s="7" t="s">
        <v>78</v>
      </c>
      <c r="E66" s="7" t="s">
        <v>79</v>
      </c>
      <c r="F66" s="7" t="s">
        <v>255</v>
      </c>
      <c r="G66" s="7" t="s">
        <v>256</v>
      </c>
      <c r="H66" s="18">
        <v>1094400</v>
      </c>
      <c r="I66" s="18">
        <v>1094400</v>
      </c>
      <c r="J66" s="18"/>
      <c r="K66" s="18"/>
      <c r="L66" s="18">
        <v>1094400</v>
      </c>
      <c r="M66" s="18"/>
      <c r="N66" s="18"/>
      <c r="O66" s="18"/>
      <c r="P66" s="22"/>
      <c r="Q66" s="18"/>
      <c r="R66" s="18"/>
      <c r="S66" s="18"/>
      <c r="T66" s="18"/>
      <c r="U66" s="18"/>
      <c r="V66" s="18"/>
      <c r="W66" s="18"/>
    </row>
    <row r="67" ht="18.75" customHeight="1" spans="1:23">
      <c r="A67" s="56" t="s">
        <v>56</v>
      </c>
      <c r="B67" s="7" t="s">
        <v>257</v>
      </c>
      <c r="C67" s="8" t="s">
        <v>258</v>
      </c>
      <c r="D67" s="7" t="s">
        <v>84</v>
      </c>
      <c r="E67" s="7" t="s">
        <v>85</v>
      </c>
      <c r="F67" s="7" t="s">
        <v>259</v>
      </c>
      <c r="G67" s="7" t="s">
        <v>260</v>
      </c>
      <c r="H67" s="18">
        <v>183420.2</v>
      </c>
      <c r="I67" s="18">
        <v>183420.2</v>
      </c>
      <c r="J67" s="18"/>
      <c r="K67" s="18"/>
      <c r="L67" s="18">
        <v>183420.2</v>
      </c>
      <c r="M67" s="18"/>
      <c r="N67" s="18"/>
      <c r="O67" s="18"/>
      <c r="P67" s="22"/>
      <c r="Q67" s="18"/>
      <c r="R67" s="18"/>
      <c r="S67" s="18"/>
      <c r="T67" s="18"/>
      <c r="U67" s="18"/>
      <c r="V67" s="18"/>
      <c r="W67" s="18"/>
    </row>
    <row r="68" ht="18.75" customHeight="1" spans="1:23">
      <c r="A68" s="9" t="s">
        <v>32</v>
      </c>
      <c r="B68" s="9"/>
      <c r="C68" s="9"/>
      <c r="D68" s="9"/>
      <c r="E68" s="9"/>
      <c r="F68" s="9"/>
      <c r="G68" s="9"/>
      <c r="H68" s="18">
        <v>23704649.03</v>
      </c>
      <c r="I68" s="18">
        <v>23704649.03</v>
      </c>
      <c r="J68" s="18"/>
      <c r="K68" s="18"/>
      <c r="L68" s="18">
        <v>23704649.03</v>
      </c>
      <c r="M68" s="18"/>
      <c r="N68" s="18"/>
      <c r="O68" s="18"/>
      <c r="P68" s="18"/>
      <c r="Q68" s="18"/>
      <c r="R68" s="18"/>
      <c r="S68" s="18"/>
      <c r="T68" s="18"/>
      <c r="U68" s="18"/>
      <c r="V68" s="18"/>
      <c r="W68" s="18"/>
    </row>
  </sheetData>
  <mergeCells count="30">
    <mergeCell ref="A3:W3"/>
    <mergeCell ref="A4:G4"/>
    <mergeCell ref="I5:W5"/>
    <mergeCell ref="I6:M6"/>
    <mergeCell ref="N6:P6"/>
    <mergeCell ref="R6:W6"/>
    <mergeCell ref="A68:G68"/>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9"/>
  <sheetViews>
    <sheetView showZeros="0" topLeftCell="E1" workbookViewId="0">
      <pane ySplit="1" topLeftCell="A77" activePane="bottomLeft" state="frozen"/>
      <selection/>
      <selection pane="bottomLeft" activeCell="A1" sqref="A1"/>
    </sheetView>
  </sheetViews>
  <sheetFormatPr defaultColWidth="8.85" defaultRowHeight="15" customHeight="1"/>
  <cols>
    <col min="1" max="8" width="28.575" customWidth="1"/>
    <col min="9" max="23" width="14.2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10"/>
      <c r="O2" s="10"/>
      <c r="P2" s="10"/>
      <c r="Q2" s="10"/>
      <c r="R2" s="10"/>
      <c r="S2" s="10"/>
      <c r="T2" s="10"/>
      <c r="U2" s="10"/>
      <c r="V2" s="10"/>
      <c r="W2" s="10" t="s">
        <v>261</v>
      </c>
    </row>
    <row r="3" ht="45" customHeight="1" spans="1:23">
      <c r="A3" s="3" t="s">
        <v>262</v>
      </c>
      <c r="B3" s="3"/>
      <c r="C3" s="3"/>
      <c r="D3" s="3"/>
      <c r="E3" s="3"/>
      <c r="F3" s="3"/>
      <c r="G3" s="3"/>
      <c r="H3" s="3"/>
      <c r="I3" s="3"/>
      <c r="J3" s="3"/>
      <c r="K3" s="3"/>
      <c r="L3" s="3"/>
      <c r="M3" s="3"/>
      <c r="N3" s="53"/>
      <c r="O3" s="53"/>
      <c r="P3" s="53"/>
      <c r="Q3" s="53"/>
      <c r="R3" s="53"/>
      <c r="S3" s="53"/>
      <c r="T3" s="53"/>
      <c r="U3" s="53"/>
      <c r="V3" s="53"/>
      <c r="W3" s="53"/>
    </row>
    <row r="4" ht="18.75" customHeight="1" spans="1:23">
      <c r="A4" s="4" t="str">
        <f>"单位名称："&amp;"玉溪市江川区农业农村局"</f>
        <v>单位名称：玉溪市江川区农业农村局</v>
      </c>
      <c r="B4" s="4"/>
      <c r="C4" s="4"/>
      <c r="D4" s="4"/>
      <c r="E4" s="4"/>
      <c r="F4" s="4"/>
      <c r="G4" s="4"/>
      <c r="H4" s="4"/>
      <c r="I4" s="52"/>
      <c r="J4" s="52"/>
      <c r="K4" s="52"/>
      <c r="L4" s="52"/>
      <c r="M4" s="52"/>
      <c r="N4" s="11"/>
      <c r="O4" s="11"/>
      <c r="P4" s="11"/>
      <c r="Q4" s="11"/>
      <c r="R4" s="11"/>
      <c r="S4" s="11"/>
      <c r="T4" s="11"/>
      <c r="U4" s="11"/>
      <c r="V4" s="11"/>
      <c r="W4" s="11" t="s">
        <v>29</v>
      </c>
    </row>
    <row r="5" ht="18.75" customHeight="1" spans="1:23">
      <c r="A5" s="13" t="s">
        <v>263</v>
      </c>
      <c r="B5" s="13" t="s">
        <v>167</v>
      </c>
      <c r="C5" s="13" t="s">
        <v>168</v>
      </c>
      <c r="D5" s="13" t="s">
        <v>264</v>
      </c>
      <c r="E5" s="13" t="s">
        <v>169</v>
      </c>
      <c r="F5" s="13" t="s">
        <v>170</v>
      </c>
      <c r="G5" s="13" t="s">
        <v>265</v>
      </c>
      <c r="H5" s="13" t="s">
        <v>172</v>
      </c>
      <c r="I5" s="44" t="s">
        <v>32</v>
      </c>
      <c r="J5" s="44" t="s">
        <v>266</v>
      </c>
      <c r="K5" s="13"/>
      <c r="L5" s="13"/>
      <c r="M5" s="13"/>
      <c r="N5" s="13" t="s">
        <v>174</v>
      </c>
      <c r="O5" s="13"/>
      <c r="P5" s="13"/>
      <c r="Q5" s="13" t="s">
        <v>38</v>
      </c>
      <c r="R5" s="13" t="s">
        <v>63</v>
      </c>
      <c r="S5" s="13"/>
      <c r="T5" s="13"/>
      <c r="U5" s="13"/>
      <c r="V5" s="13"/>
      <c r="W5" s="13"/>
    </row>
    <row r="6" ht="18.75" customHeight="1" spans="1:23">
      <c r="A6" s="13"/>
      <c r="B6" s="13"/>
      <c r="C6" s="13"/>
      <c r="D6" s="13"/>
      <c r="E6" s="13"/>
      <c r="F6" s="13"/>
      <c r="G6" s="13"/>
      <c r="H6" s="13"/>
      <c r="I6" s="44" t="s">
        <v>175</v>
      </c>
      <c r="J6" s="44" t="s">
        <v>35</v>
      </c>
      <c r="K6" s="13"/>
      <c r="L6" s="13" t="s">
        <v>36</v>
      </c>
      <c r="M6" s="13" t="s">
        <v>37</v>
      </c>
      <c r="N6" s="13" t="s">
        <v>35</v>
      </c>
      <c r="O6" s="13" t="s">
        <v>36</v>
      </c>
      <c r="P6" s="13" t="s">
        <v>37</v>
      </c>
      <c r="Q6" s="13" t="s">
        <v>38</v>
      </c>
      <c r="R6" s="13" t="s">
        <v>34</v>
      </c>
      <c r="S6" s="13" t="s">
        <v>41</v>
      </c>
      <c r="T6" s="13" t="s">
        <v>42</v>
      </c>
      <c r="U6" s="13" t="s">
        <v>43</v>
      </c>
      <c r="V6" s="13" t="s">
        <v>44</v>
      </c>
      <c r="W6" s="13" t="s">
        <v>45</v>
      </c>
    </row>
    <row r="7" ht="18.75" customHeight="1" spans="1:23">
      <c r="A7" s="13"/>
      <c r="B7" s="13"/>
      <c r="C7" s="13"/>
      <c r="D7" s="13"/>
      <c r="E7" s="13"/>
      <c r="F7" s="13"/>
      <c r="G7" s="13"/>
      <c r="H7" s="13"/>
      <c r="I7" s="44"/>
      <c r="J7" s="44" t="s">
        <v>35</v>
      </c>
      <c r="K7" s="13"/>
      <c r="L7" s="13" t="s">
        <v>36</v>
      </c>
      <c r="M7" s="13" t="s">
        <v>37</v>
      </c>
      <c r="N7" s="13" t="s">
        <v>35</v>
      </c>
      <c r="O7" s="13" t="s">
        <v>36</v>
      </c>
      <c r="P7" s="13" t="s">
        <v>37</v>
      </c>
      <c r="Q7" s="13"/>
      <c r="R7" s="13" t="s">
        <v>34</v>
      </c>
      <c r="S7" s="13" t="s">
        <v>41</v>
      </c>
      <c r="T7" s="13" t="s">
        <v>42</v>
      </c>
      <c r="U7" s="13" t="s">
        <v>43</v>
      </c>
      <c r="V7" s="13" t="s">
        <v>44</v>
      </c>
      <c r="W7" s="13" t="s">
        <v>45</v>
      </c>
    </row>
    <row r="8" ht="22.65" customHeight="1" spans="1:23">
      <c r="A8" s="13"/>
      <c r="B8" s="13"/>
      <c r="C8" s="13"/>
      <c r="D8" s="13"/>
      <c r="E8" s="13"/>
      <c r="F8" s="13"/>
      <c r="G8" s="13"/>
      <c r="H8" s="13"/>
      <c r="I8" s="44"/>
      <c r="J8" s="44" t="s">
        <v>34</v>
      </c>
      <c r="K8" s="13" t="s">
        <v>267</v>
      </c>
      <c r="L8" s="13"/>
      <c r="M8" s="13"/>
      <c r="N8" s="13"/>
      <c r="O8" s="13"/>
      <c r="P8" s="13"/>
      <c r="Q8" s="13"/>
      <c r="R8" s="13"/>
      <c r="S8" s="13"/>
      <c r="T8" s="13"/>
      <c r="U8" s="13"/>
      <c r="V8" s="13"/>
      <c r="W8" s="13"/>
    </row>
    <row r="9" ht="18.75" customHeight="1" spans="1:23">
      <c r="A9" s="14" t="s">
        <v>46</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7"/>
      <c r="B10" s="7"/>
      <c r="C10" s="8" t="s">
        <v>268</v>
      </c>
      <c r="D10" s="7"/>
      <c r="E10" s="7"/>
      <c r="F10" s="7"/>
      <c r="G10" s="7"/>
      <c r="H10" s="7"/>
      <c r="I10" s="12">
        <v>791304.1</v>
      </c>
      <c r="J10" s="12"/>
      <c r="K10" s="12"/>
      <c r="L10" s="12"/>
      <c r="M10" s="12"/>
      <c r="N10" s="12"/>
      <c r="O10" s="12"/>
      <c r="P10" s="12"/>
      <c r="Q10" s="12"/>
      <c r="R10" s="12">
        <v>791304.1</v>
      </c>
      <c r="S10" s="12"/>
      <c r="T10" s="12"/>
      <c r="U10" s="12">
        <v>791304.1</v>
      </c>
      <c r="V10" s="12"/>
      <c r="W10" s="12"/>
    </row>
    <row r="11" ht="18.75" customHeight="1" spans="1:23">
      <c r="A11" s="7" t="s">
        <v>269</v>
      </c>
      <c r="B11" s="7" t="s">
        <v>270</v>
      </c>
      <c r="C11" s="8" t="s">
        <v>268</v>
      </c>
      <c r="D11" s="7" t="s">
        <v>56</v>
      </c>
      <c r="E11" s="7" t="s">
        <v>126</v>
      </c>
      <c r="F11" s="7" t="s">
        <v>127</v>
      </c>
      <c r="G11" s="7" t="s">
        <v>221</v>
      </c>
      <c r="H11" s="7" t="s">
        <v>222</v>
      </c>
      <c r="I11" s="12">
        <v>33504.1</v>
      </c>
      <c r="J11" s="12"/>
      <c r="K11" s="12"/>
      <c r="L11" s="12"/>
      <c r="M11" s="12"/>
      <c r="N11" s="12"/>
      <c r="O11" s="12"/>
      <c r="P11" s="12"/>
      <c r="Q11" s="12"/>
      <c r="R11" s="12">
        <v>33504.1</v>
      </c>
      <c r="S11" s="12"/>
      <c r="T11" s="12"/>
      <c r="U11" s="12">
        <v>33504.1</v>
      </c>
      <c r="V11" s="12"/>
      <c r="W11" s="12"/>
    </row>
    <row r="12" ht="18.75" customHeight="1" spans="1:23">
      <c r="A12" s="7" t="s">
        <v>269</v>
      </c>
      <c r="B12" s="7" t="s">
        <v>270</v>
      </c>
      <c r="C12" s="8" t="s">
        <v>268</v>
      </c>
      <c r="D12" s="7" t="s">
        <v>56</v>
      </c>
      <c r="E12" s="7" t="s">
        <v>126</v>
      </c>
      <c r="F12" s="7" t="s">
        <v>127</v>
      </c>
      <c r="G12" s="7" t="s">
        <v>271</v>
      </c>
      <c r="H12" s="7" t="s">
        <v>272</v>
      </c>
      <c r="I12" s="12">
        <v>757800</v>
      </c>
      <c r="J12" s="12"/>
      <c r="K12" s="12"/>
      <c r="L12" s="12"/>
      <c r="M12" s="12"/>
      <c r="N12" s="12"/>
      <c r="O12" s="12"/>
      <c r="P12" s="22"/>
      <c r="Q12" s="12"/>
      <c r="R12" s="12">
        <v>757800</v>
      </c>
      <c r="S12" s="12"/>
      <c r="T12" s="12"/>
      <c r="U12" s="12">
        <v>757800</v>
      </c>
      <c r="V12" s="12"/>
      <c r="W12" s="12"/>
    </row>
    <row r="13" ht="18.75" customHeight="1" spans="1:23">
      <c r="A13" s="22"/>
      <c r="B13" s="22"/>
      <c r="C13" s="8" t="s">
        <v>273</v>
      </c>
      <c r="D13" s="22"/>
      <c r="E13" s="22"/>
      <c r="F13" s="22"/>
      <c r="G13" s="22"/>
      <c r="H13" s="22"/>
      <c r="I13" s="12">
        <v>10000</v>
      </c>
      <c r="J13" s="12"/>
      <c r="K13" s="12"/>
      <c r="L13" s="12"/>
      <c r="M13" s="12"/>
      <c r="N13" s="12"/>
      <c r="O13" s="12"/>
      <c r="P13" s="22"/>
      <c r="Q13" s="12"/>
      <c r="R13" s="12">
        <v>10000</v>
      </c>
      <c r="S13" s="12"/>
      <c r="T13" s="12"/>
      <c r="U13" s="12">
        <v>10000</v>
      </c>
      <c r="V13" s="12"/>
      <c r="W13" s="12"/>
    </row>
    <row r="14" ht="18.75" customHeight="1" spans="1:23">
      <c r="A14" s="7" t="s">
        <v>269</v>
      </c>
      <c r="B14" s="7" t="s">
        <v>274</v>
      </c>
      <c r="C14" s="8" t="s">
        <v>273</v>
      </c>
      <c r="D14" s="7" t="s">
        <v>56</v>
      </c>
      <c r="E14" s="7" t="s">
        <v>110</v>
      </c>
      <c r="F14" s="7" t="s">
        <v>111</v>
      </c>
      <c r="G14" s="7" t="s">
        <v>275</v>
      </c>
      <c r="H14" s="7" t="s">
        <v>276</v>
      </c>
      <c r="I14" s="12">
        <v>500</v>
      </c>
      <c r="J14" s="12"/>
      <c r="K14" s="12"/>
      <c r="L14" s="12"/>
      <c r="M14" s="12"/>
      <c r="N14" s="12"/>
      <c r="O14" s="12"/>
      <c r="P14" s="22"/>
      <c r="Q14" s="12"/>
      <c r="R14" s="12">
        <v>500</v>
      </c>
      <c r="S14" s="12"/>
      <c r="T14" s="12"/>
      <c r="U14" s="12">
        <v>500</v>
      </c>
      <c r="V14" s="12"/>
      <c r="W14" s="12"/>
    </row>
    <row r="15" ht="18.75" customHeight="1" spans="1:23">
      <c r="A15" s="7" t="s">
        <v>269</v>
      </c>
      <c r="B15" s="7" t="s">
        <v>274</v>
      </c>
      <c r="C15" s="8" t="s">
        <v>273</v>
      </c>
      <c r="D15" s="7" t="s">
        <v>56</v>
      </c>
      <c r="E15" s="7" t="s">
        <v>110</v>
      </c>
      <c r="F15" s="7" t="s">
        <v>111</v>
      </c>
      <c r="G15" s="7" t="s">
        <v>250</v>
      </c>
      <c r="H15" s="7" t="s">
        <v>249</v>
      </c>
      <c r="I15" s="12">
        <v>5000</v>
      </c>
      <c r="J15" s="12"/>
      <c r="K15" s="12"/>
      <c r="L15" s="12"/>
      <c r="M15" s="12"/>
      <c r="N15" s="12"/>
      <c r="O15" s="12"/>
      <c r="P15" s="22"/>
      <c r="Q15" s="12"/>
      <c r="R15" s="12">
        <v>5000</v>
      </c>
      <c r="S15" s="12"/>
      <c r="T15" s="12"/>
      <c r="U15" s="12">
        <v>5000</v>
      </c>
      <c r="V15" s="12"/>
      <c r="W15" s="12"/>
    </row>
    <row r="16" ht="18.75" customHeight="1" spans="1:23">
      <c r="A16" s="7" t="s">
        <v>269</v>
      </c>
      <c r="B16" s="7" t="s">
        <v>274</v>
      </c>
      <c r="C16" s="8" t="s">
        <v>273</v>
      </c>
      <c r="D16" s="7" t="s">
        <v>56</v>
      </c>
      <c r="E16" s="7" t="s">
        <v>110</v>
      </c>
      <c r="F16" s="7" t="s">
        <v>111</v>
      </c>
      <c r="G16" s="7" t="s">
        <v>277</v>
      </c>
      <c r="H16" s="7" t="s">
        <v>278</v>
      </c>
      <c r="I16" s="12">
        <v>4000</v>
      </c>
      <c r="J16" s="12"/>
      <c r="K16" s="12"/>
      <c r="L16" s="12"/>
      <c r="M16" s="12"/>
      <c r="N16" s="12"/>
      <c r="O16" s="12"/>
      <c r="P16" s="22"/>
      <c r="Q16" s="12"/>
      <c r="R16" s="12">
        <v>4000</v>
      </c>
      <c r="S16" s="12"/>
      <c r="T16" s="12"/>
      <c r="U16" s="12">
        <v>4000</v>
      </c>
      <c r="V16" s="12"/>
      <c r="W16" s="12"/>
    </row>
    <row r="17" ht="18.75" customHeight="1" spans="1:23">
      <c r="A17" s="7" t="s">
        <v>269</v>
      </c>
      <c r="B17" s="7" t="s">
        <v>274</v>
      </c>
      <c r="C17" s="8" t="s">
        <v>273</v>
      </c>
      <c r="D17" s="7" t="s">
        <v>56</v>
      </c>
      <c r="E17" s="7" t="s">
        <v>110</v>
      </c>
      <c r="F17" s="7" t="s">
        <v>111</v>
      </c>
      <c r="G17" s="7" t="s">
        <v>219</v>
      </c>
      <c r="H17" s="7" t="s">
        <v>220</v>
      </c>
      <c r="I17" s="12">
        <v>500</v>
      </c>
      <c r="J17" s="12"/>
      <c r="K17" s="12"/>
      <c r="L17" s="12"/>
      <c r="M17" s="12"/>
      <c r="N17" s="12"/>
      <c r="O17" s="12"/>
      <c r="P17" s="22"/>
      <c r="Q17" s="12"/>
      <c r="R17" s="12">
        <v>500</v>
      </c>
      <c r="S17" s="12"/>
      <c r="T17" s="12"/>
      <c r="U17" s="12">
        <v>500</v>
      </c>
      <c r="V17" s="12"/>
      <c r="W17" s="12"/>
    </row>
    <row r="18" ht="18.75" customHeight="1" spans="1:23">
      <c r="A18" s="22"/>
      <c r="B18" s="22"/>
      <c r="C18" s="8" t="s">
        <v>279</v>
      </c>
      <c r="D18" s="22"/>
      <c r="E18" s="22"/>
      <c r="F18" s="22"/>
      <c r="G18" s="22"/>
      <c r="H18" s="22"/>
      <c r="I18" s="12">
        <v>228603.75</v>
      </c>
      <c r="J18" s="12">
        <v>228603.75</v>
      </c>
      <c r="K18" s="12">
        <v>228603.75</v>
      </c>
      <c r="L18" s="12"/>
      <c r="M18" s="12"/>
      <c r="N18" s="12"/>
      <c r="O18" s="12"/>
      <c r="P18" s="22"/>
      <c r="Q18" s="12"/>
      <c r="R18" s="12"/>
      <c r="S18" s="12"/>
      <c r="T18" s="12"/>
      <c r="U18" s="12"/>
      <c r="V18" s="12"/>
      <c r="W18" s="12"/>
    </row>
    <row r="19" ht="18.75" customHeight="1" spans="1:23">
      <c r="A19" s="7" t="s">
        <v>280</v>
      </c>
      <c r="B19" s="7" t="s">
        <v>281</v>
      </c>
      <c r="C19" s="8" t="s">
        <v>279</v>
      </c>
      <c r="D19" s="7" t="s">
        <v>56</v>
      </c>
      <c r="E19" s="7" t="s">
        <v>120</v>
      </c>
      <c r="F19" s="7" t="s">
        <v>121</v>
      </c>
      <c r="G19" s="7" t="s">
        <v>282</v>
      </c>
      <c r="H19" s="7" t="s">
        <v>283</v>
      </c>
      <c r="I19" s="12">
        <v>21628.75</v>
      </c>
      <c r="J19" s="12">
        <v>21628.75</v>
      </c>
      <c r="K19" s="12">
        <v>21628.75</v>
      </c>
      <c r="L19" s="12"/>
      <c r="M19" s="12"/>
      <c r="N19" s="12"/>
      <c r="O19" s="12"/>
      <c r="P19" s="22"/>
      <c r="Q19" s="12"/>
      <c r="R19" s="12"/>
      <c r="S19" s="12"/>
      <c r="T19" s="12"/>
      <c r="U19" s="12"/>
      <c r="V19" s="12"/>
      <c r="W19" s="12"/>
    </row>
    <row r="20" ht="18.75" customHeight="1" spans="1:23">
      <c r="A20" s="7" t="s">
        <v>280</v>
      </c>
      <c r="B20" s="7" t="s">
        <v>281</v>
      </c>
      <c r="C20" s="8" t="s">
        <v>279</v>
      </c>
      <c r="D20" s="7" t="s">
        <v>56</v>
      </c>
      <c r="E20" s="7" t="s">
        <v>120</v>
      </c>
      <c r="F20" s="7" t="s">
        <v>121</v>
      </c>
      <c r="G20" s="7" t="s">
        <v>282</v>
      </c>
      <c r="H20" s="7" t="s">
        <v>283</v>
      </c>
      <c r="I20" s="12">
        <v>36000</v>
      </c>
      <c r="J20" s="12">
        <v>36000</v>
      </c>
      <c r="K20" s="12">
        <v>36000</v>
      </c>
      <c r="L20" s="12"/>
      <c r="M20" s="12"/>
      <c r="N20" s="12"/>
      <c r="O20" s="12"/>
      <c r="P20" s="22"/>
      <c r="Q20" s="12"/>
      <c r="R20" s="12"/>
      <c r="S20" s="12"/>
      <c r="T20" s="12"/>
      <c r="U20" s="12"/>
      <c r="V20" s="12"/>
      <c r="W20" s="12"/>
    </row>
    <row r="21" ht="18.75" customHeight="1" spans="1:23">
      <c r="A21" s="7" t="s">
        <v>280</v>
      </c>
      <c r="B21" s="7" t="s">
        <v>281</v>
      </c>
      <c r="C21" s="8" t="s">
        <v>279</v>
      </c>
      <c r="D21" s="7" t="s">
        <v>56</v>
      </c>
      <c r="E21" s="7" t="s">
        <v>120</v>
      </c>
      <c r="F21" s="7" t="s">
        <v>121</v>
      </c>
      <c r="G21" s="7" t="s">
        <v>282</v>
      </c>
      <c r="H21" s="7" t="s">
        <v>283</v>
      </c>
      <c r="I21" s="12">
        <v>6000</v>
      </c>
      <c r="J21" s="12">
        <v>6000</v>
      </c>
      <c r="K21" s="12">
        <v>6000</v>
      </c>
      <c r="L21" s="12"/>
      <c r="M21" s="12"/>
      <c r="N21" s="12"/>
      <c r="O21" s="12"/>
      <c r="P21" s="22"/>
      <c r="Q21" s="12"/>
      <c r="R21" s="12"/>
      <c r="S21" s="12"/>
      <c r="T21" s="12"/>
      <c r="U21" s="12"/>
      <c r="V21" s="12"/>
      <c r="W21" s="12"/>
    </row>
    <row r="22" ht="18.75" customHeight="1" spans="1:23">
      <c r="A22" s="7" t="s">
        <v>280</v>
      </c>
      <c r="B22" s="7" t="s">
        <v>281</v>
      </c>
      <c r="C22" s="8" t="s">
        <v>279</v>
      </c>
      <c r="D22" s="7" t="s">
        <v>56</v>
      </c>
      <c r="E22" s="7" t="s">
        <v>120</v>
      </c>
      <c r="F22" s="7" t="s">
        <v>121</v>
      </c>
      <c r="G22" s="7" t="s">
        <v>282</v>
      </c>
      <c r="H22" s="7" t="s">
        <v>283</v>
      </c>
      <c r="I22" s="12">
        <v>54000</v>
      </c>
      <c r="J22" s="12">
        <v>54000</v>
      </c>
      <c r="K22" s="12">
        <v>54000</v>
      </c>
      <c r="L22" s="12"/>
      <c r="M22" s="12"/>
      <c r="N22" s="12"/>
      <c r="O22" s="12"/>
      <c r="P22" s="22"/>
      <c r="Q22" s="12"/>
      <c r="R22" s="12"/>
      <c r="S22" s="12"/>
      <c r="T22" s="12"/>
      <c r="U22" s="12"/>
      <c r="V22" s="12"/>
      <c r="W22" s="12"/>
    </row>
    <row r="23" ht="18.75" customHeight="1" spans="1:23">
      <c r="A23" s="7" t="s">
        <v>280</v>
      </c>
      <c r="B23" s="7" t="s">
        <v>281</v>
      </c>
      <c r="C23" s="8" t="s">
        <v>279</v>
      </c>
      <c r="D23" s="7" t="s">
        <v>56</v>
      </c>
      <c r="E23" s="7" t="s">
        <v>120</v>
      </c>
      <c r="F23" s="7" t="s">
        <v>121</v>
      </c>
      <c r="G23" s="7" t="s">
        <v>282</v>
      </c>
      <c r="H23" s="7" t="s">
        <v>283</v>
      </c>
      <c r="I23" s="12">
        <v>105875</v>
      </c>
      <c r="J23" s="12">
        <v>105875</v>
      </c>
      <c r="K23" s="12">
        <v>105875</v>
      </c>
      <c r="L23" s="12"/>
      <c r="M23" s="12"/>
      <c r="N23" s="12"/>
      <c r="O23" s="12"/>
      <c r="P23" s="22"/>
      <c r="Q23" s="12"/>
      <c r="R23" s="12"/>
      <c r="S23" s="12"/>
      <c r="T23" s="12"/>
      <c r="U23" s="12"/>
      <c r="V23" s="12"/>
      <c r="W23" s="12"/>
    </row>
    <row r="24" ht="18.75" customHeight="1" spans="1:23">
      <c r="A24" s="7" t="s">
        <v>280</v>
      </c>
      <c r="B24" s="7" t="s">
        <v>281</v>
      </c>
      <c r="C24" s="8" t="s">
        <v>279</v>
      </c>
      <c r="D24" s="7" t="s">
        <v>56</v>
      </c>
      <c r="E24" s="7" t="s">
        <v>120</v>
      </c>
      <c r="F24" s="7" t="s">
        <v>121</v>
      </c>
      <c r="G24" s="7" t="s">
        <v>282</v>
      </c>
      <c r="H24" s="7" t="s">
        <v>283</v>
      </c>
      <c r="I24" s="12">
        <v>2700</v>
      </c>
      <c r="J24" s="12">
        <v>2700</v>
      </c>
      <c r="K24" s="12">
        <v>2700</v>
      </c>
      <c r="L24" s="12"/>
      <c r="M24" s="12"/>
      <c r="N24" s="12"/>
      <c r="O24" s="12"/>
      <c r="P24" s="22"/>
      <c r="Q24" s="12"/>
      <c r="R24" s="12"/>
      <c r="S24" s="12"/>
      <c r="T24" s="12"/>
      <c r="U24" s="12"/>
      <c r="V24" s="12"/>
      <c r="W24" s="12"/>
    </row>
    <row r="25" ht="18.75" customHeight="1" spans="1:23">
      <c r="A25" s="7" t="s">
        <v>280</v>
      </c>
      <c r="B25" s="7" t="s">
        <v>281</v>
      </c>
      <c r="C25" s="8" t="s">
        <v>279</v>
      </c>
      <c r="D25" s="7" t="s">
        <v>56</v>
      </c>
      <c r="E25" s="7" t="s">
        <v>120</v>
      </c>
      <c r="F25" s="7" t="s">
        <v>121</v>
      </c>
      <c r="G25" s="7" t="s">
        <v>282</v>
      </c>
      <c r="H25" s="7" t="s">
        <v>283</v>
      </c>
      <c r="I25" s="12">
        <v>2400</v>
      </c>
      <c r="J25" s="12">
        <v>2400</v>
      </c>
      <c r="K25" s="12">
        <v>2400</v>
      </c>
      <c r="L25" s="12"/>
      <c r="M25" s="12"/>
      <c r="N25" s="12"/>
      <c r="O25" s="12"/>
      <c r="P25" s="22"/>
      <c r="Q25" s="12"/>
      <c r="R25" s="12"/>
      <c r="S25" s="12"/>
      <c r="T25" s="12"/>
      <c r="U25" s="12"/>
      <c r="V25" s="12"/>
      <c r="W25" s="12"/>
    </row>
    <row r="26" ht="18.75" customHeight="1" spans="1:23">
      <c r="A26" s="22"/>
      <c r="B26" s="22"/>
      <c r="C26" s="8" t="s">
        <v>284</v>
      </c>
      <c r="D26" s="22"/>
      <c r="E26" s="22"/>
      <c r="F26" s="22"/>
      <c r="G26" s="22"/>
      <c r="H26" s="22"/>
      <c r="I26" s="12">
        <v>35815.04</v>
      </c>
      <c r="J26" s="12"/>
      <c r="K26" s="12"/>
      <c r="L26" s="12"/>
      <c r="M26" s="12"/>
      <c r="N26" s="12"/>
      <c r="O26" s="12"/>
      <c r="P26" s="22"/>
      <c r="Q26" s="12"/>
      <c r="R26" s="12">
        <v>35815.04</v>
      </c>
      <c r="S26" s="12"/>
      <c r="T26" s="12"/>
      <c r="U26" s="12">
        <v>35815.04</v>
      </c>
      <c r="V26" s="12"/>
      <c r="W26" s="12"/>
    </row>
    <row r="27" ht="18.75" customHeight="1" spans="1:23">
      <c r="A27" s="7" t="s">
        <v>269</v>
      </c>
      <c r="B27" s="7" t="s">
        <v>285</v>
      </c>
      <c r="C27" s="8" t="s">
        <v>284</v>
      </c>
      <c r="D27" s="7" t="s">
        <v>56</v>
      </c>
      <c r="E27" s="7" t="s">
        <v>110</v>
      </c>
      <c r="F27" s="7" t="s">
        <v>111</v>
      </c>
      <c r="G27" s="7" t="s">
        <v>221</v>
      </c>
      <c r="H27" s="7" t="s">
        <v>222</v>
      </c>
      <c r="I27" s="12">
        <v>7676.47</v>
      </c>
      <c r="J27" s="12"/>
      <c r="K27" s="12"/>
      <c r="L27" s="12"/>
      <c r="M27" s="12"/>
      <c r="N27" s="12"/>
      <c r="O27" s="12"/>
      <c r="P27" s="22"/>
      <c r="Q27" s="12"/>
      <c r="R27" s="12">
        <v>7676.47</v>
      </c>
      <c r="S27" s="12"/>
      <c r="T27" s="12"/>
      <c r="U27" s="12">
        <v>7676.47</v>
      </c>
      <c r="V27" s="12"/>
      <c r="W27" s="12"/>
    </row>
    <row r="28" ht="18.75" customHeight="1" spans="1:23">
      <c r="A28" s="7" t="s">
        <v>269</v>
      </c>
      <c r="B28" s="7" t="s">
        <v>285</v>
      </c>
      <c r="C28" s="8" t="s">
        <v>284</v>
      </c>
      <c r="D28" s="7" t="s">
        <v>56</v>
      </c>
      <c r="E28" s="7" t="s">
        <v>110</v>
      </c>
      <c r="F28" s="7" t="s">
        <v>111</v>
      </c>
      <c r="G28" s="7" t="s">
        <v>275</v>
      </c>
      <c r="H28" s="7" t="s">
        <v>276</v>
      </c>
      <c r="I28" s="12">
        <v>5000</v>
      </c>
      <c r="J28" s="12"/>
      <c r="K28" s="12"/>
      <c r="L28" s="12"/>
      <c r="M28" s="12"/>
      <c r="N28" s="12"/>
      <c r="O28" s="12"/>
      <c r="P28" s="22"/>
      <c r="Q28" s="12"/>
      <c r="R28" s="12">
        <v>5000</v>
      </c>
      <c r="S28" s="12"/>
      <c r="T28" s="12"/>
      <c r="U28" s="12">
        <v>5000</v>
      </c>
      <c r="V28" s="12"/>
      <c r="W28" s="12"/>
    </row>
    <row r="29" ht="18.75" customHeight="1" spans="1:23">
      <c r="A29" s="7" t="s">
        <v>269</v>
      </c>
      <c r="B29" s="7" t="s">
        <v>285</v>
      </c>
      <c r="C29" s="8" t="s">
        <v>284</v>
      </c>
      <c r="D29" s="7" t="s">
        <v>56</v>
      </c>
      <c r="E29" s="7" t="s">
        <v>110</v>
      </c>
      <c r="F29" s="7" t="s">
        <v>111</v>
      </c>
      <c r="G29" s="7" t="s">
        <v>233</v>
      </c>
      <c r="H29" s="7" t="s">
        <v>234</v>
      </c>
      <c r="I29" s="12">
        <v>10058.24</v>
      </c>
      <c r="J29" s="12"/>
      <c r="K29" s="12"/>
      <c r="L29" s="12"/>
      <c r="M29" s="12"/>
      <c r="N29" s="12"/>
      <c r="O29" s="12"/>
      <c r="P29" s="22"/>
      <c r="Q29" s="12"/>
      <c r="R29" s="12">
        <v>10058.24</v>
      </c>
      <c r="S29" s="12"/>
      <c r="T29" s="12"/>
      <c r="U29" s="12">
        <v>10058.24</v>
      </c>
      <c r="V29" s="12"/>
      <c r="W29" s="12"/>
    </row>
    <row r="30" ht="18.75" customHeight="1" spans="1:23">
      <c r="A30" s="7" t="s">
        <v>269</v>
      </c>
      <c r="B30" s="7" t="s">
        <v>285</v>
      </c>
      <c r="C30" s="8" t="s">
        <v>284</v>
      </c>
      <c r="D30" s="7" t="s">
        <v>56</v>
      </c>
      <c r="E30" s="7" t="s">
        <v>110</v>
      </c>
      <c r="F30" s="7" t="s">
        <v>111</v>
      </c>
      <c r="G30" s="7" t="s">
        <v>225</v>
      </c>
      <c r="H30" s="7" t="s">
        <v>226</v>
      </c>
      <c r="I30" s="12">
        <v>6370.33</v>
      </c>
      <c r="J30" s="12"/>
      <c r="K30" s="12"/>
      <c r="L30" s="12"/>
      <c r="M30" s="12"/>
      <c r="N30" s="12"/>
      <c r="O30" s="12"/>
      <c r="P30" s="22"/>
      <c r="Q30" s="12"/>
      <c r="R30" s="12">
        <v>6370.33</v>
      </c>
      <c r="S30" s="12"/>
      <c r="T30" s="12"/>
      <c r="U30" s="12">
        <v>6370.33</v>
      </c>
      <c r="V30" s="12"/>
      <c r="W30" s="12"/>
    </row>
    <row r="31" ht="18.75" customHeight="1" spans="1:23">
      <c r="A31" s="7" t="s">
        <v>269</v>
      </c>
      <c r="B31" s="7" t="s">
        <v>285</v>
      </c>
      <c r="C31" s="8" t="s">
        <v>284</v>
      </c>
      <c r="D31" s="7" t="s">
        <v>56</v>
      </c>
      <c r="E31" s="7" t="s">
        <v>110</v>
      </c>
      <c r="F31" s="7" t="s">
        <v>111</v>
      </c>
      <c r="G31" s="7" t="s">
        <v>277</v>
      </c>
      <c r="H31" s="7" t="s">
        <v>278</v>
      </c>
      <c r="I31" s="12">
        <v>1180</v>
      </c>
      <c r="J31" s="12"/>
      <c r="K31" s="12"/>
      <c r="L31" s="12"/>
      <c r="M31" s="12"/>
      <c r="N31" s="12"/>
      <c r="O31" s="12"/>
      <c r="P31" s="22"/>
      <c r="Q31" s="12"/>
      <c r="R31" s="12">
        <v>1180</v>
      </c>
      <c r="S31" s="12"/>
      <c r="T31" s="12"/>
      <c r="U31" s="12">
        <v>1180</v>
      </c>
      <c r="V31" s="12"/>
      <c r="W31" s="12"/>
    </row>
    <row r="32" ht="18.75" customHeight="1" spans="1:23">
      <c r="A32" s="7" t="s">
        <v>269</v>
      </c>
      <c r="B32" s="7" t="s">
        <v>285</v>
      </c>
      <c r="C32" s="8" t="s">
        <v>284</v>
      </c>
      <c r="D32" s="7" t="s">
        <v>56</v>
      </c>
      <c r="E32" s="7" t="s">
        <v>110</v>
      </c>
      <c r="F32" s="7" t="s">
        <v>111</v>
      </c>
      <c r="G32" s="7" t="s">
        <v>286</v>
      </c>
      <c r="H32" s="7" t="s">
        <v>287</v>
      </c>
      <c r="I32" s="12">
        <v>5530</v>
      </c>
      <c r="J32" s="12"/>
      <c r="K32" s="12"/>
      <c r="L32" s="12"/>
      <c r="M32" s="12"/>
      <c r="N32" s="12"/>
      <c r="O32" s="12"/>
      <c r="P32" s="22"/>
      <c r="Q32" s="12"/>
      <c r="R32" s="12">
        <v>5530</v>
      </c>
      <c r="S32" s="12"/>
      <c r="T32" s="12"/>
      <c r="U32" s="12">
        <v>5530</v>
      </c>
      <c r="V32" s="12"/>
      <c r="W32" s="12"/>
    </row>
    <row r="33" ht="18.75" customHeight="1" spans="1:23">
      <c r="A33" s="22"/>
      <c r="B33" s="22"/>
      <c r="C33" s="8" t="s">
        <v>288</v>
      </c>
      <c r="D33" s="22"/>
      <c r="E33" s="22"/>
      <c r="F33" s="22"/>
      <c r="G33" s="22"/>
      <c r="H33" s="22"/>
      <c r="I33" s="12">
        <v>62700</v>
      </c>
      <c r="J33" s="12">
        <v>62700</v>
      </c>
      <c r="K33" s="12">
        <v>62700</v>
      </c>
      <c r="L33" s="12"/>
      <c r="M33" s="12"/>
      <c r="N33" s="12"/>
      <c r="O33" s="12"/>
      <c r="P33" s="22"/>
      <c r="Q33" s="12"/>
      <c r="R33" s="12"/>
      <c r="S33" s="12"/>
      <c r="T33" s="12"/>
      <c r="U33" s="12"/>
      <c r="V33" s="12"/>
      <c r="W33" s="12"/>
    </row>
    <row r="34" ht="18.75" customHeight="1" spans="1:23">
      <c r="A34" s="7" t="s">
        <v>269</v>
      </c>
      <c r="B34" s="7" t="s">
        <v>289</v>
      </c>
      <c r="C34" s="8" t="s">
        <v>288</v>
      </c>
      <c r="D34" s="7" t="s">
        <v>56</v>
      </c>
      <c r="E34" s="7" t="s">
        <v>112</v>
      </c>
      <c r="F34" s="7" t="s">
        <v>113</v>
      </c>
      <c r="G34" s="7" t="s">
        <v>255</v>
      </c>
      <c r="H34" s="7" t="s">
        <v>256</v>
      </c>
      <c r="I34" s="12">
        <v>62700</v>
      </c>
      <c r="J34" s="12">
        <v>62700</v>
      </c>
      <c r="K34" s="12">
        <v>62700</v>
      </c>
      <c r="L34" s="12"/>
      <c r="M34" s="12"/>
      <c r="N34" s="12"/>
      <c r="O34" s="12"/>
      <c r="P34" s="22"/>
      <c r="Q34" s="12"/>
      <c r="R34" s="12"/>
      <c r="S34" s="12"/>
      <c r="T34" s="12"/>
      <c r="U34" s="12"/>
      <c r="V34" s="12"/>
      <c r="W34" s="12"/>
    </row>
    <row r="35" ht="18.75" customHeight="1" spans="1:23">
      <c r="A35" s="22"/>
      <c r="B35" s="22"/>
      <c r="C35" s="8" t="s">
        <v>290</v>
      </c>
      <c r="D35" s="22"/>
      <c r="E35" s="22"/>
      <c r="F35" s="22"/>
      <c r="G35" s="22"/>
      <c r="H35" s="22"/>
      <c r="I35" s="12">
        <v>79200</v>
      </c>
      <c r="J35" s="12">
        <v>79200</v>
      </c>
      <c r="K35" s="12">
        <v>79200</v>
      </c>
      <c r="L35" s="12"/>
      <c r="M35" s="12"/>
      <c r="N35" s="12"/>
      <c r="O35" s="12"/>
      <c r="P35" s="22"/>
      <c r="Q35" s="12"/>
      <c r="R35" s="12"/>
      <c r="S35" s="12"/>
      <c r="T35" s="12"/>
      <c r="U35" s="12"/>
      <c r="V35" s="12"/>
      <c r="W35" s="12"/>
    </row>
    <row r="36" ht="18.75" customHeight="1" spans="1:23">
      <c r="A36" s="7" t="s">
        <v>291</v>
      </c>
      <c r="B36" s="7" t="s">
        <v>292</v>
      </c>
      <c r="C36" s="8" t="s">
        <v>290</v>
      </c>
      <c r="D36" s="7" t="s">
        <v>56</v>
      </c>
      <c r="E36" s="7" t="s">
        <v>110</v>
      </c>
      <c r="F36" s="7" t="s">
        <v>111</v>
      </c>
      <c r="G36" s="7" t="s">
        <v>286</v>
      </c>
      <c r="H36" s="7" t="s">
        <v>287</v>
      </c>
      <c r="I36" s="12">
        <v>79200</v>
      </c>
      <c r="J36" s="12">
        <v>79200</v>
      </c>
      <c r="K36" s="12">
        <v>79200</v>
      </c>
      <c r="L36" s="12"/>
      <c r="M36" s="12"/>
      <c r="N36" s="12"/>
      <c r="O36" s="12"/>
      <c r="P36" s="22"/>
      <c r="Q36" s="12"/>
      <c r="R36" s="12"/>
      <c r="S36" s="12"/>
      <c r="T36" s="12"/>
      <c r="U36" s="12"/>
      <c r="V36" s="12"/>
      <c r="W36" s="12"/>
    </row>
    <row r="37" ht="18.75" customHeight="1" spans="1:23">
      <c r="A37" s="22"/>
      <c r="B37" s="22"/>
      <c r="C37" s="8" t="s">
        <v>293</v>
      </c>
      <c r="D37" s="22"/>
      <c r="E37" s="22"/>
      <c r="F37" s="22"/>
      <c r="G37" s="22"/>
      <c r="H37" s="22"/>
      <c r="I37" s="12">
        <v>136800</v>
      </c>
      <c r="J37" s="12">
        <v>136800</v>
      </c>
      <c r="K37" s="12">
        <v>136800</v>
      </c>
      <c r="L37" s="12"/>
      <c r="M37" s="12"/>
      <c r="N37" s="12"/>
      <c r="O37" s="12"/>
      <c r="P37" s="22"/>
      <c r="Q37" s="12"/>
      <c r="R37" s="12"/>
      <c r="S37" s="12"/>
      <c r="T37" s="12"/>
      <c r="U37" s="12"/>
      <c r="V37" s="12"/>
      <c r="W37" s="12"/>
    </row>
    <row r="38" ht="18.75" customHeight="1" spans="1:23">
      <c r="A38" s="7" t="s">
        <v>269</v>
      </c>
      <c r="B38" s="7" t="s">
        <v>294</v>
      </c>
      <c r="C38" s="8" t="s">
        <v>293</v>
      </c>
      <c r="D38" s="7" t="s">
        <v>56</v>
      </c>
      <c r="E38" s="7" t="s">
        <v>112</v>
      </c>
      <c r="F38" s="7" t="s">
        <v>113</v>
      </c>
      <c r="G38" s="7" t="s">
        <v>255</v>
      </c>
      <c r="H38" s="7" t="s">
        <v>256</v>
      </c>
      <c r="I38" s="12">
        <v>136800</v>
      </c>
      <c r="J38" s="12">
        <v>136800</v>
      </c>
      <c r="K38" s="12">
        <v>136800</v>
      </c>
      <c r="L38" s="12"/>
      <c r="M38" s="12"/>
      <c r="N38" s="12"/>
      <c r="O38" s="12"/>
      <c r="P38" s="22"/>
      <c r="Q38" s="12"/>
      <c r="R38" s="12"/>
      <c r="S38" s="12"/>
      <c r="T38" s="12"/>
      <c r="U38" s="12"/>
      <c r="V38" s="12"/>
      <c r="W38" s="12"/>
    </row>
    <row r="39" ht="18.75" customHeight="1" spans="1:23">
      <c r="A39" s="22"/>
      <c r="B39" s="22"/>
      <c r="C39" s="8" t="s">
        <v>295</v>
      </c>
      <c r="D39" s="22"/>
      <c r="E39" s="22"/>
      <c r="F39" s="22"/>
      <c r="G39" s="22"/>
      <c r="H39" s="22"/>
      <c r="I39" s="12">
        <v>35170</v>
      </c>
      <c r="J39" s="12">
        <v>35170</v>
      </c>
      <c r="K39" s="12">
        <v>35170</v>
      </c>
      <c r="L39" s="12"/>
      <c r="M39" s="12"/>
      <c r="N39" s="12"/>
      <c r="O39" s="12"/>
      <c r="P39" s="22"/>
      <c r="Q39" s="12"/>
      <c r="R39" s="12"/>
      <c r="S39" s="12"/>
      <c r="T39" s="12"/>
      <c r="U39" s="12"/>
      <c r="V39" s="12"/>
      <c r="W39" s="12"/>
    </row>
    <row r="40" ht="18.75" customHeight="1" spans="1:23">
      <c r="A40" s="7" t="s">
        <v>291</v>
      </c>
      <c r="B40" s="7" t="s">
        <v>296</v>
      </c>
      <c r="C40" s="8" t="s">
        <v>295</v>
      </c>
      <c r="D40" s="7" t="s">
        <v>56</v>
      </c>
      <c r="E40" s="7" t="s">
        <v>124</v>
      </c>
      <c r="F40" s="7" t="s">
        <v>125</v>
      </c>
      <c r="G40" s="7" t="s">
        <v>297</v>
      </c>
      <c r="H40" s="7" t="s">
        <v>298</v>
      </c>
      <c r="I40" s="12">
        <v>35170</v>
      </c>
      <c r="J40" s="12">
        <v>35170</v>
      </c>
      <c r="K40" s="12">
        <v>35170</v>
      </c>
      <c r="L40" s="12"/>
      <c r="M40" s="12"/>
      <c r="N40" s="12"/>
      <c r="O40" s="12"/>
      <c r="P40" s="22"/>
      <c r="Q40" s="12"/>
      <c r="R40" s="12"/>
      <c r="S40" s="12"/>
      <c r="T40" s="12"/>
      <c r="U40" s="12"/>
      <c r="V40" s="12"/>
      <c r="W40" s="12"/>
    </row>
    <row r="41" ht="18.75" customHeight="1" spans="1:23">
      <c r="A41" s="22"/>
      <c r="B41" s="22"/>
      <c r="C41" s="8" t="s">
        <v>299</v>
      </c>
      <c r="D41" s="22"/>
      <c r="E41" s="22"/>
      <c r="F41" s="22"/>
      <c r="G41" s="22"/>
      <c r="H41" s="22"/>
      <c r="I41" s="12">
        <v>50000</v>
      </c>
      <c r="J41" s="12">
        <v>50000</v>
      </c>
      <c r="K41" s="12">
        <v>50000</v>
      </c>
      <c r="L41" s="12"/>
      <c r="M41" s="12"/>
      <c r="N41" s="12"/>
      <c r="O41" s="12"/>
      <c r="P41" s="22"/>
      <c r="Q41" s="12"/>
      <c r="R41" s="12"/>
      <c r="S41" s="12"/>
      <c r="T41" s="12"/>
      <c r="U41" s="12"/>
      <c r="V41" s="12"/>
      <c r="W41" s="12"/>
    </row>
    <row r="42" ht="18.75" customHeight="1" spans="1:23">
      <c r="A42" s="7" t="s">
        <v>269</v>
      </c>
      <c r="B42" s="7" t="s">
        <v>300</v>
      </c>
      <c r="C42" s="8" t="s">
        <v>299</v>
      </c>
      <c r="D42" s="7" t="s">
        <v>56</v>
      </c>
      <c r="E42" s="7" t="s">
        <v>114</v>
      </c>
      <c r="F42" s="7" t="s">
        <v>115</v>
      </c>
      <c r="G42" s="7" t="s">
        <v>221</v>
      </c>
      <c r="H42" s="7" t="s">
        <v>222</v>
      </c>
      <c r="I42" s="12">
        <v>26000</v>
      </c>
      <c r="J42" s="12">
        <v>26000</v>
      </c>
      <c r="K42" s="12">
        <v>26000</v>
      </c>
      <c r="L42" s="12"/>
      <c r="M42" s="12"/>
      <c r="N42" s="12"/>
      <c r="O42" s="12"/>
      <c r="P42" s="22"/>
      <c r="Q42" s="12"/>
      <c r="R42" s="12"/>
      <c r="S42" s="12"/>
      <c r="T42" s="12"/>
      <c r="U42" s="12"/>
      <c r="V42" s="12"/>
      <c r="W42" s="12"/>
    </row>
    <row r="43" ht="18.75" customHeight="1" spans="1:23">
      <c r="A43" s="7" t="s">
        <v>269</v>
      </c>
      <c r="B43" s="7" t="s">
        <v>300</v>
      </c>
      <c r="C43" s="8" t="s">
        <v>299</v>
      </c>
      <c r="D43" s="7" t="s">
        <v>56</v>
      </c>
      <c r="E43" s="7" t="s">
        <v>114</v>
      </c>
      <c r="F43" s="7" t="s">
        <v>115</v>
      </c>
      <c r="G43" s="7" t="s">
        <v>221</v>
      </c>
      <c r="H43" s="7" t="s">
        <v>222</v>
      </c>
      <c r="I43" s="12">
        <v>3000</v>
      </c>
      <c r="J43" s="12">
        <v>3000</v>
      </c>
      <c r="K43" s="12">
        <v>3000</v>
      </c>
      <c r="L43" s="12"/>
      <c r="M43" s="12"/>
      <c r="N43" s="12"/>
      <c r="O43" s="12"/>
      <c r="P43" s="22"/>
      <c r="Q43" s="12"/>
      <c r="R43" s="12"/>
      <c r="S43" s="12"/>
      <c r="T43" s="12"/>
      <c r="U43" s="12"/>
      <c r="V43" s="12"/>
      <c r="W43" s="12"/>
    </row>
    <row r="44" ht="18.75" customHeight="1" spans="1:23">
      <c r="A44" s="7" t="s">
        <v>269</v>
      </c>
      <c r="B44" s="7" t="s">
        <v>300</v>
      </c>
      <c r="C44" s="8" t="s">
        <v>299</v>
      </c>
      <c r="D44" s="7" t="s">
        <v>56</v>
      </c>
      <c r="E44" s="7" t="s">
        <v>114</v>
      </c>
      <c r="F44" s="7" t="s">
        <v>115</v>
      </c>
      <c r="G44" s="7" t="s">
        <v>275</v>
      </c>
      <c r="H44" s="7" t="s">
        <v>276</v>
      </c>
      <c r="I44" s="12">
        <v>15000</v>
      </c>
      <c r="J44" s="12">
        <v>15000</v>
      </c>
      <c r="K44" s="12">
        <v>15000</v>
      </c>
      <c r="L44" s="12"/>
      <c r="M44" s="12"/>
      <c r="N44" s="12"/>
      <c r="O44" s="12"/>
      <c r="P44" s="22"/>
      <c r="Q44" s="12"/>
      <c r="R44" s="12"/>
      <c r="S44" s="12"/>
      <c r="T44" s="12"/>
      <c r="U44" s="12"/>
      <c r="V44" s="12"/>
      <c r="W44" s="12"/>
    </row>
    <row r="45" ht="18.75" customHeight="1" spans="1:23">
      <c r="A45" s="7" t="s">
        <v>269</v>
      </c>
      <c r="B45" s="7" t="s">
        <v>300</v>
      </c>
      <c r="C45" s="8" t="s">
        <v>299</v>
      </c>
      <c r="D45" s="7" t="s">
        <v>56</v>
      </c>
      <c r="E45" s="7" t="s">
        <v>114</v>
      </c>
      <c r="F45" s="7" t="s">
        <v>115</v>
      </c>
      <c r="G45" s="7" t="s">
        <v>250</v>
      </c>
      <c r="H45" s="7" t="s">
        <v>249</v>
      </c>
      <c r="I45" s="12">
        <v>6000</v>
      </c>
      <c r="J45" s="12">
        <v>6000</v>
      </c>
      <c r="K45" s="12">
        <v>6000</v>
      </c>
      <c r="L45" s="12"/>
      <c r="M45" s="12"/>
      <c r="N45" s="12"/>
      <c r="O45" s="12"/>
      <c r="P45" s="22"/>
      <c r="Q45" s="12"/>
      <c r="R45" s="12"/>
      <c r="S45" s="12"/>
      <c r="T45" s="12"/>
      <c r="U45" s="12"/>
      <c r="V45" s="12"/>
      <c r="W45" s="12"/>
    </row>
    <row r="46" ht="18.75" customHeight="1" spans="1:23">
      <c r="A46" s="22"/>
      <c r="B46" s="22"/>
      <c r="C46" s="8" t="s">
        <v>301</v>
      </c>
      <c r="D46" s="22"/>
      <c r="E46" s="22"/>
      <c r="F46" s="22"/>
      <c r="G46" s="22"/>
      <c r="H46" s="22"/>
      <c r="I46" s="12">
        <v>22000</v>
      </c>
      <c r="J46" s="12">
        <v>22000</v>
      </c>
      <c r="K46" s="12">
        <v>22000</v>
      </c>
      <c r="L46" s="12"/>
      <c r="M46" s="12"/>
      <c r="N46" s="12"/>
      <c r="O46" s="12"/>
      <c r="P46" s="22"/>
      <c r="Q46" s="12"/>
      <c r="R46" s="12"/>
      <c r="S46" s="12"/>
      <c r="T46" s="12"/>
      <c r="U46" s="12"/>
      <c r="V46" s="12"/>
      <c r="W46" s="12"/>
    </row>
    <row r="47" ht="18.75" customHeight="1" spans="1:23">
      <c r="A47" s="7" t="s">
        <v>291</v>
      </c>
      <c r="B47" s="7" t="s">
        <v>302</v>
      </c>
      <c r="C47" s="8" t="s">
        <v>301</v>
      </c>
      <c r="D47" s="7" t="s">
        <v>56</v>
      </c>
      <c r="E47" s="7" t="s">
        <v>112</v>
      </c>
      <c r="F47" s="7" t="s">
        <v>113</v>
      </c>
      <c r="G47" s="7" t="s">
        <v>250</v>
      </c>
      <c r="H47" s="7" t="s">
        <v>249</v>
      </c>
      <c r="I47" s="12">
        <v>2000</v>
      </c>
      <c r="J47" s="12">
        <v>2000</v>
      </c>
      <c r="K47" s="12">
        <v>2000</v>
      </c>
      <c r="L47" s="12"/>
      <c r="M47" s="12"/>
      <c r="N47" s="12"/>
      <c r="O47" s="12"/>
      <c r="P47" s="22"/>
      <c r="Q47" s="12"/>
      <c r="R47" s="12"/>
      <c r="S47" s="12"/>
      <c r="T47" s="12"/>
      <c r="U47" s="12"/>
      <c r="V47" s="12"/>
      <c r="W47" s="12"/>
    </row>
    <row r="48" ht="18.75" customHeight="1" spans="1:23">
      <c r="A48" s="7" t="s">
        <v>291</v>
      </c>
      <c r="B48" s="7" t="s">
        <v>302</v>
      </c>
      <c r="C48" s="8" t="s">
        <v>301</v>
      </c>
      <c r="D48" s="7" t="s">
        <v>56</v>
      </c>
      <c r="E48" s="7" t="s">
        <v>112</v>
      </c>
      <c r="F48" s="7" t="s">
        <v>113</v>
      </c>
      <c r="G48" s="7" t="s">
        <v>277</v>
      </c>
      <c r="H48" s="7" t="s">
        <v>278</v>
      </c>
      <c r="I48" s="12">
        <v>18000</v>
      </c>
      <c r="J48" s="12">
        <v>18000</v>
      </c>
      <c r="K48" s="12">
        <v>18000</v>
      </c>
      <c r="L48" s="12"/>
      <c r="M48" s="12"/>
      <c r="N48" s="12"/>
      <c r="O48" s="12"/>
      <c r="P48" s="22"/>
      <c r="Q48" s="12"/>
      <c r="R48" s="12"/>
      <c r="S48" s="12"/>
      <c r="T48" s="12"/>
      <c r="U48" s="12"/>
      <c r="V48" s="12"/>
      <c r="W48" s="12"/>
    </row>
    <row r="49" ht="18.75" customHeight="1" spans="1:23">
      <c r="A49" s="7" t="s">
        <v>291</v>
      </c>
      <c r="B49" s="7" t="s">
        <v>302</v>
      </c>
      <c r="C49" s="8" t="s">
        <v>301</v>
      </c>
      <c r="D49" s="7" t="s">
        <v>56</v>
      </c>
      <c r="E49" s="7" t="s">
        <v>112</v>
      </c>
      <c r="F49" s="7" t="s">
        <v>113</v>
      </c>
      <c r="G49" s="7" t="s">
        <v>286</v>
      </c>
      <c r="H49" s="7" t="s">
        <v>287</v>
      </c>
      <c r="I49" s="12">
        <v>2000</v>
      </c>
      <c r="J49" s="12">
        <v>2000</v>
      </c>
      <c r="K49" s="12">
        <v>2000</v>
      </c>
      <c r="L49" s="12"/>
      <c r="M49" s="12"/>
      <c r="N49" s="12"/>
      <c r="O49" s="12"/>
      <c r="P49" s="22"/>
      <c r="Q49" s="12"/>
      <c r="R49" s="12"/>
      <c r="S49" s="12"/>
      <c r="T49" s="12"/>
      <c r="U49" s="12"/>
      <c r="V49" s="12"/>
      <c r="W49" s="12"/>
    </row>
    <row r="50" ht="18.75" customHeight="1" spans="1:23">
      <c r="A50" s="22"/>
      <c r="B50" s="22"/>
      <c r="C50" s="8" t="s">
        <v>303</v>
      </c>
      <c r="D50" s="22"/>
      <c r="E50" s="22"/>
      <c r="F50" s="22"/>
      <c r="G50" s="22"/>
      <c r="H50" s="22"/>
      <c r="I50" s="12">
        <v>100000</v>
      </c>
      <c r="J50" s="12">
        <v>100000</v>
      </c>
      <c r="K50" s="12">
        <v>100000</v>
      </c>
      <c r="L50" s="12"/>
      <c r="M50" s="12"/>
      <c r="N50" s="12"/>
      <c r="O50" s="12"/>
      <c r="P50" s="22"/>
      <c r="Q50" s="12"/>
      <c r="R50" s="12"/>
      <c r="S50" s="12"/>
      <c r="T50" s="12"/>
      <c r="U50" s="12"/>
      <c r="V50" s="12"/>
      <c r="W50" s="12"/>
    </row>
    <row r="51" ht="18.75" customHeight="1" spans="1:23">
      <c r="A51" s="7" t="s">
        <v>269</v>
      </c>
      <c r="B51" s="7" t="s">
        <v>304</v>
      </c>
      <c r="C51" s="8" t="s">
        <v>303</v>
      </c>
      <c r="D51" s="7" t="s">
        <v>56</v>
      </c>
      <c r="E51" s="7" t="s">
        <v>122</v>
      </c>
      <c r="F51" s="7" t="s">
        <v>123</v>
      </c>
      <c r="G51" s="7" t="s">
        <v>221</v>
      </c>
      <c r="H51" s="7" t="s">
        <v>222</v>
      </c>
      <c r="I51" s="12">
        <v>88500</v>
      </c>
      <c r="J51" s="12">
        <v>88500</v>
      </c>
      <c r="K51" s="12">
        <v>88500</v>
      </c>
      <c r="L51" s="12"/>
      <c r="M51" s="12"/>
      <c r="N51" s="12"/>
      <c r="O51" s="12"/>
      <c r="P51" s="22"/>
      <c r="Q51" s="12"/>
      <c r="R51" s="12"/>
      <c r="S51" s="12"/>
      <c r="T51" s="12"/>
      <c r="U51" s="12"/>
      <c r="V51" s="12"/>
      <c r="W51" s="12"/>
    </row>
    <row r="52" ht="18.75" customHeight="1" spans="1:23">
      <c r="A52" s="7" t="s">
        <v>269</v>
      </c>
      <c r="B52" s="7" t="s">
        <v>304</v>
      </c>
      <c r="C52" s="8" t="s">
        <v>303</v>
      </c>
      <c r="D52" s="7" t="s">
        <v>56</v>
      </c>
      <c r="E52" s="7" t="s">
        <v>122</v>
      </c>
      <c r="F52" s="7" t="s">
        <v>123</v>
      </c>
      <c r="G52" s="7" t="s">
        <v>250</v>
      </c>
      <c r="H52" s="7" t="s">
        <v>249</v>
      </c>
      <c r="I52" s="12">
        <v>6500</v>
      </c>
      <c r="J52" s="12">
        <v>6500</v>
      </c>
      <c r="K52" s="12">
        <v>6500</v>
      </c>
      <c r="L52" s="12"/>
      <c r="M52" s="12"/>
      <c r="N52" s="12"/>
      <c r="O52" s="12"/>
      <c r="P52" s="22"/>
      <c r="Q52" s="12"/>
      <c r="R52" s="12"/>
      <c r="S52" s="12"/>
      <c r="T52" s="12"/>
      <c r="U52" s="12"/>
      <c r="V52" s="12"/>
      <c r="W52" s="12"/>
    </row>
    <row r="53" ht="18.75" customHeight="1" spans="1:23">
      <c r="A53" s="7" t="s">
        <v>269</v>
      </c>
      <c r="B53" s="7" t="s">
        <v>304</v>
      </c>
      <c r="C53" s="8" t="s">
        <v>303</v>
      </c>
      <c r="D53" s="7" t="s">
        <v>56</v>
      </c>
      <c r="E53" s="7" t="s">
        <v>122</v>
      </c>
      <c r="F53" s="7" t="s">
        <v>123</v>
      </c>
      <c r="G53" s="7" t="s">
        <v>219</v>
      </c>
      <c r="H53" s="7" t="s">
        <v>220</v>
      </c>
      <c r="I53" s="12">
        <v>5000</v>
      </c>
      <c r="J53" s="12">
        <v>5000</v>
      </c>
      <c r="K53" s="12">
        <v>5000</v>
      </c>
      <c r="L53" s="12"/>
      <c r="M53" s="12"/>
      <c r="N53" s="12"/>
      <c r="O53" s="12"/>
      <c r="P53" s="22"/>
      <c r="Q53" s="12"/>
      <c r="R53" s="12"/>
      <c r="S53" s="12"/>
      <c r="T53" s="12"/>
      <c r="U53" s="12"/>
      <c r="V53" s="12"/>
      <c r="W53" s="12"/>
    </row>
    <row r="54" ht="18.75" customHeight="1" spans="1:23">
      <c r="A54" s="22"/>
      <c r="B54" s="22"/>
      <c r="C54" s="8" t="s">
        <v>305</v>
      </c>
      <c r="D54" s="22"/>
      <c r="E54" s="22"/>
      <c r="F54" s="22"/>
      <c r="G54" s="22"/>
      <c r="H54" s="22"/>
      <c r="I54" s="12">
        <v>1000000</v>
      </c>
      <c r="J54" s="12">
        <v>1000000</v>
      </c>
      <c r="K54" s="12">
        <v>1000000</v>
      </c>
      <c r="L54" s="12"/>
      <c r="M54" s="12"/>
      <c r="N54" s="12"/>
      <c r="O54" s="12"/>
      <c r="P54" s="22"/>
      <c r="Q54" s="12"/>
      <c r="R54" s="12"/>
      <c r="S54" s="12"/>
      <c r="T54" s="12"/>
      <c r="U54" s="12"/>
      <c r="V54" s="12"/>
      <c r="W54" s="12"/>
    </row>
    <row r="55" ht="18.75" customHeight="1" spans="1:23">
      <c r="A55" s="7" t="s">
        <v>269</v>
      </c>
      <c r="B55" s="7" t="s">
        <v>306</v>
      </c>
      <c r="C55" s="8" t="s">
        <v>305</v>
      </c>
      <c r="D55" s="7" t="s">
        <v>56</v>
      </c>
      <c r="E55" s="7" t="s">
        <v>122</v>
      </c>
      <c r="F55" s="7" t="s">
        <v>123</v>
      </c>
      <c r="G55" s="7" t="s">
        <v>219</v>
      </c>
      <c r="H55" s="7" t="s">
        <v>220</v>
      </c>
      <c r="I55" s="12">
        <v>10000</v>
      </c>
      <c r="J55" s="12">
        <v>10000</v>
      </c>
      <c r="K55" s="12">
        <v>10000</v>
      </c>
      <c r="L55" s="12"/>
      <c r="M55" s="12"/>
      <c r="N55" s="12"/>
      <c r="O55" s="12"/>
      <c r="P55" s="22"/>
      <c r="Q55" s="12"/>
      <c r="R55" s="12"/>
      <c r="S55" s="12"/>
      <c r="T55" s="12"/>
      <c r="U55" s="12"/>
      <c r="V55" s="12"/>
      <c r="W55" s="12"/>
    </row>
    <row r="56" ht="18.75" customHeight="1" spans="1:23">
      <c r="A56" s="7" t="s">
        <v>269</v>
      </c>
      <c r="B56" s="7" t="s">
        <v>306</v>
      </c>
      <c r="C56" s="8" t="s">
        <v>305</v>
      </c>
      <c r="D56" s="7" t="s">
        <v>56</v>
      </c>
      <c r="E56" s="7" t="s">
        <v>126</v>
      </c>
      <c r="F56" s="7" t="s">
        <v>127</v>
      </c>
      <c r="G56" s="7" t="s">
        <v>221</v>
      </c>
      <c r="H56" s="7" t="s">
        <v>222</v>
      </c>
      <c r="I56" s="12">
        <v>20000</v>
      </c>
      <c r="J56" s="12">
        <v>20000</v>
      </c>
      <c r="K56" s="12">
        <v>20000</v>
      </c>
      <c r="L56" s="12"/>
      <c r="M56" s="12"/>
      <c r="N56" s="12"/>
      <c r="O56" s="12"/>
      <c r="P56" s="22"/>
      <c r="Q56" s="12"/>
      <c r="R56" s="12"/>
      <c r="S56" s="12"/>
      <c r="T56" s="12"/>
      <c r="U56" s="12"/>
      <c r="V56" s="12"/>
      <c r="W56" s="12"/>
    </row>
    <row r="57" ht="18.75" customHeight="1" spans="1:23">
      <c r="A57" s="7" t="s">
        <v>269</v>
      </c>
      <c r="B57" s="7" t="s">
        <v>306</v>
      </c>
      <c r="C57" s="8" t="s">
        <v>305</v>
      </c>
      <c r="D57" s="7" t="s">
        <v>56</v>
      </c>
      <c r="E57" s="7" t="s">
        <v>126</v>
      </c>
      <c r="F57" s="7" t="s">
        <v>127</v>
      </c>
      <c r="G57" s="7" t="s">
        <v>250</v>
      </c>
      <c r="H57" s="7" t="s">
        <v>249</v>
      </c>
      <c r="I57" s="12">
        <v>20000</v>
      </c>
      <c r="J57" s="12">
        <v>20000</v>
      </c>
      <c r="K57" s="12">
        <v>20000</v>
      </c>
      <c r="L57" s="12"/>
      <c r="M57" s="12"/>
      <c r="N57" s="12"/>
      <c r="O57" s="12"/>
      <c r="P57" s="22"/>
      <c r="Q57" s="12"/>
      <c r="R57" s="12"/>
      <c r="S57" s="12"/>
      <c r="T57" s="12"/>
      <c r="U57" s="12"/>
      <c r="V57" s="12"/>
      <c r="W57" s="12"/>
    </row>
    <row r="58" ht="18.75" customHeight="1" spans="1:23">
      <c r="A58" s="7" t="s">
        <v>269</v>
      </c>
      <c r="B58" s="7" t="s">
        <v>306</v>
      </c>
      <c r="C58" s="8" t="s">
        <v>305</v>
      </c>
      <c r="D58" s="7" t="s">
        <v>56</v>
      </c>
      <c r="E58" s="7" t="s">
        <v>126</v>
      </c>
      <c r="F58" s="7" t="s">
        <v>127</v>
      </c>
      <c r="G58" s="7" t="s">
        <v>271</v>
      </c>
      <c r="H58" s="7" t="s">
        <v>272</v>
      </c>
      <c r="I58" s="12">
        <v>800000</v>
      </c>
      <c r="J58" s="12">
        <v>800000</v>
      </c>
      <c r="K58" s="12">
        <v>800000</v>
      </c>
      <c r="L58" s="12"/>
      <c r="M58" s="12"/>
      <c r="N58" s="12"/>
      <c r="O58" s="12"/>
      <c r="P58" s="22"/>
      <c r="Q58" s="12"/>
      <c r="R58" s="12"/>
      <c r="S58" s="12"/>
      <c r="T58" s="12"/>
      <c r="U58" s="12"/>
      <c r="V58" s="12"/>
      <c r="W58" s="12"/>
    </row>
    <row r="59" ht="18.75" customHeight="1" spans="1:23">
      <c r="A59" s="7" t="s">
        <v>269</v>
      </c>
      <c r="B59" s="7" t="s">
        <v>306</v>
      </c>
      <c r="C59" s="8" t="s">
        <v>305</v>
      </c>
      <c r="D59" s="7" t="s">
        <v>56</v>
      </c>
      <c r="E59" s="7" t="s">
        <v>126</v>
      </c>
      <c r="F59" s="7" t="s">
        <v>127</v>
      </c>
      <c r="G59" s="7" t="s">
        <v>307</v>
      </c>
      <c r="H59" s="7" t="s">
        <v>308</v>
      </c>
      <c r="I59" s="12">
        <v>150000</v>
      </c>
      <c r="J59" s="12">
        <v>150000</v>
      </c>
      <c r="K59" s="12">
        <v>150000</v>
      </c>
      <c r="L59" s="12"/>
      <c r="M59" s="12"/>
      <c r="N59" s="12"/>
      <c r="O59" s="12"/>
      <c r="P59" s="22"/>
      <c r="Q59" s="12"/>
      <c r="R59" s="12"/>
      <c r="S59" s="12"/>
      <c r="T59" s="12"/>
      <c r="U59" s="12"/>
      <c r="V59" s="12"/>
      <c r="W59" s="12"/>
    </row>
    <row r="60" ht="18.75" customHeight="1" spans="1:23">
      <c r="A60" s="22"/>
      <c r="B60" s="22"/>
      <c r="C60" s="8" t="s">
        <v>309</v>
      </c>
      <c r="D60" s="22"/>
      <c r="E60" s="22"/>
      <c r="F60" s="22"/>
      <c r="G60" s="22"/>
      <c r="H60" s="22"/>
      <c r="I60" s="12">
        <v>115900</v>
      </c>
      <c r="J60" s="12"/>
      <c r="K60" s="12"/>
      <c r="L60" s="12"/>
      <c r="M60" s="12"/>
      <c r="N60" s="12"/>
      <c r="O60" s="12"/>
      <c r="P60" s="22"/>
      <c r="Q60" s="12"/>
      <c r="R60" s="12">
        <v>115900</v>
      </c>
      <c r="S60" s="12"/>
      <c r="T60" s="12"/>
      <c r="U60" s="12"/>
      <c r="V60" s="12"/>
      <c r="W60" s="12">
        <v>115900</v>
      </c>
    </row>
    <row r="61" ht="18.75" customHeight="1" spans="1:23">
      <c r="A61" s="7" t="s">
        <v>269</v>
      </c>
      <c r="B61" s="7" t="s">
        <v>310</v>
      </c>
      <c r="C61" s="8" t="s">
        <v>309</v>
      </c>
      <c r="D61" s="7" t="s">
        <v>56</v>
      </c>
      <c r="E61" s="7" t="s">
        <v>108</v>
      </c>
      <c r="F61" s="7" t="s">
        <v>109</v>
      </c>
      <c r="G61" s="7" t="s">
        <v>221</v>
      </c>
      <c r="H61" s="7" t="s">
        <v>222</v>
      </c>
      <c r="I61" s="12">
        <v>55900</v>
      </c>
      <c r="J61" s="12"/>
      <c r="K61" s="12"/>
      <c r="L61" s="12"/>
      <c r="M61" s="12"/>
      <c r="N61" s="12"/>
      <c r="O61" s="12"/>
      <c r="P61" s="22"/>
      <c r="Q61" s="12"/>
      <c r="R61" s="12">
        <v>55900</v>
      </c>
      <c r="S61" s="12"/>
      <c r="T61" s="12"/>
      <c r="U61" s="12"/>
      <c r="V61" s="12"/>
      <c r="W61" s="12">
        <v>55900</v>
      </c>
    </row>
    <row r="62" ht="18.75" customHeight="1" spans="1:23">
      <c r="A62" s="7" t="s">
        <v>269</v>
      </c>
      <c r="B62" s="7" t="s">
        <v>310</v>
      </c>
      <c r="C62" s="8" t="s">
        <v>309</v>
      </c>
      <c r="D62" s="7" t="s">
        <v>56</v>
      </c>
      <c r="E62" s="7" t="s">
        <v>108</v>
      </c>
      <c r="F62" s="7" t="s">
        <v>109</v>
      </c>
      <c r="G62" s="7" t="s">
        <v>250</v>
      </c>
      <c r="H62" s="7" t="s">
        <v>249</v>
      </c>
      <c r="I62" s="12">
        <v>15000</v>
      </c>
      <c r="J62" s="12"/>
      <c r="K62" s="12"/>
      <c r="L62" s="12"/>
      <c r="M62" s="12"/>
      <c r="N62" s="12"/>
      <c r="O62" s="12"/>
      <c r="P62" s="22"/>
      <c r="Q62" s="12"/>
      <c r="R62" s="12">
        <v>15000</v>
      </c>
      <c r="S62" s="12"/>
      <c r="T62" s="12"/>
      <c r="U62" s="12"/>
      <c r="V62" s="12"/>
      <c r="W62" s="12">
        <v>15000</v>
      </c>
    </row>
    <row r="63" ht="18.75" customHeight="1" spans="1:23">
      <c r="A63" s="7" t="s">
        <v>269</v>
      </c>
      <c r="B63" s="7" t="s">
        <v>310</v>
      </c>
      <c r="C63" s="8" t="s">
        <v>309</v>
      </c>
      <c r="D63" s="7" t="s">
        <v>56</v>
      </c>
      <c r="E63" s="7" t="s">
        <v>108</v>
      </c>
      <c r="F63" s="7" t="s">
        <v>109</v>
      </c>
      <c r="G63" s="7" t="s">
        <v>271</v>
      </c>
      <c r="H63" s="7" t="s">
        <v>272</v>
      </c>
      <c r="I63" s="12">
        <v>35000</v>
      </c>
      <c r="J63" s="12"/>
      <c r="K63" s="12"/>
      <c r="L63" s="12"/>
      <c r="M63" s="12"/>
      <c r="N63" s="12"/>
      <c r="O63" s="12"/>
      <c r="P63" s="22"/>
      <c r="Q63" s="12"/>
      <c r="R63" s="12">
        <v>35000</v>
      </c>
      <c r="S63" s="12"/>
      <c r="T63" s="12"/>
      <c r="U63" s="12"/>
      <c r="V63" s="12"/>
      <c r="W63" s="12">
        <v>35000</v>
      </c>
    </row>
    <row r="64" ht="18.75" customHeight="1" spans="1:23">
      <c r="A64" s="7" t="s">
        <v>269</v>
      </c>
      <c r="B64" s="7" t="s">
        <v>310</v>
      </c>
      <c r="C64" s="8" t="s">
        <v>309</v>
      </c>
      <c r="D64" s="7" t="s">
        <v>56</v>
      </c>
      <c r="E64" s="7" t="s">
        <v>108</v>
      </c>
      <c r="F64" s="7" t="s">
        <v>109</v>
      </c>
      <c r="G64" s="7" t="s">
        <v>219</v>
      </c>
      <c r="H64" s="7" t="s">
        <v>220</v>
      </c>
      <c r="I64" s="12">
        <v>10000</v>
      </c>
      <c r="J64" s="12"/>
      <c r="K64" s="12"/>
      <c r="L64" s="12"/>
      <c r="M64" s="12"/>
      <c r="N64" s="12"/>
      <c r="O64" s="12"/>
      <c r="P64" s="22"/>
      <c r="Q64" s="12"/>
      <c r="R64" s="12">
        <v>10000</v>
      </c>
      <c r="S64" s="12"/>
      <c r="T64" s="12"/>
      <c r="U64" s="12"/>
      <c r="V64" s="12"/>
      <c r="W64" s="12">
        <v>10000</v>
      </c>
    </row>
    <row r="65" ht="18.75" customHeight="1" spans="1:23">
      <c r="A65" s="22"/>
      <c r="B65" s="22"/>
      <c r="C65" s="8" t="s">
        <v>311</v>
      </c>
      <c r="D65" s="22"/>
      <c r="E65" s="22"/>
      <c r="F65" s="22"/>
      <c r="G65" s="22"/>
      <c r="H65" s="22"/>
      <c r="I65" s="12">
        <v>87000</v>
      </c>
      <c r="J65" s="12">
        <v>87000</v>
      </c>
      <c r="K65" s="12">
        <v>87000</v>
      </c>
      <c r="L65" s="12"/>
      <c r="M65" s="12"/>
      <c r="N65" s="12"/>
      <c r="O65" s="12"/>
      <c r="P65" s="22"/>
      <c r="Q65" s="12"/>
      <c r="R65" s="12"/>
      <c r="S65" s="12"/>
      <c r="T65" s="12"/>
      <c r="U65" s="12"/>
      <c r="V65" s="12"/>
      <c r="W65" s="12"/>
    </row>
    <row r="66" ht="18.75" customHeight="1" spans="1:23">
      <c r="A66" s="7" t="s">
        <v>291</v>
      </c>
      <c r="B66" s="7" t="s">
        <v>312</v>
      </c>
      <c r="C66" s="8" t="s">
        <v>311</v>
      </c>
      <c r="D66" s="7" t="s">
        <v>56</v>
      </c>
      <c r="E66" s="7" t="s">
        <v>106</v>
      </c>
      <c r="F66" s="7" t="s">
        <v>107</v>
      </c>
      <c r="G66" s="7" t="s">
        <v>221</v>
      </c>
      <c r="H66" s="7" t="s">
        <v>222</v>
      </c>
      <c r="I66" s="12">
        <v>40000</v>
      </c>
      <c r="J66" s="12">
        <v>40000</v>
      </c>
      <c r="K66" s="12">
        <v>40000</v>
      </c>
      <c r="L66" s="12"/>
      <c r="M66" s="12"/>
      <c r="N66" s="12"/>
      <c r="O66" s="12"/>
      <c r="P66" s="22"/>
      <c r="Q66" s="12"/>
      <c r="R66" s="12"/>
      <c r="S66" s="12"/>
      <c r="T66" s="12"/>
      <c r="U66" s="12"/>
      <c r="V66" s="12"/>
      <c r="W66" s="12"/>
    </row>
    <row r="67" ht="18.75" customHeight="1" spans="1:23">
      <c r="A67" s="7" t="s">
        <v>291</v>
      </c>
      <c r="B67" s="7" t="s">
        <v>312</v>
      </c>
      <c r="C67" s="8" t="s">
        <v>311</v>
      </c>
      <c r="D67" s="7" t="s">
        <v>56</v>
      </c>
      <c r="E67" s="7" t="s">
        <v>106</v>
      </c>
      <c r="F67" s="7" t="s">
        <v>107</v>
      </c>
      <c r="G67" s="7" t="s">
        <v>221</v>
      </c>
      <c r="H67" s="7" t="s">
        <v>222</v>
      </c>
      <c r="I67" s="12">
        <v>47000</v>
      </c>
      <c r="J67" s="12">
        <v>47000</v>
      </c>
      <c r="K67" s="12">
        <v>47000</v>
      </c>
      <c r="L67" s="12"/>
      <c r="M67" s="12"/>
      <c r="N67" s="12"/>
      <c r="O67" s="12"/>
      <c r="P67" s="22"/>
      <c r="Q67" s="12"/>
      <c r="R67" s="12"/>
      <c r="S67" s="12"/>
      <c r="T67" s="12"/>
      <c r="U67" s="12"/>
      <c r="V67" s="12"/>
      <c r="W67" s="12"/>
    </row>
    <row r="68" ht="18.75" customHeight="1" spans="1:23">
      <c r="A68" s="22"/>
      <c r="B68" s="22"/>
      <c r="C68" s="8" t="s">
        <v>313</v>
      </c>
      <c r="D68" s="22"/>
      <c r="E68" s="22"/>
      <c r="F68" s="22"/>
      <c r="G68" s="22"/>
      <c r="H68" s="22"/>
      <c r="I68" s="12">
        <v>50000</v>
      </c>
      <c r="J68" s="12">
        <v>50000</v>
      </c>
      <c r="K68" s="12">
        <v>50000</v>
      </c>
      <c r="L68" s="12"/>
      <c r="M68" s="12"/>
      <c r="N68" s="12"/>
      <c r="O68" s="12"/>
      <c r="P68" s="22"/>
      <c r="Q68" s="12"/>
      <c r="R68" s="12"/>
      <c r="S68" s="12"/>
      <c r="T68" s="12"/>
      <c r="U68" s="12"/>
      <c r="V68" s="12"/>
      <c r="W68" s="12"/>
    </row>
    <row r="69" ht="18.75" customHeight="1" spans="1:23">
      <c r="A69" s="7" t="s">
        <v>269</v>
      </c>
      <c r="B69" s="7" t="s">
        <v>314</v>
      </c>
      <c r="C69" s="8" t="s">
        <v>313</v>
      </c>
      <c r="D69" s="7" t="s">
        <v>56</v>
      </c>
      <c r="E69" s="7" t="s">
        <v>116</v>
      </c>
      <c r="F69" s="7" t="s">
        <v>117</v>
      </c>
      <c r="G69" s="7" t="s">
        <v>221</v>
      </c>
      <c r="H69" s="7" t="s">
        <v>222</v>
      </c>
      <c r="I69" s="12">
        <v>18500</v>
      </c>
      <c r="J69" s="12">
        <v>18500</v>
      </c>
      <c r="K69" s="12">
        <v>18500</v>
      </c>
      <c r="L69" s="12"/>
      <c r="M69" s="12"/>
      <c r="N69" s="12"/>
      <c r="O69" s="12"/>
      <c r="P69" s="22"/>
      <c r="Q69" s="12"/>
      <c r="R69" s="12"/>
      <c r="S69" s="12"/>
      <c r="T69" s="12"/>
      <c r="U69" s="12"/>
      <c r="V69" s="12"/>
      <c r="W69" s="12"/>
    </row>
    <row r="70" ht="18.75" customHeight="1" spans="1:23">
      <c r="A70" s="7" t="s">
        <v>269</v>
      </c>
      <c r="B70" s="7" t="s">
        <v>314</v>
      </c>
      <c r="C70" s="8" t="s">
        <v>313</v>
      </c>
      <c r="D70" s="7" t="s">
        <v>56</v>
      </c>
      <c r="E70" s="7" t="s">
        <v>116</v>
      </c>
      <c r="F70" s="7" t="s">
        <v>117</v>
      </c>
      <c r="G70" s="7" t="s">
        <v>307</v>
      </c>
      <c r="H70" s="7" t="s">
        <v>308</v>
      </c>
      <c r="I70" s="12">
        <v>31500</v>
      </c>
      <c r="J70" s="12">
        <v>31500</v>
      </c>
      <c r="K70" s="12">
        <v>31500</v>
      </c>
      <c r="L70" s="12"/>
      <c r="M70" s="12"/>
      <c r="N70" s="12"/>
      <c r="O70" s="12"/>
      <c r="P70" s="22"/>
      <c r="Q70" s="12"/>
      <c r="R70" s="12"/>
      <c r="S70" s="12"/>
      <c r="T70" s="12"/>
      <c r="U70" s="12"/>
      <c r="V70" s="12"/>
      <c r="W70" s="12"/>
    </row>
    <row r="71" ht="18.75" customHeight="1" spans="1:23">
      <c r="A71" s="22"/>
      <c r="B71" s="22"/>
      <c r="C71" s="8" t="s">
        <v>315</v>
      </c>
      <c r="D71" s="22"/>
      <c r="E71" s="22"/>
      <c r="F71" s="22"/>
      <c r="G71" s="22"/>
      <c r="H71" s="22"/>
      <c r="I71" s="12">
        <v>60000</v>
      </c>
      <c r="J71" s="12">
        <v>60000</v>
      </c>
      <c r="K71" s="12">
        <v>60000</v>
      </c>
      <c r="L71" s="12"/>
      <c r="M71" s="12"/>
      <c r="N71" s="12"/>
      <c r="O71" s="12"/>
      <c r="P71" s="22"/>
      <c r="Q71" s="12"/>
      <c r="R71" s="12"/>
      <c r="S71" s="12"/>
      <c r="T71" s="12"/>
      <c r="U71" s="12"/>
      <c r="V71" s="12"/>
      <c r="W71" s="12"/>
    </row>
    <row r="72" ht="18.75" customHeight="1" spans="1:23">
      <c r="A72" s="7" t="s">
        <v>291</v>
      </c>
      <c r="B72" s="7" t="s">
        <v>316</v>
      </c>
      <c r="C72" s="8" t="s">
        <v>315</v>
      </c>
      <c r="D72" s="7" t="s">
        <v>56</v>
      </c>
      <c r="E72" s="7" t="s">
        <v>116</v>
      </c>
      <c r="F72" s="7" t="s">
        <v>117</v>
      </c>
      <c r="G72" s="7" t="s">
        <v>221</v>
      </c>
      <c r="H72" s="7" t="s">
        <v>222</v>
      </c>
      <c r="I72" s="12">
        <v>54600</v>
      </c>
      <c r="J72" s="12">
        <v>54600</v>
      </c>
      <c r="K72" s="12">
        <v>54600</v>
      </c>
      <c r="L72" s="12"/>
      <c r="M72" s="12"/>
      <c r="N72" s="12"/>
      <c r="O72" s="12"/>
      <c r="P72" s="22"/>
      <c r="Q72" s="12"/>
      <c r="R72" s="12"/>
      <c r="S72" s="12"/>
      <c r="T72" s="12"/>
      <c r="U72" s="12"/>
      <c r="V72" s="12"/>
      <c r="W72" s="12"/>
    </row>
    <row r="73" ht="18.75" customHeight="1" spans="1:23">
      <c r="A73" s="7" t="s">
        <v>291</v>
      </c>
      <c r="B73" s="7" t="s">
        <v>316</v>
      </c>
      <c r="C73" s="8" t="s">
        <v>315</v>
      </c>
      <c r="D73" s="7" t="s">
        <v>56</v>
      </c>
      <c r="E73" s="7" t="s">
        <v>116</v>
      </c>
      <c r="F73" s="7" t="s">
        <v>117</v>
      </c>
      <c r="G73" s="7" t="s">
        <v>307</v>
      </c>
      <c r="H73" s="7" t="s">
        <v>308</v>
      </c>
      <c r="I73" s="12">
        <v>5400</v>
      </c>
      <c r="J73" s="12">
        <v>5400</v>
      </c>
      <c r="K73" s="12">
        <v>5400</v>
      </c>
      <c r="L73" s="12"/>
      <c r="M73" s="12"/>
      <c r="N73" s="12"/>
      <c r="O73" s="12"/>
      <c r="P73" s="22"/>
      <c r="Q73" s="12"/>
      <c r="R73" s="12"/>
      <c r="S73" s="12"/>
      <c r="T73" s="12"/>
      <c r="U73" s="12"/>
      <c r="V73" s="12"/>
      <c r="W73" s="12"/>
    </row>
    <row r="74" ht="18.75" customHeight="1" spans="1:23">
      <c r="A74" s="22"/>
      <c r="B74" s="22"/>
      <c r="C74" s="8" t="s">
        <v>317</v>
      </c>
      <c r="D74" s="22"/>
      <c r="E74" s="22"/>
      <c r="F74" s="22"/>
      <c r="G74" s="22"/>
      <c r="H74" s="22"/>
      <c r="I74" s="12">
        <v>12900</v>
      </c>
      <c r="J74" s="12">
        <v>12900</v>
      </c>
      <c r="K74" s="12">
        <v>12900</v>
      </c>
      <c r="L74" s="12"/>
      <c r="M74" s="12"/>
      <c r="N74" s="12"/>
      <c r="O74" s="12"/>
      <c r="P74" s="22"/>
      <c r="Q74" s="12"/>
      <c r="R74" s="12"/>
      <c r="S74" s="12"/>
      <c r="T74" s="12"/>
      <c r="U74" s="12"/>
      <c r="V74" s="12"/>
      <c r="W74" s="12"/>
    </row>
    <row r="75" ht="18.75" customHeight="1" spans="1:23">
      <c r="A75" s="7" t="s">
        <v>269</v>
      </c>
      <c r="B75" s="7" t="s">
        <v>318</v>
      </c>
      <c r="C75" s="8" t="s">
        <v>317</v>
      </c>
      <c r="D75" s="7" t="s">
        <v>56</v>
      </c>
      <c r="E75" s="7" t="s">
        <v>112</v>
      </c>
      <c r="F75" s="7" t="s">
        <v>113</v>
      </c>
      <c r="G75" s="7" t="s">
        <v>255</v>
      </c>
      <c r="H75" s="7" t="s">
        <v>256</v>
      </c>
      <c r="I75" s="12">
        <v>12900</v>
      </c>
      <c r="J75" s="12">
        <v>12900</v>
      </c>
      <c r="K75" s="12">
        <v>12900</v>
      </c>
      <c r="L75" s="12"/>
      <c r="M75" s="12"/>
      <c r="N75" s="12"/>
      <c r="O75" s="12"/>
      <c r="P75" s="22"/>
      <c r="Q75" s="12"/>
      <c r="R75" s="12"/>
      <c r="S75" s="12"/>
      <c r="T75" s="12"/>
      <c r="U75" s="12"/>
      <c r="V75" s="12"/>
      <c r="W75" s="12"/>
    </row>
    <row r="76" ht="18.75" customHeight="1" spans="1:23">
      <c r="A76" s="22"/>
      <c r="B76" s="22"/>
      <c r="C76" s="8" t="s">
        <v>319</v>
      </c>
      <c r="D76" s="22"/>
      <c r="E76" s="22"/>
      <c r="F76" s="22"/>
      <c r="G76" s="22"/>
      <c r="H76" s="22"/>
      <c r="I76" s="12">
        <v>182500</v>
      </c>
      <c r="J76" s="12">
        <v>182500</v>
      </c>
      <c r="K76" s="12">
        <v>182500</v>
      </c>
      <c r="L76" s="12"/>
      <c r="M76" s="12"/>
      <c r="N76" s="12"/>
      <c r="O76" s="12"/>
      <c r="P76" s="22"/>
      <c r="Q76" s="12"/>
      <c r="R76" s="12"/>
      <c r="S76" s="12"/>
      <c r="T76" s="12"/>
      <c r="U76" s="12"/>
      <c r="V76" s="12"/>
      <c r="W76" s="12"/>
    </row>
    <row r="77" ht="18.75" customHeight="1" spans="1:23">
      <c r="A77" s="7" t="s">
        <v>269</v>
      </c>
      <c r="B77" s="7" t="s">
        <v>320</v>
      </c>
      <c r="C77" s="8" t="s">
        <v>319</v>
      </c>
      <c r="D77" s="7" t="s">
        <v>56</v>
      </c>
      <c r="E77" s="7" t="s">
        <v>112</v>
      </c>
      <c r="F77" s="7" t="s">
        <v>113</v>
      </c>
      <c r="G77" s="7" t="s">
        <v>286</v>
      </c>
      <c r="H77" s="7" t="s">
        <v>287</v>
      </c>
      <c r="I77" s="12">
        <v>175200</v>
      </c>
      <c r="J77" s="12">
        <v>175200</v>
      </c>
      <c r="K77" s="12">
        <v>175200</v>
      </c>
      <c r="L77" s="12"/>
      <c r="M77" s="12"/>
      <c r="N77" s="12"/>
      <c r="O77" s="12"/>
      <c r="P77" s="22"/>
      <c r="Q77" s="12"/>
      <c r="R77" s="12"/>
      <c r="S77" s="12"/>
      <c r="T77" s="12"/>
      <c r="U77" s="12"/>
      <c r="V77" s="12"/>
      <c r="W77" s="12"/>
    </row>
    <row r="78" ht="18.75" customHeight="1" spans="1:23">
      <c r="A78" s="7" t="s">
        <v>269</v>
      </c>
      <c r="B78" s="7" t="s">
        <v>320</v>
      </c>
      <c r="C78" s="8" t="s">
        <v>319</v>
      </c>
      <c r="D78" s="7" t="s">
        <v>56</v>
      </c>
      <c r="E78" s="7" t="s">
        <v>112</v>
      </c>
      <c r="F78" s="7" t="s">
        <v>113</v>
      </c>
      <c r="G78" s="7" t="s">
        <v>321</v>
      </c>
      <c r="H78" s="7" t="s">
        <v>322</v>
      </c>
      <c r="I78" s="12">
        <v>7300</v>
      </c>
      <c r="J78" s="12">
        <v>7300</v>
      </c>
      <c r="K78" s="12">
        <v>7300</v>
      </c>
      <c r="L78" s="12"/>
      <c r="M78" s="12"/>
      <c r="N78" s="12"/>
      <c r="O78" s="12"/>
      <c r="P78" s="22"/>
      <c r="Q78" s="12"/>
      <c r="R78" s="12"/>
      <c r="S78" s="12"/>
      <c r="T78" s="12"/>
      <c r="U78" s="12"/>
      <c r="V78" s="12"/>
      <c r="W78" s="12"/>
    </row>
    <row r="79" ht="18.75" customHeight="1" spans="1:23">
      <c r="A79" s="22"/>
      <c r="B79" s="22"/>
      <c r="C79" s="8" t="s">
        <v>323</v>
      </c>
      <c r="D79" s="22"/>
      <c r="E79" s="22"/>
      <c r="F79" s="22"/>
      <c r="G79" s="22"/>
      <c r="H79" s="22"/>
      <c r="I79" s="12">
        <v>100000</v>
      </c>
      <c r="J79" s="12">
        <v>100000</v>
      </c>
      <c r="K79" s="12">
        <v>100000</v>
      </c>
      <c r="L79" s="12"/>
      <c r="M79" s="12"/>
      <c r="N79" s="12"/>
      <c r="O79" s="12"/>
      <c r="P79" s="22"/>
      <c r="Q79" s="12"/>
      <c r="R79" s="12"/>
      <c r="S79" s="12"/>
      <c r="T79" s="12"/>
      <c r="U79" s="12"/>
      <c r="V79" s="12"/>
      <c r="W79" s="12"/>
    </row>
    <row r="80" ht="18.75" customHeight="1" spans="1:23">
      <c r="A80" s="7" t="s">
        <v>269</v>
      </c>
      <c r="B80" s="7" t="s">
        <v>324</v>
      </c>
      <c r="C80" s="8" t="s">
        <v>323</v>
      </c>
      <c r="D80" s="7" t="s">
        <v>56</v>
      </c>
      <c r="E80" s="7" t="s">
        <v>122</v>
      </c>
      <c r="F80" s="7" t="s">
        <v>123</v>
      </c>
      <c r="G80" s="7" t="s">
        <v>221</v>
      </c>
      <c r="H80" s="7" t="s">
        <v>222</v>
      </c>
      <c r="I80" s="12">
        <v>45000</v>
      </c>
      <c r="J80" s="12">
        <v>45000</v>
      </c>
      <c r="K80" s="12">
        <v>45000</v>
      </c>
      <c r="L80" s="12"/>
      <c r="M80" s="12"/>
      <c r="N80" s="12"/>
      <c r="O80" s="12"/>
      <c r="P80" s="22"/>
      <c r="Q80" s="12"/>
      <c r="R80" s="12"/>
      <c r="S80" s="12"/>
      <c r="T80" s="12"/>
      <c r="U80" s="12"/>
      <c r="V80" s="12"/>
      <c r="W80" s="12"/>
    </row>
    <row r="81" ht="18.75" customHeight="1" spans="1:23">
      <c r="A81" s="7" t="s">
        <v>269</v>
      </c>
      <c r="B81" s="7" t="s">
        <v>324</v>
      </c>
      <c r="C81" s="8" t="s">
        <v>323</v>
      </c>
      <c r="D81" s="7" t="s">
        <v>56</v>
      </c>
      <c r="E81" s="7" t="s">
        <v>122</v>
      </c>
      <c r="F81" s="7" t="s">
        <v>123</v>
      </c>
      <c r="G81" s="7" t="s">
        <v>275</v>
      </c>
      <c r="H81" s="7" t="s">
        <v>276</v>
      </c>
      <c r="I81" s="12">
        <v>5000</v>
      </c>
      <c r="J81" s="12">
        <v>5000</v>
      </c>
      <c r="K81" s="12">
        <v>5000</v>
      </c>
      <c r="L81" s="12"/>
      <c r="M81" s="12"/>
      <c r="N81" s="12"/>
      <c r="O81" s="12"/>
      <c r="P81" s="22"/>
      <c r="Q81" s="12"/>
      <c r="R81" s="12"/>
      <c r="S81" s="12"/>
      <c r="T81" s="12"/>
      <c r="U81" s="12"/>
      <c r="V81" s="12"/>
      <c r="W81" s="12"/>
    </row>
    <row r="82" ht="18.75" customHeight="1" spans="1:23">
      <c r="A82" s="7" t="s">
        <v>269</v>
      </c>
      <c r="B82" s="7" t="s">
        <v>324</v>
      </c>
      <c r="C82" s="8" t="s">
        <v>323</v>
      </c>
      <c r="D82" s="7" t="s">
        <v>56</v>
      </c>
      <c r="E82" s="7" t="s">
        <v>122</v>
      </c>
      <c r="F82" s="7" t="s">
        <v>123</v>
      </c>
      <c r="G82" s="7" t="s">
        <v>250</v>
      </c>
      <c r="H82" s="7" t="s">
        <v>249</v>
      </c>
      <c r="I82" s="12">
        <v>20000</v>
      </c>
      <c r="J82" s="12">
        <v>20000</v>
      </c>
      <c r="K82" s="12">
        <v>20000</v>
      </c>
      <c r="L82" s="12"/>
      <c r="M82" s="12"/>
      <c r="N82" s="12"/>
      <c r="O82" s="12"/>
      <c r="P82" s="22"/>
      <c r="Q82" s="12"/>
      <c r="R82" s="12"/>
      <c r="S82" s="12"/>
      <c r="T82" s="12"/>
      <c r="U82" s="12"/>
      <c r="V82" s="12"/>
      <c r="W82" s="12"/>
    </row>
    <row r="83" ht="18.75" customHeight="1" spans="1:23">
      <c r="A83" s="7" t="s">
        <v>269</v>
      </c>
      <c r="B83" s="7" t="s">
        <v>324</v>
      </c>
      <c r="C83" s="8" t="s">
        <v>323</v>
      </c>
      <c r="D83" s="7" t="s">
        <v>56</v>
      </c>
      <c r="E83" s="7" t="s">
        <v>122</v>
      </c>
      <c r="F83" s="7" t="s">
        <v>123</v>
      </c>
      <c r="G83" s="7" t="s">
        <v>271</v>
      </c>
      <c r="H83" s="7" t="s">
        <v>272</v>
      </c>
      <c r="I83" s="12">
        <v>20000</v>
      </c>
      <c r="J83" s="12">
        <v>20000</v>
      </c>
      <c r="K83" s="12">
        <v>20000</v>
      </c>
      <c r="L83" s="12"/>
      <c r="M83" s="12"/>
      <c r="N83" s="12"/>
      <c r="O83" s="12"/>
      <c r="P83" s="22"/>
      <c r="Q83" s="12"/>
      <c r="R83" s="12"/>
      <c r="S83" s="12"/>
      <c r="T83" s="12"/>
      <c r="U83" s="12"/>
      <c r="V83" s="12"/>
      <c r="W83" s="12"/>
    </row>
    <row r="84" ht="18.75" customHeight="1" spans="1:23">
      <c r="A84" s="7" t="s">
        <v>269</v>
      </c>
      <c r="B84" s="7" t="s">
        <v>324</v>
      </c>
      <c r="C84" s="8" t="s">
        <v>323</v>
      </c>
      <c r="D84" s="7" t="s">
        <v>56</v>
      </c>
      <c r="E84" s="7" t="s">
        <v>122</v>
      </c>
      <c r="F84" s="7" t="s">
        <v>123</v>
      </c>
      <c r="G84" s="7" t="s">
        <v>219</v>
      </c>
      <c r="H84" s="7" t="s">
        <v>220</v>
      </c>
      <c r="I84" s="12">
        <v>10000</v>
      </c>
      <c r="J84" s="12">
        <v>10000</v>
      </c>
      <c r="K84" s="12">
        <v>10000</v>
      </c>
      <c r="L84" s="12"/>
      <c r="M84" s="12"/>
      <c r="N84" s="12"/>
      <c r="O84" s="12"/>
      <c r="P84" s="22"/>
      <c r="Q84" s="12"/>
      <c r="R84" s="12"/>
      <c r="S84" s="12"/>
      <c r="T84" s="12"/>
      <c r="U84" s="12"/>
      <c r="V84" s="12"/>
      <c r="W84" s="12"/>
    </row>
    <row r="85" ht="18.75" customHeight="1" spans="1:23">
      <c r="A85" s="22"/>
      <c r="B85" s="22"/>
      <c r="C85" s="8" t="s">
        <v>325</v>
      </c>
      <c r="D85" s="22"/>
      <c r="E85" s="22"/>
      <c r="F85" s="22"/>
      <c r="G85" s="22"/>
      <c r="H85" s="22"/>
      <c r="I85" s="12">
        <v>50000</v>
      </c>
      <c r="J85" s="12">
        <v>50000</v>
      </c>
      <c r="K85" s="12">
        <v>50000</v>
      </c>
      <c r="L85" s="12"/>
      <c r="M85" s="12"/>
      <c r="N85" s="12"/>
      <c r="O85" s="12"/>
      <c r="P85" s="22"/>
      <c r="Q85" s="12"/>
      <c r="R85" s="12"/>
      <c r="S85" s="12"/>
      <c r="T85" s="12"/>
      <c r="U85" s="12"/>
      <c r="V85" s="12"/>
      <c r="W85" s="12"/>
    </row>
    <row r="86" ht="18.75" customHeight="1" spans="1:23">
      <c r="A86" s="7" t="s">
        <v>269</v>
      </c>
      <c r="B86" s="7" t="s">
        <v>326</v>
      </c>
      <c r="C86" s="8" t="s">
        <v>325</v>
      </c>
      <c r="D86" s="7" t="s">
        <v>56</v>
      </c>
      <c r="E86" s="7" t="s">
        <v>130</v>
      </c>
      <c r="F86" s="7" t="s">
        <v>131</v>
      </c>
      <c r="G86" s="7" t="s">
        <v>221</v>
      </c>
      <c r="H86" s="7" t="s">
        <v>222</v>
      </c>
      <c r="I86" s="12">
        <v>10000</v>
      </c>
      <c r="J86" s="12">
        <v>10000</v>
      </c>
      <c r="K86" s="12">
        <v>10000</v>
      </c>
      <c r="L86" s="12"/>
      <c r="M86" s="12"/>
      <c r="N86" s="12"/>
      <c r="O86" s="12"/>
      <c r="P86" s="22"/>
      <c r="Q86" s="12"/>
      <c r="R86" s="12"/>
      <c r="S86" s="12"/>
      <c r="T86" s="12"/>
      <c r="U86" s="12"/>
      <c r="V86" s="12"/>
      <c r="W86" s="12"/>
    </row>
    <row r="87" ht="18.75" customHeight="1" spans="1:23">
      <c r="A87" s="7" t="s">
        <v>269</v>
      </c>
      <c r="B87" s="7" t="s">
        <v>326</v>
      </c>
      <c r="C87" s="8" t="s">
        <v>325</v>
      </c>
      <c r="D87" s="7" t="s">
        <v>56</v>
      </c>
      <c r="E87" s="7" t="s">
        <v>130</v>
      </c>
      <c r="F87" s="7" t="s">
        <v>131</v>
      </c>
      <c r="G87" s="7" t="s">
        <v>221</v>
      </c>
      <c r="H87" s="7" t="s">
        <v>222</v>
      </c>
      <c r="I87" s="12">
        <v>40000</v>
      </c>
      <c r="J87" s="12">
        <v>40000</v>
      </c>
      <c r="K87" s="12">
        <v>40000</v>
      </c>
      <c r="L87" s="12"/>
      <c r="M87" s="12"/>
      <c r="N87" s="12"/>
      <c r="O87" s="12"/>
      <c r="P87" s="22"/>
      <c r="Q87" s="12"/>
      <c r="R87" s="12"/>
      <c r="S87" s="12"/>
      <c r="T87" s="12"/>
      <c r="U87" s="12"/>
      <c r="V87" s="12"/>
      <c r="W87" s="12"/>
    </row>
    <row r="88" ht="18.75" customHeight="1" spans="1:23">
      <c r="A88" s="22"/>
      <c r="B88" s="22"/>
      <c r="C88" s="8" t="s">
        <v>327</v>
      </c>
      <c r="D88" s="22"/>
      <c r="E88" s="22"/>
      <c r="F88" s="22"/>
      <c r="G88" s="22"/>
      <c r="H88" s="22"/>
      <c r="I88" s="12">
        <v>98100</v>
      </c>
      <c r="J88" s="12">
        <v>98100</v>
      </c>
      <c r="K88" s="12">
        <v>98100</v>
      </c>
      <c r="L88" s="12"/>
      <c r="M88" s="12"/>
      <c r="N88" s="12"/>
      <c r="O88" s="12"/>
      <c r="P88" s="22"/>
      <c r="Q88" s="12"/>
      <c r="R88" s="12"/>
      <c r="S88" s="12"/>
      <c r="T88" s="12"/>
      <c r="U88" s="12"/>
      <c r="V88" s="12"/>
      <c r="W88" s="12"/>
    </row>
    <row r="89" ht="18.75" customHeight="1" spans="1:23">
      <c r="A89" s="7" t="s">
        <v>280</v>
      </c>
      <c r="B89" s="7" t="s">
        <v>328</v>
      </c>
      <c r="C89" s="8" t="s">
        <v>327</v>
      </c>
      <c r="D89" s="7" t="s">
        <v>56</v>
      </c>
      <c r="E89" s="7" t="s">
        <v>88</v>
      </c>
      <c r="F89" s="7" t="s">
        <v>89</v>
      </c>
      <c r="G89" s="7" t="s">
        <v>255</v>
      </c>
      <c r="H89" s="7" t="s">
        <v>256</v>
      </c>
      <c r="I89" s="12">
        <v>98100</v>
      </c>
      <c r="J89" s="12">
        <v>98100</v>
      </c>
      <c r="K89" s="12">
        <v>98100</v>
      </c>
      <c r="L89" s="12"/>
      <c r="M89" s="12"/>
      <c r="N89" s="12"/>
      <c r="O89" s="12"/>
      <c r="P89" s="22"/>
      <c r="Q89" s="12"/>
      <c r="R89" s="12"/>
      <c r="S89" s="12"/>
      <c r="T89" s="12"/>
      <c r="U89" s="12"/>
      <c r="V89" s="12"/>
      <c r="W89" s="12"/>
    </row>
    <row r="90" ht="18.75" customHeight="1" spans="1:23">
      <c r="A90" s="22"/>
      <c r="B90" s="22"/>
      <c r="C90" s="8" t="s">
        <v>329</v>
      </c>
      <c r="D90" s="22"/>
      <c r="E90" s="22"/>
      <c r="F90" s="22"/>
      <c r="G90" s="22"/>
      <c r="H90" s="22"/>
      <c r="I90" s="12">
        <v>1000</v>
      </c>
      <c r="J90" s="12">
        <v>1000</v>
      </c>
      <c r="K90" s="12">
        <v>1000</v>
      </c>
      <c r="L90" s="12"/>
      <c r="M90" s="12"/>
      <c r="N90" s="12"/>
      <c r="O90" s="12"/>
      <c r="P90" s="22"/>
      <c r="Q90" s="12"/>
      <c r="R90" s="12"/>
      <c r="S90" s="12"/>
      <c r="T90" s="12"/>
      <c r="U90" s="12"/>
      <c r="V90" s="12"/>
      <c r="W90" s="12"/>
    </row>
    <row r="91" ht="18.75" customHeight="1" spans="1:23">
      <c r="A91" s="7" t="s">
        <v>291</v>
      </c>
      <c r="B91" s="7" t="s">
        <v>330</v>
      </c>
      <c r="C91" s="8" t="s">
        <v>329</v>
      </c>
      <c r="D91" s="7" t="s">
        <v>56</v>
      </c>
      <c r="E91" s="7" t="s">
        <v>118</v>
      </c>
      <c r="F91" s="7" t="s">
        <v>119</v>
      </c>
      <c r="G91" s="7" t="s">
        <v>282</v>
      </c>
      <c r="H91" s="7" t="s">
        <v>283</v>
      </c>
      <c r="I91" s="12">
        <v>1000</v>
      </c>
      <c r="J91" s="12">
        <v>1000</v>
      </c>
      <c r="K91" s="12">
        <v>1000</v>
      </c>
      <c r="L91" s="12"/>
      <c r="M91" s="12"/>
      <c r="N91" s="12"/>
      <c r="O91" s="12"/>
      <c r="P91" s="22"/>
      <c r="Q91" s="12"/>
      <c r="R91" s="12"/>
      <c r="S91" s="12"/>
      <c r="T91" s="12"/>
      <c r="U91" s="12"/>
      <c r="V91" s="12"/>
      <c r="W91" s="12"/>
    </row>
    <row r="92" ht="18.75" customHeight="1" spans="1:23">
      <c r="A92" s="22"/>
      <c r="B92" s="22"/>
      <c r="C92" s="8" t="s">
        <v>331</v>
      </c>
      <c r="D92" s="22"/>
      <c r="E92" s="22"/>
      <c r="F92" s="22"/>
      <c r="G92" s="22"/>
      <c r="H92" s="22"/>
      <c r="I92" s="12">
        <v>100000</v>
      </c>
      <c r="J92" s="12">
        <v>100000</v>
      </c>
      <c r="K92" s="12">
        <v>100000</v>
      </c>
      <c r="L92" s="12"/>
      <c r="M92" s="12"/>
      <c r="N92" s="12"/>
      <c r="O92" s="12"/>
      <c r="P92" s="22"/>
      <c r="Q92" s="12"/>
      <c r="R92" s="12"/>
      <c r="S92" s="12"/>
      <c r="T92" s="12"/>
      <c r="U92" s="12"/>
      <c r="V92" s="12"/>
      <c r="W92" s="12"/>
    </row>
    <row r="93" ht="18.75" customHeight="1" spans="1:23">
      <c r="A93" s="7" t="s">
        <v>269</v>
      </c>
      <c r="B93" s="7" t="s">
        <v>332</v>
      </c>
      <c r="C93" s="8" t="s">
        <v>331</v>
      </c>
      <c r="D93" s="7" t="s">
        <v>56</v>
      </c>
      <c r="E93" s="7" t="s">
        <v>112</v>
      </c>
      <c r="F93" s="7" t="s">
        <v>113</v>
      </c>
      <c r="G93" s="7" t="s">
        <v>277</v>
      </c>
      <c r="H93" s="7" t="s">
        <v>278</v>
      </c>
      <c r="I93" s="12">
        <v>100000</v>
      </c>
      <c r="J93" s="12">
        <v>100000</v>
      </c>
      <c r="K93" s="12">
        <v>100000</v>
      </c>
      <c r="L93" s="12"/>
      <c r="M93" s="12"/>
      <c r="N93" s="12"/>
      <c r="O93" s="12"/>
      <c r="P93" s="22"/>
      <c r="Q93" s="12"/>
      <c r="R93" s="12"/>
      <c r="S93" s="12"/>
      <c r="T93" s="12"/>
      <c r="U93" s="12"/>
      <c r="V93" s="12"/>
      <c r="W93" s="12"/>
    </row>
    <row r="94" ht="18.75" customHeight="1" spans="1:23">
      <c r="A94" s="22"/>
      <c r="B94" s="22"/>
      <c r="C94" s="8" t="s">
        <v>333</v>
      </c>
      <c r="D94" s="22"/>
      <c r="E94" s="22"/>
      <c r="F94" s="22"/>
      <c r="G94" s="22"/>
      <c r="H94" s="22"/>
      <c r="I94" s="12">
        <v>200000</v>
      </c>
      <c r="J94" s="12">
        <v>200000</v>
      </c>
      <c r="K94" s="12">
        <v>200000</v>
      </c>
      <c r="L94" s="12"/>
      <c r="M94" s="12"/>
      <c r="N94" s="12"/>
      <c r="O94" s="12"/>
      <c r="P94" s="22"/>
      <c r="Q94" s="12"/>
      <c r="R94" s="12"/>
      <c r="S94" s="12"/>
      <c r="T94" s="12"/>
      <c r="U94" s="12"/>
      <c r="V94" s="12"/>
      <c r="W94" s="12"/>
    </row>
    <row r="95" ht="18.75" customHeight="1" spans="1:23">
      <c r="A95" s="7" t="s">
        <v>269</v>
      </c>
      <c r="B95" s="7" t="s">
        <v>334</v>
      </c>
      <c r="C95" s="8" t="s">
        <v>333</v>
      </c>
      <c r="D95" s="7" t="s">
        <v>56</v>
      </c>
      <c r="E95" s="7" t="s">
        <v>120</v>
      </c>
      <c r="F95" s="7" t="s">
        <v>121</v>
      </c>
      <c r="G95" s="7" t="s">
        <v>271</v>
      </c>
      <c r="H95" s="7" t="s">
        <v>272</v>
      </c>
      <c r="I95" s="12">
        <v>200000</v>
      </c>
      <c r="J95" s="12">
        <v>200000</v>
      </c>
      <c r="K95" s="12">
        <v>200000</v>
      </c>
      <c r="L95" s="12"/>
      <c r="M95" s="12"/>
      <c r="N95" s="12"/>
      <c r="O95" s="12"/>
      <c r="P95" s="22"/>
      <c r="Q95" s="12"/>
      <c r="R95" s="12"/>
      <c r="S95" s="12"/>
      <c r="T95" s="12"/>
      <c r="U95" s="12"/>
      <c r="V95" s="12"/>
      <c r="W95" s="12"/>
    </row>
    <row r="96" ht="18.75" customHeight="1" spans="1:23">
      <c r="A96" s="22"/>
      <c r="B96" s="22"/>
      <c r="C96" s="8" t="s">
        <v>335</v>
      </c>
      <c r="D96" s="22"/>
      <c r="E96" s="22"/>
      <c r="F96" s="22"/>
      <c r="G96" s="22"/>
      <c r="H96" s="22"/>
      <c r="I96" s="12">
        <v>100000</v>
      </c>
      <c r="J96" s="12">
        <v>100000</v>
      </c>
      <c r="K96" s="12">
        <v>100000</v>
      </c>
      <c r="L96" s="12"/>
      <c r="M96" s="12"/>
      <c r="N96" s="12"/>
      <c r="O96" s="12"/>
      <c r="P96" s="22"/>
      <c r="Q96" s="12"/>
      <c r="R96" s="12"/>
      <c r="S96" s="12"/>
      <c r="T96" s="12"/>
      <c r="U96" s="12"/>
      <c r="V96" s="12"/>
      <c r="W96" s="12"/>
    </row>
    <row r="97" ht="18.75" customHeight="1" spans="1:23">
      <c r="A97" s="7" t="s">
        <v>269</v>
      </c>
      <c r="B97" s="7" t="s">
        <v>336</v>
      </c>
      <c r="C97" s="8" t="s">
        <v>335</v>
      </c>
      <c r="D97" s="7" t="s">
        <v>56</v>
      </c>
      <c r="E97" s="7" t="s">
        <v>112</v>
      </c>
      <c r="F97" s="7" t="s">
        <v>113</v>
      </c>
      <c r="G97" s="7" t="s">
        <v>221</v>
      </c>
      <c r="H97" s="7" t="s">
        <v>222</v>
      </c>
      <c r="I97" s="12">
        <v>20000</v>
      </c>
      <c r="J97" s="12">
        <v>20000</v>
      </c>
      <c r="K97" s="12">
        <v>20000</v>
      </c>
      <c r="L97" s="12"/>
      <c r="M97" s="12"/>
      <c r="N97" s="12"/>
      <c r="O97" s="12"/>
      <c r="P97" s="22"/>
      <c r="Q97" s="12"/>
      <c r="R97" s="12"/>
      <c r="S97" s="12"/>
      <c r="T97" s="12"/>
      <c r="U97" s="12"/>
      <c r="V97" s="12"/>
      <c r="W97" s="12"/>
    </row>
    <row r="98" ht="18.75" customHeight="1" spans="1:23">
      <c r="A98" s="7" t="s">
        <v>269</v>
      </c>
      <c r="B98" s="7" t="s">
        <v>336</v>
      </c>
      <c r="C98" s="8" t="s">
        <v>335</v>
      </c>
      <c r="D98" s="7" t="s">
        <v>56</v>
      </c>
      <c r="E98" s="7" t="s">
        <v>112</v>
      </c>
      <c r="F98" s="7" t="s">
        <v>113</v>
      </c>
      <c r="G98" s="7" t="s">
        <v>282</v>
      </c>
      <c r="H98" s="7" t="s">
        <v>283</v>
      </c>
      <c r="I98" s="12">
        <v>80000</v>
      </c>
      <c r="J98" s="12">
        <v>80000</v>
      </c>
      <c r="K98" s="12">
        <v>80000</v>
      </c>
      <c r="L98" s="12"/>
      <c r="M98" s="12"/>
      <c r="N98" s="12"/>
      <c r="O98" s="12"/>
      <c r="P98" s="22"/>
      <c r="Q98" s="12"/>
      <c r="R98" s="12"/>
      <c r="S98" s="12"/>
      <c r="T98" s="12"/>
      <c r="U98" s="12"/>
      <c r="V98" s="12"/>
      <c r="W98" s="12"/>
    </row>
    <row r="99" ht="18.75" customHeight="1" spans="1:23">
      <c r="A99" s="9" t="s">
        <v>32</v>
      </c>
      <c r="B99" s="9"/>
      <c r="C99" s="9"/>
      <c r="D99" s="9"/>
      <c r="E99" s="9"/>
      <c r="F99" s="9"/>
      <c r="G99" s="9"/>
      <c r="H99" s="9"/>
      <c r="I99" s="12">
        <v>3708992.89</v>
      </c>
      <c r="J99" s="12">
        <v>2755973.75</v>
      </c>
      <c r="K99" s="12">
        <v>2755973.75</v>
      </c>
      <c r="L99" s="12"/>
      <c r="M99" s="12"/>
      <c r="N99" s="12"/>
      <c r="O99" s="12"/>
      <c r="P99" s="12"/>
      <c r="Q99" s="12"/>
      <c r="R99" s="12">
        <v>953019.14</v>
      </c>
      <c r="S99" s="12"/>
      <c r="T99" s="12"/>
      <c r="U99" s="12">
        <v>837119.14</v>
      </c>
      <c r="V99" s="12"/>
      <c r="W99" s="12">
        <v>115900</v>
      </c>
    </row>
  </sheetData>
  <mergeCells count="28">
    <mergeCell ref="A3:W3"/>
    <mergeCell ref="A4:H4"/>
    <mergeCell ref="J5:M5"/>
    <mergeCell ref="N5:P5"/>
    <mergeCell ref="R5:W5"/>
    <mergeCell ref="A99:H99"/>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81"/>
  <sheetViews>
    <sheetView showZeros="0" workbookViewId="0">
      <pane ySplit="1" topLeftCell="A169" activePane="bottomLeft" state="frozen"/>
      <selection/>
      <selection pane="bottomLeft" activeCell="A175" sqref="$A175:$XFD175"/>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0"/>
      <c r="B1" s="30"/>
      <c r="C1" s="30"/>
      <c r="D1" s="30"/>
      <c r="E1" s="30"/>
      <c r="F1" s="30"/>
      <c r="G1" s="30"/>
      <c r="H1" s="30"/>
      <c r="I1" s="30"/>
      <c r="J1" s="30"/>
    </row>
    <row r="2" customHeight="1" spans="1:10">
      <c r="A2" s="23" t="s">
        <v>337</v>
      </c>
      <c r="B2" s="23"/>
      <c r="C2" s="23"/>
      <c r="D2" s="23"/>
      <c r="E2" s="23"/>
      <c r="F2" s="23"/>
      <c r="G2" s="23"/>
      <c r="H2" s="23"/>
      <c r="I2" s="23"/>
      <c r="J2" s="23"/>
    </row>
    <row r="3" ht="45" customHeight="1" spans="1:10">
      <c r="A3" s="31" t="s">
        <v>338</v>
      </c>
      <c r="B3" s="31"/>
      <c r="C3" s="31"/>
      <c r="D3" s="31"/>
      <c r="E3" s="31"/>
      <c r="F3" s="31"/>
      <c r="G3" s="31"/>
      <c r="H3" s="31"/>
      <c r="I3" s="31"/>
      <c r="J3" s="31"/>
    </row>
    <row r="4" ht="20.25" customHeight="1" spans="1:10">
      <c r="A4" s="19" t="str">
        <f>"单位名称："&amp;"玉溪市江川区农业农村局"</f>
        <v>单位名称：玉溪市江川区农业农村局</v>
      </c>
      <c r="B4" s="19"/>
      <c r="C4" s="19"/>
      <c r="D4" s="19"/>
      <c r="E4" s="19"/>
      <c r="F4" s="19"/>
      <c r="G4" s="19"/>
      <c r="H4" s="19"/>
      <c r="I4" s="19"/>
      <c r="J4" s="19"/>
    </row>
    <row r="5" ht="20.25" customHeight="1" spans="1:10">
      <c r="A5" s="32" t="s">
        <v>339</v>
      </c>
      <c r="B5" s="32" t="s">
        <v>340</v>
      </c>
      <c r="C5" s="32" t="s">
        <v>341</v>
      </c>
      <c r="D5" s="32" t="s">
        <v>342</v>
      </c>
      <c r="E5" s="32" t="s">
        <v>343</v>
      </c>
      <c r="F5" s="32" t="s">
        <v>344</v>
      </c>
      <c r="G5" s="32" t="s">
        <v>345</v>
      </c>
      <c r="H5" s="32" t="s">
        <v>346</v>
      </c>
      <c r="I5" s="32" t="s">
        <v>347</v>
      </c>
      <c r="J5" s="32" t="s">
        <v>348</v>
      </c>
    </row>
    <row r="6" ht="46.5" customHeight="1" spans="1:10">
      <c r="A6" s="32"/>
      <c r="B6" s="32"/>
      <c r="C6" s="32"/>
      <c r="D6" s="32"/>
      <c r="E6" s="32"/>
      <c r="F6" s="32"/>
      <c r="G6" s="32"/>
      <c r="H6" s="32"/>
      <c r="I6" s="32"/>
      <c r="J6" s="32"/>
    </row>
    <row r="7" ht="20.25" customHeight="1" spans="1:10">
      <c r="A7" s="33">
        <v>1</v>
      </c>
      <c r="B7" s="33">
        <v>2</v>
      </c>
      <c r="C7" s="33">
        <v>3</v>
      </c>
      <c r="D7" s="33">
        <v>4</v>
      </c>
      <c r="E7" s="33">
        <v>5</v>
      </c>
      <c r="F7" s="33">
        <v>6</v>
      </c>
      <c r="G7" s="33">
        <v>7</v>
      </c>
      <c r="H7" s="33">
        <v>8</v>
      </c>
      <c r="I7" s="33">
        <v>9</v>
      </c>
      <c r="J7" s="33">
        <v>10</v>
      </c>
    </row>
    <row r="8" ht="20.25" customHeight="1" spans="1:10">
      <c r="A8" t="s">
        <v>56</v>
      </c>
      <c r="B8" s="22"/>
      <c r="C8" s="22"/>
      <c r="E8" s="38"/>
      <c r="F8" s="38"/>
      <c r="G8" s="38"/>
      <c r="H8" s="38"/>
      <c r="I8" s="38"/>
      <c r="J8" s="38"/>
    </row>
    <row r="9" ht="80" customHeight="1" spans="1:10">
      <c r="A9" s="49" t="s">
        <v>293</v>
      </c>
      <c r="B9" s="22" t="s">
        <v>349</v>
      </c>
      <c r="C9" s="24"/>
      <c r="D9" s="24"/>
      <c r="E9" s="38"/>
      <c r="F9" s="38"/>
      <c r="G9" s="38"/>
      <c r="H9" s="38"/>
      <c r="I9" s="38"/>
      <c r="J9" s="38"/>
    </row>
    <row r="10" ht="20.25" customHeight="1" spans="1:10">
      <c r="A10" s="22"/>
      <c r="B10" s="22"/>
      <c r="C10" s="22" t="s">
        <v>350</v>
      </c>
      <c r="D10" s="50" t="s">
        <v>351</v>
      </c>
      <c r="E10" s="51" t="s">
        <v>352</v>
      </c>
      <c r="F10" s="39" t="s">
        <v>353</v>
      </c>
      <c r="G10" s="24" t="s">
        <v>354</v>
      </c>
      <c r="H10" s="39" t="s">
        <v>355</v>
      </c>
      <c r="I10" s="39" t="s">
        <v>356</v>
      </c>
      <c r="J10" s="51" t="s">
        <v>357</v>
      </c>
    </row>
    <row r="11" ht="20.25" customHeight="1" spans="1:10">
      <c r="A11" s="22"/>
      <c r="B11" s="22"/>
      <c r="C11" s="22" t="s">
        <v>350</v>
      </c>
      <c r="D11" s="50" t="s">
        <v>351</v>
      </c>
      <c r="E11" s="51" t="s">
        <v>358</v>
      </c>
      <c r="F11" s="39" t="s">
        <v>353</v>
      </c>
      <c r="G11" s="24" t="s">
        <v>354</v>
      </c>
      <c r="H11" s="39" t="s">
        <v>355</v>
      </c>
      <c r="I11" s="39" t="s">
        <v>356</v>
      </c>
      <c r="J11" s="51" t="s">
        <v>359</v>
      </c>
    </row>
    <row r="12" ht="20.25" customHeight="1" spans="1:10">
      <c r="A12" s="22"/>
      <c r="B12" s="22"/>
      <c r="C12" s="22" t="s">
        <v>350</v>
      </c>
      <c r="D12" s="50" t="s">
        <v>351</v>
      </c>
      <c r="E12" s="51" t="s">
        <v>360</v>
      </c>
      <c r="F12" s="39" t="s">
        <v>353</v>
      </c>
      <c r="G12" s="24" t="s">
        <v>354</v>
      </c>
      <c r="H12" s="39" t="s">
        <v>355</v>
      </c>
      <c r="I12" s="39" t="s">
        <v>356</v>
      </c>
      <c r="J12" s="51" t="s">
        <v>361</v>
      </c>
    </row>
    <row r="13" ht="20.25" customHeight="1" spans="1:10">
      <c r="A13" s="22"/>
      <c r="B13" s="22"/>
      <c r="C13" s="22" t="s">
        <v>362</v>
      </c>
      <c r="D13" s="50" t="s">
        <v>363</v>
      </c>
      <c r="E13" s="51" t="s">
        <v>364</v>
      </c>
      <c r="F13" s="39" t="s">
        <v>353</v>
      </c>
      <c r="G13" s="24" t="s">
        <v>365</v>
      </c>
      <c r="H13" s="39" t="s">
        <v>366</v>
      </c>
      <c r="I13" s="39" t="s">
        <v>356</v>
      </c>
      <c r="J13" s="51" t="s">
        <v>367</v>
      </c>
    </row>
    <row r="14" ht="20.25" customHeight="1" spans="1:10">
      <c r="A14" s="22"/>
      <c r="B14" s="22"/>
      <c r="C14" s="22" t="s">
        <v>368</v>
      </c>
      <c r="D14" s="50" t="s">
        <v>369</v>
      </c>
      <c r="E14" s="51" t="s">
        <v>370</v>
      </c>
      <c r="F14" s="39" t="s">
        <v>371</v>
      </c>
      <c r="G14" s="24" t="s">
        <v>372</v>
      </c>
      <c r="H14" s="39" t="s">
        <v>355</v>
      </c>
      <c r="I14" s="39" t="s">
        <v>356</v>
      </c>
      <c r="J14" s="51" t="s">
        <v>373</v>
      </c>
    </row>
    <row r="15" ht="20.25" customHeight="1" spans="1:10">
      <c r="A15" s="22"/>
      <c r="B15" s="22"/>
      <c r="C15" s="22" t="s">
        <v>368</v>
      </c>
      <c r="D15" s="50" t="s">
        <v>369</v>
      </c>
      <c r="E15" s="51" t="s">
        <v>374</v>
      </c>
      <c r="F15" s="39" t="s">
        <v>371</v>
      </c>
      <c r="G15" s="24" t="s">
        <v>372</v>
      </c>
      <c r="H15" s="39" t="s">
        <v>355</v>
      </c>
      <c r="I15" s="39" t="s">
        <v>356</v>
      </c>
      <c r="J15" s="51" t="s">
        <v>375</v>
      </c>
    </row>
    <row r="16" ht="146" customHeight="1" spans="1:10">
      <c r="A16" s="49" t="s">
        <v>279</v>
      </c>
      <c r="B16" s="22" t="s">
        <v>376</v>
      </c>
      <c r="C16" s="22"/>
      <c r="D16" s="22"/>
      <c r="E16" s="22"/>
      <c r="F16" s="22"/>
      <c r="G16" s="22"/>
      <c r="H16" s="22"/>
      <c r="I16" s="22"/>
      <c r="J16" s="22"/>
    </row>
    <row r="17" ht="20.25" customHeight="1" spans="1:10">
      <c r="A17" s="22"/>
      <c r="B17" s="22"/>
      <c r="C17" s="22" t="s">
        <v>350</v>
      </c>
      <c r="D17" s="50" t="s">
        <v>351</v>
      </c>
      <c r="E17" s="51" t="s">
        <v>377</v>
      </c>
      <c r="F17" s="39" t="s">
        <v>371</v>
      </c>
      <c r="G17" s="24" t="s">
        <v>378</v>
      </c>
      <c r="H17" s="39" t="s">
        <v>379</v>
      </c>
      <c r="I17" s="39" t="s">
        <v>356</v>
      </c>
      <c r="J17" s="51" t="s">
        <v>380</v>
      </c>
    </row>
    <row r="18" ht="20.25" customHeight="1" spans="1:10">
      <c r="A18" s="22"/>
      <c r="B18" s="22"/>
      <c r="C18" s="22" t="s">
        <v>350</v>
      </c>
      <c r="D18" s="50" t="s">
        <v>351</v>
      </c>
      <c r="E18" s="51" t="s">
        <v>381</v>
      </c>
      <c r="F18" s="39" t="s">
        <v>371</v>
      </c>
      <c r="G18" s="24" t="s">
        <v>382</v>
      </c>
      <c r="H18" s="39" t="s">
        <v>379</v>
      </c>
      <c r="I18" s="39" t="s">
        <v>356</v>
      </c>
      <c r="J18" s="51" t="s">
        <v>383</v>
      </c>
    </row>
    <row r="19" ht="20.25" customHeight="1" spans="1:10">
      <c r="A19" s="22"/>
      <c r="B19" s="22"/>
      <c r="C19" s="22" t="s">
        <v>350</v>
      </c>
      <c r="D19" s="50" t="s">
        <v>351</v>
      </c>
      <c r="E19" s="51" t="s">
        <v>384</v>
      </c>
      <c r="F19" s="39" t="s">
        <v>371</v>
      </c>
      <c r="G19" s="24" t="s">
        <v>385</v>
      </c>
      <c r="H19" s="39" t="s">
        <v>379</v>
      </c>
      <c r="I19" s="39" t="s">
        <v>356</v>
      </c>
      <c r="J19" s="51" t="s">
        <v>386</v>
      </c>
    </row>
    <row r="20" ht="20.25" customHeight="1" spans="1:10">
      <c r="A20" s="22"/>
      <c r="B20" s="22"/>
      <c r="C20" s="22" t="s">
        <v>350</v>
      </c>
      <c r="D20" s="50" t="s">
        <v>351</v>
      </c>
      <c r="E20" s="51" t="s">
        <v>387</v>
      </c>
      <c r="F20" s="39" t="s">
        <v>371</v>
      </c>
      <c r="G20" s="24" t="s">
        <v>388</v>
      </c>
      <c r="H20" s="39" t="s">
        <v>379</v>
      </c>
      <c r="I20" s="39" t="s">
        <v>356</v>
      </c>
      <c r="J20" s="51" t="s">
        <v>389</v>
      </c>
    </row>
    <row r="21" ht="20.25" customHeight="1" spans="1:10">
      <c r="A21" s="22"/>
      <c r="B21" s="22"/>
      <c r="C21" s="22" t="s">
        <v>350</v>
      </c>
      <c r="D21" s="50" t="s">
        <v>351</v>
      </c>
      <c r="E21" s="51" t="s">
        <v>390</v>
      </c>
      <c r="F21" s="39" t="s">
        <v>371</v>
      </c>
      <c r="G21" s="24" t="s">
        <v>391</v>
      </c>
      <c r="H21" s="39" t="s">
        <v>379</v>
      </c>
      <c r="I21" s="39" t="s">
        <v>356</v>
      </c>
      <c r="J21" s="51" t="s">
        <v>392</v>
      </c>
    </row>
    <row r="22" ht="20.25" customHeight="1" spans="1:10">
      <c r="A22" s="22"/>
      <c r="B22" s="22"/>
      <c r="C22" s="22" t="s">
        <v>350</v>
      </c>
      <c r="D22" s="50" t="s">
        <v>351</v>
      </c>
      <c r="E22" s="51" t="s">
        <v>393</v>
      </c>
      <c r="F22" s="39" t="s">
        <v>371</v>
      </c>
      <c r="G22" s="24" t="s">
        <v>394</v>
      </c>
      <c r="H22" s="39" t="s">
        <v>395</v>
      </c>
      <c r="I22" s="39" t="s">
        <v>356</v>
      </c>
      <c r="J22" s="51" t="s">
        <v>396</v>
      </c>
    </row>
    <row r="23" ht="20.25" customHeight="1" spans="1:10">
      <c r="A23" s="22"/>
      <c r="B23" s="22"/>
      <c r="C23" s="22" t="s">
        <v>350</v>
      </c>
      <c r="D23" s="50" t="s">
        <v>351</v>
      </c>
      <c r="E23" s="51" t="s">
        <v>397</v>
      </c>
      <c r="F23" s="39" t="s">
        <v>371</v>
      </c>
      <c r="G23" s="24" t="s">
        <v>398</v>
      </c>
      <c r="H23" s="39" t="s">
        <v>395</v>
      </c>
      <c r="I23" s="39" t="s">
        <v>356</v>
      </c>
      <c r="J23" s="51" t="s">
        <v>399</v>
      </c>
    </row>
    <row r="24" ht="20.25" customHeight="1" spans="1:10">
      <c r="A24" s="22"/>
      <c r="B24" s="22"/>
      <c r="C24" s="22" t="s">
        <v>350</v>
      </c>
      <c r="D24" s="50" t="s">
        <v>400</v>
      </c>
      <c r="E24" s="51" t="s">
        <v>401</v>
      </c>
      <c r="F24" s="39" t="s">
        <v>353</v>
      </c>
      <c r="G24" s="24" t="s">
        <v>365</v>
      </c>
      <c r="H24" s="39" t="s">
        <v>366</v>
      </c>
      <c r="I24" s="39" t="s">
        <v>356</v>
      </c>
      <c r="J24" s="51" t="s">
        <v>402</v>
      </c>
    </row>
    <row r="25" ht="20.25" customHeight="1" spans="1:10">
      <c r="A25" s="22"/>
      <c r="B25" s="22"/>
      <c r="C25" s="22" t="s">
        <v>350</v>
      </c>
      <c r="D25" s="50" t="s">
        <v>400</v>
      </c>
      <c r="E25" s="51" t="s">
        <v>403</v>
      </c>
      <c r="F25" s="39" t="s">
        <v>371</v>
      </c>
      <c r="G25" s="24" t="s">
        <v>404</v>
      </c>
      <c r="H25" s="39" t="s">
        <v>355</v>
      </c>
      <c r="I25" s="39" t="s">
        <v>356</v>
      </c>
      <c r="J25" s="51" t="s">
        <v>403</v>
      </c>
    </row>
    <row r="26" ht="20.25" customHeight="1" spans="1:10">
      <c r="A26" s="22"/>
      <c r="B26" s="22"/>
      <c r="C26" s="22" t="s">
        <v>350</v>
      </c>
      <c r="D26" s="50" t="s">
        <v>400</v>
      </c>
      <c r="E26" s="51" t="s">
        <v>405</v>
      </c>
      <c r="F26" s="39" t="s">
        <v>371</v>
      </c>
      <c r="G26" s="24" t="s">
        <v>372</v>
      </c>
      <c r="H26" s="39" t="s">
        <v>355</v>
      </c>
      <c r="I26" s="39" t="s">
        <v>356</v>
      </c>
      <c r="J26" s="51" t="s">
        <v>406</v>
      </c>
    </row>
    <row r="27" ht="20.25" customHeight="1" spans="1:10">
      <c r="A27" s="22"/>
      <c r="B27" s="22"/>
      <c r="C27" s="22" t="s">
        <v>350</v>
      </c>
      <c r="D27" s="50" t="s">
        <v>400</v>
      </c>
      <c r="E27" s="51" t="s">
        <v>407</v>
      </c>
      <c r="F27" s="39" t="s">
        <v>353</v>
      </c>
      <c r="G27" s="24" t="s">
        <v>408</v>
      </c>
      <c r="H27" s="39" t="s">
        <v>409</v>
      </c>
      <c r="I27" s="39" t="s">
        <v>356</v>
      </c>
      <c r="J27" s="51" t="s">
        <v>410</v>
      </c>
    </row>
    <row r="28" ht="20.25" customHeight="1" spans="1:10">
      <c r="A28" s="22"/>
      <c r="B28" s="22"/>
      <c r="C28" s="22" t="s">
        <v>362</v>
      </c>
      <c r="D28" s="50" t="s">
        <v>411</v>
      </c>
      <c r="E28" s="51" t="s">
        <v>412</v>
      </c>
      <c r="F28" s="39" t="s">
        <v>371</v>
      </c>
      <c r="G28" s="24" t="s">
        <v>372</v>
      </c>
      <c r="H28" s="39" t="s">
        <v>355</v>
      </c>
      <c r="I28" s="39" t="s">
        <v>356</v>
      </c>
      <c r="J28" s="51" t="s">
        <v>413</v>
      </c>
    </row>
    <row r="29" ht="20.25" customHeight="1" spans="1:10">
      <c r="A29" s="22"/>
      <c r="B29" s="22"/>
      <c r="C29" s="22" t="s">
        <v>362</v>
      </c>
      <c r="D29" s="50" t="s">
        <v>363</v>
      </c>
      <c r="E29" s="51" t="s">
        <v>414</v>
      </c>
      <c r="F29" s="39" t="s">
        <v>371</v>
      </c>
      <c r="G29" s="24" t="s">
        <v>415</v>
      </c>
      <c r="H29" s="39" t="s">
        <v>409</v>
      </c>
      <c r="I29" s="39" t="s">
        <v>356</v>
      </c>
      <c r="J29" s="51" t="s">
        <v>416</v>
      </c>
    </row>
    <row r="30" ht="20.25" customHeight="1" spans="1:10">
      <c r="A30" s="22"/>
      <c r="B30" s="22"/>
      <c r="C30" s="22" t="s">
        <v>368</v>
      </c>
      <c r="D30" s="50" t="s">
        <v>369</v>
      </c>
      <c r="E30" s="51" t="s">
        <v>417</v>
      </c>
      <c r="F30" s="39" t="s">
        <v>371</v>
      </c>
      <c r="G30" s="24" t="s">
        <v>372</v>
      </c>
      <c r="H30" s="39" t="s">
        <v>355</v>
      </c>
      <c r="I30" s="39" t="s">
        <v>356</v>
      </c>
      <c r="J30" s="51" t="s">
        <v>418</v>
      </c>
    </row>
    <row r="31" ht="61" customHeight="1" spans="1:10">
      <c r="A31" s="49" t="s">
        <v>309</v>
      </c>
      <c r="B31" s="22" t="s">
        <v>419</v>
      </c>
      <c r="C31" s="22"/>
      <c r="D31" s="22"/>
      <c r="E31" s="22"/>
      <c r="F31" s="22"/>
      <c r="G31" s="22"/>
      <c r="H31" s="22"/>
      <c r="I31" s="22"/>
      <c r="J31" s="22"/>
    </row>
    <row r="32" ht="20.25" customHeight="1" spans="1:10">
      <c r="A32" s="22"/>
      <c r="B32" s="22"/>
      <c r="C32" s="22" t="s">
        <v>350</v>
      </c>
      <c r="D32" s="50" t="s">
        <v>351</v>
      </c>
      <c r="E32" s="51" t="s">
        <v>420</v>
      </c>
      <c r="F32" s="39" t="s">
        <v>371</v>
      </c>
      <c r="G32" s="24" t="s">
        <v>421</v>
      </c>
      <c r="H32" s="39" t="s">
        <v>379</v>
      </c>
      <c r="I32" s="39" t="s">
        <v>356</v>
      </c>
      <c r="J32" s="51" t="s">
        <v>420</v>
      </c>
    </row>
    <row r="33" ht="20.25" customHeight="1" spans="1:10">
      <c r="A33" s="22"/>
      <c r="B33" s="22"/>
      <c r="C33" s="22" t="s">
        <v>350</v>
      </c>
      <c r="D33" s="50" t="s">
        <v>400</v>
      </c>
      <c r="E33" s="51" t="s">
        <v>405</v>
      </c>
      <c r="F33" s="39" t="s">
        <v>371</v>
      </c>
      <c r="G33" s="24" t="s">
        <v>372</v>
      </c>
      <c r="H33" s="39" t="s">
        <v>355</v>
      </c>
      <c r="I33" s="39" t="s">
        <v>356</v>
      </c>
      <c r="J33" s="51" t="s">
        <v>405</v>
      </c>
    </row>
    <row r="34" ht="20.25" customHeight="1" spans="1:10">
      <c r="A34" s="22"/>
      <c r="B34" s="22"/>
      <c r="C34" s="22" t="s">
        <v>350</v>
      </c>
      <c r="D34" s="50" t="s">
        <v>400</v>
      </c>
      <c r="E34" s="51" t="s">
        <v>403</v>
      </c>
      <c r="F34" s="39" t="s">
        <v>371</v>
      </c>
      <c r="G34" s="24" t="s">
        <v>404</v>
      </c>
      <c r="H34" s="39" t="s">
        <v>355</v>
      </c>
      <c r="I34" s="39" t="s">
        <v>356</v>
      </c>
      <c r="J34" s="51" t="s">
        <v>403</v>
      </c>
    </row>
    <row r="35" ht="20.25" customHeight="1" spans="1:10">
      <c r="A35" s="22"/>
      <c r="B35" s="22"/>
      <c r="C35" s="22" t="s">
        <v>362</v>
      </c>
      <c r="D35" s="50" t="s">
        <v>363</v>
      </c>
      <c r="E35" s="51" t="s">
        <v>422</v>
      </c>
      <c r="F35" s="39" t="s">
        <v>371</v>
      </c>
      <c r="G35" s="24" t="s">
        <v>372</v>
      </c>
      <c r="H35" s="39" t="s">
        <v>355</v>
      </c>
      <c r="I35" s="39" t="s">
        <v>356</v>
      </c>
      <c r="J35" s="51" t="s">
        <v>422</v>
      </c>
    </row>
    <row r="36" ht="20.25" customHeight="1" spans="1:10">
      <c r="A36" s="22"/>
      <c r="B36" s="22"/>
      <c r="C36" s="22" t="s">
        <v>368</v>
      </c>
      <c r="D36" s="50" t="s">
        <v>369</v>
      </c>
      <c r="E36" s="51" t="s">
        <v>417</v>
      </c>
      <c r="F36" s="39" t="s">
        <v>371</v>
      </c>
      <c r="G36" s="24" t="s">
        <v>372</v>
      </c>
      <c r="H36" s="39" t="s">
        <v>355</v>
      </c>
      <c r="I36" s="39" t="s">
        <v>356</v>
      </c>
      <c r="J36" s="51" t="s">
        <v>417</v>
      </c>
    </row>
    <row r="37" ht="144" customHeight="1" spans="1:10">
      <c r="A37" s="49" t="s">
        <v>317</v>
      </c>
      <c r="B37" s="22" t="s">
        <v>423</v>
      </c>
      <c r="C37" s="22"/>
      <c r="D37" s="22"/>
      <c r="E37" s="22"/>
      <c r="F37" s="22"/>
      <c r="G37" s="22"/>
      <c r="H37" s="22"/>
      <c r="I37" s="22"/>
      <c r="J37" s="22"/>
    </row>
    <row r="38" ht="20.25" customHeight="1" spans="1:10">
      <c r="A38" s="22"/>
      <c r="B38" s="22"/>
      <c r="C38" s="22" t="s">
        <v>350</v>
      </c>
      <c r="D38" s="50" t="s">
        <v>351</v>
      </c>
      <c r="E38" s="51" t="s">
        <v>424</v>
      </c>
      <c r="F38" s="39" t="s">
        <v>353</v>
      </c>
      <c r="G38" s="24" t="s">
        <v>425</v>
      </c>
      <c r="H38" s="39" t="s">
        <v>409</v>
      </c>
      <c r="I38" s="39" t="s">
        <v>356</v>
      </c>
      <c r="J38" s="51" t="s">
        <v>426</v>
      </c>
    </row>
    <row r="39" ht="20.25" customHeight="1" spans="1:10">
      <c r="A39" s="22"/>
      <c r="B39" s="22"/>
      <c r="C39" s="22" t="s">
        <v>350</v>
      </c>
      <c r="D39" s="50" t="s">
        <v>351</v>
      </c>
      <c r="E39" s="51" t="s">
        <v>427</v>
      </c>
      <c r="F39" s="39" t="s">
        <v>353</v>
      </c>
      <c r="G39" s="24" t="s">
        <v>71</v>
      </c>
      <c r="H39" s="39" t="s">
        <v>428</v>
      </c>
      <c r="I39" s="39" t="s">
        <v>356</v>
      </c>
      <c r="J39" s="51" t="s">
        <v>429</v>
      </c>
    </row>
    <row r="40" ht="20.25" customHeight="1" spans="1:10">
      <c r="A40" s="22"/>
      <c r="B40" s="22"/>
      <c r="C40" s="22" t="s">
        <v>350</v>
      </c>
      <c r="D40" s="50" t="s">
        <v>430</v>
      </c>
      <c r="E40" s="51" t="s">
        <v>431</v>
      </c>
      <c r="F40" s="39" t="s">
        <v>432</v>
      </c>
      <c r="G40" s="24" t="s">
        <v>433</v>
      </c>
      <c r="H40" s="39" t="s">
        <v>434</v>
      </c>
      <c r="I40" s="39" t="s">
        <v>356</v>
      </c>
      <c r="J40" s="51" t="s">
        <v>435</v>
      </c>
    </row>
    <row r="41" ht="20.25" customHeight="1" spans="1:10">
      <c r="A41" s="22"/>
      <c r="B41" s="22"/>
      <c r="C41" s="22" t="s">
        <v>362</v>
      </c>
      <c r="D41" s="50" t="s">
        <v>411</v>
      </c>
      <c r="E41" s="51" t="s">
        <v>364</v>
      </c>
      <c r="F41" s="39" t="s">
        <v>353</v>
      </c>
      <c r="G41" s="24" t="s">
        <v>365</v>
      </c>
      <c r="H41" s="39" t="s">
        <v>366</v>
      </c>
      <c r="I41" s="39" t="s">
        <v>356</v>
      </c>
      <c r="J41" s="51" t="s">
        <v>436</v>
      </c>
    </row>
    <row r="42" ht="20.25" customHeight="1" spans="1:10">
      <c r="A42" s="22"/>
      <c r="B42" s="22"/>
      <c r="C42" s="22" t="s">
        <v>368</v>
      </c>
      <c r="D42" s="50" t="s">
        <v>369</v>
      </c>
      <c r="E42" s="51" t="s">
        <v>437</v>
      </c>
      <c r="F42" s="39" t="s">
        <v>371</v>
      </c>
      <c r="G42" s="24" t="s">
        <v>372</v>
      </c>
      <c r="H42" s="39" t="s">
        <v>355</v>
      </c>
      <c r="I42" s="39" t="s">
        <v>356</v>
      </c>
      <c r="J42" s="51" t="s">
        <v>438</v>
      </c>
    </row>
    <row r="43" ht="76" customHeight="1" spans="1:10">
      <c r="A43" s="49" t="s">
        <v>301</v>
      </c>
      <c r="B43" s="22" t="s">
        <v>439</v>
      </c>
      <c r="C43" s="22"/>
      <c r="D43" s="22"/>
      <c r="E43" s="22"/>
      <c r="F43" s="22"/>
      <c r="G43" s="22"/>
      <c r="H43" s="22"/>
      <c r="I43" s="22"/>
      <c r="J43" s="22"/>
    </row>
    <row r="44" ht="20.25" customHeight="1" spans="1:10">
      <c r="A44" s="22"/>
      <c r="B44" s="22"/>
      <c r="C44" s="22" t="s">
        <v>350</v>
      </c>
      <c r="D44" s="50" t="s">
        <v>351</v>
      </c>
      <c r="E44" s="51" t="s">
        <v>440</v>
      </c>
      <c r="F44" s="39" t="s">
        <v>353</v>
      </c>
      <c r="G44" s="24" t="s">
        <v>441</v>
      </c>
      <c r="H44" s="39" t="s">
        <v>366</v>
      </c>
      <c r="I44" s="39" t="s">
        <v>356</v>
      </c>
      <c r="J44" s="51" t="s">
        <v>442</v>
      </c>
    </row>
    <row r="45" ht="20.25" customHeight="1" spans="1:10">
      <c r="A45" s="22"/>
      <c r="B45" s="22"/>
      <c r="C45" s="22" t="s">
        <v>350</v>
      </c>
      <c r="D45" s="50" t="s">
        <v>351</v>
      </c>
      <c r="E45" s="51" t="s">
        <v>443</v>
      </c>
      <c r="F45" s="39" t="s">
        <v>432</v>
      </c>
      <c r="G45" s="24" t="s">
        <v>47</v>
      </c>
      <c r="H45" s="39" t="s">
        <v>355</v>
      </c>
      <c r="I45" s="39" t="s">
        <v>356</v>
      </c>
      <c r="J45" s="51" t="s">
        <v>444</v>
      </c>
    </row>
    <row r="46" ht="20.25" customHeight="1" spans="1:10">
      <c r="A46" s="22"/>
      <c r="B46" s="22"/>
      <c r="C46" s="22" t="s">
        <v>350</v>
      </c>
      <c r="D46" s="50" t="s">
        <v>351</v>
      </c>
      <c r="E46" s="51" t="s">
        <v>445</v>
      </c>
      <c r="F46" s="39" t="s">
        <v>432</v>
      </c>
      <c r="G46" s="24" t="s">
        <v>48</v>
      </c>
      <c r="H46" s="39" t="s">
        <v>355</v>
      </c>
      <c r="I46" s="39" t="s">
        <v>356</v>
      </c>
      <c r="J46" s="51" t="s">
        <v>446</v>
      </c>
    </row>
    <row r="47" ht="20.25" customHeight="1" spans="1:10">
      <c r="A47" s="22"/>
      <c r="B47" s="22"/>
      <c r="C47" s="22" t="s">
        <v>362</v>
      </c>
      <c r="D47" s="50" t="s">
        <v>411</v>
      </c>
      <c r="E47" s="51" t="s">
        <v>447</v>
      </c>
      <c r="F47" s="39" t="s">
        <v>371</v>
      </c>
      <c r="G47" s="24" t="s">
        <v>448</v>
      </c>
      <c r="H47" s="39" t="s">
        <v>449</v>
      </c>
      <c r="I47" s="39" t="s">
        <v>356</v>
      </c>
      <c r="J47" s="51" t="s">
        <v>450</v>
      </c>
    </row>
    <row r="48" ht="20.25" customHeight="1" spans="1:10">
      <c r="A48" s="22"/>
      <c r="B48" s="22"/>
      <c r="C48" s="22" t="s">
        <v>368</v>
      </c>
      <c r="D48" s="50" t="s">
        <v>369</v>
      </c>
      <c r="E48" s="51" t="s">
        <v>451</v>
      </c>
      <c r="F48" s="39" t="s">
        <v>371</v>
      </c>
      <c r="G48" s="24" t="s">
        <v>452</v>
      </c>
      <c r="H48" s="39" t="s">
        <v>355</v>
      </c>
      <c r="I48" s="39" t="s">
        <v>356</v>
      </c>
      <c r="J48" s="51" t="s">
        <v>453</v>
      </c>
    </row>
    <row r="49" ht="76" customHeight="1" spans="1:10">
      <c r="A49" s="49" t="s">
        <v>299</v>
      </c>
      <c r="B49" s="22" t="s">
        <v>454</v>
      </c>
      <c r="C49" s="22"/>
      <c r="D49" s="22"/>
      <c r="E49" s="22"/>
      <c r="F49" s="22"/>
      <c r="G49" s="22"/>
      <c r="H49" s="22"/>
      <c r="I49" s="22"/>
      <c r="J49" s="22"/>
    </row>
    <row r="50" ht="20.25" customHeight="1" spans="1:10">
      <c r="A50" s="22"/>
      <c r="B50" s="22"/>
      <c r="C50" s="22" t="s">
        <v>350</v>
      </c>
      <c r="D50" s="50" t="s">
        <v>351</v>
      </c>
      <c r="E50" s="51" t="s">
        <v>455</v>
      </c>
      <c r="F50" s="39" t="s">
        <v>371</v>
      </c>
      <c r="G50" s="24" t="s">
        <v>354</v>
      </c>
      <c r="H50" s="39" t="s">
        <v>428</v>
      </c>
      <c r="I50" s="39" t="s">
        <v>356</v>
      </c>
      <c r="J50" s="51" t="s">
        <v>456</v>
      </c>
    </row>
    <row r="51" ht="20.25" customHeight="1" spans="1:10">
      <c r="A51" s="22"/>
      <c r="B51" s="22"/>
      <c r="C51" s="22" t="s">
        <v>350</v>
      </c>
      <c r="D51" s="50" t="s">
        <v>351</v>
      </c>
      <c r="E51" s="51" t="s">
        <v>457</v>
      </c>
      <c r="F51" s="39" t="s">
        <v>371</v>
      </c>
      <c r="G51" s="24" t="s">
        <v>46</v>
      </c>
      <c r="H51" s="39" t="s">
        <v>366</v>
      </c>
      <c r="I51" s="39" t="s">
        <v>356</v>
      </c>
      <c r="J51" s="51" t="s">
        <v>458</v>
      </c>
    </row>
    <row r="52" ht="20.25" customHeight="1" spans="1:10">
      <c r="A52" s="22"/>
      <c r="B52" s="22"/>
      <c r="C52" s="22" t="s">
        <v>350</v>
      </c>
      <c r="D52" s="50" t="s">
        <v>351</v>
      </c>
      <c r="E52" s="51" t="s">
        <v>459</v>
      </c>
      <c r="F52" s="39" t="s">
        <v>371</v>
      </c>
      <c r="G52" s="24" t="s">
        <v>460</v>
      </c>
      <c r="H52" s="39" t="s">
        <v>366</v>
      </c>
      <c r="I52" s="39" t="s">
        <v>356</v>
      </c>
      <c r="J52" s="51" t="s">
        <v>461</v>
      </c>
    </row>
    <row r="53" ht="20.25" customHeight="1" spans="1:10">
      <c r="A53" s="22"/>
      <c r="B53" s="22"/>
      <c r="C53" s="22" t="s">
        <v>350</v>
      </c>
      <c r="D53" s="50" t="s">
        <v>400</v>
      </c>
      <c r="E53" s="51" t="s">
        <v>462</v>
      </c>
      <c r="F53" s="39" t="s">
        <v>371</v>
      </c>
      <c r="G53" s="24" t="s">
        <v>452</v>
      </c>
      <c r="H53" s="39" t="s">
        <v>355</v>
      </c>
      <c r="I53" s="39" t="s">
        <v>356</v>
      </c>
      <c r="J53" s="51" t="s">
        <v>463</v>
      </c>
    </row>
    <row r="54" ht="20.25" customHeight="1" spans="1:10">
      <c r="A54" s="22"/>
      <c r="B54" s="22"/>
      <c r="C54" s="22" t="s">
        <v>350</v>
      </c>
      <c r="D54" s="50" t="s">
        <v>430</v>
      </c>
      <c r="E54" s="51" t="s">
        <v>464</v>
      </c>
      <c r="F54" s="39" t="s">
        <v>371</v>
      </c>
      <c r="G54" s="24" t="s">
        <v>465</v>
      </c>
      <c r="H54" s="39" t="s">
        <v>355</v>
      </c>
      <c r="I54" s="39" t="s">
        <v>356</v>
      </c>
      <c r="J54" s="51" t="s">
        <v>466</v>
      </c>
    </row>
    <row r="55" ht="20.25" customHeight="1" spans="1:10">
      <c r="A55" s="22"/>
      <c r="B55" s="22"/>
      <c r="C55" s="22" t="s">
        <v>362</v>
      </c>
      <c r="D55" s="50" t="s">
        <v>363</v>
      </c>
      <c r="E55" s="51" t="s">
        <v>467</v>
      </c>
      <c r="F55" s="39" t="s">
        <v>371</v>
      </c>
      <c r="G55" s="24" t="s">
        <v>425</v>
      </c>
      <c r="H55" s="39" t="s">
        <v>468</v>
      </c>
      <c r="I55" s="39" t="s">
        <v>356</v>
      </c>
      <c r="J55" s="51" t="s">
        <v>469</v>
      </c>
    </row>
    <row r="56" ht="20.25" customHeight="1" spans="1:10">
      <c r="A56" s="22"/>
      <c r="B56" s="22"/>
      <c r="C56" s="22" t="s">
        <v>368</v>
      </c>
      <c r="D56" s="50" t="s">
        <v>369</v>
      </c>
      <c r="E56" s="51" t="s">
        <v>470</v>
      </c>
      <c r="F56" s="39" t="s">
        <v>371</v>
      </c>
      <c r="G56" s="24" t="s">
        <v>465</v>
      </c>
      <c r="H56" s="39" t="s">
        <v>355</v>
      </c>
      <c r="I56" s="39" t="s">
        <v>356</v>
      </c>
      <c r="J56" s="51" t="s">
        <v>471</v>
      </c>
    </row>
    <row r="57" ht="116" customHeight="1" spans="1:10">
      <c r="A57" s="49" t="s">
        <v>290</v>
      </c>
      <c r="B57" s="22" t="s">
        <v>472</v>
      </c>
      <c r="C57" s="22"/>
      <c r="D57" s="22"/>
      <c r="E57" s="22"/>
      <c r="F57" s="22"/>
      <c r="G57" s="22"/>
      <c r="H57" s="22"/>
      <c r="I57" s="22"/>
      <c r="J57" s="22"/>
    </row>
    <row r="58" ht="20.25" customHeight="1" spans="1:10">
      <c r="A58" s="22"/>
      <c r="B58" s="22"/>
      <c r="C58" s="22" t="s">
        <v>350</v>
      </c>
      <c r="D58" s="50" t="s">
        <v>351</v>
      </c>
      <c r="E58" s="51" t="s">
        <v>473</v>
      </c>
      <c r="F58" s="39" t="s">
        <v>353</v>
      </c>
      <c r="G58" s="24" t="s">
        <v>474</v>
      </c>
      <c r="H58" s="39" t="s">
        <v>468</v>
      </c>
      <c r="I58" s="39" t="s">
        <v>356</v>
      </c>
      <c r="J58" s="51" t="s">
        <v>475</v>
      </c>
    </row>
    <row r="59" ht="20.25" customHeight="1" spans="1:10">
      <c r="A59" s="22"/>
      <c r="B59" s="22"/>
      <c r="C59" s="22" t="s">
        <v>350</v>
      </c>
      <c r="D59" s="50" t="s">
        <v>351</v>
      </c>
      <c r="E59" s="51" t="s">
        <v>476</v>
      </c>
      <c r="F59" s="39" t="s">
        <v>353</v>
      </c>
      <c r="G59" s="24" t="s">
        <v>477</v>
      </c>
      <c r="H59" s="39" t="s">
        <v>449</v>
      </c>
      <c r="I59" s="39" t="s">
        <v>356</v>
      </c>
      <c r="J59" s="51" t="s">
        <v>478</v>
      </c>
    </row>
    <row r="60" ht="20.25" customHeight="1" spans="1:10">
      <c r="A60" s="22"/>
      <c r="B60" s="22"/>
      <c r="C60" s="22" t="s">
        <v>350</v>
      </c>
      <c r="D60" s="50" t="s">
        <v>430</v>
      </c>
      <c r="E60" s="51" t="s">
        <v>479</v>
      </c>
      <c r="F60" s="39" t="s">
        <v>432</v>
      </c>
      <c r="G60" s="24" t="s">
        <v>480</v>
      </c>
      <c r="H60" s="39" t="s">
        <v>480</v>
      </c>
      <c r="I60" s="39" t="s">
        <v>356</v>
      </c>
      <c r="J60" s="51" t="s">
        <v>481</v>
      </c>
    </row>
    <row r="61" ht="20.25" customHeight="1" spans="1:10">
      <c r="A61" s="22"/>
      <c r="B61" s="22"/>
      <c r="C61" s="22" t="s">
        <v>362</v>
      </c>
      <c r="D61" s="50" t="s">
        <v>363</v>
      </c>
      <c r="E61" s="51" t="s">
        <v>482</v>
      </c>
      <c r="F61" s="39" t="s">
        <v>371</v>
      </c>
      <c r="G61" s="24" t="s">
        <v>354</v>
      </c>
      <c r="H61" s="39" t="s">
        <v>468</v>
      </c>
      <c r="I61" s="39" t="s">
        <v>356</v>
      </c>
      <c r="J61" s="51" t="s">
        <v>483</v>
      </c>
    </row>
    <row r="62" ht="20.25" customHeight="1" spans="1:10">
      <c r="A62" s="22"/>
      <c r="B62" s="22"/>
      <c r="C62" s="22" t="s">
        <v>368</v>
      </c>
      <c r="D62" s="50" t="s">
        <v>369</v>
      </c>
      <c r="E62" s="51" t="s">
        <v>369</v>
      </c>
      <c r="F62" s="39" t="s">
        <v>371</v>
      </c>
      <c r="G62" s="24" t="s">
        <v>452</v>
      </c>
      <c r="H62" s="39" t="s">
        <v>355</v>
      </c>
      <c r="I62" s="39" t="s">
        <v>356</v>
      </c>
      <c r="J62" s="51" t="s">
        <v>484</v>
      </c>
    </row>
    <row r="63" ht="85" customHeight="1" spans="1:10">
      <c r="A63" s="49" t="s">
        <v>295</v>
      </c>
      <c r="B63" s="22" t="s">
        <v>485</v>
      </c>
      <c r="C63" s="22"/>
      <c r="D63" s="22"/>
      <c r="E63" s="22"/>
      <c r="F63" s="22"/>
      <c r="G63" s="22"/>
      <c r="H63" s="22"/>
      <c r="I63" s="22"/>
      <c r="J63" s="22"/>
    </row>
    <row r="64" ht="20.25" customHeight="1" spans="1:10">
      <c r="A64" s="22"/>
      <c r="B64" s="22"/>
      <c r="C64" s="22" t="s">
        <v>350</v>
      </c>
      <c r="D64" s="50" t="s">
        <v>351</v>
      </c>
      <c r="E64" s="51" t="s">
        <v>486</v>
      </c>
      <c r="F64" s="39" t="s">
        <v>371</v>
      </c>
      <c r="G64" s="24" t="s">
        <v>487</v>
      </c>
      <c r="H64" s="39" t="s">
        <v>395</v>
      </c>
      <c r="I64" s="39" t="s">
        <v>356</v>
      </c>
      <c r="J64" s="51" t="s">
        <v>488</v>
      </c>
    </row>
    <row r="65" ht="20.25" customHeight="1" spans="1:10">
      <c r="A65" s="22"/>
      <c r="B65" s="22"/>
      <c r="C65" s="22" t="s">
        <v>350</v>
      </c>
      <c r="D65" s="50" t="s">
        <v>400</v>
      </c>
      <c r="E65" s="51" t="s">
        <v>489</v>
      </c>
      <c r="F65" s="39" t="s">
        <v>371</v>
      </c>
      <c r="G65" s="24" t="s">
        <v>404</v>
      </c>
      <c r="H65" s="39" t="s">
        <v>355</v>
      </c>
      <c r="I65" s="39" t="s">
        <v>356</v>
      </c>
      <c r="J65" s="51" t="s">
        <v>490</v>
      </c>
    </row>
    <row r="66" ht="20.25" customHeight="1" spans="1:10">
      <c r="A66" s="22"/>
      <c r="B66" s="22"/>
      <c r="C66" s="22" t="s">
        <v>350</v>
      </c>
      <c r="D66" s="50" t="s">
        <v>430</v>
      </c>
      <c r="E66" s="51" t="s">
        <v>491</v>
      </c>
      <c r="F66" s="39" t="s">
        <v>432</v>
      </c>
      <c r="G66" s="24" t="s">
        <v>47</v>
      </c>
      <c r="H66" s="39" t="s">
        <v>480</v>
      </c>
      <c r="I66" s="39" t="s">
        <v>356</v>
      </c>
      <c r="J66" s="51" t="s">
        <v>492</v>
      </c>
    </row>
    <row r="67" ht="20.25" customHeight="1" spans="1:10">
      <c r="A67" s="22"/>
      <c r="B67" s="22"/>
      <c r="C67" s="22" t="s">
        <v>362</v>
      </c>
      <c r="D67" s="50" t="s">
        <v>363</v>
      </c>
      <c r="E67" s="51" t="s">
        <v>493</v>
      </c>
      <c r="F67" s="39" t="s">
        <v>371</v>
      </c>
      <c r="G67" s="24" t="s">
        <v>436</v>
      </c>
      <c r="H67" s="39" t="s">
        <v>395</v>
      </c>
      <c r="I67" s="39" t="s">
        <v>356</v>
      </c>
      <c r="J67" s="51" t="s">
        <v>494</v>
      </c>
    </row>
    <row r="68" ht="20.25" customHeight="1" spans="1:10">
      <c r="A68" s="22"/>
      <c r="B68" s="22"/>
      <c r="C68" s="22" t="s">
        <v>368</v>
      </c>
      <c r="D68" s="50" t="s">
        <v>369</v>
      </c>
      <c r="E68" s="51" t="s">
        <v>369</v>
      </c>
      <c r="F68" s="39" t="s">
        <v>371</v>
      </c>
      <c r="G68" s="24" t="s">
        <v>404</v>
      </c>
      <c r="H68" s="39" t="s">
        <v>355</v>
      </c>
      <c r="I68" s="39" t="s">
        <v>356</v>
      </c>
      <c r="J68" s="51" t="s">
        <v>495</v>
      </c>
    </row>
    <row r="69" ht="107" customHeight="1" spans="1:10">
      <c r="A69" s="49" t="s">
        <v>323</v>
      </c>
      <c r="B69" s="22" t="s">
        <v>496</v>
      </c>
      <c r="C69" s="22"/>
      <c r="D69" s="22"/>
      <c r="E69" s="22"/>
      <c r="F69" s="22"/>
      <c r="G69" s="22"/>
      <c r="H69" s="22"/>
      <c r="I69" s="22"/>
      <c r="J69" s="22"/>
    </row>
    <row r="70" ht="20.25" customHeight="1" spans="1:10">
      <c r="A70" s="22"/>
      <c r="B70" s="22"/>
      <c r="C70" s="22" t="s">
        <v>350</v>
      </c>
      <c r="D70" s="50" t="s">
        <v>351</v>
      </c>
      <c r="E70" s="51" t="s">
        <v>497</v>
      </c>
      <c r="F70" s="39" t="s">
        <v>371</v>
      </c>
      <c r="G70" s="24" t="s">
        <v>404</v>
      </c>
      <c r="H70" s="39" t="s">
        <v>355</v>
      </c>
      <c r="I70" s="39" t="s">
        <v>356</v>
      </c>
      <c r="J70" s="51" t="s">
        <v>497</v>
      </c>
    </row>
    <row r="71" ht="20.25" customHeight="1" spans="1:10">
      <c r="A71" s="22"/>
      <c r="B71" s="22"/>
      <c r="C71" s="22" t="s">
        <v>350</v>
      </c>
      <c r="D71" s="50" t="s">
        <v>351</v>
      </c>
      <c r="E71" s="51" t="s">
        <v>498</v>
      </c>
      <c r="F71" s="39" t="s">
        <v>371</v>
      </c>
      <c r="G71" s="24" t="s">
        <v>452</v>
      </c>
      <c r="H71" s="39" t="s">
        <v>355</v>
      </c>
      <c r="I71" s="39" t="s">
        <v>356</v>
      </c>
      <c r="J71" s="51" t="s">
        <v>498</v>
      </c>
    </row>
    <row r="72" ht="20.25" customHeight="1" spans="1:10">
      <c r="A72" s="22"/>
      <c r="B72" s="22"/>
      <c r="C72" s="22" t="s">
        <v>350</v>
      </c>
      <c r="D72" s="50" t="s">
        <v>351</v>
      </c>
      <c r="E72" s="51" t="s">
        <v>499</v>
      </c>
      <c r="F72" s="39" t="s">
        <v>353</v>
      </c>
      <c r="G72" s="24" t="s">
        <v>500</v>
      </c>
      <c r="H72" s="39" t="s">
        <v>501</v>
      </c>
      <c r="I72" s="39" t="s">
        <v>356</v>
      </c>
      <c r="J72" s="51" t="s">
        <v>499</v>
      </c>
    </row>
    <row r="73" ht="20.25" customHeight="1" spans="1:10">
      <c r="A73" s="22"/>
      <c r="B73" s="22"/>
      <c r="C73" s="22" t="s">
        <v>350</v>
      </c>
      <c r="D73" s="50" t="s">
        <v>351</v>
      </c>
      <c r="E73" s="51" t="s">
        <v>502</v>
      </c>
      <c r="F73" s="39" t="s">
        <v>353</v>
      </c>
      <c r="G73" s="24" t="s">
        <v>500</v>
      </c>
      <c r="H73" s="39" t="s">
        <v>366</v>
      </c>
      <c r="I73" s="39" t="s">
        <v>356</v>
      </c>
      <c r="J73" s="51" t="s">
        <v>502</v>
      </c>
    </row>
    <row r="74" ht="20.25" customHeight="1" spans="1:10">
      <c r="A74" s="22"/>
      <c r="B74" s="22"/>
      <c r="C74" s="22" t="s">
        <v>350</v>
      </c>
      <c r="D74" s="50" t="s">
        <v>351</v>
      </c>
      <c r="E74" s="51" t="s">
        <v>503</v>
      </c>
      <c r="F74" s="39" t="s">
        <v>371</v>
      </c>
      <c r="G74" s="24" t="s">
        <v>452</v>
      </c>
      <c r="H74" s="39" t="s">
        <v>355</v>
      </c>
      <c r="I74" s="39" t="s">
        <v>356</v>
      </c>
      <c r="J74" s="51" t="s">
        <v>503</v>
      </c>
    </row>
    <row r="75" ht="20.25" customHeight="1" spans="1:10">
      <c r="A75" s="22"/>
      <c r="B75" s="22"/>
      <c r="C75" s="22" t="s">
        <v>362</v>
      </c>
      <c r="D75" s="50" t="s">
        <v>363</v>
      </c>
      <c r="E75" s="51" t="s">
        <v>504</v>
      </c>
      <c r="F75" s="39" t="s">
        <v>353</v>
      </c>
      <c r="G75" s="24" t="s">
        <v>500</v>
      </c>
      <c r="H75" s="39" t="s">
        <v>501</v>
      </c>
      <c r="I75" s="39" t="s">
        <v>356</v>
      </c>
      <c r="J75" s="51" t="s">
        <v>504</v>
      </c>
    </row>
    <row r="76" ht="20.25" customHeight="1" spans="1:10">
      <c r="A76" s="22"/>
      <c r="B76" s="22"/>
      <c r="C76" s="22" t="s">
        <v>368</v>
      </c>
      <c r="D76" s="50" t="s">
        <v>369</v>
      </c>
      <c r="E76" s="51" t="s">
        <v>505</v>
      </c>
      <c r="F76" s="39" t="s">
        <v>371</v>
      </c>
      <c r="G76" s="24" t="s">
        <v>452</v>
      </c>
      <c r="H76" s="39" t="s">
        <v>355</v>
      </c>
      <c r="I76" s="39" t="s">
        <v>356</v>
      </c>
      <c r="J76" s="51" t="s">
        <v>505</v>
      </c>
    </row>
    <row r="77" ht="71" customHeight="1" spans="1:10">
      <c r="A77" s="49" t="s">
        <v>335</v>
      </c>
      <c r="B77" s="22" t="s">
        <v>506</v>
      </c>
      <c r="C77" s="22"/>
      <c r="D77" s="22"/>
      <c r="E77" s="22"/>
      <c r="F77" s="22"/>
      <c r="G77" s="22"/>
      <c r="H77" s="22"/>
      <c r="I77" s="22"/>
      <c r="J77" s="22"/>
    </row>
    <row r="78" ht="20.25" customHeight="1" spans="1:10">
      <c r="A78" s="22"/>
      <c r="B78" s="22"/>
      <c r="C78" s="22" t="s">
        <v>350</v>
      </c>
      <c r="D78" s="50" t="s">
        <v>400</v>
      </c>
      <c r="E78" s="51" t="s">
        <v>507</v>
      </c>
      <c r="F78" s="39" t="s">
        <v>353</v>
      </c>
      <c r="G78" s="24" t="s">
        <v>354</v>
      </c>
      <c r="H78" s="39" t="s">
        <v>355</v>
      </c>
      <c r="I78" s="39" t="s">
        <v>356</v>
      </c>
      <c r="J78" s="51" t="s">
        <v>508</v>
      </c>
    </row>
    <row r="79" ht="20.25" customHeight="1" spans="1:10">
      <c r="A79" s="22"/>
      <c r="B79" s="22"/>
      <c r="C79" s="22" t="s">
        <v>350</v>
      </c>
      <c r="D79" s="50" t="s">
        <v>400</v>
      </c>
      <c r="E79" s="51" t="s">
        <v>509</v>
      </c>
      <c r="F79" s="39" t="s">
        <v>371</v>
      </c>
      <c r="G79" s="24" t="s">
        <v>510</v>
      </c>
      <c r="H79" s="39" t="s">
        <v>355</v>
      </c>
      <c r="I79" s="39" t="s">
        <v>356</v>
      </c>
      <c r="J79" s="51" t="s">
        <v>511</v>
      </c>
    </row>
    <row r="80" ht="20.25" customHeight="1" spans="1:10">
      <c r="A80" s="22"/>
      <c r="B80" s="22"/>
      <c r="C80" s="22" t="s">
        <v>350</v>
      </c>
      <c r="D80" s="50" t="s">
        <v>400</v>
      </c>
      <c r="E80" s="51" t="s">
        <v>512</v>
      </c>
      <c r="F80" s="39" t="s">
        <v>371</v>
      </c>
      <c r="G80" s="24" t="s">
        <v>404</v>
      </c>
      <c r="H80" s="39" t="s">
        <v>355</v>
      </c>
      <c r="I80" s="39" t="s">
        <v>356</v>
      </c>
      <c r="J80" s="51" t="s">
        <v>513</v>
      </c>
    </row>
    <row r="81" ht="20.25" customHeight="1" spans="1:10">
      <c r="A81" s="22"/>
      <c r="B81" s="22"/>
      <c r="C81" s="22" t="s">
        <v>362</v>
      </c>
      <c r="D81" s="50" t="s">
        <v>514</v>
      </c>
      <c r="E81" s="51" t="s">
        <v>515</v>
      </c>
      <c r="F81" s="39" t="s">
        <v>353</v>
      </c>
      <c r="G81" s="24" t="s">
        <v>365</v>
      </c>
      <c r="H81" s="39" t="s">
        <v>501</v>
      </c>
      <c r="I81" s="39" t="s">
        <v>516</v>
      </c>
      <c r="J81" s="51" t="s">
        <v>517</v>
      </c>
    </row>
    <row r="82" ht="20.25" customHeight="1" spans="1:10">
      <c r="A82" s="22"/>
      <c r="B82" s="22"/>
      <c r="C82" s="22" t="s">
        <v>362</v>
      </c>
      <c r="D82" s="50" t="s">
        <v>514</v>
      </c>
      <c r="E82" s="51" t="s">
        <v>518</v>
      </c>
      <c r="F82" s="39" t="s">
        <v>353</v>
      </c>
      <c r="G82" s="24" t="s">
        <v>365</v>
      </c>
      <c r="H82" s="39" t="s">
        <v>501</v>
      </c>
      <c r="I82" s="39" t="s">
        <v>516</v>
      </c>
      <c r="J82" s="51" t="s">
        <v>519</v>
      </c>
    </row>
    <row r="83" ht="20.25" customHeight="1" spans="1:10">
      <c r="A83" s="22"/>
      <c r="B83" s="22"/>
      <c r="C83" s="22" t="s">
        <v>368</v>
      </c>
      <c r="D83" s="50" t="s">
        <v>369</v>
      </c>
      <c r="E83" s="51" t="s">
        <v>520</v>
      </c>
      <c r="F83" s="39" t="s">
        <v>371</v>
      </c>
      <c r="G83" s="24" t="s">
        <v>404</v>
      </c>
      <c r="H83" s="39" t="s">
        <v>355</v>
      </c>
      <c r="I83" s="39" t="s">
        <v>516</v>
      </c>
      <c r="J83" s="51" t="s">
        <v>521</v>
      </c>
    </row>
    <row r="84" ht="71" customHeight="1" spans="1:10">
      <c r="A84" s="49" t="s">
        <v>315</v>
      </c>
      <c r="B84" s="22" t="s">
        <v>522</v>
      </c>
      <c r="C84" s="22"/>
      <c r="D84" s="22"/>
      <c r="E84" s="22"/>
      <c r="F84" s="22"/>
      <c r="G84" s="22"/>
      <c r="H84" s="22"/>
      <c r="I84" s="22"/>
      <c r="J84" s="22"/>
    </row>
    <row r="85" ht="20.25" customHeight="1" spans="1:10">
      <c r="A85" s="22"/>
      <c r="B85" s="22"/>
      <c r="C85" s="22" t="s">
        <v>350</v>
      </c>
      <c r="D85" s="50" t="s">
        <v>351</v>
      </c>
      <c r="E85" s="51" t="s">
        <v>523</v>
      </c>
      <c r="F85" s="39" t="s">
        <v>371</v>
      </c>
      <c r="G85" s="24" t="s">
        <v>71</v>
      </c>
      <c r="H85" s="39" t="s">
        <v>524</v>
      </c>
      <c r="I85" s="39" t="s">
        <v>356</v>
      </c>
      <c r="J85" s="51" t="s">
        <v>525</v>
      </c>
    </row>
    <row r="86" ht="20.25" customHeight="1" spans="1:10">
      <c r="A86" s="22"/>
      <c r="B86" s="22"/>
      <c r="C86" s="22" t="s">
        <v>350</v>
      </c>
      <c r="D86" s="50" t="s">
        <v>351</v>
      </c>
      <c r="E86" s="51" t="s">
        <v>526</v>
      </c>
      <c r="F86" s="39" t="s">
        <v>371</v>
      </c>
      <c r="G86" s="24" t="s">
        <v>71</v>
      </c>
      <c r="H86" s="39" t="s">
        <v>449</v>
      </c>
      <c r="I86" s="39" t="s">
        <v>356</v>
      </c>
      <c r="J86" s="51" t="s">
        <v>527</v>
      </c>
    </row>
    <row r="87" ht="20.25" customHeight="1" spans="1:10">
      <c r="A87" s="22"/>
      <c r="B87" s="22"/>
      <c r="C87" s="22" t="s">
        <v>350</v>
      </c>
      <c r="D87" s="50" t="s">
        <v>430</v>
      </c>
      <c r="E87" s="51" t="s">
        <v>528</v>
      </c>
      <c r="F87" s="39" t="s">
        <v>432</v>
      </c>
      <c r="G87" s="24" t="s">
        <v>529</v>
      </c>
      <c r="H87" s="39" t="s">
        <v>480</v>
      </c>
      <c r="I87" s="39" t="s">
        <v>356</v>
      </c>
      <c r="J87" s="51" t="s">
        <v>530</v>
      </c>
    </row>
    <row r="88" ht="20.25" customHeight="1" spans="1:10">
      <c r="A88" s="22"/>
      <c r="B88" s="22"/>
      <c r="C88" s="22" t="s">
        <v>362</v>
      </c>
      <c r="D88" s="50" t="s">
        <v>363</v>
      </c>
      <c r="E88" s="51" t="s">
        <v>531</v>
      </c>
      <c r="F88" s="39" t="s">
        <v>353</v>
      </c>
      <c r="G88" s="24" t="s">
        <v>532</v>
      </c>
      <c r="H88" s="39" t="s">
        <v>501</v>
      </c>
      <c r="I88" s="39" t="s">
        <v>356</v>
      </c>
      <c r="J88" s="51" t="s">
        <v>533</v>
      </c>
    </row>
    <row r="89" ht="20.25" customHeight="1" spans="1:10">
      <c r="A89" s="22"/>
      <c r="B89" s="22"/>
      <c r="C89" s="22" t="s">
        <v>362</v>
      </c>
      <c r="D89" s="50" t="s">
        <v>363</v>
      </c>
      <c r="E89" s="51" t="s">
        <v>534</v>
      </c>
      <c r="F89" s="39" t="s">
        <v>371</v>
      </c>
      <c r="G89" s="24" t="s">
        <v>535</v>
      </c>
      <c r="H89" s="39" t="s">
        <v>501</v>
      </c>
      <c r="I89" s="39" t="s">
        <v>356</v>
      </c>
      <c r="J89" s="51" t="s">
        <v>536</v>
      </c>
    </row>
    <row r="90" ht="20.25" customHeight="1" spans="1:10">
      <c r="A90" s="22"/>
      <c r="B90" s="22"/>
      <c r="C90" s="22" t="s">
        <v>368</v>
      </c>
      <c r="D90" s="50" t="s">
        <v>369</v>
      </c>
      <c r="E90" s="51" t="s">
        <v>369</v>
      </c>
      <c r="F90" s="39" t="s">
        <v>371</v>
      </c>
      <c r="G90" s="24" t="s">
        <v>404</v>
      </c>
      <c r="H90" s="39" t="s">
        <v>355</v>
      </c>
      <c r="I90" s="39" t="s">
        <v>356</v>
      </c>
      <c r="J90" s="51" t="s">
        <v>537</v>
      </c>
    </row>
    <row r="91" ht="114" customHeight="1" spans="1:10">
      <c r="A91" s="49" t="s">
        <v>288</v>
      </c>
      <c r="B91" s="22" t="s">
        <v>538</v>
      </c>
      <c r="C91" s="22"/>
      <c r="D91" s="22"/>
      <c r="E91" s="22"/>
      <c r="F91" s="22"/>
      <c r="G91" s="22"/>
      <c r="H91" s="22"/>
      <c r="I91" s="22"/>
      <c r="J91" s="22"/>
    </row>
    <row r="92" ht="20.25" customHeight="1" spans="1:10">
      <c r="A92" s="22"/>
      <c r="B92" s="22"/>
      <c r="C92" s="22" t="s">
        <v>350</v>
      </c>
      <c r="D92" s="50" t="s">
        <v>351</v>
      </c>
      <c r="E92" s="51" t="s">
        <v>424</v>
      </c>
      <c r="F92" s="39" t="s">
        <v>353</v>
      </c>
      <c r="G92" s="24" t="s">
        <v>425</v>
      </c>
      <c r="H92" s="39" t="s">
        <v>409</v>
      </c>
      <c r="I92" s="39" t="s">
        <v>356</v>
      </c>
      <c r="J92" s="51" t="s">
        <v>426</v>
      </c>
    </row>
    <row r="93" ht="20.25" customHeight="1" spans="1:10">
      <c r="A93" s="22"/>
      <c r="B93" s="22"/>
      <c r="C93" s="22" t="s">
        <v>350</v>
      </c>
      <c r="D93" s="50" t="s">
        <v>351</v>
      </c>
      <c r="E93" s="51" t="s">
        <v>539</v>
      </c>
      <c r="F93" s="39" t="s">
        <v>353</v>
      </c>
      <c r="G93" s="24" t="s">
        <v>50</v>
      </c>
      <c r="H93" s="39" t="s">
        <v>428</v>
      </c>
      <c r="I93" s="39" t="s">
        <v>356</v>
      </c>
      <c r="J93" s="51" t="s">
        <v>540</v>
      </c>
    </row>
    <row r="94" ht="20.25" customHeight="1" spans="1:10">
      <c r="A94" s="22"/>
      <c r="B94" s="22"/>
      <c r="C94" s="22" t="s">
        <v>350</v>
      </c>
      <c r="D94" s="50" t="s">
        <v>430</v>
      </c>
      <c r="E94" s="51" t="s">
        <v>541</v>
      </c>
      <c r="F94" s="39" t="s">
        <v>432</v>
      </c>
      <c r="G94" s="24" t="s">
        <v>433</v>
      </c>
      <c r="H94" s="39" t="s">
        <v>542</v>
      </c>
      <c r="I94" s="39" t="s">
        <v>356</v>
      </c>
      <c r="J94" s="51" t="s">
        <v>543</v>
      </c>
    </row>
    <row r="95" ht="20.25" customHeight="1" spans="1:10">
      <c r="A95" s="22"/>
      <c r="B95" s="22"/>
      <c r="C95" s="22" t="s">
        <v>362</v>
      </c>
      <c r="D95" s="50" t="s">
        <v>363</v>
      </c>
      <c r="E95" s="51" t="s">
        <v>364</v>
      </c>
      <c r="F95" s="39" t="s">
        <v>353</v>
      </c>
      <c r="G95" s="24" t="s">
        <v>365</v>
      </c>
      <c r="H95" s="39" t="s">
        <v>366</v>
      </c>
      <c r="I95" s="39" t="s">
        <v>356</v>
      </c>
      <c r="J95" s="51" t="s">
        <v>436</v>
      </c>
    </row>
    <row r="96" ht="20.25" customHeight="1" spans="1:10">
      <c r="A96" s="22"/>
      <c r="B96" s="22"/>
      <c r="C96" s="22" t="s">
        <v>368</v>
      </c>
      <c r="D96" s="50" t="s">
        <v>369</v>
      </c>
      <c r="E96" s="51" t="s">
        <v>437</v>
      </c>
      <c r="F96" s="39" t="s">
        <v>371</v>
      </c>
      <c r="G96" s="24" t="s">
        <v>372</v>
      </c>
      <c r="H96" s="39" t="s">
        <v>355</v>
      </c>
      <c r="I96" s="39" t="s">
        <v>356</v>
      </c>
      <c r="J96" s="51" t="s">
        <v>438</v>
      </c>
    </row>
    <row r="97" ht="108" customHeight="1" spans="1:10">
      <c r="A97" s="49" t="s">
        <v>327</v>
      </c>
      <c r="B97" s="22" t="s">
        <v>544</v>
      </c>
      <c r="C97" s="22"/>
      <c r="D97" s="22"/>
      <c r="E97" s="22"/>
      <c r="F97" s="22"/>
      <c r="G97" s="22"/>
      <c r="H97" s="22"/>
      <c r="I97" s="22"/>
      <c r="J97" s="22"/>
    </row>
    <row r="98" ht="20.25" customHeight="1" spans="1:10">
      <c r="A98" s="22"/>
      <c r="B98" s="22"/>
      <c r="C98" s="22" t="s">
        <v>350</v>
      </c>
      <c r="D98" s="50" t="s">
        <v>351</v>
      </c>
      <c r="E98" s="51" t="s">
        <v>545</v>
      </c>
      <c r="F98" s="39" t="s">
        <v>353</v>
      </c>
      <c r="G98" s="24" t="s">
        <v>546</v>
      </c>
      <c r="H98" s="39" t="s">
        <v>428</v>
      </c>
      <c r="I98" s="39" t="s">
        <v>356</v>
      </c>
      <c r="J98" s="51" t="s">
        <v>547</v>
      </c>
    </row>
    <row r="99" ht="20.25" customHeight="1" spans="1:10">
      <c r="A99" s="22"/>
      <c r="B99" s="22"/>
      <c r="C99" s="22" t="s">
        <v>350</v>
      </c>
      <c r="D99" s="50" t="s">
        <v>430</v>
      </c>
      <c r="E99" s="51" t="s">
        <v>548</v>
      </c>
      <c r="F99" s="39" t="s">
        <v>353</v>
      </c>
      <c r="G99" s="24" t="s">
        <v>354</v>
      </c>
      <c r="H99" s="39" t="s">
        <v>355</v>
      </c>
      <c r="I99" s="39" t="s">
        <v>356</v>
      </c>
      <c r="J99" s="51" t="s">
        <v>549</v>
      </c>
    </row>
    <row r="100" ht="20.25" customHeight="1" spans="1:10">
      <c r="A100" s="22"/>
      <c r="B100" s="22"/>
      <c r="C100" s="22" t="s">
        <v>362</v>
      </c>
      <c r="D100" s="50" t="s">
        <v>363</v>
      </c>
      <c r="E100" s="51" t="s">
        <v>550</v>
      </c>
      <c r="F100" s="39" t="s">
        <v>353</v>
      </c>
      <c r="G100" s="24" t="s">
        <v>354</v>
      </c>
      <c r="H100" s="39" t="s">
        <v>355</v>
      </c>
      <c r="I100" s="39" t="s">
        <v>356</v>
      </c>
      <c r="J100" s="51" t="s">
        <v>551</v>
      </c>
    </row>
    <row r="101" ht="20.25" customHeight="1" spans="1:10">
      <c r="A101" s="22"/>
      <c r="B101" s="22"/>
      <c r="C101" s="22" t="s">
        <v>362</v>
      </c>
      <c r="D101" s="50" t="s">
        <v>552</v>
      </c>
      <c r="E101" s="51" t="s">
        <v>553</v>
      </c>
      <c r="F101" s="39" t="s">
        <v>353</v>
      </c>
      <c r="G101" s="24" t="s">
        <v>354</v>
      </c>
      <c r="H101" s="39" t="s">
        <v>355</v>
      </c>
      <c r="I101" s="39" t="s">
        <v>356</v>
      </c>
      <c r="J101" s="51" t="s">
        <v>554</v>
      </c>
    </row>
    <row r="102" ht="20.25" customHeight="1" spans="1:10">
      <c r="A102" s="22"/>
      <c r="B102" s="22"/>
      <c r="C102" s="22" t="s">
        <v>368</v>
      </c>
      <c r="D102" s="50" t="s">
        <v>369</v>
      </c>
      <c r="E102" s="51" t="s">
        <v>555</v>
      </c>
      <c r="F102" s="39" t="s">
        <v>371</v>
      </c>
      <c r="G102" s="24" t="s">
        <v>465</v>
      </c>
      <c r="H102" s="39" t="s">
        <v>355</v>
      </c>
      <c r="I102" s="39" t="s">
        <v>356</v>
      </c>
      <c r="J102" s="51" t="s">
        <v>555</v>
      </c>
    </row>
    <row r="103" ht="96" customHeight="1" spans="1:10">
      <c r="A103" s="49" t="s">
        <v>325</v>
      </c>
      <c r="B103" s="22" t="s">
        <v>556</v>
      </c>
      <c r="C103" s="22"/>
      <c r="D103" s="22"/>
      <c r="E103" s="22"/>
      <c r="F103" s="22"/>
      <c r="G103" s="22"/>
      <c r="H103" s="22"/>
      <c r="I103" s="22"/>
      <c r="J103" s="22"/>
    </row>
    <row r="104" ht="20.25" customHeight="1" spans="1:10">
      <c r="A104" s="22"/>
      <c r="B104" s="22"/>
      <c r="C104" s="22" t="s">
        <v>350</v>
      </c>
      <c r="D104" s="50" t="s">
        <v>351</v>
      </c>
      <c r="E104" s="51" t="s">
        <v>557</v>
      </c>
      <c r="F104" s="39" t="s">
        <v>371</v>
      </c>
      <c r="G104" s="24" t="s">
        <v>558</v>
      </c>
      <c r="H104" s="39" t="s">
        <v>395</v>
      </c>
      <c r="I104" s="39" t="s">
        <v>356</v>
      </c>
      <c r="J104" s="51" t="s">
        <v>559</v>
      </c>
    </row>
    <row r="105" ht="20.25" customHeight="1" spans="1:10">
      <c r="A105" s="22"/>
      <c r="B105" s="22"/>
      <c r="C105" s="22" t="s">
        <v>350</v>
      </c>
      <c r="D105" s="50" t="s">
        <v>351</v>
      </c>
      <c r="E105" s="51" t="s">
        <v>560</v>
      </c>
      <c r="F105" s="39" t="s">
        <v>371</v>
      </c>
      <c r="G105" s="24" t="s">
        <v>48</v>
      </c>
      <c r="H105" s="39" t="s">
        <v>366</v>
      </c>
      <c r="I105" s="39" t="s">
        <v>356</v>
      </c>
      <c r="J105" s="51" t="s">
        <v>560</v>
      </c>
    </row>
    <row r="106" ht="20.25" customHeight="1" spans="1:10">
      <c r="A106" s="22"/>
      <c r="B106" s="22"/>
      <c r="C106" s="22" t="s">
        <v>350</v>
      </c>
      <c r="D106" s="50" t="s">
        <v>400</v>
      </c>
      <c r="E106" s="51" t="s">
        <v>561</v>
      </c>
      <c r="F106" s="39" t="s">
        <v>353</v>
      </c>
      <c r="G106" s="24" t="s">
        <v>354</v>
      </c>
      <c r="H106" s="39" t="s">
        <v>355</v>
      </c>
      <c r="I106" s="39" t="s">
        <v>516</v>
      </c>
      <c r="J106" s="51" t="s">
        <v>562</v>
      </c>
    </row>
    <row r="107" ht="20.25" customHeight="1" spans="1:10">
      <c r="A107" s="22"/>
      <c r="B107" s="22"/>
      <c r="C107" s="22" t="s">
        <v>350</v>
      </c>
      <c r="D107" s="50" t="s">
        <v>563</v>
      </c>
      <c r="E107" s="51" t="s">
        <v>564</v>
      </c>
      <c r="F107" s="39" t="s">
        <v>432</v>
      </c>
      <c r="G107" s="24" t="s">
        <v>50</v>
      </c>
      <c r="H107" s="39" t="s">
        <v>449</v>
      </c>
      <c r="I107" s="39" t="s">
        <v>356</v>
      </c>
      <c r="J107" s="51" t="s">
        <v>565</v>
      </c>
    </row>
    <row r="108" ht="20.25" customHeight="1" spans="1:10">
      <c r="A108" s="22"/>
      <c r="B108" s="22"/>
      <c r="C108" s="22" t="s">
        <v>362</v>
      </c>
      <c r="D108" s="50" t="s">
        <v>363</v>
      </c>
      <c r="E108" s="51" t="s">
        <v>566</v>
      </c>
      <c r="F108" s="39" t="s">
        <v>371</v>
      </c>
      <c r="G108" s="24" t="s">
        <v>567</v>
      </c>
      <c r="H108" s="39" t="s">
        <v>568</v>
      </c>
      <c r="I108" s="39" t="s">
        <v>356</v>
      </c>
      <c r="J108" s="51" t="s">
        <v>566</v>
      </c>
    </row>
    <row r="109" ht="20.25" customHeight="1" spans="1:10">
      <c r="A109" s="22"/>
      <c r="B109" s="22"/>
      <c r="C109" s="22" t="s">
        <v>368</v>
      </c>
      <c r="D109" s="50" t="s">
        <v>369</v>
      </c>
      <c r="E109" s="51" t="s">
        <v>569</v>
      </c>
      <c r="F109" s="39" t="s">
        <v>371</v>
      </c>
      <c r="G109" s="24" t="s">
        <v>404</v>
      </c>
      <c r="H109" s="39" t="s">
        <v>355</v>
      </c>
      <c r="I109" s="39" t="s">
        <v>356</v>
      </c>
      <c r="J109" s="51" t="s">
        <v>569</v>
      </c>
    </row>
    <row r="110" ht="61" customHeight="1" spans="1:10">
      <c r="A110" s="49" t="s">
        <v>313</v>
      </c>
      <c r="B110" s="22" t="s">
        <v>570</v>
      </c>
      <c r="C110" s="22"/>
      <c r="D110" s="22"/>
      <c r="E110" s="22"/>
      <c r="F110" s="22"/>
      <c r="G110" s="22"/>
      <c r="H110" s="22"/>
      <c r="I110" s="22"/>
      <c r="J110" s="22"/>
    </row>
    <row r="111" ht="20.25" customHeight="1" spans="1:10">
      <c r="A111" s="22"/>
      <c r="B111" s="22"/>
      <c r="C111" s="22" t="s">
        <v>350</v>
      </c>
      <c r="D111" s="50" t="s">
        <v>351</v>
      </c>
      <c r="E111" s="51" t="s">
        <v>455</v>
      </c>
      <c r="F111" s="39" t="s">
        <v>371</v>
      </c>
      <c r="G111" s="24" t="s">
        <v>71</v>
      </c>
      <c r="H111" s="39" t="s">
        <v>428</v>
      </c>
      <c r="I111" s="39" t="s">
        <v>356</v>
      </c>
      <c r="J111" s="51" t="s">
        <v>571</v>
      </c>
    </row>
    <row r="112" ht="20.25" customHeight="1" spans="1:10">
      <c r="A112" s="22"/>
      <c r="B112" s="22"/>
      <c r="C112" s="22" t="s">
        <v>350</v>
      </c>
      <c r="D112" s="50" t="s">
        <v>351</v>
      </c>
      <c r="E112" s="51" t="s">
        <v>459</v>
      </c>
      <c r="F112" s="39" t="s">
        <v>371</v>
      </c>
      <c r="G112" s="24" t="s">
        <v>354</v>
      </c>
      <c r="H112" s="39" t="s">
        <v>366</v>
      </c>
      <c r="I112" s="39" t="s">
        <v>356</v>
      </c>
      <c r="J112" s="51" t="s">
        <v>572</v>
      </c>
    </row>
    <row r="113" ht="20.25" customHeight="1" spans="1:10">
      <c r="A113" s="22"/>
      <c r="B113" s="22"/>
      <c r="C113" s="22" t="s">
        <v>350</v>
      </c>
      <c r="D113" s="50" t="s">
        <v>400</v>
      </c>
      <c r="E113" s="51" t="s">
        <v>573</v>
      </c>
      <c r="F113" s="39" t="s">
        <v>371</v>
      </c>
      <c r="G113" s="24" t="s">
        <v>465</v>
      </c>
      <c r="H113" s="39" t="s">
        <v>355</v>
      </c>
      <c r="I113" s="39" t="s">
        <v>356</v>
      </c>
      <c r="J113" s="51" t="s">
        <v>574</v>
      </c>
    </row>
    <row r="114" ht="20.25" customHeight="1" spans="1:10">
      <c r="A114" s="22"/>
      <c r="B114" s="22"/>
      <c r="C114" s="22" t="s">
        <v>350</v>
      </c>
      <c r="D114" s="50" t="s">
        <v>400</v>
      </c>
      <c r="E114" s="51" t="s">
        <v>575</v>
      </c>
      <c r="F114" s="39" t="s">
        <v>371</v>
      </c>
      <c r="G114" s="24" t="s">
        <v>404</v>
      </c>
      <c r="H114" s="39" t="s">
        <v>355</v>
      </c>
      <c r="I114" s="39" t="s">
        <v>356</v>
      </c>
      <c r="J114" s="51" t="s">
        <v>576</v>
      </c>
    </row>
    <row r="115" ht="20.25" customHeight="1" spans="1:10">
      <c r="A115" s="22"/>
      <c r="B115" s="22"/>
      <c r="C115" s="22" t="s">
        <v>350</v>
      </c>
      <c r="D115" s="50" t="s">
        <v>430</v>
      </c>
      <c r="E115" s="51" t="s">
        <v>464</v>
      </c>
      <c r="F115" s="39" t="s">
        <v>371</v>
      </c>
      <c r="G115" s="24" t="s">
        <v>465</v>
      </c>
      <c r="H115" s="39" t="s">
        <v>355</v>
      </c>
      <c r="I115" s="39" t="s">
        <v>356</v>
      </c>
      <c r="J115" s="51" t="s">
        <v>577</v>
      </c>
    </row>
    <row r="116" ht="20.25" customHeight="1" spans="1:10">
      <c r="A116" s="22"/>
      <c r="B116" s="22"/>
      <c r="C116" s="22" t="s">
        <v>362</v>
      </c>
      <c r="D116" s="50" t="s">
        <v>363</v>
      </c>
      <c r="E116" s="51" t="s">
        <v>578</v>
      </c>
      <c r="F116" s="39" t="s">
        <v>371</v>
      </c>
      <c r="G116" s="24" t="s">
        <v>404</v>
      </c>
      <c r="H116" s="39" t="s">
        <v>355</v>
      </c>
      <c r="I116" s="39" t="s">
        <v>356</v>
      </c>
      <c r="J116" s="51" t="s">
        <v>579</v>
      </c>
    </row>
    <row r="117" ht="20.25" customHeight="1" spans="1:10">
      <c r="A117" s="22"/>
      <c r="B117" s="22"/>
      <c r="C117" s="22" t="s">
        <v>362</v>
      </c>
      <c r="D117" s="50" t="s">
        <v>552</v>
      </c>
      <c r="E117" s="51" t="s">
        <v>580</v>
      </c>
      <c r="F117" s="39" t="s">
        <v>371</v>
      </c>
      <c r="G117" s="24" t="s">
        <v>404</v>
      </c>
      <c r="H117" s="39" t="s">
        <v>355</v>
      </c>
      <c r="I117" s="39" t="s">
        <v>356</v>
      </c>
      <c r="J117" s="51" t="s">
        <v>581</v>
      </c>
    </row>
    <row r="118" ht="20.25" customHeight="1" spans="1:10">
      <c r="A118" s="22"/>
      <c r="B118" s="22"/>
      <c r="C118" s="22" t="s">
        <v>368</v>
      </c>
      <c r="D118" s="50" t="s">
        <v>369</v>
      </c>
      <c r="E118" s="51" t="s">
        <v>582</v>
      </c>
      <c r="F118" s="39" t="s">
        <v>432</v>
      </c>
      <c r="G118" s="24" t="s">
        <v>50</v>
      </c>
      <c r="H118" s="39" t="s">
        <v>366</v>
      </c>
      <c r="I118" s="39" t="s">
        <v>356</v>
      </c>
      <c r="J118" s="51" t="s">
        <v>583</v>
      </c>
    </row>
    <row r="119" ht="109" customHeight="1" spans="1:10">
      <c r="A119" s="49" t="s">
        <v>268</v>
      </c>
      <c r="B119" s="22" t="s">
        <v>584</v>
      </c>
      <c r="C119" s="22"/>
      <c r="D119" s="22"/>
      <c r="E119" s="22"/>
      <c r="F119" s="22"/>
      <c r="G119" s="22"/>
      <c r="H119" s="22"/>
      <c r="I119" s="22"/>
      <c r="J119" s="22"/>
    </row>
    <row r="120" ht="20.25" customHeight="1" spans="1:10">
      <c r="A120" s="22"/>
      <c r="B120" s="22"/>
      <c r="C120" s="22" t="s">
        <v>350</v>
      </c>
      <c r="D120" s="50" t="s">
        <v>351</v>
      </c>
      <c r="E120" s="51" t="s">
        <v>585</v>
      </c>
      <c r="F120" s="39" t="s">
        <v>353</v>
      </c>
      <c r="G120" s="24" t="s">
        <v>48</v>
      </c>
      <c r="H120" s="39" t="s">
        <v>586</v>
      </c>
      <c r="I120" s="39" t="s">
        <v>356</v>
      </c>
      <c r="J120" s="51" t="s">
        <v>587</v>
      </c>
    </row>
    <row r="121" ht="20.25" customHeight="1" spans="1:10">
      <c r="A121" s="22"/>
      <c r="B121" s="22"/>
      <c r="C121" s="22" t="s">
        <v>350</v>
      </c>
      <c r="D121" s="50" t="s">
        <v>351</v>
      </c>
      <c r="E121" s="51" t="s">
        <v>588</v>
      </c>
      <c r="F121" s="39" t="s">
        <v>353</v>
      </c>
      <c r="G121" s="24" t="s">
        <v>48</v>
      </c>
      <c r="H121" s="39" t="s">
        <v>589</v>
      </c>
      <c r="I121" s="39" t="s">
        <v>356</v>
      </c>
      <c r="J121" s="51" t="s">
        <v>590</v>
      </c>
    </row>
    <row r="122" ht="20.25" customHeight="1" spans="1:10">
      <c r="A122" s="22"/>
      <c r="B122" s="22"/>
      <c r="C122" s="22" t="s">
        <v>362</v>
      </c>
      <c r="D122" s="50" t="s">
        <v>363</v>
      </c>
      <c r="E122" s="51" t="s">
        <v>436</v>
      </c>
      <c r="F122" s="39" t="s">
        <v>353</v>
      </c>
      <c r="G122" s="24" t="s">
        <v>365</v>
      </c>
      <c r="H122" s="39" t="s">
        <v>501</v>
      </c>
      <c r="I122" s="39" t="s">
        <v>356</v>
      </c>
      <c r="J122" s="51" t="s">
        <v>591</v>
      </c>
    </row>
    <row r="123" ht="20.25" customHeight="1" spans="1:10">
      <c r="A123" s="22"/>
      <c r="B123" s="22"/>
      <c r="C123" s="22" t="s">
        <v>362</v>
      </c>
      <c r="D123" s="50" t="s">
        <v>514</v>
      </c>
      <c r="E123" s="51" t="s">
        <v>592</v>
      </c>
      <c r="F123" s="39" t="s">
        <v>353</v>
      </c>
      <c r="G123" s="24" t="s">
        <v>593</v>
      </c>
      <c r="H123" s="39" t="s">
        <v>379</v>
      </c>
      <c r="I123" s="39" t="s">
        <v>356</v>
      </c>
      <c r="J123" s="51" t="s">
        <v>594</v>
      </c>
    </row>
    <row r="124" ht="20.25" customHeight="1" spans="1:10">
      <c r="A124" s="22"/>
      <c r="B124" s="22"/>
      <c r="C124" s="22" t="s">
        <v>368</v>
      </c>
      <c r="D124" s="50" t="s">
        <v>369</v>
      </c>
      <c r="E124" s="51" t="s">
        <v>369</v>
      </c>
      <c r="F124" s="39" t="s">
        <v>371</v>
      </c>
      <c r="G124" s="24" t="s">
        <v>404</v>
      </c>
      <c r="H124" s="39" t="s">
        <v>355</v>
      </c>
      <c r="I124" s="39" t="s">
        <v>356</v>
      </c>
      <c r="J124" s="51" t="s">
        <v>595</v>
      </c>
    </row>
    <row r="125" ht="95" customHeight="1" spans="1:10">
      <c r="A125" s="49" t="s">
        <v>329</v>
      </c>
      <c r="B125" s="22" t="s">
        <v>596</v>
      </c>
      <c r="C125" s="22"/>
      <c r="D125" s="22"/>
      <c r="E125" s="22"/>
      <c r="F125" s="22"/>
      <c r="G125" s="22"/>
      <c r="H125" s="22"/>
      <c r="I125" s="22"/>
      <c r="J125" s="22"/>
    </row>
    <row r="126" ht="20.25" customHeight="1" spans="1:10">
      <c r="A126" s="22"/>
      <c r="B126" s="22"/>
      <c r="C126" s="22" t="s">
        <v>350</v>
      </c>
      <c r="D126" s="50" t="s">
        <v>351</v>
      </c>
      <c r="E126" s="51" t="s">
        <v>597</v>
      </c>
      <c r="F126" s="39" t="s">
        <v>371</v>
      </c>
      <c r="G126" s="24" t="s">
        <v>598</v>
      </c>
      <c r="H126" s="39" t="s">
        <v>379</v>
      </c>
      <c r="I126" s="39" t="s">
        <v>356</v>
      </c>
      <c r="J126" s="51" t="s">
        <v>597</v>
      </c>
    </row>
    <row r="127" ht="20.25" customHeight="1" spans="1:10">
      <c r="A127" s="22"/>
      <c r="B127" s="22"/>
      <c r="C127" s="22" t="s">
        <v>350</v>
      </c>
      <c r="D127" s="50" t="s">
        <v>351</v>
      </c>
      <c r="E127" s="51" t="s">
        <v>599</v>
      </c>
      <c r="F127" s="39" t="s">
        <v>371</v>
      </c>
      <c r="G127" s="24" t="s">
        <v>600</v>
      </c>
      <c r="H127" s="39" t="s">
        <v>601</v>
      </c>
      <c r="I127" s="39" t="s">
        <v>356</v>
      </c>
      <c r="J127" s="51" t="s">
        <v>599</v>
      </c>
    </row>
    <row r="128" ht="20.25" customHeight="1" spans="1:10">
      <c r="A128" s="22"/>
      <c r="B128" s="22"/>
      <c r="C128" s="22" t="s">
        <v>350</v>
      </c>
      <c r="D128" s="50" t="s">
        <v>430</v>
      </c>
      <c r="E128" s="51" t="s">
        <v>602</v>
      </c>
      <c r="F128" s="39" t="s">
        <v>603</v>
      </c>
      <c r="G128" s="24" t="s">
        <v>604</v>
      </c>
      <c r="H128" s="39" t="s">
        <v>480</v>
      </c>
      <c r="I128" s="39" t="s">
        <v>356</v>
      </c>
      <c r="J128" s="51" t="s">
        <v>602</v>
      </c>
    </row>
    <row r="129" ht="20.25" customHeight="1" spans="1:10">
      <c r="A129" s="22"/>
      <c r="B129" s="22"/>
      <c r="C129" s="22" t="s">
        <v>362</v>
      </c>
      <c r="D129" s="50" t="s">
        <v>363</v>
      </c>
      <c r="E129" s="51" t="s">
        <v>436</v>
      </c>
      <c r="F129" s="39" t="s">
        <v>603</v>
      </c>
      <c r="G129" s="24" t="s">
        <v>436</v>
      </c>
      <c r="H129" s="39" t="s">
        <v>366</v>
      </c>
      <c r="I129" s="39" t="s">
        <v>356</v>
      </c>
      <c r="J129" s="51" t="s">
        <v>436</v>
      </c>
    </row>
    <row r="130" ht="20.25" customHeight="1" spans="1:10">
      <c r="A130" s="22"/>
      <c r="B130" s="22"/>
      <c r="C130" s="22" t="s">
        <v>368</v>
      </c>
      <c r="D130" s="50" t="s">
        <v>369</v>
      </c>
      <c r="E130" s="51" t="s">
        <v>369</v>
      </c>
      <c r="F130" s="39" t="s">
        <v>371</v>
      </c>
      <c r="G130" s="24" t="s">
        <v>452</v>
      </c>
      <c r="H130" s="39" t="s">
        <v>355</v>
      </c>
      <c r="I130" s="39" t="s">
        <v>356</v>
      </c>
      <c r="J130" s="51" t="s">
        <v>369</v>
      </c>
    </row>
    <row r="131" ht="61" customHeight="1" spans="1:10">
      <c r="A131" s="49" t="s">
        <v>331</v>
      </c>
      <c r="B131" s="22" t="s">
        <v>605</v>
      </c>
      <c r="C131" s="22"/>
      <c r="D131" s="22"/>
      <c r="E131" s="22"/>
      <c r="F131" s="22"/>
      <c r="G131" s="22"/>
      <c r="H131" s="22"/>
      <c r="I131" s="22"/>
      <c r="J131" s="22"/>
    </row>
    <row r="132" ht="20.25" customHeight="1" spans="1:10">
      <c r="A132" s="22"/>
      <c r="B132" s="22"/>
      <c r="C132" s="22" t="s">
        <v>350</v>
      </c>
      <c r="D132" s="50" t="s">
        <v>430</v>
      </c>
      <c r="E132" s="51" t="s">
        <v>606</v>
      </c>
      <c r="F132" s="39" t="s">
        <v>432</v>
      </c>
      <c r="G132" s="24" t="s">
        <v>607</v>
      </c>
      <c r="H132" s="39" t="s">
        <v>542</v>
      </c>
      <c r="I132" s="39" t="s">
        <v>356</v>
      </c>
      <c r="J132" s="51" t="s">
        <v>608</v>
      </c>
    </row>
    <row r="133" ht="20.25" customHeight="1" spans="1:10">
      <c r="A133" s="22"/>
      <c r="B133" s="22"/>
      <c r="C133" s="22" t="s">
        <v>350</v>
      </c>
      <c r="D133" s="50" t="s">
        <v>563</v>
      </c>
      <c r="E133" s="51" t="s">
        <v>564</v>
      </c>
      <c r="F133" s="39" t="s">
        <v>353</v>
      </c>
      <c r="G133" s="24" t="s">
        <v>609</v>
      </c>
      <c r="H133" s="39" t="s">
        <v>409</v>
      </c>
      <c r="I133" s="39" t="s">
        <v>356</v>
      </c>
      <c r="J133" s="51" t="s">
        <v>610</v>
      </c>
    </row>
    <row r="134" ht="20.25" customHeight="1" spans="1:10">
      <c r="A134" s="22"/>
      <c r="B134" s="22"/>
      <c r="C134" s="22" t="s">
        <v>362</v>
      </c>
      <c r="D134" s="50" t="s">
        <v>363</v>
      </c>
      <c r="E134" s="51" t="s">
        <v>611</v>
      </c>
      <c r="F134" s="39" t="s">
        <v>353</v>
      </c>
      <c r="G134" s="24" t="s">
        <v>365</v>
      </c>
      <c r="H134" s="39" t="s">
        <v>366</v>
      </c>
      <c r="I134" s="39" t="s">
        <v>356</v>
      </c>
      <c r="J134" s="51" t="s">
        <v>612</v>
      </c>
    </row>
    <row r="135" ht="20.25" customHeight="1" spans="1:10">
      <c r="A135" s="22"/>
      <c r="B135" s="22"/>
      <c r="C135" s="22" t="s">
        <v>362</v>
      </c>
      <c r="D135" s="50" t="s">
        <v>363</v>
      </c>
      <c r="E135" s="51" t="s">
        <v>613</v>
      </c>
      <c r="F135" s="39" t="s">
        <v>353</v>
      </c>
      <c r="G135" s="24" t="s">
        <v>354</v>
      </c>
      <c r="H135" s="39" t="s">
        <v>355</v>
      </c>
      <c r="I135" s="39" t="s">
        <v>356</v>
      </c>
      <c r="J135" s="51" t="s">
        <v>614</v>
      </c>
    </row>
    <row r="136" ht="20.25" customHeight="1" spans="1:10">
      <c r="A136" s="22"/>
      <c r="B136" s="22"/>
      <c r="C136" s="22" t="s">
        <v>368</v>
      </c>
      <c r="D136" s="50" t="s">
        <v>369</v>
      </c>
      <c r="E136" s="51" t="s">
        <v>369</v>
      </c>
      <c r="F136" s="39" t="s">
        <v>371</v>
      </c>
      <c r="G136" s="24" t="s">
        <v>452</v>
      </c>
      <c r="H136" s="39" t="s">
        <v>355</v>
      </c>
      <c r="I136" s="39" t="s">
        <v>356</v>
      </c>
      <c r="J136" s="51" t="s">
        <v>615</v>
      </c>
    </row>
    <row r="137" ht="100" customHeight="1" spans="1:10">
      <c r="A137" s="49" t="s">
        <v>319</v>
      </c>
      <c r="B137" s="22" t="s">
        <v>616</v>
      </c>
      <c r="C137" s="22"/>
      <c r="D137" s="22"/>
      <c r="E137" s="22"/>
      <c r="F137" s="22"/>
      <c r="G137" s="22"/>
      <c r="H137" s="22"/>
      <c r="I137" s="22"/>
      <c r="J137" s="22"/>
    </row>
    <row r="138" ht="20.25" customHeight="1" spans="1:10">
      <c r="A138" s="22"/>
      <c r="B138" s="22"/>
      <c r="C138" s="22" t="s">
        <v>350</v>
      </c>
      <c r="D138" s="50" t="s">
        <v>351</v>
      </c>
      <c r="E138" s="51" t="s">
        <v>617</v>
      </c>
      <c r="F138" s="39" t="s">
        <v>353</v>
      </c>
      <c r="G138" s="24" t="s">
        <v>354</v>
      </c>
      <c r="H138" s="39" t="s">
        <v>409</v>
      </c>
      <c r="I138" s="39" t="s">
        <v>356</v>
      </c>
      <c r="J138" s="51" t="s">
        <v>618</v>
      </c>
    </row>
    <row r="139" ht="20.25" customHeight="1" spans="1:10">
      <c r="A139" s="22"/>
      <c r="B139" s="22"/>
      <c r="C139" s="22" t="s">
        <v>350</v>
      </c>
      <c r="D139" s="50" t="s">
        <v>351</v>
      </c>
      <c r="E139" s="51" t="s">
        <v>619</v>
      </c>
      <c r="F139" s="39" t="s">
        <v>353</v>
      </c>
      <c r="G139" s="24" t="s">
        <v>460</v>
      </c>
      <c r="H139" s="39" t="s">
        <v>409</v>
      </c>
      <c r="I139" s="39" t="s">
        <v>356</v>
      </c>
      <c r="J139" s="51" t="s">
        <v>620</v>
      </c>
    </row>
    <row r="140" ht="20.25" customHeight="1" spans="1:10">
      <c r="A140" s="22"/>
      <c r="B140" s="22"/>
      <c r="C140" s="22" t="s">
        <v>362</v>
      </c>
      <c r="D140" s="50" t="s">
        <v>363</v>
      </c>
      <c r="E140" s="51" t="s">
        <v>621</v>
      </c>
      <c r="F140" s="39" t="s">
        <v>353</v>
      </c>
      <c r="G140" s="24" t="s">
        <v>365</v>
      </c>
      <c r="H140" s="39" t="s">
        <v>366</v>
      </c>
      <c r="I140" s="39" t="s">
        <v>356</v>
      </c>
      <c r="J140" s="51" t="s">
        <v>622</v>
      </c>
    </row>
    <row r="141" ht="20.25" customHeight="1" spans="1:10">
      <c r="A141" s="22"/>
      <c r="B141" s="22"/>
      <c r="C141" s="22" t="s">
        <v>362</v>
      </c>
      <c r="D141" s="50" t="s">
        <v>363</v>
      </c>
      <c r="E141" s="51" t="s">
        <v>436</v>
      </c>
      <c r="F141" s="39" t="s">
        <v>353</v>
      </c>
      <c r="G141" s="24" t="s">
        <v>365</v>
      </c>
      <c r="H141" s="39" t="s">
        <v>366</v>
      </c>
      <c r="I141" s="39" t="s">
        <v>356</v>
      </c>
      <c r="J141" s="51" t="s">
        <v>436</v>
      </c>
    </row>
    <row r="142" ht="20.25" customHeight="1" spans="1:10">
      <c r="A142" s="22"/>
      <c r="B142" s="22"/>
      <c r="C142" s="22" t="s">
        <v>368</v>
      </c>
      <c r="D142" s="50" t="s">
        <v>369</v>
      </c>
      <c r="E142" s="51" t="s">
        <v>623</v>
      </c>
      <c r="F142" s="39" t="s">
        <v>371</v>
      </c>
      <c r="G142" s="24" t="s">
        <v>372</v>
      </c>
      <c r="H142" s="39" t="s">
        <v>355</v>
      </c>
      <c r="I142" s="39" t="s">
        <v>356</v>
      </c>
      <c r="J142" s="51" t="s">
        <v>624</v>
      </c>
    </row>
    <row r="143" ht="61" customHeight="1" spans="1:10">
      <c r="A143" s="49" t="s">
        <v>303</v>
      </c>
      <c r="B143" s="22" t="s">
        <v>625</v>
      </c>
      <c r="C143" s="22"/>
      <c r="D143" s="22"/>
      <c r="E143" s="22"/>
      <c r="F143" s="22"/>
      <c r="G143" s="22"/>
      <c r="H143" s="22"/>
      <c r="I143" s="22"/>
      <c r="J143" s="22"/>
    </row>
    <row r="144" ht="20.25" customHeight="1" spans="1:10">
      <c r="A144" s="22"/>
      <c r="B144" s="22"/>
      <c r="C144" s="22" t="s">
        <v>350</v>
      </c>
      <c r="D144" s="50" t="s">
        <v>351</v>
      </c>
      <c r="E144" s="51" t="s">
        <v>626</v>
      </c>
      <c r="F144" s="39" t="s">
        <v>353</v>
      </c>
      <c r="G144" s="24" t="s">
        <v>500</v>
      </c>
      <c r="H144" s="39" t="s">
        <v>366</v>
      </c>
      <c r="I144" s="39" t="s">
        <v>356</v>
      </c>
      <c r="J144" s="51" t="s">
        <v>626</v>
      </c>
    </row>
    <row r="145" ht="20.25" customHeight="1" spans="1:10">
      <c r="A145" s="22"/>
      <c r="B145" s="22"/>
      <c r="C145" s="22" t="s">
        <v>350</v>
      </c>
      <c r="D145" s="50" t="s">
        <v>351</v>
      </c>
      <c r="E145" s="51" t="s">
        <v>627</v>
      </c>
      <c r="F145" s="39" t="s">
        <v>353</v>
      </c>
      <c r="G145" s="24" t="s">
        <v>500</v>
      </c>
      <c r="H145" s="39" t="s">
        <v>366</v>
      </c>
      <c r="I145" s="39" t="s">
        <v>356</v>
      </c>
      <c r="J145" s="51" t="s">
        <v>627</v>
      </c>
    </row>
    <row r="146" ht="20.25" customHeight="1" spans="1:10">
      <c r="A146" s="22"/>
      <c r="B146" s="22"/>
      <c r="C146" s="22" t="s">
        <v>350</v>
      </c>
      <c r="D146" s="50" t="s">
        <v>351</v>
      </c>
      <c r="E146" s="51" t="s">
        <v>628</v>
      </c>
      <c r="F146" s="39" t="s">
        <v>353</v>
      </c>
      <c r="G146" s="24" t="s">
        <v>500</v>
      </c>
      <c r="H146" s="39" t="s">
        <v>501</v>
      </c>
      <c r="I146" s="39" t="s">
        <v>356</v>
      </c>
      <c r="J146" s="51" t="s">
        <v>628</v>
      </c>
    </row>
    <row r="147" ht="20.25" customHeight="1" spans="1:10">
      <c r="A147" s="22"/>
      <c r="B147" s="22"/>
      <c r="C147" s="22" t="s">
        <v>362</v>
      </c>
      <c r="D147" s="50" t="s">
        <v>363</v>
      </c>
      <c r="E147" s="51" t="s">
        <v>629</v>
      </c>
      <c r="F147" s="39" t="s">
        <v>353</v>
      </c>
      <c r="G147" s="24" t="s">
        <v>500</v>
      </c>
      <c r="H147" s="39" t="s">
        <v>501</v>
      </c>
      <c r="I147" s="39" t="s">
        <v>356</v>
      </c>
      <c r="J147" s="51" t="s">
        <v>629</v>
      </c>
    </row>
    <row r="148" ht="20.25" customHeight="1" spans="1:10">
      <c r="A148" s="22"/>
      <c r="B148" s="22"/>
      <c r="C148" s="22" t="s">
        <v>368</v>
      </c>
      <c r="D148" s="50" t="s">
        <v>369</v>
      </c>
      <c r="E148" s="51" t="s">
        <v>505</v>
      </c>
      <c r="F148" s="39" t="s">
        <v>371</v>
      </c>
      <c r="G148" s="24" t="s">
        <v>452</v>
      </c>
      <c r="H148" s="39" t="s">
        <v>355</v>
      </c>
      <c r="I148" s="39" t="s">
        <v>356</v>
      </c>
      <c r="J148" s="51" t="s">
        <v>505</v>
      </c>
    </row>
    <row r="149" ht="96" customHeight="1" spans="1:10">
      <c r="A149" s="49" t="s">
        <v>311</v>
      </c>
      <c r="B149" s="22" t="s">
        <v>630</v>
      </c>
      <c r="C149" s="22"/>
      <c r="D149" s="22"/>
      <c r="E149" s="22"/>
      <c r="F149" s="22"/>
      <c r="G149" s="22"/>
      <c r="H149" s="22"/>
      <c r="I149" s="22"/>
      <c r="J149" s="22"/>
    </row>
    <row r="150" ht="20.25" customHeight="1" spans="1:10">
      <c r="A150" s="22"/>
      <c r="B150" s="22"/>
      <c r="C150" s="22" t="s">
        <v>350</v>
      </c>
      <c r="D150" s="50" t="s">
        <v>351</v>
      </c>
      <c r="E150" s="51" t="s">
        <v>631</v>
      </c>
      <c r="F150" s="39" t="s">
        <v>353</v>
      </c>
      <c r="G150" s="24" t="s">
        <v>500</v>
      </c>
      <c r="H150" s="39" t="s">
        <v>501</v>
      </c>
      <c r="I150" s="39" t="s">
        <v>356</v>
      </c>
      <c r="J150" s="51" t="s">
        <v>632</v>
      </c>
    </row>
    <row r="151" ht="20.25" customHeight="1" spans="1:10">
      <c r="A151" s="22"/>
      <c r="B151" s="22"/>
      <c r="C151" s="22" t="s">
        <v>350</v>
      </c>
      <c r="D151" s="50" t="s">
        <v>351</v>
      </c>
      <c r="E151" s="51" t="s">
        <v>633</v>
      </c>
      <c r="F151" s="39" t="s">
        <v>353</v>
      </c>
      <c r="G151" s="24" t="s">
        <v>500</v>
      </c>
      <c r="H151" s="39" t="s">
        <v>501</v>
      </c>
      <c r="I151" s="39" t="s">
        <v>356</v>
      </c>
      <c r="J151" s="51" t="s">
        <v>634</v>
      </c>
    </row>
    <row r="152" ht="20.25" customHeight="1" spans="1:10">
      <c r="A152" s="22"/>
      <c r="B152" s="22"/>
      <c r="C152" s="22" t="s">
        <v>350</v>
      </c>
      <c r="D152" s="50" t="s">
        <v>430</v>
      </c>
      <c r="E152" s="51" t="s">
        <v>635</v>
      </c>
      <c r="F152" s="39" t="s">
        <v>603</v>
      </c>
      <c r="G152" s="24" t="s">
        <v>636</v>
      </c>
      <c r="H152" s="39" t="s">
        <v>542</v>
      </c>
      <c r="I152" s="39" t="s">
        <v>356</v>
      </c>
      <c r="J152" s="51" t="s">
        <v>637</v>
      </c>
    </row>
    <row r="153" ht="20.25" customHeight="1" spans="1:10">
      <c r="A153" s="22"/>
      <c r="B153" s="22"/>
      <c r="C153" s="22" t="s">
        <v>362</v>
      </c>
      <c r="D153" s="50" t="s">
        <v>363</v>
      </c>
      <c r="E153" s="51" t="s">
        <v>638</v>
      </c>
      <c r="F153" s="39" t="s">
        <v>353</v>
      </c>
      <c r="G153" s="24" t="s">
        <v>365</v>
      </c>
      <c r="H153" s="39" t="s">
        <v>501</v>
      </c>
      <c r="I153" s="39" t="s">
        <v>356</v>
      </c>
      <c r="J153" s="51" t="s">
        <v>639</v>
      </c>
    </row>
    <row r="154" ht="20.25" customHeight="1" spans="1:10">
      <c r="A154" s="22"/>
      <c r="B154" s="22"/>
      <c r="C154" s="22" t="s">
        <v>368</v>
      </c>
      <c r="D154" s="50" t="s">
        <v>369</v>
      </c>
      <c r="E154" s="51" t="s">
        <v>369</v>
      </c>
      <c r="F154" s="39" t="s">
        <v>640</v>
      </c>
      <c r="G154" s="24" t="s">
        <v>404</v>
      </c>
      <c r="H154" s="39" t="s">
        <v>355</v>
      </c>
      <c r="I154" s="39" t="s">
        <v>356</v>
      </c>
      <c r="J154" s="51" t="s">
        <v>641</v>
      </c>
    </row>
    <row r="155" ht="76" customHeight="1" spans="1:10">
      <c r="A155" s="49" t="s">
        <v>305</v>
      </c>
      <c r="B155" s="22" t="s">
        <v>642</v>
      </c>
      <c r="C155" s="22"/>
      <c r="D155" s="22"/>
      <c r="E155" s="22"/>
      <c r="F155" s="22"/>
      <c r="G155" s="22"/>
      <c r="H155" s="22"/>
      <c r="I155" s="22"/>
      <c r="J155" s="22"/>
    </row>
    <row r="156" ht="20.25" customHeight="1" spans="1:10">
      <c r="A156" s="22"/>
      <c r="B156" s="22"/>
      <c r="C156" s="22" t="s">
        <v>350</v>
      </c>
      <c r="D156" s="50" t="s">
        <v>351</v>
      </c>
      <c r="E156" s="51" t="s">
        <v>643</v>
      </c>
      <c r="F156" s="39" t="s">
        <v>353</v>
      </c>
      <c r="G156" s="24" t="s">
        <v>51</v>
      </c>
      <c r="H156" s="39" t="s">
        <v>395</v>
      </c>
      <c r="I156" s="39" t="s">
        <v>356</v>
      </c>
      <c r="J156" s="51" t="s">
        <v>643</v>
      </c>
    </row>
    <row r="157" ht="20.25" customHeight="1" spans="1:10">
      <c r="A157" s="22"/>
      <c r="B157" s="22"/>
      <c r="C157" s="22" t="s">
        <v>350</v>
      </c>
      <c r="D157" s="50" t="s">
        <v>351</v>
      </c>
      <c r="E157" s="51" t="s">
        <v>644</v>
      </c>
      <c r="F157" s="39" t="s">
        <v>353</v>
      </c>
      <c r="G157" s="24" t="s">
        <v>354</v>
      </c>
      <c r="H157" s="39" t="s">
        <v>355</v>
      </c>
      <c r="I157" s="39" t="s">
        <v>356</v>
      </c>
      <c r="J157" s="51" t="s">
        <v>645</v>
      </c>
    </row>
    <row r="158" ht="20.25" customHeight="1" spans="1:10">
      <c r="A158" s="22"/>
      <c r="B158" s="22"/>
      <c r="C158" s="22" t="s">
        <v>362</v>
      </c>
      <c r="D158" s="50" t="s">
        <v>363</v>
      </c>
      <c r="E158" s="51" t="s">
        <v>646</v>
      </c>
      <c r="F158" s="39" t="s">
        <v>371</v>
      </c>
      <c r="G158" s="24" t="s">
        <v>460</v>
      </c>
      <c r="H158" s="39" t="s">
        <v>355</v>
      </c>
      <c r="I158" s="39" t="s">
        <v>356</v>
      </c>
      <c r="J158" s="51" t="s">
        <v>647</v>
      </c>
    </row>
    <row r="159" ht="20.25" customHeight="1" spans="1:10">
      <c r="A159" s="22"/>
      <c r="B159" s="22"/>
      <c r="C159" s="22" t="s">
        <v>362</v>
      </c>
      <c r="D159" s="50" t="s">
        <v>363</v>
      </c>
      <c r="E159" s="51" t="s">
        <v>436</v>
      </c>
      <c r="F159" s="39" t="s">
        <v>353</v>
      </c>
      <c r="G159" s="24" t="s">
        <v>365</v>
      </c>
      <c r="H159" s="39" t="s">
        <v>648</v>
      </c>
      <c r="I159" s="39" t="s">
        <v>356</v>
      </c>
      <c r="J159" s="51" t="s">
        <v>436</v>
      </c>
    </row>
    <row r="160" ht="20.25" customHeight="1" spans="1:10">
      <c r="A160" s="22"/>
      <c r="B160" s="22"/>
      <c r="C160" s="22" t="s">
        <v>368</v>
      </c>
      <c r="D160" s="50" t="s">
        <v>369</v>
      </c>
      <c r="E160" s="51" t="s">
        <v>649</v>
      </c>
      <c r="F160" s="39" t="s">
        <v>371</v>
      </c>
      <c r="G160" s="24" t="s">
        <v>372</v>
      </c>
      <c r="H160" s="39" t="s">
        <v>355</v>
      </c>
      <c r="I160" s="39" t="s">
        <v>356</v>
      </c>
      <c r="J160" s="51" t="s">
        <v>650</v>
      </c>
    </row>
    <row r="161" ht="141" customHeight="1" spans="1:10">
      <c r="A161" s="49" t="s">
        <v>333</v>
      </c>
      <c r="B161" s="22" t="s">
        <v>651</v>
      </c>
      <c r="C161" s="22"/>
      <c r="D161" s="22"/>
      <c r="E161" s="22"/>
      <c r="F161" s="22"/>
      <c r="G161" s="22"/>
      <c r="H161" s="22"/>
      <c r="I161" s="22"/>
      <c r="J161" s="22"/>
    </row>
    <row r="162" ht="20.25" customHeight="1" spans="1:10">
      <c r="A162" s="22"/>
      <c r="B162" s="22"/>
      <c r="C162" s="22" t="s">
        <v>350</v>
      </c>
      <c r="D162" s="50" t="s">
        <v>351</v>
      </c>
      <c r="E162" s="51" t="s">
        <v>652</v>
      </c>
      <c r="F162" s="39" t="s">
        <v>371</v>
      </c>
      <c r="G162" s="24" t="s">
        <v>653</v>
      </c>
      <c r="H162" s="39" t="s">
        <v>395</v>
      </c>
      <c r="I162" s="39" t="s">
        <v>356</v>
      </c>
      <c r="J162" s="51" t="s">
        <v>654</v>
      </c>
    </row>
    <row r="163" ht="20.25" customHeight="1" spans="1:10">
      <c r="A163" s="22"/>
      <c r="B163" s="22"/>
      <c r="C163" s="22" t="s">
        <v>350</v>
      </c>
      <c r="D163" s="50" t="s">
        <v>351</v>
      </c>
      <c r="E163" s="51" t="s">
        <v>655</v>
      </c>
      <c r="F163" s="39" t="s">
        <v>371</v>
      </c>
      <c r="G163" s="24" t="s">
        <v>71</v>
      </c>
      <c r="H163" s="39" t="s">
        <v>395</v>
      </c>
      <c r="I163" s="39" t="s">
        <v>356</v>
      </c>
      <c r="J163" s="51" t="s">
        <v>656</v>
      </c>
    </row>
    <row r="164" ht="20.25" customHeight="1" spans="1:10">
      <c r="A164" s="22"/>
      <c r="B164" s="22"/>
      <c r="C164" s="22" t="s">
        <v>350</v>
      </c>
      <c r="D164" s="50" t="s">
        <v>351</v>
      </c>
      <c r="E164" s="51" t="s">
        <v>657</v>
      </c>
      <c r="F164" s="39" t="s">
        <v>353</v>
      </c>
      <c r="G164" s="24" t="s">
        <v>501</v>
      </c>
      <c r="H164" s="39" t="s">
        <v>501</v>
      </c>
      <c r="I164" s="39" t="s">
        <v>356</v>
      </c>
      <c r="J164" s="51" t="s">
        <v>658</v>
      </c>
    </row>
    <row r="165" ht="20.25" customHeight="1" spans="1:10">
      <c r="A165" s="22"/>
      <c r="B165" s="22"/>
      <c r="C165" s="22" t="s">
        <v>362</v>
      </c>
      <c r="D165" s="50" t="s">
        <v>363</v>
      </c>
      <c r="E165" s="51" t="s">
        <v>436</v>
      </c>
      <c r="F165" s="39" t="s">
        <v>353</v>
      </c>
      <c r="G165" s="24" t="s">
        <v>501</v>
      </c>
      <c r="H165" s="39" t="s">
        <v>501</v>
      </c>
      <c r="I165" s="39" t="s">
        <v>356</v>
      </c>
      <c r="J165" s="51" t="s">
        <v>659</v>
      </c>
    </row>
    <row r="166" ht="20.25" customHeight="1" spans="1:10">
      <c r="A166" s="22"/>
      <c r="B166" s="22"/>
      <c r="C166" s="22" t="s">
        <v>368</v>
      </c>
      <c r="D166" s="50" t="s">
        <v>369</v>
      </c>
      <c r="E166" s="51" t="s">
        <v>660</v>
      </c>
      <c r="F166" s="39" t="s">
        <v>371</v>
      </c>
      <c r="G166" s="24" t="s">
        <v>372</v>
      </c>
      <c r="H166" s="39" t="s">
        <v>355</v>
      </c>
      <c r="I166" s="39" t="s">
        <v>356</v>
      </c>
      <c r="J166" s="51" t="s">
        <v>661</v>
      </c>
    </row>
    <row r="167" ht="62" customHeight="1" spans="1:10">
      <c r="A167" s="49" t="s">
        <v>273</v>
      </c>
      <c r="B167" s="22" t="s">
        <v>662</v>
      </c>
      <c r="C167" s="22"/>
      <c r="D167" s="22"/>
      <c r="E167" s="22"/>
      <c r="F167" s="22"/>
      <c r="G167" s="22"/>
      <c r="H167" s="22"/>
      <c r="I167" s="22"/>
      <c r="J167" s="22"/>
    </row>
    <row r="168" ht="20.25" customHeight="1" spans="1:10">
      <c r="A168" s="22"/>
      <c r="B168" s="22"/>
      <c r="C168" s="22" t="s">
        <v>350</v>
      </c>
      <c r="D168" s="50" t="s">
        <v>351</v>
      </c>
      <c r="E168" s="51" t="s">
        <v>663</v>
      </c>
      <c r="F168" s="39" t="s">
        <v>353</v>
      </c>
      <c r="G168" s="24" t="s">
        <v>46</v>
      </c>
      <c r="H168" s="39" t="s">
        <v>395</v>
      </c>
      <c r="I168" s="39" t="s">
        <v>356</v>
      </c>
      <c r="J168" s="51" t="s">
        <v>664</v>
      </c>
    </row>
    <row r="169" ht="20.25" customHeight="1" spans="1:10">
      <c r="A169" s="22"/>
      <c r="B169" s="22"/>
      <c r="C169" s="22" t="s">
        <v>350</v>
      </c>
      <c r="D169" s="50" t="s">
        <v>351</v>
      </c>
      <c r="E169" s="51" t="s">
        <v>665</v>
      </c>
      <c r="F169" s="39" t="s">
        <v>353</v>
      </c>
      <c r="G169" s="24" t="s">
        <v>47</v>
      </c>
      <c r="H169" s="39" t="s">
        <v>366</v>
      </c>
      <c r="I169" s="39" t="s">
        <v>356</v>
      </c>
      <c r="J169" s="51" t="s">
        <v>666</v>
      </c>
    </row>
    <row r="170" ht="20.25" customHeight="1" spans="1:10">
      <c r="A170" s="22"/>
      <c r="B170" s="22"/>
      <c r="C170" s="22" t="s">
        <v>350</v>
      </c>
      <c r="D170" s="50" t="s">
        <v>351</v>
      </c>
      <c r="E170" s="51" t="s">
        <v>667</v>
      </c>
      <c r="F170" s="39" t="s">
        <v>371</v>
      </c>
      <c r="G170" s="24" t="s">
        <v>448</v>
      </c>
      <c r="H170" s="39" t="s">
        <v>468</v>
      </c>
      <c r="I170" s="39" t="s">
        <v>356</v>
      </c>
      <c r="J170" s="51" t="s">
        <v>668</v>
      </c>
    </row>
    <row r="171" ht="20.25" customHeight="1" spans="1:10">
      <c r="A171" s="22"/>
      <c r="B171" s="22"/>
      <c r="C171" s="22" t="s">
        <v>350</v>
      </c>
      <c r="D171" s="50" t="s">
        <v>400</v>
      </c>
      <c r="E171" s="51" t="s">
        <v>669</v>
      </c>
      <c r="F171" s="39" t="s">
        <v>353</v>
      </c>
      <c r="G171" s="24" t="s">
        <v>46</v>
      </c>
      <c r="H171" s="39" t="s">
        <v>366</v>
      </c>
      <c r="I171" s="39" t="s">
        <v>356</v>
      </c>
      <c r="J171" s="51" t="s">
        <v>670</v>
      </c>
    </row>
    <row r="172" ht="20.25" customHeight="1" spans="1:10">
      <c r="A172" s="22"/>
      <c r="B172" s="22"/>
      <c r="C172" s="22" t="s">
        <v>362</v>
      </c>
      <c r="D172" s="50" t="s">
        <v>411</v>
      </c>
      <c r="E172" s="51" t="s">
        <v>671</v>
      </c>
      <c r="F172" s="39" t="s">
        <v>371</v>
      </c>
      <c r="G172" s="24" t="s">
        <v>48</v>
      </c>
      <c r="H172" s="39" t="s">
        <v>355</v>
      </c>
      <c r="I172" s="39" t="s">
        <v>356</v>
      </c>
      <c r="J172" s="51" t="s">
        <v>672</v>
      </c>
    </row>
    <row r="173" ht="20.25" customHeight="1" spans="1:10">
      <c r="A173" s="22"/>
      <c r="B173" s="22"/>
      <c r="C173" s="22" t="s">
        <v>362</v>
      </c>
      <c r="D173" s="50" t="s">
        <v>411</v>
      </c>
      <c r="E173" s="51" t="s">
        <v>436</v>
      </c>
      <c r="F173" s="39" t="s">
        <v>353</v>
      </c>
      <c r="G173" s="24" t="s">
        <v>436</v>
      </c>
      <c r="H173" s="39" t="s">
        <v>409</v>
      </c>
      <c r="I173" s="39" t="s">
        <v>516</v>
      </c>
      <c r="J173" s="51" t="s">
        <v>436</v>
      </c>
    </row>
    <row r="174" ht="20.25" customHeight="1" spans="1:10">
      <c r="A174" s="22"/>
      <c r="B174" s="22"/>
      <c r="C174" s="22" t="s">
        <v>368</v>
      </c>
      <c r="D174" s="50" t="s">
        <v>369</v>
      </c>
      <c r="E174" s="51" t="s">
        <v>660</v>
      </c>
      <c r="F174" s="39" t="s">
        <v>371</v>
      </c>
      <c r="G174" s="24" t="s">
        <v>372</v>
      </c>
      <c r="H174" s="39" t="s">
        <v>355</v>
      </c>
      <c r="I174" s="39" t="s">
        <v>356</v>
      </c>
      <c r="J174" s="51" t="s">
        <v>673</v>
      </c>
    </row>
    <row r="175" ht="204" customHeight="1" spans="1:10">
      <c r="A175" s="49" t="s">
        <v>284</v>
      </c>
      <c r="B175" s="22" t="s">
        <v>674</v>
      </c>
      <c r="C175" s="22"/>
      <c r="D175" s="22"/>
      <c r="E175" s="22"/>
      <c r="F175" s="22"/>
      <c r="G175" s="22"/>
      <c r="H175" s="22"/>
      <c r="I175" s="22"/>
      <c r="J175" s="22"/>
    </row>
    <row r="176" ht="20.25" customHeight="1" spans="1:10">
      <c r="A176" s="22"/>
      <c r="B176" s="22"/>
      <c r="C176" s="22" t="s">
        <v>350</v>
      </c>
      <c r="D176" s="50" t="s">
        <v>351</v>
      </c>
      <c r="E176" s="51" t="s">
        <v>675</v>
      </c>
      <c r="F176" s="39" t="s">
        <v>353</v>
      </c>
      <c r="G176" s="24" t="s">
        <v>46</v>
      </c>
      <c r="H176" s="39" t="s">
        <v>395</v>
      </c>
      <c r="I176" s="39" t="s">
        <v>356</v>
      </c>
      <c r="J176" s="51" t="s">
        <v>676</v>
      </c>
    </row>
    <row r="177" ht="20.25" customHeight="1" spans="1:10">
      <c r="A177" s="22"/>
      <c r="B177" s="22"/>
      <c r="C177" s="22" t="s">
        <v>350</v>
      </c>
      <c r="D177" s="50" t="s">
        <v>400</v>
      </c>
      <c r="E177" s="51" t="s">
        <v>677</v>
      </c>
      <c r="F177" s="39" t="s">
        <v>353</v>
      </c>
      <c r="G177" s="24" t="s">
        <v>354</v>
      </c>
      <c r="H177" s="39" t="s">
        <v>355</v>
      </c>
      <c r="I177" s="39" t="s">
        <v>356</v>
      </c>
      <c r="J177" s="51" t="s">
        <v>678</v>
      </c>
    </row>
    <row r="178" ht="20.25" customHeight="1" spans="1:10">
      <c r="A178" s="22"/>
      <c r="B178" s="22"/>
      <c r="C178" s="22" t="s">
        <v>350</v>
      </c>
      <c r="D178" s="50" t="s">
        <v>430</v>
      </c>
      <c r="E178" s="51" t="s">
        <v>679</v>
      </c>
      <c r="F178" s="39" t="s">
        <v>353</v>
      </c>
      <c r="G178" s="24" t="s">
        <v>679</v>
      </c>
      <c r="H178" s="39" t="s">
        <v>680</v>
      </c>
      <c r="I178" s="39" t="s">
        <v>356</v>
      </c>
      <c r="J178" s="51" t="s">
        <v>681</v>
      </c>
    </row>
    <row r="179" ht="20.25" customHeight="1" spans="1:10">
      <c r="A179" s="22"/>
      <c r="B179" s="22"/>
      <c r="C179" s="22" t="s">
        <v>362</v>
      </c>
      <c r="D179" s="50" t="s">
        <v>411</v>
      </c>
      <c r="E179" s="51" t="s">
        <v>436</v>
      </c>
      <c r="F179" s="39" t="s">
        <v>353</v>
      </c>
      <c r="G179" s="24" t="s">
        <v>436</v>
      </c>
      <c r="H179" s="39" t="s">
        <v>409</v>
      </c>
      <c r="I179" s="39" t="s">
        <v>356</v>
      </c>
      <c r="J179" s="51" t="s">
        <v>436</v>
      </c>
    </row>
    <row r="180" ht="20.25" customHeight="1" spans="1:10">
      <c r="A180" s="22"/>
      <c r="B180" s="22"/>
      <c r="C180" s="22" t="s">
        <v>362</v>
      </c>
      <c r="D180" s="50" t="s">
        <v>363</v>
      </c>
      <c r="E180" s="51" t="s">
        <v>682</v>
      </c>
      <c r="F180" s="39" t="s">
        <v>353</v>
      </c>
      <c r="G180" s="24" t="s">
        <v>46</v>
      </c>
      <c r="H180" s="39" t="s">
        <v>428</v>
      </c>
      <c r="I180" s="39" t="s">
        <v>356</v>
      </c>
      <c r="J180" s="51" t="s">
        <v>683</v>
      </c>
    </row>
    <row r="181" ht="20.25" customHeight="1" spans="1:10">
      <c r="A181" s="22"/>
      <c r="B181" s="22"/>
      <c r="C181" s="22" t="s">
        <v>368</v>
      </c>
      <c r="D181" s="50" t="s">
        <v>369</v>
      </c>
      <c r="E181" s="51" t="s">
        <v>684</v>
      </c>
      <c r="F181" s="39" t="s">
        <v>371</v>
      </c>
      <c r="G181" s="24" t="s">
        <v>404</v>
      </c>
      <c r="H181" s="39" t="s">
        <v>355</v>
      </c>
      <c r="I181" s="39" t="s">
        <v>356</v>
      </c>
      <c r="J181" s="51" t="s">
        <v>685</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2025-04-22T17:15:00Z</dcterms:created>
  <dcterms:modified xsi:type="dcterms:W3CDTF">2025-10-29T09:39:37Z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B3399DD68BCA4E7C85852C38C1B899A2</vt:lpwstr>
  </property>
  <property fmtid="{D5CDD505-2E9C-101B-9397-08002B2CF9AE}" pid="3" name="KSOProductBuildVer">
    <vt:lpwstr>2052-12.8.2.1119</vt:lpwstr>
  </property>
</Properties>
</file>