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<sst xmlns="http://schemas.openxmlformats.org/spreadsheetml/2006/main" count="1282" uniqueCount="447">
  <si>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</si>
  <si>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</si>
  <si>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</si>
  <si>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</si>
  <si>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</si>
  <si>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</si>
  <si>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</si>
  <si>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</si>
  <si>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</si>
  <si>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</si>
  <si>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</si>
  <si>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</si>
  <si>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</si>
  <si>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</si>
  <si>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</si>
  <si>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</si>
  <si>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</si>
  <si>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</si>
  <si>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</si>
  <si>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</si>
  <si>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</si>
  <si>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</si>
  <si>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</si>
  <si>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</si>
  <si>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</si>
  <si>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</si>
  <si>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</si>
  <si>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</si>
  <si>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</si>
  <si>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</si>
  <si>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</si>
  <si>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</si>
  <si>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</si>
  <si>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</si>
  <si>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</si>
  <si>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</si>
  <si>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</si>
  <si>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</si>
  <si>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</si>
  <si>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</si>
  <si>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</si>
  <si>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</si>
  <si>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</si>
  <si>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</si>
  <si>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</si>
  <si>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</si>
  <si>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</si>
  <si>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</si>
  <si>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</si>
  <si>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</si>
  <si>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</si>
  <si>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</si>
  <si>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</si>
  <si>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</si>
  <si>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</si>
  <si>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105006</t>
  </si>
  <si>
    <t>玉溪市江川区第二中学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</si>
  <si>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</si>
  <si>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</si>
  <si>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</si>
  <si>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</si>
  <si>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</si>
  <si>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</si>
  <si>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</si>
  <si>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</si>
  <si>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</si>
  <si>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</si>
  <si>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</si>
  <si>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</si>
  <si>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</si>
  <si>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</si>
  <si>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</si>
  <si>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</si>
  <si>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</si>
  <si>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</si>
  <si>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</si>
  <si>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</si>
  <si>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</si>
  <si>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</si>
  <si>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</si>
  <si>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</si>
  <si>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</si>
  <si>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</si>
  <si>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</si>
  <si>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</si>
  <si>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</si>
  <si>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</si>
  <si>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</si>
  <si>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</si>
  <si>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</si>
  <si>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</si>
  <si>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</si>
  <si>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</si>
  <si>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</si>
  <si>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</si>
  <si>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</si>
  <si>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</si>
  <si>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</si>
  <si>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</si>
  <si>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</si>
  <si>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</si>
  <si>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</si>
  <si>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</si>
  <si>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</si>
  <si>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</si>
  <si>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</si>
  <si>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</si>
  <si>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</si>
  <si>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</si>
  <si>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</si>
  <si>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</si>
  <si>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</si>
  <si>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</si>
  <si>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</si>
  <si>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</si>
  <si>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</si>
  <si>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</si>
  <si>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</si>
  <si>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</si>
  <si>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</si>
  <si>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</si>
  <si>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</si>
  <si>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</si>
  <si>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</si>
  <si>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</si>
  <si>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</si>
  <si>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</si>
  <si>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</si>
  <si>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</si>
  <si>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</si>
  <si>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</si>
  <si>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</si>
  <si>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</si>
  <si>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</si>
  <si>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</si>
  <si>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</si>
  <si>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</si>
  <si>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</si>
  <si>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</si>
  <si>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</si>
  <si>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</si>
  <si>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</si>
  <si>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</si>
  <si>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</si>
  <si>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</si>
  <si>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</si>
  <si>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</si>
  <si>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</si>
  <si>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</si>
  <si>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</si>
  <si>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</si>
  <si>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</si>
  <si>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</si>
  <si>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530421210000000017196</t>
  </si>
  <si>
    <t>事业人员支出工资</t>
  </si>
  <si>
    <t>30101</t>
  </si>
  <si>
    <t>基本工资</t>
  </si>
  <si>
    <t>30102</t>
  </si>
  <si>
    <t>津贴补贴</t>
  </si>
  <si>
    <t>30107</t>
  </si>
  <si>
    <t>绩效工资</t>
  </si>
  <si>
    <t>530421210000000017197</t>
  </si>
  <si>
    <t>社会保障缴费</t>
  </si>
  <si>
    <t>30112</t>
  </si>
  <si>
    <t>其他社会保障缴费</t>
  </si>
  <si>
    <t>30108</t>
  </si>
  <si>
    <t>机关事业单位基本养老保险缴费</t>
  </si>
  <si>
    <t>30110</t>
  </si>
  <si>
    <t>职工基本医疗保险缴费</t>
  </si>
  <si>
    <t>30111</t>
  </si>
  <si>
    <t>公务员医疗补助缴费</t>
  </si>
  <si>
    <t>530421210000000017198</t>
  </si>
  <si>
    <t>30113</t>
  </si>
  <si>
    <t>530421210000000017201</t>
  </si>
  <si>
    <t>工会经费</t>
  </si>
  <si>
    <t>30228</t>
  </si>
  <si>
    <t>530421210000000017202</t>
  </si>
  <si>
    <t>一般公用经费</t>
  </si>
  <si>
    <t>30299</t>
  </si>
  <si>
    <t>其他商品和服务支出</t>
  </si>
  <si>
    <t>530421231100001397338</t>
  </si>
  <si>
    <t>奖励性绩效（地方）</t>
  </si>
  <si>
    <t>530421231100001397349</t>
  </si>
  <si>
    <t>福利费</t>
  </si>
  <si>
    <t>530421241100002414662</t>
  </si>
  <si>
    <t>奖励性绩效工资（考核）</t>
  </si>
  <si>
    <t>530421241100002444425</t>
  </si>
  <si>
    <t>离退休生活补助</t>
  </si>
  <si>
    <t>30305</t>
  </si>
  <si>
    <t>生活补助</t>
  </si>
  <si>
    <t>530421261100005097748</t>
  </si>
  <si>
    <t>遗属生活困难补助专用经费</t>
  </si>
  <si>
    <t>530421261100005097880</t>
  </si>
  <si>
    <t>离休等特殊人员医疗费财政补助经费</t>
  </si>
  <si>
    <t>30307</t>
  </si>
  <si>
    <t>医疗费补助</t>
  </si>
  <si>
    <t>530421261100005102087</t>
  </si>
  <si>
    <t>职业年金记实资金</t>
  </si>
  <si>
    <t>30109</t>
  </si>
  <si>
    <t>职业年金缴费</t>
  </si>
  <si>
    <t>预算05-1表</t>
  </si>
  <si>
    <t>2026年部门项目支出预算表</t>
  </si>
  <si>
    <t>项目分类</t>
  </si>
  <si>
    <t>项目单位</t>
  </si>
  <si>
    <t>经济科目编码</t>
  </si>
  <si>
    <t>本年拨款</t>
  </si>
  <si>
    <t>其中：本次下达</t>
  </si>
  <si>
    <t>江川二中义务教育家庭经济困难学生生活补助资金项目专项资金</t>
  </si>
  <si>
    <t>312 民生类</t>
  </si>
  <si>
    <t>530421261100005022975</t>
  </si>
  <si>
    <t>30308</t>
  </si>
  <si>
    <t>助学金</t>
  </si>
  <si>
    <t>食堂支出项目资金</t>
  </si>
  <si>
    <t>530421261100005100185</t>
  </si>
  <si>
    <t>30227</t>
  </si>
  <si>
    <t>委托业务费</t>
  </si>
  <si>
    <t>学生营养膳食补助经费</t>
  </si>
  <si>
    <t>530421261100005100160</t>
  </si>
  <si>
    <t>学校运转补助经费</t>
  </si>
  <si>
    <t>313 事业发展类</t>
  </si>
  <si>
    <t>530421261100005011741</t>
  </si>
  <si>
    <t>30214</t>
  </si>
  <si>
    <t>租赁费</t>
  </si>
  <si>
    <t>学校自有资金</t>
  </si>
  <si>
    <t>530421261100005097959</t>
  </si>
  <si>
    <t>30226</t>
  </si>
  <si>
    <t>劳务费</t>
  </si>
  <si>
    <t>31003</t>
  </si>
  <si>
    <t>专用设备购置</t>
  </si>
  <si>
    <t>玉溪市江川区第二中学（初中）生均公用经费</t>
  </si>
  <si>
    <t>530421261100005102213</t>
  </si>
  <si>
    <t>30201</t>
  </si>
  <si>
    <t>办公费</t>
  </si>
  <si>
    <t>玉溪市江川区第二中学（高中）生均公用经费</t>
  </si>
  <si>
    <t>530421261100005097916</t>
  </si>
  <si>
    <t>30202</t>
  </si>
  <si>
    <t>印刷费</t>
  </si>
  <si>
    <t>30205</t>
  </si>
  <si>
    <t>水费</t>
  </si>
  <si>
    <t>30206</t>
  </si>
  <si>
    <t>电费</t>
  </si>
  <si>
    <t>30207</t>
  </si>
  <si>
    <t>邮电费</t>
  </si>
  <si>
    <t>30211</t>
  </si>
  <si>
    <t>差旅费</t>
  </si>
  <si>
    <t>30213</t>
  </si>
  <si>
    <t>维修（护）费</t>
  </si>
  <si>
    <t>30216</t>
  </si>
  <si>
    <t>培训费</t>
  </si>
  <si>
    <t>30217</t>
  </si>
  <si>
    <t>30239</t>
  </si>
  <si>
    <t>其他交通费用</t>
  </si>
  <si>
    <t>30240</t>
  </si>
  <si>
    <t>税金及附加费用</t>
  </si>
  <si>
    <t>31002</t>
  </si>
  <si>
    <t>办公设备购置</t>
  </si>
  <si>
    <t>玉溪市江川区第二中学普高国家助学金和免学费本级安排资助项目资金</t>
  </si>
  <si>
    <t>530421261100004871754</t>
  </si>
  <si>
    <t>玉溪市江川区第二中学普高生活费补助本级安排资助项目资金</t>
  </si>
  <si>
    <t>530421261100004993681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</si>
  <si>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</si>
  <si>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</si>
  <si>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</si>
  <si>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</si>
  <si>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</si>
  <si>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</si>
  <si>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</si>
  <si>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</si>
  <si>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</si>
  <si>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</si>
  <si>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</si>
  <si>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</si>
  <si>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1、2026年按照文件精神，完成上级、区级补助资金的发放工作，给2026年度学期受助学生。
 </t>
  </si>
  <si>
    <t>产出指标</t>
  </si>
  <si>
    <t>质量指标</t>
  </si>
  <si>
    <t>受助学生准确率</t>
  </si>
  <si>
    <t>=</t>
  </si>
  <si>
    <t>100</t>
  </si>
  <si>
    <t>%</t>
  </si>
  <si>
    <t>定量指标</t>
  </si>
  <si>
    <t>反映受助学生准确率</t>
  </si>
  <si>
    <t>时效指标</t>
  </si>
  <si>
    <t>补助标准达标</t>
  </si>
  <si>
    <t>反映补助标准达标</t>
  </si>
  <si>
    <t>资金发放覆盖面</t>
  </si>
  <si>
    <t>反映资金发放及时率</t>
  </si>
  <si>
    <t>效益指标</t>
  </si>
  <si>
    <t>社会效益</t>
  </si>
  <si>
    <t>缓解学生家庭经济困难程度</t>
  </si>
  <si>
    <t>&gt;=</t>
  </si>
  <si>
    <t>90</t>
  </si>
  <si>
    <t>反映缓解学生家庭经济困难程度</t>
  </si>
  <si>
    <t>满意度指标</t>
  </si>
  <si>
    <t>服务对象满意度</t>
  </si>
  <si>
    <t>社会公众和师生满意度</t>
  </si>
  <si>
    <t>反映获补助受益对象的满意程度。</t>
  </si>
  <si>
    <t>本项目的资金用于玉溪市江川区第二中学2026年普通高中免学费补助、普通高中国家助学金补助、普通高中家庭经济困难学生生活费补助，后期依据上级部门核定资助人数清算，其中免学费每学期每人400元，国家助学金（一等）每人每学期1400元，国家助学金（二等）每人每学期900元，家庭经济困难学生生活费补助每人每学期1250元。本项目资金分2026年春季学期和秋季学期二次发放。其中本级财力安排国家助学金21264元，上级补助安排687536元，共计国家助学金708800元；本级财力安排免学费3264元，上级补助安排105536元，共计免学费108800元；本级财力安排生活费补助9750元，上级补助安排55250元，共计生活费补助65000元。2026年资助项目资助共计882600元。</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</si>
  <si>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</si>
  <si>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</si>
  <si>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</si>
  <si>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</si>
  <si>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</si>
  <si>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</si>
  <si>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生活状况改善</t>
  </si>
  <si>
    <t>反映救助促进受助对象生活状况的改善情况。</t>
  </si>
  <si>
    <t>救助对象满意度</t>
  </si>
  <si>
    <t>85</t>
  </si>
  <si>
    <t>反映获救助对象的满意程度。
救助对象满意度=调查中满意和较满意的获救助人员数/调查总人数*100%</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</si>
  <si>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</si>
  <si>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</si>
  <si>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</si>
  <si>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</si>
  <si>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反映补助政策的宣传效果情况。
政策知晓率=调查中补助政策知晓人数/调查总人数*100%</t>
  </si>
  <si>
    <t>反映补助促进受助对象生活状况改善的情况。</t>
  </si>
  <si>
    <t>受益对象满意度</t>
  </si>
  <si>
    <t>2026年（高中）生均公用经费项目预算217.35万元，其中省级补助资金26.082万元，本级承担资金191.268万元。计划完成办公经费17.942万元，其中上级补助6.124万元。办公经费包含教学用品采购、采购办公用品、党建宣传、民族团结、清廉学校、党员服务活动、示范党支部建设、图书报刊采购等；完成印刷费4万元；水费20万元；电费36万元；邮电费6.51万元；差旅费12万元，其中上级补助2万元；维修及维护费16万元； 培训费24万元；公务接待费1.94万元；劳务费12万元，委托业务费2万元；其他交通费用1万元；税金及附加费用1万元；其他商品和服务支出3.958万元，其中上级补助3.958万元；办公设备购置45万元，用于购置触控一体机；专用设备购置6万元，其中上级补助6万元，用于购置物化生实验器材。</t>
  </si>
  <si>
    <t>数量指标</t>
  </si>
  <si>
    <t>购置计划完成率</t>
  </si>
  <si>
    <t>反映购置计划完成率</t>
  </si>
  <si>
    <t>购置设备数量</t>
  </si>
  <si>
    <t>套</t>
  </si>
  <si>
    <t>反映购置设备数量</t>
  </si>
  <si>
    <t>设备部署及时率</t>
  </si>
  <si>
    <t>可持续影响</t>
  </si>
  <si>
    <t>设备使用年限</t>
  </si>
  <si>
    <t>年</t>
  </si>
  <si>
    <t>反映设备使用年限</t>
  </si>
  <si>
    <t>使用人员满意度</t>
  </si>
  <si>
    <t>95</t>
  </si>
  <si>
    <t>反映使用人员满意度</t>
  </si>
  <si>
    <t>2026年学校自有资金项目预算30万元，用于支付劳务费11万元，其他商品和服务支出0.02万元，用于专用设备购置18.98万元。</t>
  </si>
  <si>
    <t>工作计划完成率</t>
  </si>
  <si>
    <t>反映工作计划完成率</t>
  </si>
  <si>
    <t>验收通过率</t>
  </si>
  <si>
    <t>反映验收通过率</t>
  </si>
  <si>
    <t>资金支付及时率</t>
  </si>
  <si>
    <t>反映资金支付及时率</t>
  </si>
  <si>
    <t>反映使用人员满意</t>
  </si>
  <si>
    <t>2026年（初中）生均公用经费项目预算18.6万元，计划用于办公费支出0.558万元，其他商品和服务支出18.042万元（中央资金支出14.88万元，省级资金支出2.604万元，市级资金支出0.558万元）。</t>
  </si>
  <si>
    <t>经费受益人数</t>
  </si>
  <si>
    <t>150</t>
  </si>
  <si>
    <t>人</t>
  </si>
  <si>
    <t>反映经费受益人数</t>
  </si>
  <si>
    <t>项目验收合格率</t>
  </si>
  <si>
    <t>反映该资金支付项目合同验收合格情况</t>
  </si>
  <si>
    <t>应付款项支付率</t>
  </si>
  <si>
    <t>反映应付款项支付度</t>
  </si>
  <si>
    <t>单位运转</t>
  </si>
  <si>
    <t>正常</t>
  </si>
  <si>
    <t>定性指标</t>
  </si>
  <si>
    <t>反映资金维持单位运转作用</t>
  </si>
  <si>
    <t>初中学生满意度</t>
  </si>
  <si>
    <t>反映初中学生满意度</t>
  </si>
  <si>
    <t>2026年学校支出项目预算20万元，用于后勤部门的各项开支。</t>
  </si>
  <si>
    <t>食就餐人数</t>
  </si>
  <si>
    <t>5000</t>
  </si>
  <si>
    <t>反映食堂就餐人数</t>
  </si>
  <si>
    <t>食堂运转</t>
  </si>
  <si>
    <t>反映食堂运转情况</t>
  </si>
  <si>
    <t>用餐人员满意度</t>
  </si>
  <si>
    <t>社会公众满意度</t>
  </si>
  <si>
    <t>反映社会公众满意度</t>
  </si>
  <si>
    <t>学校运转补助经费，落实区政府对高中教育的支持力度，按时、足额下达学校运转补助经费，保障学校正常运转，进一步改善学校办学的状况，提高办学质量。</t>
  </si>
  <si>
    <t>全年开放天数</t>
  </si>
  <si>
    <t>200</t>
  </si>
  <si>
    <t>天</t>
  </si>
  <si>
    <t>反映劳动教育基地全年开放的天数情况。</t>
  </si>
  <si>
    <t>安全事故发生次数</t>
  </si>
  <si>
    <t>0</t>
  </si>
  <si>
    <t>次</t>
  </si>
  <si>
    <t>反映劳动教育基地安全事故发生的次数情况。</t>
  </si>
  <si>
    <t>租金支付及时率</t>
  </si>
  <si>
    <t>98</t>
  </si>
  <si>
    <t>反映发放单位及时支付资金的情况。
发放及时率=在时限内支付资金/应发放资金*100%</t>
  </si>
  <si>
    <t>基地服务人次</t>
  </si>
  <si>
    <t>1000</t>
  </si>
  <si>
    <t>人次</t>
  </si>
  <si>
    <t>反映劳动教育基地服务学生人数情况。</t>
  </si>
  <si>
    <t>学生满意度</t>
  </si>
  <si>
    <t>2026年初中在校学生150人，每年800元，每年合计120000元，150*800=120000元，省级70%承担84000元，市级15%承担18000元，区级15%承担18000元。</t>
  </si>
  <si>
    <t>受益学生覆盖率</t>
  </si>
  <si>
    <t>反映受益学生覆盖情况</t>
  </si>
  <si>
    <t>食品安全达标率</t>
  </si>
  <si>
    <t>反映食品安全情况</t>
  </si>
  <si>
    <t>资金拨付及时率</t>
  </si>
  <si>
    <t>反映资金拨付及时率</t>
  </si>
  <si>
    <t>学生体质</t>
  </si>
  <si>
    <t>有效提升</t>
  </si>
  <si>
    <t>反映学生体质情况</t>
  </si>
  <si>
    <t>受益学生及家长满意度</t>
  </si>
  <si>
    <t>预算06表</t>
  </si>
  <si>
    <t>2026年部门政府性基金预算支出预算表</t>
  </si>
  <si>
    <t>政府性基金预算支出</t>
  </si>
  <si>
    <t>备注：无政府性基金预算支出，此表为空。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</si>
  <si>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</si>
  <si>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</si>
  <si>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</si>
  <si>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</si>
  <si>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</si>
  <si>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</si>
  <si>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</si>
  <si>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</si>
  <si>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</si>
  <si>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</si>
  <si>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</si>
  <si>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</si>
  <si>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触控一体机</t>
  </si>
  <si>
    <t>批</t>
  </si>
  <si>
    <t>复印纸采购</t>
  </si>
  <si>
    <t>预算08表</t>
  </si>
  <si>
    <t>2026年部门政府购买服务预算表</t>
  </si>
  <si>
    <t>政府购买服务项目</t>
  </si>
  <si>
    <t>政府购买服务目录</t>
  </si>
  <si>
    <t>政府购买服务指导性目录代码</t>
  </si>
  <si>
    <t>备注：无政府购买服务，此表为空。</t>
  </si>
  <si>
    <t>预算09-1表</t>
  </si>
  <si>
    <t>2026年对下转移支付预算表</t>
  </si>
  <si>
    <t>单位名称（项目）</t>
  </si>
  <si>
    <t>地区</t>
  </si>
  <si>
    <t>星云街道</t>
  </si>
  <si>
    <t>宁海街道</t>
  </si>
  <si>
    <t>江城镇</t>
  </si>
  <si>
    <t>前卫镇</t>
  </si>
  <si>
    <t>九溪镇</t>
  </si>
  <si>
    <t>雄关乡</t>
  </si>
  <si>
    <t>安化彝族乡</t>
  </si>
  <si>
    <t>11</t>
  </si>
  <si>
    <t>备注：无对下转移支付，此表为空。</t>
  </si>
  <si>
    <t>预算09-2表</t>
  </si>
  <si>
    <t>2026年对下转移支付绩效目标表</t>
  </si>
  <si>
    <t>预算10表</t>
  </si>
  <si>
    <t>2026年新增资产配置表</t>
  </si>
  <si>
    <t>资产类别</t>
  </si>
  <si>
    <t>资产分类代码.名称</t>
  </si>
  <si>
    <t>资产名称</t>
  </si>
  <si>
    <t>财政部门批复数（元）</t>
  </si>
  <si>
    <t>单价</t>
  </si>
  <si>
    <t>金额</t>
  </si>
  <si>
    <t>备注：无新增资产，此表为空。</t>
  </si>
  <si>
    <t>预算11表</t>
  </si>
  <si>
    <t>2026年上级补助项目支出预算表</t>
  </si>
  <si>
    <t>上级补助</t>
  </si>
  <si>
    <t>备注：无上级补助收入，此表为空。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</si>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</sst>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"单位名称："&amp;"玉溪市江川区第二中学"</f>
        <v>单位名称：玉溪市江川区第二中学</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26414696.53</v>
      </c>
      <c r="C7" s="14" t="str">
        <f>"一"&amp;"、"&amp;"教育支出"</f>
        <v>一、教育支出</v>
      </c>
      <c r="D7" s="16">
        <v>19114082.23</v>
      </c>
    </row>
    <row r="8" ht="22.5" customHeight="1" spans="1:4">
      <c r="A8" s="14" t="s">
        <v>9</v>
      </c>
      <c r="B8" s="16"/>
      <c r="C8" s="14" t="str">
        <f>"二"&amp;"、"&amp;"社会保障和就业支出"</f>
        <v>二、社会保障和就业支出</v>
      </c>
      <c r="D8" s="16">
        <v>3699453.28</v>
      </c>
    </row>
    <row r="9" ht="22.5" customHeight="1" spans="1:4">
      <c r="A9" s="14" t="s">
        <v>10</v>
      </c>
      <c r="B9" s="16"/>
      <c r="C9" s="14" t="str">
        <f>"三"&amp;"、"&amp;"卫生健康支出"</f>
        <v>三、卫生健康支出</v>
      </c>
      <c r="D9" s="16">
        <v>2325677.02</v>
      </c>
    </row>
    <row r="10" ht="22.5" customHeight="1" spans="1:4">
      <c r="A10" s="14" t="s">
        <v>11</v>
      </c>
      <c r="B10" s="16"/>
      <c r="C10" s="14" t="str">
        <f>"四"&amp;"、"&amp;"住房保障支出"</f>
        <v>四、住房保障支出</v>
      </c>
      <c r="D10" s="16">
        <v>1775484</v>
      </c>
    </row>
    <row r="11" ht="22.5" customHeight="1" spans="1:4">
      <c r="A11" s="14" t="s">
        <v>12</v>
      </c>
      <c r="B11" s="16">
        <v>500000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500000</v>
      </c>
      <c r="C16" s="67"/>
      <c r="D16" s="16"/>
    </row>
    <row r="17" ht="22.5" customHeight="1" spans="1:4">
      <c r="A17" s="64"/>
      <c r="B17" s="16"/>
      <c r="C17" s="67"/>
      <c r="D17" s="16"/>
    </row>
    <row r="18" ht="22.5" customHeight="1" spans="1:4">
      <c r="A18" s="65" t="s">
        <v>18</v>
      </c>
      <c r="B18" s="66">
        <v>26914696.53</v>
      </c>
      <c r="C18" s="67" t="s">
        <v>19</v>
      </c>
      <c r="D18" s="66">
        <v>26914696.53</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26914696.53</v>
      </c>
      <c r="C22" s="67" t="s">
        <v>26</v>
      </c>
      <c r="D22" s="66">
        <v>26914696.53</v>
      </c>
    </row>
  </sheetData>
  <mergeCells count="8">
    <mergeCell ref="A2:D2"/>
    <mergeCell ref="A3:B3"/>
    <mergeCell ref="A4:B4"/>
    <mergeCell ref="C4:D4"/>
    <mergeCell ref="A5:A6"/>
    <mergeCell ref="B5:B6"/>
    <mergeCell ref="C5:C6"/>
    <mergeCell ref="D5:D6"/>
  </mergeCells>
  <pageMargins left="0.75" right="0.75" top="1" bottom="1" header="0.5" footer="0.5"/>
  <pageSetup paperSize="9" scale="88"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5" sqref="C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390</v>
      </c>
    </row>
    <row r="2" ht="37.5" customHeight="1" spans="1:6">
      <c r="A2" s="3" t="s">
        <v>391</v>
      </c>
      <c r="B2" s="3"/>
      <c r="C2" s="3"/>
      <c r="D2" s="3"/>
      <c r="E2" s="3"/>
      <c r="F2" s="3"/>
    </row>
    <row r="3" ht="18.75" customHeight="1" spans="1:6">
      <c r="A3" s="41" t="str">
        <f>"单位名称："&amp;"玉溪市江川区第二中学"</f>
        <v>单位名称：玉溪市江川区第二中学</v>
      </c>
      <c r="B3" s="41"/>
      <c r="C3" s="41"/>
      <c r="D3" s="42"/>
      <c r="E3" s="42"/>
      <c r="F3" s="43" t="s">
        <v>29</v>
      </c>
    </row>
    <row r="4" ht="18.75" customHeight="1" spans="1:6">
      <c r="A4" s="12" t="s">
        <v>137</v>
      </c>
      <c r="B4" s="12" t="s">
        <v>59</v>
      </c>
      <c r="C4" s="12" t="s">
        <v>60</v>
      </c>
      <c r="D4" s="44" t="s">
        <v>392</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109</v>
      </c>
      <c r="B8" s="45"/>
      <c r="C8" s="45"/>
      <c r="D8" s="46"/>
      <c r="E8" s="46"/>
      <c r="F8" s="46"/>
    </row>
    <row r="9" ht="24" customHeight="1" spans="1:1">
      <c r="A9" t="s">
        <v>393</v>
      </c>
    </row>
  </sheetData>
  <mergeCells count="7">
    <mergeCell ref="A2:F2"/>
    <mergeCell ref="A3:C3"/>
    <mergeCell ref="D4:F4"/>
    <mergeCell ref="A8:C8"/>
    <mergeCell ref="A4:A5"/>
    <mergeCell ref="B4:B5"/>
    <mergeCell ref="C4:C5"/>
  </mergeCells>
  <pageMargins left="0.75" right="0.75" top="1" bottom="1" header="0.5" footer="0.5"/>
  <pageSetup paperSize="9" scale="94"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F16" sqref="F16"/>
    </sheetView>
  </sheetViews>
  <sheetFormatPr defaultColWidth="8.85" defaultRowHeight="15" customHeight="1"/>
  <cols>
    <col min="1" max="1" width="34.875"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394</v>
      </c>
    </row>
    <row r="2" ht="45" customHeight="1" spans="1:17">
      <c r="A2" s="29" t="s">
        <v>395</v>
      </c>
      <c r="B2" s="29"/>
      <c r="C2" s="29"/>
      <c r="D2" s="29"/>
      <c r="E2" s="29"/>
      <c r="F2" s="29"/>
      <c r="G2" s="29"/>
      <c r="H2" s="29"/>
      <c r="I2" s="29"/>
      <c r="J2" s="29"/>
      <c r="K2" s="29"/>
      <c r="L2" s="29"/>
      <c r="M2" s="29"/>
      <c r="N2" s="38"/>
      <c r="O2" s="38"/>
      <c r="P2" s="38"/>
      <c r="Q2" s="38"/>
    </row>
    <row r="3" ht="20.25" customHeight="1" spans="1:17">
      <c r="A3" s="18" t="str">
        <f>"单位名称："&amp;"玉溪市江川区第二中学"</f>
        <v>单位名称：玉溪市江川区第二中学</v>
      </c>
      <c r="B3" s="18"/>
      <c r="C3" s="18"/>
      <c r="D3" s="18"/>
      <c r="E3" s="18"/>
      <c r="F3" s="18"/>
      <c r="G3" s="18"/>
      <c r="H3" s="18"/>
      <c r="I3" s="18"/>
      <c r="J3" s="18"/>
      <c r="K3" s="18"/>
      <c r="L3" s="18"/>
      <c r="M3" s="18"/>
      <c r="N3" s="18"/>
      <c r="O3" s="18"/>
      <c r="P3" s="18"/>
      <c r="Q3" s="19" t="s">
        <v>29</v>
      </c>
    </row>
    <row r="4" ht="20.25" customHeight="1" spans="1:17">
      <c r="A4" s="21" t="s">
        <v>396</v>
      </c>
      <c r="B4" s="21" t="s">
        <v>397</v>
      </c>
      <c r="C4" s="21" t="s">
        <v>398</v>
      </c>
      <c r="D4" s="21" t="s">
        <v>399</v>
      </c>
      <c r="E4" s="21" t="s">
        <v>400</v>
      </c>
      <c r="F4" s="21" t="s">
        <v>401</v>
      </c>
      <c r="G4" s="21" t="s">
        <v>144</v>
      </c>
      <c r="H4" s="21"/>
      <c r="I4" s="21"/>
      <c r="J4" s="21"/>
      <c r="K4" s="21"/>
      <c r="L4" s="21"/>
      <c r="M4" s="21"/>
      <c r="N4" s="21"/>
      <c r="O4" s="21"/>
      <c r="P4" s="21"/>
      <c r="Q4" s="21"/>
    </row>
    <row r="5" ht="20.25" customHeight="1" spans="1:17">
      <c r="A5" s="21" t="s">
        <v>402</v>
      </c>
      <c r="B5" s="21" t="s">
        <v>397</v>
      </c>
      <c r="C5" s="21" t="s">
        <v>398</v>
      </c>
      <c r="D5" s="21" t="s">
        <v>399</v>
      </c>
      <c r="E5" s="21" t="s">
        <v>400</v>
      </c>
      <c r="F5" s="21" t="s">
        <v>401</v>
      </c>
      <c r="G5" s="21" t="s">
        <v>32</v>
      </c>
      <c r="H5" s="21" t="s">
        <v>35</v>
      </c>
      <c r="I5" s="21" t="s">
        <v>403</v>
      </c>
      <c r="J5" s="21" t="s">
        <v>404</v>
      </c>
      <c r="K5" s="21" t="s">
        <v>38</v>
      </c>
      <c r="L5" s="21" t="s">
        <v>405</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233</v>
      </c>
      <c r="B8" s="22"/>
      <c r="C8" s="22"/>
      <c r="D8" s="36"/>
      <c r="E8" s="36"/>
      <c r="F8" s="36">
        <v>460020</v>
      </c>
      <c r="G8" s="36">
        <v>460020</v>
      </c>
      <c r="H8" s="36">
        <v>460020</v>
      </c>
      <c r="I8" s="36"/>
      <c r="J8" s="32"/>
      <c r="K8" s="32"/>
      <c r="L8" s="36"/>
      <c r="M8" s="36"/>
      <c r="N8" s="36"/>
      <c r="O8" s="36"/>
      <c r="P8" s="36"/>
      <c r="Q8" s="36"/>
    </row>
    <row r="9" ht="20.25" customHeight="1" spans="1:17">
      <c r="A9" s="22"/>
      <c r="B9" s="22" t="s">
        <v>406</v>
      </c>
      <c r="C9" s="22" t="str">
        <f>"A02000000"&amp;"  "&amp;"设备"</f>
        <v>A02000000  设备</v>
      </c>
      <c r="D9" s="37" t="s">
        <v>407</v>
      </c>
      <c r="E9" s="23">
        <v>1</v>
      </c>
      <c r="F9" s="36">
        <v>450120</v>
      </c>
      <c r="G9" s="36">
        <v>450120</v>
      </c>
      <c r="H9" s="32">
        <v>450120</v>
      </c>
      <c r="I9" s="32"/>
      <c r="J9" s="32"/>
      <c r="K9" s="32"/>
      <c r="L9" s="36"/>
      <c r="M9" s="36"/>
      <c r="N9" s="36"/>
      <c r="O9" s="36"/>
      <c r="P9" s="36"/>
      <c r="Q9" s="36"/>
    </row>
    <row r="10" ht="20.25" customHeight="1" spans="1:17">
      <c r="A10" s="22"/>
      <c r="B10" s="22" t="s">
        <v>408</v>
      </c>
      <c r="C10" s="22" t="str">
        <f>"A05040101"&amp;"  "&amp;"复印纸"</f>
        <v>A05040101  复印纸</v>
      </c>
      <c r="D10" s="37" t="s">
        <v>407</v>
      </c>
      <c r="E10" s="23">
        <v>1</v>
      </c>
      <c r="F10" s="36">
        <v>9900</v>
      </c>
      <c r="G10" s="36">
        <v>9900</v>
      </c>
      <c r="H10" s="32">
        <v>9900</v>
      </c>
      <c r="I10" s="32"/>
      <c r="J10" s="32"/>
      <c r="K10" s="32"/>
      <c r="L10" s="36"/>
      <c r="M10" s="36"/>
      <c r="N10" s="36"/>
      <c r="O10" s="36"/>
      <c r="P10" s="36"/>
      <c r="Q10" s="36"/>
    </row>
    <row r="11" ht="20.25" customHeight="1" spans="1:17">
      <c r="A11" s="23" t="s">
        <v>32</v>
      </c>
      <c r="B11" s="23"/>
      <c r="C11" s="23"/>
      <c r="D11" s="37"/>
      <c r="E11" s="37"/>
      <c r="F11" s="36">
        <v>460020</v>
      </c>
      <c r="G11" s="36">
        <v>460020</v>
      </c>
      <c r="H11" s="36">
        <v>460020</v>
      </c>
      <c r="I11" s="36"/>
      <c r="J11" s="36"/>
      <c r="K11" s="36"/>
      <c r="L11" s="36"/>
      <c r="M11" s="36"/>
      <c r="N11" s="36"/>
      <c r="O11" s="36"/>
      <c r="P11" s="36"/>
      <c r="Q11" s="36"/>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B20" sqref="B2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409</v>
      </c>
    </row>
    <row r="2" ht="45" customHeight="1" spans="1:14">
      <c r="A2" s="29" t="s">
        <v>410</v>
      </c>
      <c r="B2" s="29"/>
      <c r="C2" s="29"/>
      <c r="D2" s="29"/>
      <c r="E2" s="29"/>
      <c r="F2" s="29"/>
      <c r="G2" s="29"/>
      <c r="H2" s="29"/>
      <c r="I2" s="29"/>
      <c r="J2" s="29"/>
      <c r="K2" s="29"/>
      <c r="L2" s="29"/>
      <c r="M2" s="29"/>
      <c r="N2" s="29"/>
    </row>
    <row r="3" ht="20.25" customHeight="1" spans="1:14">
      <c r="A3" s="18" t="str">
        <f>"单位名称："&amp;"玉溪市江川区第二中学"</f>
        <v>单位名称：玉溪市江川区第二中学</v>
      </c>
      <c r="B3" s="18"/>
      <c r="C3" s="18"/>
      <c r="D3" s="18"/>
      <c r="E3" s="18"/>
      <c r="F3" s="18"/>
      <c r="G3" s="18"/>
      <c r="H3" s="18"/>
      <c r="I3" s="19"/>
      <c r="J3" s="19"/>
      <c r="K3" s="19"/>
      <c r="L3" s="19"/>
      <c r="M3" s="19"/>
      <c r="N3" s="19" t="s">
        <v>29</v>
      </c>
    </row>
    <row r="4" ht="27.15" customHeight="1" spans="1:14">
      <c r="A4" s="30" t="s">
        <v>396</v>
      </c>
      <c r="B4" s="30" t="s">
        <v>411</v>
      </c>
      <c r="C4" s="30" t="s">
        <v>412</v>
      </c>
      <c r="D4" s="30" t="s">
        <v>144</v>
      </c>
      <c r="E4" s="30"/>
      <c r="F4" s="30"/>
      <c r="G4" s="30"/>
      <c r="H4" s="30"/>
      <c r="I4" s="30"/>
      <c r="J4" s="30"/>
      <c r="K4" s="30"/>
      <c r="L4" s="30"/>
      <c r="M4" s="30"/>
      <c r="N4" s="30"/>
    </row>
    <row r="5" ht="23.4" customHeight="1" spans="1:14">
      <c r="A5" s="30" t="s">
        <v>402</v>
      </c>
      <c r="B5" s="30"/>
      <c r="C5" s="30" t="s">
        <v>413</v>
      </c>
      <c r="D5" s="30" t="s">
        <v>32</v>
      </c>
      <c r="E5" s="30" t="s">
        <v>35</v>
      </c>
      <c r="F5" s="30" t="s">
        <v>403</v>
      </c>
      <c r="G5" s="30" t="s">
        <v>404</v>
      </c>
      <c r="H5" s="30" t="s">
        <v>38</v>
      </c>
      <c r="I5" s="30" t="s">
        <v>405</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
      <c r="A11" t="s">
        <v>414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48"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A20" sqref="A20"/>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19" t="s">
        <v>415</v>
      </c>
    </row>
    <row r="2" ht="45.15" customHeight="1" spans="1:11">
      <c r="A2" s="24" t="s">
        <v>416</v>
      </c>
      <c r="B2" s="24"/>
      <c r="C2" s="24"/>
      <c r="D2" s="24"/>
      <c r="E2" s="24"/>
      <c r="F2" s="24"/>
      <c r="G2" s="24"/>
      <c r="H2" s="24"/>
      <c r="I2" s="24"/>
      <c r="J2" s="24"/>
      <c r="K2" s="24"/>
    </row>
    <row r="3" ht="18.75" customHeight="1" spans="1:11">
      <c r="A3" s="18" t="str">
        <f>"单位名称："&amp;"玉溪市江川区第二中学"</f>
        <v>单位名称：玉溪市江川区第二中学</v>
      </c>
      <c r="B3" s="18"/>
      <c r="C3" s="18"/>
      <c r="D3" s="18"/>
      <c r="E3" s="18"/>
      <c r="F3" s="18"/>
      <c r="G3" s="18"/>
      <c r="H3" s="18"/>
      <c r="I3" s="18"/>
      <c r="J3" s="18"/>
      <c r="K3" s="19" t="s">
        <v>29</v>
      </c>
    </row>
    <row r="4" ht="22.5" customHeight="1" spans="1:11">
      <c r="A4" s="27" t="s">
        <v>417</v>
      </c>
      <c r="B4" s="27" t="s">
        <v>144</v>
      </c>
      <c r="C4" s="27"/>
      <c r="D4" s="27"/>
      <c r="E4" s="27" t="s">
        <v>418</v>
      </c>
      <c r="F4" s="27"/>
      <c r="G4" s="27"/>
      <c r="H4" s="27"/>
      <c r="I4" s="27"/>
      <c r="J4" s="27"/>
      <c r="K4" s="27"/>
    </row>
    <row r="5" ht="22.5" customHeight="1" spans="1:11">
      <c r="A5" s="27"/>
      <c r="B5" s="27" t="s">
        <v>32</v>
      </c>
      <c r="C5" s="27" t="s">
        <v>35</v>
      </c>
      <c r="D5" s="27" t="s">
        <v>403</v>
      </c>
      <c r="E5" s="28" t="s">
        <v>419</v>
      </c>
      <c r="F5" s="28" t="s">
        <v>420</v>
      </c>
      <c r="G5" s="28" t="s">
        <v>421</v>
      </c>
      <c r="H5" s="28" t="s">
        <v>422</v>
      </c>
      <c r="I5" s="28" t="s">
        <v>423</v>
      </c>
      <c r="J5" s="28" t="s">
        <v>424</v>
      </c>
      <c r="K5" s="28" t="s">
        <v>425</v>
      </c>
    </row>
    <row r="6" ht="18.75" customHeight="1" spans="1:11">
      <c r="A6" s="23" t="s">
        <v>46</v>
      </c>
      <c r="B6" s="23" t="s">
        <v>47</v>
      </c>
      <c r="C6" s="23" t="s">
        <v>48</v>
      </c>
      <c r="D6" s="23" t="s">
        <v>49</v>
      </c>
      <c r="E6" s="23" t="s">
        <v>50</v>
      </c>
      <c r="F6" s="23" t="s">
        <v>51</v>
      </c>
      <c r="G6" s="23" t="s">
        <v>52</v>
      </c>
      <c r="H6" s="23" t="s">
        <v>53</v>
      </c>
      <c r="I6" s="23" t="s">
        <v>54</v>
      </c>
      <c r="J6" s="23" t="s">
        <v>70</v>
      </c>
      <c r="K6" s="23" t="s">
        <v>426</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427</v>
      </c>
    </row>
  </sheetData>
  <mergeCells count="5">
    <mergeCell ref="A2:K2"/>
    <mergeCell ref="A3:C3"/>
    <mergeCell ref="B4:D4"/>
    <mergeCell ref="E4:K4"/>
    <mergeCell ref="A4:A5"/>
  </mergeCells>
  <pageMargins left="0.75" right="0.75" top="1" bottom="1" header="0.5" footer="0.5"/>
  <pageSetup paperSize="9" scale="62"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428</v>
      </c>
    </row>
    <row r="2" ht="52.05" customHeight="1" spans="1:10">
      <c r="A2" s="24" t="s">
        <v>429</v>
      </c>
      <c r="B2" s="25"/>
      <c r="C2" s="25"/>
      <c r="D2" s="25"/>
      <c r="E2" s="25"/>
      <c r="F2" s="25"/>
      <c r="G2" s="25"/>
      <c r="H2" s="25"/>
      <c r="I2" s="25"/>
      <c r="J2" s="25"/>
    </row>
    <row r="3" ht="21.3" customHeight="1" spans="1:10">
      <c r="A3" s="18" t="str">
        <f>"单位名称："&amp;"玉溪市江川区第二中学"</f>
        <v>单位名称：玉溪市江川区第二中学</v>
      </c>
      <c r="B3" s="18"/>
      <c r="C3" s="18"/>
      <c r="D3" s="26"/>
      <c r="E3" s="26"/>
      <c r="F3" s="26"/>
      <c r="G3" s="26"/>
      <c r="H3" s="26"/>
      <c r="I3" s="26"/>
      <c r="J3" s="26"/>
    </row>
    <row r="4" ht="27.15" customHeight="1" spans="1:10">
      <c r="A4" s="21" t="s">
        <v>417</v>
      </c>
      <c r="B4" s="21" t="s">
        <v>263</v>
      </c>
      <c r="C4" s="21" t="s">
        <v>264</v>
      </c>
      <c r="D4" s="21" t="s">
        <v>265</v>
      </c>
      <c r="E4" s="21" t="s">
        <v>266</v>
      </c>
      <c r="F4" s="21" t="s">
        <v>267</v>
      </c>
      <c r="G4" s="21" t="s">
        <v>268</v>
      </c>
      <c r="H4" s="21" t="s">
        <v>269</v>
      </c>
      <c r="I4" s="21" t="s">
        <v>270</v>
      </c>
      <c r="J4" s="21" t="s">
        <v>271</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427</v>
      </c>
    </row>
  </sheetData>
  <mergeCells count="2">
    <mergeCell ref="A2:J2"/>
    <mergeCell ref="A3:C3"/>
  </mergeCells>
  <pageMargins left="0.75" right="0.75" top="1" bottom="1" header="0.5" footer="0.5"/>
  <pageSetup paperSize="9" scale="45"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B15" sqref="B15"/>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430</v>
      </c>
    </row>
    <row r="2" ht="41.4" customHeight="1" spans="1:8">
      <c r="A2" s="20" t="s">
        <v>431</v>
      </c>
      <c r="B2" s="20"/>
      <c r="C2" s="20"/>
      <c r="D2" s="20"/>
      <c r="E2" s="20"/>
      <c r="F2" s="20"/>
      <c r="G2" s="20"/>
      <c r="H2" s="20"/>
    </row>
    <row r="3" ht="18.75" customHeight="1" spans="1:8">
      <c r="A3" s="18" t="str">
        <f>"单位名称："&amp;"玉溪市江川区第二中学"</f>
        <v>单位名称：玉溪市江川区第二中学</v>
      </c>
      <c r="B3" s="18"/>
      <c r="C3" s="18"/>
      <c r="D3" s="18"/>
      <c r="E3" s="18"/>
      <c r="F3" s="18"/>
      <c r="G3" s="18"/>
      <c r="H3" s="18"/>
    </row>
    <row r="4" ht="18.75" customHeight="1" spans="1:8">
      <c r="A4" s="21" t="s">
        <v>137</v>
      </c>
      <c r="B4" s="21" t="s">
        <v>432</v>
      </c>
      <c r="C4" s="21" t="s">
        <v>433</v>
      </c>
      <c r="D4" s="21" t="s">
        <v>434</v>
      </c>
      <c r="E4" s="21" t="s">
        <v>399</v>
      </c>
      <c r="F4" s="21" t="s">
        <v>435</v>
      </c>
      <c r="G4" s="21"/>
      <c r="H4" s="21"/>
    </row>
    <row r="5" ht="18.75" customHeight="1" spans="1:8">
      <c r="A5" s="21"/>
      <c r="B5" s="21"/>
      <c r="C5" s="21"/>
      <c r="D5" s="21"/>
      <c r="E5" s="21"/>
      <c r="F5" s="21" t="s">
        <v>400</v>
      </c>
      <c r="G5" s="21" t="s">
        <v>436</v>
      </c>
      <c r="H5" s="21" t="s">
        <v>437</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438</v>
      </c>
    </row>
  </sheetData>
  <mergeCells count="8">
    <mergeCell ref="A2:H2"/>
    <mergeCell ref="A3:C3"/>
    <mergeCell ref="F4:H4"/>
    <mergeCell ref="A4:A5"/>
    <mergeCell ref="B4:B5"/>
    <mergeCell ref="C4:C5"/>
    <mergeCell ref="D4:D5"/>
    <mergeCell ref="E4:E5"/>
  </mergeCells>
  <pageMargins left="0.75" right="0.75" top="1" bottom="1" header="0.5" footer="0.5"/>
  <pageSetup paperSize="9" scale="57"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439</v>
      </c>
    </row>
    <row r="2" ht="45" customHeight="1" spans="1:11">
      <c r="A2" s="3" t="s">
        <v>440</v>
      </c>
      <c r="B2" s="3"/>
      <c r="C2" s="3"/>
      <c r="D2" s="3"/>
      <c r="E2" s="3"/>
      <c r="F2" s="3"/>
      <c r="G2" s="3"/>
      <c r="H2" s="3"/>
      <c r="I2" s="3"/>
      <c r="J2" s="3"/>
      <c r="K2" s="3"/>
    </row>
    <row r="3" ht="18.75" customHeight="1" spans="1:11">
      <c r="A3" s="4" t="str">
        <f>"单位名称："&amp;"玉溪市江川区第二中学"</f>
        <v>单位名称：玉溪市江川区第二中学</v>
      </c>
      <c r="B3" s="4"/>
      <c r="C3" s="4"/>
      <c r="D3" s="4"/>
      <c r="E3" s="4"/>
      <c r="F3" s="4"/>
      <c r="G3" s="4"/>
      <c r="H3" s="5"/>
      <c r="I3" s="5"/>
      <c r="J3" s="5"/>
      <c r="K3" s="5" t="s">
        <v>29</v>
      </c>
    </row>
    <row r="4" ht="18.75" customHeight="1" spans="1:11">
      <c r="A4" s="12" t="s">
        <v>202</v>
      </c>
      <c r="B4" s="12" t="s">
        <v>139</v>
      </c>
      <c r="C4" s="12" t="s">
        <v>203</v>
      </c>
      <c r="D4" s="12" t="s">
        <v>140</v>
      </c>
      <c r="E4" s="12" t="s">
        <v>141</v>
      </c>
      <c r="F4" s="12" t="s">
        <v>204</v>
      </c>
      <c r="G4" s="12" t="s">
        <v>143</v>
      </c>
      <c r="H4" s="12" t="s">
        <v>32</v>
      </c>
      <c r="I4" s="12" t="s">
        <v>441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ht="18" customHeight="1" spans="1:1">
      <c r="A11" t="s">
        <v>442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4"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C19" sqref="C19"/>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443</v>
      </c>
    </row>
    <row r="2" ht="45" customHeight="1" spans="1:7">
      <c r="A2" s="3" t="s">
        <v>444</v>
      </c>
      <c r="B2" s="3"/>
      <c r="C2" s="3"/>
      <c r="D2" s="3"/>
      <c r="E2" s="3"/>
      <c r="F2" s="3"/>
      <c r="G2" s="3"/>
    </row>
    <row r="3" ht="24.15" customHeight="1" spans="1:7">
      <c r="A3" s="4" t="str">
        <f>"单位名称："&amp;"玉溪市江川区第二中学"</f>
        <v>单位名称：玉溪市江川区第二中学</v>
      </c>
      <c r="B3" s="4"/>
      <c r="C3" s="4"/>
      <c r="D3" s="4"/>
      <c r="E3" s="5"/>
      <c r="F3" s="5"/>
      <c r="G3" s="5" t="s">
        <v>29</v>
      </c>
    </row>
    <row r="4" ht="18.75" customHeight="1" spans="1:7">
      <c r="A4" s="6" t="s">
        <v>203</v>
      </c>
      <c r="B4" s="6" t="s">
        <v>202</v>
      </c>
      <c r="C4" s="6" t="s">
        <v>139</v>
      </c>
      <c r="D4" s="6" t="s">
        <v>445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208</v>
      </c>
      <c r="C8" s="9" t="s">
        <v>207</v>
      </c>
      <c r="D8" s="8" t="s">
        <v>446</v>
      </c>
      <c r="E8" s="10">
        <v>11812.5</v>
      </c>
      <c r="F8" s="10"/>
      <c r="G8" s="10"/>
    </row>
    <row r="9" ht="20.25" customHeight="1" spans="1:7">
      <c r="A9" s="8" t="s">
        <v>56</v>
      </c>
      <c r="B9" s="8" t="s">
        <v>208</v>
      </c>
      <c r="C9" s="9" t="s">
        <v>216</v>
      </c>
      <c r="D9" s="8" t="s">
        <v>446</v>
      </c>
      <c r="E9" s="10">
        <v>30000</v>
      </c>
      <c r="F9" s="10"/>
      <c r="G9" s="10"/>
    </row>
    <row r="10" ht="20.25" customHeight="1" spans="1:7">
      <c r="A10" s="8" t="s">
        <v>56</v>
      </c>
      <c r="B10" s="8" t="s">
        <v>219</v>
      </c>
      <c r="C10" s="9" t="s">
        <v>218</v>
      </c>
      <c r="D10" s="8" t="s">
        <v>446</v>
      </c>
      <c r="E10" s="10">
        <v>107880</v>
      </c>
      <c r="F10" s="10"/>
      <c r="G10" s="10"/>
    </row>
    <row r="11" ht="20.25" customHeight="1" spans="1:7">
      <c r="A11" s="8" t="s">
        <v>56</v>
      </c>
      <c r="B11" s="8" t="s">
        <v>208</v>
      </c>
      <c r="C11" s="9" t="s">
        <v>229</v>
      </c>
      <c r="D11" s="8" t="s">
        <v>446</v>
      </c>
      <c r="E11" s="10">
        <v>5580</v>
      </c>
      <c r="F11" s="10"/>
      <c r="G11" s="10"/>
    </row>
    <row r="12" ht="20.25" customHeight="1" spans="1:7">
      <c r="A12" s="8" t="s">
        <v>56</v>
      </c>
      <c r="B12" s="8" t="s">
        <v>208</v>
      </c>
      <c r="C12" s="9" t="s">
        <v>233</v>
      </c>
      <c r="D12" s="8" t="s">
        <v>446</v>
      </c>
      <c r="E12" s="10">
        <v>1912680</v>
      </c>
      <c r="F12" s="10"/>
      <c r="G12" s="10"/>
    </row>
    <row r="13" ht="20.25" customHeight="1" spans="1:7">
      <c r="A13" s="8" t="s">
        <v>56</v>
      </c>
      <c r="B13" s="8" t="s">
        <v>208</v>
      </c>
      <c r="C13" s="9" t="s">
        <v>256</v>
      </c>
      <c r="D13" s="8" t="s">
        <v>446</v>
      </c>
      <c r="E13" s="10">
        <v>24528</v>
      </c>
      <c r="F13" s="10"/>
      <c r="G13" s="10"/>
    </row>
    <row r="14" ht="20.25" customHeight="1" spans="1:7">
      <c r="A14" s="8" t="s">
        <v>56</v>
      </c>
      <c r="B14" s="8" t="s">
        <v>219</v>
      </c>
      <c r="C14" s="9" t="s">
        <v>258</v>
      </c>
      <c r="D14" s="8" t="s">
        <v>446</v>
      </c>
      <c r="E14" s="10">
        <v>9750</v>
      </c>
      <c r="F14" s="10"/>
      <c r="G14" s="10"/>
    </row>
    <row r="15" ht="20.25" customHeight="1" spans="1:7">
      <c r="A15" s="11" t="s">
        <v>32</v>
      </c>
      <c r="B15" s="11"/>
      <c r="C15" s="11"/>
      <c r="D15" s="11"/>
      <c r="E15" s="10">
        <v>2102230.5</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78"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topLeftCell="F1"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"单位名称："&amp;"玉溪市江川区第二中学"</f>
        <v>单位名称：玉溪市江川区第二中学</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26914696.53</v>
      </c>
      <c r="D8" s="16">
        <v>26414696.53</v>
      </c>
      <c r="E8" s="16">
        <v>26414696.53</v>
      </c>
      <c r="F8" s="16"/>
      <c r="G8" s="16"/>
      <c r="H8" s="16"/>
      <c r="I8" s="16">
        <v>500000</v>
      </c>
      <c r="J8" s="16"/>
      <c r="K8" s="16"/>
      <c r="L8" s="16"/>
      <c r="M8" s="16"/>
      <c r="N8" s="16">
        <v>500000</v>
      </c>
      <c r="O8" s="16"/>
      <c r="P8" s="16"/>
      <c r="Q8" s="16"/>
      <c r="R8" s="16"/>
      <c r="S8" s="16"/>
    </row>
    <row r="9" ht="20.25" customHeight="1" spans="1:19">
      <c r="A9" s="45" t="s">
        <v>32</v>
      </c>
      <c r="B9" s="45"/>
      <c r="C9" s="16">
        <v>26914696.53</v>
      </c>
      <c r="D9" s="16">
        <v>26414696.53</v>
      </c>
      <c r="E9" s="16">
        <v>26414696.53</v>
      </c>
      <c r="F9" s="16"/>
      <c r="G9" s="16"/>
      <c r="H9" s="16"/>
      <c r="I9" s="16">
        <v>500000</v>
      </c>
      <c r="J9" s="16"/>
      <c r="K9" s="16"/>
      <c r="L9" s="16"/>
      <c r="M9" s="16"/>
      <c r="N9" s="16">
        <v>500000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7"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C18" sqref="C18"/>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"单位名称："&amp;"玉溪市江川区第二中学"</f>
        <v>单位名称：玉溪市江川区第二中学</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19114082.23</v>
      </c>
      <c r="D7" s="16">
        <v>18614082.23</v>
      </c>
      <c r="E7" s="16">
        <v>16511851.73</v>
      </c>
      <c r="F7" s="16">
        <v>2102230.5</v>
      </c>
      <c r="G7" s="16"/>
      <c r="H7" s="16"/>
      <c r="I7" s="16"/>
      <c r="J7" s="16">
        <v>500000</v>
      </c>
      <c r="K7" s="16"/>
      <c r="L7" s="16"/>
      <c r="M7" s="16"/>
      <c r="N7" s="16"/>
      <c r="O7" s="16">
        <v>500000</v>
      </c>
    </row>
    <row r="8" ht="20.25" customHeight="1" spans="1:15">
      <c r="A8" s="61" t="s">
        <v>73</v>
      </c>
      <c r="B8" s="61" t="s">
        <v>74</v>
      </c>
      <c r="C8" s="16">
        <v>19114082.23</v>
      </c>
      <c r="D8" s="16">
        <v>18614082.23</v>
      </c>
      <c r="E8" s="16">
        <v>16511851.73</v>
      </c>
      <c r="F8" s="16">
        <v>2102230.5</v>
      </c>
      <c r="G8" s="16"/>
      <c r="H8" s="16"/>
      <c r="I8" s="16"/>
      <c r="J8" s="16">
        <v>500000</v>
      </c>
      <c r="K8" s="16"/>
      <c r="L8" s="16"/>
      <c r="M8" s="16"/>
      <c r="N8" s="16"/>
      <c r="O8" s="16">
        <v>500000</v>
      </c>
    </row>
    <row r="9" ht="20.25" customHeight="1" spans="1:15">
      <c r="A9" s="62" t="s">
        <v>75</v>
      </c>
      <c r="B9" s="62" t="s">
        <v>76</v>
      </c>
      <c r="C9" s="16">
        <v>47392.5</v>
      </c>
      <c r="D9" s="16">
        <v>47392.5</v>
      </c>
      <c r="E9" s="16"/>
      <c r="F9" s="16">
        <v>47392.5</v>
      </c>
      <c r="G9" s="16"/>
      <c r="H9" s="16"/>
      <c r="I9" s="16"/>
      <c r="J9" s="16"/>
      <c r="K9" s="16"/>
      <c r="L9" s="16"/>
      <c r="M9" s="16"/>
      <c r="N9" s="16"/>
      <c r="O9" s="16"/>
    </row>
    <row r="10" ht="20.25" customHeight="1" spans="1:15">
      <c r="A10" s="62" t="s">
        <v>77</v>
      </c>
      <c r="B10" s="62" t="s">
        <v>78</v>
      </c>
      <c r="C10" s="16">
        <v>19066689.73</v>
      </c>
      <c r="D10" s="16">
        <v>18566689.73</v>
      </c>
      <c r="E10" s="16">
        <v>16511851.73</v>
      </c>
      <c r="F10" s="16">
        <v>2054838</v>
      </c>
      <c r="G10" s="16"/>
      <c r="H10" s="16"/>
      <c r="I10" s="16"/>
      <c r="J10" s="16">
        <v>500000</v>
      </c>
      <c r="K10" s="16"/>
      <c r="L10" s="16"/>
      <c r="M10" s="16"/>
      <c r="N10" s="16"/>
      <c r="O10" s="16">
        <v>500000</v>
      </c>
    </row>
    <row r="11" ht="20.25" customHeight="1" spans="1:15">
      <c r="A11" s="15" t="s">
        <v>79</v>
      </c>
      <c r="B11" s="15" t="s">
        <v>80</v>
      </c>
      <c r="C11" s="16">
        <v>3699453.28</v>
      </c>
      <c r="D11" s="16">
        <v>3699453.28</v>
      </c>
      <c r="E11" s="16">
        <v>3699453.28</v>
      </c>
      <c r="F11" s="16"/>
      <c r="G11" s="16"/>
      <c r="H11" s="16"/>
      <c r="I11" s="16"/>
      <c r="J11" s="16"/>
      <c r="K11" s="16"/>
      <c r="L11" s="16"/>
      <c r="M11" s="16"/>
      <c r="N11" s="16"/>
      <c r="O11" s="16"/>
    </row>
    <row r="12" ht="20.25" customHeight="1" spans="1:15">
      <c r="A12" s="61" t="s">
        <v>81</v>
      </c>
      <c r="B12" s="61" t="s">
        <v>82</v>
      </c>
      <c r="C12" s="16">
        <v>3635565.28</v>
      </c>
      <c r="D12" s="16">
        <v>3635565.28</v>
      </c>
      <c r="E12" s="16">
        <v>3635565.28</v>
      </c>
      <c r="F12" s="16"/>
      <c r="G12" s="16"/>
      <c r="H12" s="16"/>
      <c r="I12" s="16"/>
      <c r="J12" s="16"/>
      <c r="K12" s="16"/>
      <c r="L12" s="16"/>
      <c r="M12" s="16"/>
      <c r="N12" s="16"/>
      <c r="O12" s="16"/>
    </row>
    <row r="13" ht="20.25" customHeight="1" spans="1:15">
      <c r="A13" s="62" t="s">
        <v>83</v>
      </c>
      <c r="B13" s="62" t="s">
        <v>84</v>
      </c>
      <c r="C13" s="16">
        <v>645000</v>
      </c>
      <c r="D13" s="16">
        <v>645000</v>
      </c>
      <c r="E13" s="16">
        <v>645000</v>
      </c>
      <c r="F13" s="16"/>
      <c r="G13" s="16"/>
      <c r="H13" s="16"/>
      <c r="I13" s="16"/>
      <c r="J13" s="16"/>
      <c r="K13" s="16"/>
      <c r="L13" s="16"/>
      <c r="M13" s="16"/>
      <c r="N13" s="16"/>
      <c r="O13" s="16"/>
    </row>
    <row r="14" ht="20.25" customHeight="1" spans="1:15">
      <c r="A14" s="62" t="s">
        <v>85</v>
      </c>
      <c r="B14" s="62" t="s">
        <v>86</v>
      </c>
      <c r="C14" s="16">
        <v>2600565.28</v>
      </c>
      <c r="D14" s="16">
        <v>2600565.28</v>
      </c>
      <c r="E14" s="16">
        <v>2600565.28</v>
      </c>
      <c r="F14" s="16"/>
      <c r="G14" s="16"/>
      <c r="H14" s="16"/>
      <c r="I14" s="16"/>
      <c r="J14" s="16"/>
      <c r="K14" s="16"/>
      <c r="L14" s="16"/>
      <c r="M14" s="16"/>
      <c r="N14" s="16"/>
      <c r="O14" s="16"/>
    </row>
    <row r="15" ht="20.25" customHeight="1" spans="1:15">
      <c r="A15" s="62" t="s">
        <v>87</v>
      </c>
      <c r="B15" s="62" t="s">
        <v>88</v>
      </c>
      <c r="C15" s="16">
        <v>390000</v>
      </c>
      <c r="D15" s="16">
        <v>390000</v>
      </c>
      <c r="E15" s="16">
        <v>390000</v>
      </c>
      <c r="F15" s="16"/>
      <c r="G15" s="16"/>
      <c r="H15" s="16"/>
      <c r="I15" s="16"/>
      <c r="J15" s="16"/>
      <c r="K15" s="16"/>
      <c r="L15" s="16"/>
      <c r="M15" s="16"/>
      <c r="N15" s="16"/>
      <c r="O15" s="16"/>
    </row>
    <row r="16" ht="20.25" customHeight="1" spans="1:15">
      <c r="A16" s="61" t="s">
        <v>89</v>
      </c>
      <c r="B16" s="61" t="s">
        <v>90</v>
      </c>
      <c r="C16" s="16">
        <v>63888</v>
      </c>
      <c r="D16" s="16">
        <v>63888</v>
      </c>
      <c r="E16" s="16">
        <v>63888</v>
      </c>
      <c r="F16" s="16"/>
      <c r="G16" s="16"/>
      <c r="H16" s="16"/>
      <c r="I16" s="16"/>
      <c r="J16" s="16"/>
      <c r="K16" s="16"/>
      <c r="L16" s="16"/>
      <c r="M16" s="16"/>
      <c r="N16" s="16"/>
      <c r="O16" s="16"/>
    </row>
    <row r="17" ht="20.25" customHeight="1" spans="1:15">
      <c r="A17" s="62" t="s">
        <v>91</v>
      </c>
      <c r="B17" s="62" t="s">
        <v>92</v>
      </c>
      <c r="C17" s="16">
        <v>63888</v>
      </c>
      <c r="D17" s="16">
        <v>63888</v>
      </c>
      <c r="E17" s="16">
        <v>63888</v>
      </c>
      <c r="F17" s="16"/>
      <c r="G17" s="16"/>
      <c r="H17" s="16"/>
      <c r="I17" s="16"/>
      <c r="J17" s="16"/>
      <c r="K17" s="16"/>
      <c r="L17" s="16"/>
      <c r="M17" s="16"/>
      <c r="N17" s="16"/>
      <c r="O17" s="16"/>
    </row>
    <row r="18" ht="20.25" customHeight="1" spans="1:15">
      <c r="A18" s="15" t="s">
        <v>93</v>
      </c>
      <c r="B18" s="15" t="s">
        <v>94</v>
      </c>
      <c r="C18" s="16">
        <v>2325677.02</v>
      </c>
      <c r="D18" s="16">
        <v>2325677.02</v>
      </c>
      <c r="E18" s="16">
        <v>2325677.02</v>
      </c>
      <c r="F18" s="16"/>
      <c r="G18" s="16"/>
      <c r="H18" s="16"/>
      <c r="I18" s="16"/>
      <c r="J18" s="16"/>
      <c r="K18" s="16"/>
      <c r="L18" s="16"/>
      <c r="M18" s="16"/>
      <c r="N18" s="16"/>
      <c r="O18" s="16"/>
    </row>
    <row r="19" ht="20.25" customHeight="1" spans="1:15">
      <c r="A19" s="61" t="s">
        <v>95</v>
      </c>
      <c r="B19" s="61" t="s">
        <v>96</v>
      </c>
      <c r="C19" s="16">
        <v>2325677.02</v>
      </c>
      <c r="D19" s="16">
        <v>2325677.02</v>
      </c>
      <c r="E19" s="16">
        <v>2325677.02</v>
      </c>
      <c r="F19" s="16"/>
      <c r="G19" s="16"/>
      <c r="H19" s="16"/>
      <c r="I19" s="16"/>
      <c r="J19" s="16"/>
      <c r="K19" s="16"/>
      <c r="L19" s="16"/>
      <c r="M19" s="16"/>
      <c r="N19" s="16"/>
      <c r="O19" s="16"/>
    </row>
    <row r="20" ht="20.25" customHeight="1" spans="1:15">
      <c r="A20" s="62" t="s">
        <v>97</v>
      </c>
      <c r="B20" s="62" t="s">
        <v>98</v>
      </c>
      <c r="C20" s="16">
        <v>1409043.24</v>
      </c>
      <c r="D20" s="16">
        <v>1409043.24</v>
      </c>
      <c r="E20" s="16">
        <v>1409043.24</v>
      </c>
      <c r="F20" s="16"/>
      <c r="G20" s="16"/>
      <c r="H20" s="16"/>
      <c r="I20" s="16"/>
      <c r="J20" s="16"/>
      <c r="K20" s="16"/>
      <c r="L20" s="16"/>
      <c r="M20" s="16"/>
      <c r="N20" s="16"/>
      <c r="O20" s="16"/>
    </row>
    <row r="21" ht="20.25" customHeight="1" spans="1:15">
      <c r="A21" s="62" t="s">
        <v>99</v>
      </c>
      <c r="B21" s="62" t="s">
        <v>100</v>
      </c>
      <c r="C21" s="16">
        <v>797927.35</v>
      </c>
      <c r="D21" s="16">
        <v>797927.35</v>
      </c>
      <c r="E21" s="16">
        <v>797927.35</v>
      </c>
      <c r="F21" s="16"/>
      <c r="G21" s="16"/>
      <c r="H21" s="16"/>
      <c r="I21" s="16"/>
      <c r="J21" s="16"/>
      <c r="K21" s="16"/>
      <c r="L21" s="16"/>
      <c r="M21" s="16"/>
      <c r="N21" s="16"/>
      <c r="O21" s="16"/>
    </row>
    <row r="22" ht="20.25" customHeight="1" spans="1:15">
      <c r="A22" s="62" t="s">
        <v>101</v>
      </c>
      <c r="B22" s="62" t="s">
        <v>102</v>
      </c>
      <c r="C22" s="16">
        <v>118706.43</v>
      </c>
      <c r="D22" s="16">
        <v>118706.43</v>
      </c>
      <c r="E22" s="16">
        <v>118706.43</v>
      </c>
      <c r="F22" s="16"/>
      <c r="G22" s="16"/>
      <c r="H22" s="16"/>
      <c r="I22" s="16"/>
      <c r="J22" s="16"/>
      <c r="K22" s="16"/>
      <c r="L22" s="16"/>
      <c r="M22" s="16"/>
      <c r="N22" s="16"/>
      <c r="O22" s="16"/>
    </row>
    <row r="23" ht="20.25" customHeight="1" spans="1:15">
      <c r="A23" s="15" t="s">
        <v>103</v>
      </c>
      <c r="B23" s="15" t="s">
        <v>104</v>
      </c>
      <c r="C23" s="16">
        <v>1775484</v>
      </c>
      <c r="D23" s="16">
        <v>1775484</v>
      </c>
      <c r="E23" s="16">
        <v>1775484</v>
      </c>
      <c r="F23" s="16"/>
      <c r="G23" s="16"/>
      <c r="H23" s="16"/>
      <c r="I23" s="16"/>
      <c r="J23" s="16"/>
      <c r="K23" s="16"/>
      <c r="L23" s="16"/>
      <c r="M23" s="16"/>
      <c r="N23" s="16"/>
      <c r="O23" s="16"/>
    </row>
    <row r="24" ht="20.25" customHeight="1" spans="1:15">
      <c r="A24" s="61" t="s">
        <v>105</v>
      </c>
      <c r="B24" s="61" t="s">
        <v>106</v>
      </c>
      <c r="C24" s="16">
        <v>1775484</v>
      </c>
      <c r="D24" s="16">
        <v>1775484</v>
      </c>
      <c r="E24" s="16">
        <v>1775484</v>
      </c>
      <c r="F24" s="16"/>
      <c r="G24" s="16"/>
      <c r="H24" s="16"/>
      <c r="I24" s="16"/>
      <c r="J24" s="16"/>
      <c r="K24" s="16"/>
      <c r="L24" s="16"/>
      <c r="M24" s="16"/>
      <c r="N24" s="16"/>
      <c r="O24" s="16"/>
    </row>
    <row r="25" ht="20.25" customHeight="1" spans="1:15">
      <c r="A25" s="62" t="s">
        <v>107</v>
      </c>
      <c r="B25" s="62" t="s">
        <v>108</v>
      </c>
      <c r="C25" s="16">
        <v>1775484</v>
      </c>
      <c r="D25" s="16">
        <v>1775484</v>
      </c>
      <c r="E25" s="16">
        <v>1775484</v>
      </c>
      <c r="F25" s="16"/>
      <c r="G25" s="16"/>
      <c r="H25" s="16"/>
      <c r="I25" s="16"/>
      <c r="J25" s="16"/>
      <c r="K25" s="16"/>
      <c r="L25" s="16"/>
      <c r="M25" s="16"/>
      <c r="N25" s="16"/>
      <c r="O25" s="16"/>
    </row>
    <row r="26" ht="20.25" customHeight="1" spans="1:15">
      <c r="A26" s="45" t="s">
        <v>109</v>
      </c>
      <c r="B26" s="45"/>
      <c r="C26" s="16">
        <v>26914696.53</v>
      </c>
      <c r="D26" s="16">
        <v>26414696.53</v>
      </c>
      <c r="E26" s="16">
        <v>24312466.03</v>
      </c>
      <c r="F26" s="16">
        <v>2102230.5</v>
      </c>
      <c r="G26" s="16"/>
      <c r="H26" s="16"/>
      <c r="I26" s="16"/>
      <c r="J26" s="16">
        <v>500000</v>
      </c>
      <c r="K26" s="16"/>
      <c r="L26" s="16"/>
      <c r="M26" s="16"/>
      <c r="N26" s="16"/>
      <c r="O26" s="16">
        <v>500000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9" scale="47"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4" workbookViewId="0">
      <selection activeCell="B28" sqref="B28"/>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"单位名称："&amp;"玉溪市江川区第二中学"</f>
        <v>单位名称：玉溪市江川区第二中学</v>
      </c>
      <c r="B3" s="4"/>
      <c r="C3" s="63"/>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26414696.53</v>
      </c>
      <c r="C7" s="14" t="s">
        <v>114</v>
      </c>
      <c r="D7" s="16">
        <v>26414696.53</v>
      </c>
    </row>
    <row r="8" ht="22.5" customHeight="1" spans="1:4">
      <c r="A8" s="14" t="s">
        <v>115</v>
      </c>
      <c r="B8" s="16">
        <v>26414696.53</v>
      </c>
      <c r="C8" s="14" t="str">
        <f>"（"&amp;"一"&amp;"）"&amp;"教育支出"</f>
        <v>（一）教育支出</v>
      </c>
      <c r="D8" s="16">
        <v>18614082.23</v>
      </c>
    </row>
    <row r="9" ht="22.5" customHeight="1" spans="1:4">
      <c r="A9" s="14" t="s">
        <v>116</v>
      </c>
      <c r="B9" s="16"/>
      <c r="C9" s="14" t="str">
        <f>"（"&amp;"二"&amp;"）"&amp;"社会保障和就业支出"</f>
        <v>（二）社会保障和就业支出</v>
      </c>
      <c r="D9" s="16">
        <v>3699453.28</v>
      </c>
    </row>
    <row r="10" ht="22.5" customHeight="1" spans="1:4">
      <c r="A10" s="14" t="s">
        <v>117</v>
      </c>
      <c r="B10" s="16"/>
      <c r="C10" s="14" t="str">
        <f>"（"&amp;"三"&amp;"）"&amp;"卫生健康支出"</f>
        <v>（三）卫生健康支出</v>
      </c>
      <c r="D10" s="16">
        <v>2325677.02</v>
      </c>
    </row>
    <row r="11" ht="22.5" customHeight="1" spans="1:4">
      <c r="A11" s="14" t="s">
        <v>118</v>
      </c>
      <c r="B11" s="16"/>
      <c r="C11" s="14" t="str">
        <f>"（"&amp;"四"&amp;"）"&amp;"住房保障支出"</f>
        <v>（四）住房保障支出</v>
      </c>
      <c r="D11" s="16">
        <v>1775484</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64"/>
      <c r="B15" s="16"/>
      <c r="C15" s="14" t="s">
        <v>119</v>
      </c>
      <c r="D15" s="16"/>
    </row>
    <row r="16" ht="22.5" customHeight="1" spans="1:4">
      <c r="A16" s="65" t="s">
        <v>120</v>
      </c>
      <c r="B16" s="66">
        <v>26414696.53</v>
      </c>
      <c r="C16" s="67" t="s">
        <v>121</v>
      </c>
      <c r="D16" s="66">
        <v>26414696.53</v>
      </c>
    </row>
  </sheetData>
  <mergeCells count="8">
    <mergeCell ref="A2:D2"/>
    <mergeCell ref="A3:B3"/>
    <mergeCell ref="A4:B4"/>
    <mergeCell ref="C4:D4"/>
    <mergeCell ref="A5:A6"/>
    <mergeCell ref="B5:B6"/>
    <mergeCell ref="C5:C6"/>
    <mergeCell ref="D5:D6"/>
  </mergeCells>
  <pageMargins left="0.75" right="0.75" top="1" bottom="1" header="0.5" footer="0.5"/>
  <pageSetup paperSize="9" scale="9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21" sqref="C21"/>
    </sheetView>
  </sheetViews>
  <sheetFormatPr defaultColWidth="8.85" defaultRowHeight="15" customHeight="1" outlineLevelCol="6"/>
  <cols>
    <col min="1" max="1" width="21.425" customWidth="1"/>
    <col min="2" max="2" width="33" customWidth="1"/>
    <col min="3" max="7" width="21.425" customWidth="1"/>
  </cols>
  <sheetData>
    <row r="1" ht="18.75" customHeight="1" spans="1:7">
      <c r="A1" s="1"/>
      <c r="B1" s="1"/>
      <c r="C1" s="1"/>
      <c r="D1" s="1"/>
      <c r="E1" s="1"/>
      <c r="F1" s="1"/>
      <c r="G1" s="40" t="s">
        <v>122</v>
      </c>
    </row>
    <row r="2" ht="37.5" customHeight="1" spans="1:7">
      <c r="A2" s="3" t="s">
        <v>123</v>
      </c>
      <c r="B2" s="3"/>
      <c r="C2" s="3"/>
      <c r="D2" s="3"/>
      <c r="E2" s="3"/>
      <c r="F2" s="3"/>
      <c r="G2" s="3"/>
    </row>
    <row r="3" ht="18.75" customHeight="1" spans="1:7">
      <c r="A3" s="41" t="str">
        <f>"单位名称："&amp;"玉溪市江川区第二中学"</f>
        <v>单位名称：玉溪市江川区第二中学</v>
      </c>
      <c r="B3" s="41"/>
      <c r="C3" s="41"/>
      <c r="D3" s="42"/>
      <c r="E3" s="42"/>
      <c r="F3" s="42"/>
      <c r="G3" s="43" t="s">
        <v>29</v>
      </c>
    </row>
    <row r="4" ht="18.75" customHeight="1" spans="1:7">
      <c r="A4" s="12" t="s">
        <v>124</v>
      </c>
      <c r="B4" s="12" t="s">
        <v>60</v>
      </c>
      <c r="C4" s="44" t="s">
        <v>32</v>
      </c>
      <c r="D4" s="44" t="s">
        <v>63</v>
      </c>
      <c r="E4" s="44"/>
      <c r="F4" s="44"/>
      <c r="G4" s="12" t="s">
        <v>64</v>
      </c>
    </row>
    <row r="5" ht="18.75" customHeight="1" spans="1:7">
      <c r="A5" s="12" t="s">
        <v>59</v>
      </c>
      <c r="B5" s="12" t="s">
        <v>60</v>
      </c>
      <c r="C5" s="44"/>
      <c r="D5" s="44" t="s">
        <v>34</v>
      </c>
      <c r="E5" s="44" t="s">
        <v>125</v>
      </c>
      <c r="F5" s="44"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18614082.23</v>
      </c>
      <c r="D7" s="16">
        <v>16511851.73</v>
      </c>
      <c r="E7" s="16">
        <v>16255851.73</v>
      </c>
      <c r="F7" s="16">
        <v>256000</v>
      </c>
      <c r="G7" s="16">
        <v>2102230.5</v>
      </c>
    </row>
    <row r="8" ht="20.25" customHeight="1" spans="1:7">
      <c r="A8" s="61" t="s">
        <v>73</v>
      </c>
      <c r="B8" s="61" t="s">
        <v>74</v>
      </c>
      <c r="C8" s="16">
        <v>18614082.23</v>
      </c>
      <c r="D8" s="16">
        <v>16511851.73</v>
      </c>
      <c r="E8" s="16">
        <v>16255851.73</v>
      </c>
      <c r="F8" s="16">
        <v>256000</v>
      </c>
      <c r="G8" s="16">
        <v>2102230.5</v>
      </c>
    </row>
    <row r="9" ht="20.25" customHeight="1" spans="1:7">
      <c r="A9" s="62" t="s">
        <v>75</v>
      </c>
      <c r="B9" s="62" t="s">
        <v>76</v>
      </c>
      <c r="C9" s="16">
        <v>47392.5</v>
      </c>
      <c r="D9" s="16"/>
      <c r="E9" s="16"/>
      <c r="F9" s="16"/>
      <c r="G9" s="16">
        <v>47392.5</v>
      </c>
    </row>
    <row r="10" ht="20.25" customHeight="1" spans="1:7">
      <c r="A10" s="62" t="s">
        <v>77</v>
      </c>
      <c r="B10" s="62" t="s">
        <v>78</v>
      </c>
      <c r="C10" s="16">
        <v>18566689.73</v>
      </c>
      <c r="D10" s="16">
        <v>16511851.73</v>
      </c>
      <c r="E10" s="16">
        <v>16255851.73</v>
      </c>
      <c r="F10" s="16">
        <v>256000</v>
      </c>
      <c r="G10" s="16">
        <v>2054838</v>
      </c>
    </row>
    <row r="11" ht="20.25" customHeight="1" spans="1:7">
      <c r="A11" s="15" t="s">
        <v>79</v>
      </c>
      <c r="B11" s="15" t="s">
        <v>80</v>
      </c>
      <c r="C11" s="16">
        <v>3699453.28</v>
      </c>
      <c r="D11" s="16">
        <v>3699453.28</v>
      </c>
      <c r="E11" s="16">
        <v>3673653.28</v>
      </c>
      <c r="F11" s="16">
        <v>25800</v>
      </c>
      <c r="G11" s="16"/>
    </row>
    <row r="12" ht="20.25" customHeight="1" spans="1:7">
      <c r="A12" s="61" t="s">
        <v>81</v>
      </c>
      <c r="B12" s="61" t="s">
        <v>82</v>
      </c>
      <c r="C12" s="16">
        <v>3635565.28</v>
      </c>
      <c r="D12" s="16">
        <v>3635565.28</v>
      </c>
      <c r="E12" s="16">
        <v>3609765.28</v>
      </c>
      <c r="F12" s="16">
        <v>25800</v>
      </c>
      <c r="G12" s="16"/>
    </row>
    <row r="13" ht="20.25" customHeight="1" spans="1:7">
      <c r="A13" s="62" t="s">
        <v>83</v>
      </c>
      <c r="B13" s="62" t="s">
        <v>84</v>
      </c>
      <c r="C13" s="16">
        <v>645000</v>
      </c>
      <c r="D13" s="16">
        <v>645000</v>
      </c>
      <c r="E13" s="16">
        <v>619200</v>
      </c>
      <c r="F13" s="16">
        <v>25800</v>
      </c>
      <c r="G13" s="16"/>
    </row>
    <row r="14" ht="20.25" customHeight="1" spans="1:7">
      <c r="A14" s="62" t="s">
        <v>85</v>
      </c>
      <c r="B14" s="62" t="s">
        <v>86</v>
      </c>
      <c r="C14" s="16">
        <v>2600565.28</v>
      </c>
      <c r="D14" s="16">
        <v>2600565.28</v>
      </c>
      <c r="E14" s="16">
        <v>2600565.28</v>
      </c>
      <c r="F14" s="16"/>
      <c r="G14" s="16"/>
    </row>
    <row r="15" ht="20.25" customHeight="1" spans="1:7">
      <c r="A15" s="62" t="s">
        <v>87</v>
      </c>
      <c r="B15" s="62" t="s">
        <v>88</v>
      </c>
      <c r="C15" s="16">
        <v>390000</v>
      </c>
      <c r="D15" s="16">
        <v>390000</v>
      </c>
      <c r="E15" s="16">
        <v>390000</v>
      </c>
      <c r="F15" s="16"/>
      <c r="G15" s="16"/>
    </row>
    <row r="16" ht="20.25" customHeight="1" spans="1:7">
      <c r="A16" s="61" t="s">
        <v>89</v>
      </c>
      <c r="B16" s="61" t="s">
        <v>90</v>
      </c>
      <c r="C16" s="16">
        <v>63888</v>
      </c>
      <c r="D16" s="16">
        <v>63888</v>
      </c>
      <c r="E16" s="16">
        <v>63888</v>
      </c>
      <c r="F16" s="16"/>
      <c r="G16" s="16"/>
    </row>
    <row r="17" ht="20.25" customHeight="1" spans="1:7">
      <c r="A17" s="62" t="s">
        <v>91</v>
      </c>
      <c r="B17" s="62" t="s">
        <v>92</v>
      </c>
      <c r="C17" s="16">
        <v>63888</v>
      </c>
      <c r="D17" s="16">
        <v>63888</v>
      </c>
      <c r="E17" s="16">
        <v>63888</v>
      </c>
      <c r="F17" s="16"/>
      <c r="G17" s="16"/>
    </row>
    <row r="18" ht="20.25" customHeight="1" spans="1:7">
      <c r="A18" s="15" t="s">
        <v>93</v>
      </c>
      <c r="B18" s="15" t="s">
        <v>94</v>
      </c>
      <c r="C18" s="16">
        <v>2325677.02</v>
      </c>
      <c r="D18" s="16">
        <v>2325677.02</v>
      </c>
      <c r="E18" s="16">
        <v>2325677.02</v>
      </c>
      <c r="F18" s="16"/>
      <c r="G18" s="16"/>
    </row>
    <row r="19" ht="20.25" customHeight="1" spans="1:7">
      <c r="A19" s="61" t="s">
        <v>95</v>
      </c>
      <c r="B19" s="61" t="s">
        <v>96</v>
      </c>
      <c r="C19" s="16">
        <v>2325677.02</v>
      </c>
      <c r="D19" s="16">
        <v>2325677.02</v>
      </c>
      <c r="E19" s="16">
        <v>2325677.02</v>
      </c>
      <c r="F19" s="16"/>
      <c r="G19" s="16"/>
    </row>
    <row r="20" ht="20.25" customHeight="1" spans="1:7">
      <c r="A20" s="62" t="s">
        <v>97</v>
      </c>
      <c r="B20" s="62" t="s">
        <v>98</v>
      </c>
      <c r="C20" s="16">
        <v>1409043.24</v>
      </c>
      <c r="D20" s="16">
        <v>1409043.24</v>
      </c>
      <c r="E20" s="16">
        <v>1409043.24</v>
      </c>
      <c r="F20" s="16"/>
      <c r="G20" s="16"/>
    </row>
    <row r="21" ht="20.25" customHeight="1" spans="1:7">
      <c r="A21" s="62" t="s">
        <v>99</v>
      </c>
      <c r="B21" s="62" t="s">
        <v>100</v>
      </c>
      <c r="C21" s="16">
        <v>797927.35</v>
      </c>
      <c r="D21" s="16">
        <v>797927.35</v>
      </c>
      <c r="E21" s="16">
        <v>797927.35</v>
      </c>
      <c r="F21" s="16"/>
      <c r="G21" s="16"/>
    </row>
    <row r="22" ht="20.25" customHeight="1" spans="1:7">
      <c r="A22" s="62" t="s">
        <v>101</v>
      </c>
      <c r="B22" s="62" t="s">
        <v>102</v>
      </c>
      <c r="C22" s="16">
        <v>118706.43</v>
      </c>
      <c r="D22" s="16">
        <v>118706.43</v>
      </c>
      <c r="E22" s="16">
        <v>118706.43</v>
      </c>
      <c r="F22" s="16"/>
      <c r="G22" s="16"/>
    </row>
    <row r="23" ht="20.25" customHeight="1" spans="1:7">
      <c r="A23" s="15" t="s">
        <v>103</v>
      </c>
      <c r="B23" s="15" t="s">
        <v>104</v>
      </c>
      <c r="C23" s="16">
        <v>1775484</v>
      </c>
      <c r="D23" s="16">
        <v>1775484</v>
      </c>
      <c r="E23" s="16">
        <v>1775484</v>
      </c>
      <c r="F23" s="16"/>
      <c r="G23" s="16"/>
    </row>
    <row r="24" ht="20.25" customHeight="1" spans="1:7">
      <c r="A24" s="61" t="s">
        <v>105</v>
      </c>
      <c r="B24" s="61" t="s">
        <v>106</v>
      </c>
      <c r="C24" s="16">
        <v>1775484</v>
      </c>
      <c r="D24" s="16">
        <v>1775484</v>
      </c>
      <c r="E24" s="16">
        <v>1775484</v>
      </c>
      <c r="F24" s="16"/>
      <c r="G24" s="16"/>
    </row>
    <row r="25" ht="20.25" customHeight="1" spans="1:7">
      <c r="A25" s="62" t="s">
        <v>107</v>
      </c>
      <c r="B25" s="62" t="s">
        <v>108</v>
      </c>
      <c r="C25" s="16">
        <v>1775484</v>
      </c>
      <c r="D25" s="16">
        <v>1775484</v>
      </c>
      <c r="E25" s="16">
        <v>1775484</v>
      </c>
      <c r="F25" s="16"/>
      <c r="G25" s="16"/>
    </row>
    <row r="26" ht="20.25" customHeight="1" spans="1:7">
      <c r="A26" s="45" t="s">
        <v>109</v>
      </c>
      <c r="B26" s="45"/>
      <c r="C26" s="46">
        <v>26414696.53</v>
      </c>
      <c r="D26" s="46">
        <v>24312466.03</v>
      </c>
      <c r="E26" s="46">
        <v>24030666.03</v>
      </c>
      <c r="F26" s="46">
        <v>281800</v>
      </c>
      <c r="G26" s="46">
        <v>2102230.5</v>
      </c>
    </row>
  </sheetData>
  <mergeCells count="7">
    <mergeCell ref="A2:G2"/>
    <mergeCell ref="A3:C3"/>
    <mergeCell ref="A4:B4"/>
    <mergeCell ref="D4:F4"/>
    <mergeCell ref="A26:B26"/>
    <mergeCell ref="C4:C5"/>
    <mergeCell ref="G4:G5"/>
  </mergeCells>
  <pageMargins left="0.75" right="0.75" top="1" bottom="1" header="0.5" footer="0.5"/>
  <pageSetup paperSize="9" scale="8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8.85" defaultRowHeight="15" customHeight="1" outlineLevelRow="6" outlineLevelCol="5"/>
  <cols>
    <col min="1" max="6" width="28.575" customWidth="1"/>
  </cols>
  <sheetData>
    <row r="1" ht="18.75" customHeight="1" spans="1:6">
      <c r="A1" s="54"/>
      <c r="B1" s="54"/>
      <c r="C1" s="55"/>
      <c r="D1" s="1"/>
      <c r="E1" s="1"/>
      <c r="F1" s="56" t="s">
        <v>127</v>
      </c>
    </row>
    <row r="2" ht="41.25" customHeight="1" spans="1:6">
      <c r="A2" s="57" t="s">
        <v>128</v>
      </c>
      <c r="B2" s="57"/>
      <c r="C2" s="57"/>
      <c r="D2" s="57"/>
      <c r="E2" s="57"/>
      <c r="F2" s="57"/>
    </row>
    <row r="3" ht="18.75" customHeight="1" spans="1:6">
      <c r="A3" s="4" t="str">
        <f>"单位名称："&amp;"玉溪市江川区第二中学"</f>
        <v>单位名称：玉溪市江川区第二中学</v>
      </c>
      <c r="B3" s="4"/>
      <c r="C3" s="4"/>
      <c r="D3" s="58"/>
      <c r="E3" s="1"/>
      <c r="F3" s="56" t="s">
        <v>29</v>
      </c>
    </row>
    <row r="4" ht="18.75" customHeight="1" spans="1:6">
      <c r="A4" s="12" t="s">
        <v>129</v>
      </c>
      <c r="B4" s="44" t="s">
        <v>130</v>
      </c>
      <c r="C4" s="44" t="s">
        <v>131</v>
      </c>
      <c r="D4" s="44"/>
      <c r="E4" s="44"/>
      <c r="F4" s="44" t="s">
        <v>132</v>
      </c>
    </row>
    <row r="5" ht="18.75" customHeight="1" spans="1:6">
      <c r="A5" s="12"/>
      <c r="B5" s="44"/>
      <c r="C5" s="44" t="s">
        <v>34</v>
      </c>
      <c r="D5" s="44" t="s">
        <v>133</v>
      </c>
      <c r="E5" s="44" t="s">
        <v>134</v>
      </c>
      <c r="F5" s="44"/>
    </row>
    <row r="6" ht="18.75" customHeight="1" spans="1:6">
      <c r="A6" s="59">
        <v>1</v>
      </c>
      <c r="B6" s="60">
        <v>2</v>
      </c>
      <c r="C6" s="59">
        <v>3</v>
      </c>
      <c r="D6" s="59">
        <v>4</v>
      </c>
      <c r="E6" s="59">
        <v>5</v>
      </c>
      <c r="F6" s="59">
        <v>6</v>
      </c>
    </row>
    <row r="7" ht="20.25" customHeight="1" spans="1:6">
      <c r="A7" s="16">
        <v>19140</v>
      </c>
      <c r="B7" s="16">
        <v>0</v>
      </c>
      <c r="C7" s="16"/>
      <c r="D7" s="16"/>
      <c r="E7" s="16"/>
      <c r="F7" s="16">
        <v>19140</v>
      </c>
    </row>
  </sheetData>
  <mergeCells count="6">
    <mergeCell ref="A2:F2"/>
    <mergeCell ref="A3:C3"/>
    <mergeCell ref="C4:E4"/>
    <mergeCell ref="A4:A5"/>
    <mergeCell ref="B4:B5"/>
    <mergeCell ref="F4:F5"/>
  </mergeCells>
  <pageMargins left="0.75" right="0.75" top="1" bottom="1" header="0.5" footer="0.5"/>
  <pageSetup paperSize="9" scale="76"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abSelected="1" topLeftCell="D1" workbookViewId="0">
      <selection activeCell="E14" sqref="E14"/>
    </sheetView>
  </sheetViews>
  <sheetFormatPr defaultColWidth="8.85" defaultRowHeight="15" customHeight="1"/>
  <cols>
    <col min="1" max="3" width="28.575" customWidth="1"/>
    <col min="4" max="4" width="12.5" customWidth="1"/>
    <col min="5" max="5" width="28.575" customWidth="1"/>
    <col min="6" max="6" width="11.5" customWidth="1"/>
    <col min="7" max="7" width="24.12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"单位名称："&amp;"玉溪市江川区第二中学"</f>
        <v>单位名称：玉溪市江川区第二中学</v>
      </c>
      <c r="B3" s="4"/>
      <c r="C3" s="4"/>
      <c r="D3" s="4"/>
      <c r="E3" s="4"/>
      <c r="F3" s="4"/>
      <c r="G3" s="4"/>
      <c r="H3" s="51"/>
      <c r="I3" s="51"/>
      <c r="J3" s="51"/>
      <c r="K3" s="51"/>
      <c r="L3" s="5"/>
      <c r="M3" s="5"/>
      <c r="N3" s="5"/>
      <c r="O3" s="5"/>
      <c r="P3" s="5"/>
      <c r="Q3" s="5"/>
      <c r="R3" s="5"/>
      <c r="S3" s="5"/>
      <c r="T3" s="5"/>
      <c r="U3" s="5"/>
      <c r="V3" s="5"/>
      <c r="W3" s="5" t="s">
        <v>29</v>
      </c>
    </row>
    <row r="4" ht="18.75" customHeight="1" spans="1:23">
      <c r="A4" s="52" t="s">
        <v>137</v>
      </c>
      <c r="B4" s="52" t="s">
        <v>138</v>
      </c>
      <c r="C4" s="52" t="s">
        <v>139</v>
      </c>
      <c r="D4" s="52" t="s">
        <v>140</v>
      </c>
      <c r="E4" s="52" t="s">
        <v>141</v>
      </c>
      <c r="F4" s="52" t="s">
        <v>142</v>
      </c>
      <c r="G4" s="52" t="s">
        <v>143</v>
      </c>
      <c r="H4" s="53" t="s">
        <v>32</v>
      </c>
      <c r="I4" s="53" t="s">
        <v>144</v>
      </c>
      <c r="J4" s="52"/>
      <c r="K4" s="52"/>
      <c r="L4" s="52"/>
      <c r="M4" s="52"/>
      <c r="N4" s="52" t="s">
        <v>145</v>
      </c>
      <c r="O4" s="52"/>
      <c r="P4" s="52"/>
      <c r="Q4" s="52" t="s">
        <v>38</v>
      </c>
      <c r="R4" s="52" t="s">
        <v>62</v>
      </c>
      <c r="S4" s="52"/>
      <c r="T4" s="52"/>
      <c r="U4" s="52"/>
      <c r="V4" s="52"/>
      <c r="W4" s="52"/>
    </row>
    <row r="5" ht="18.75" customHeight="1" spans="1:23">
      <c r="A5" s="52"/>
      <c r="B5" s="52"/>
      <c r="C5" s="52"/>
      <c r="D5" s="52"/>
      <c r="E5" s="52"/>
      <c r="F5" s="52"/>
      <c r="G5" s="52"/>
      <c r="H5" s="53" t="s">
        <v>146</v>
      </c>
      <c r="I5" s="53" t="s">
        <v>147</v>
      </c>
      <c r="J5" s="52" t="s">
        <v>36</v>
      </c>
      <c r="K5" s="52" t="s">
        <v>37</v>
      </c>
      <c r="L5" s="52"/>
      <c r="M5" s="52"/>
      <c r="N5" s="52" t="s">
        <v>145</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148</v>
      </c>
      <c r="J6" s="52" t="s">
        <v>149</v>
      </c>
      <c r="K6" s="52" t="s">
        <v>150</v>
      </c>
      <c r="L6" s="52" t="s">
        <v>151</v>
      </c>
      <c r="M6" s="52" t="s">
        <v>152</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153</v>
      </c>
      <c r="C9" s="9" t="s">
        <v>154</v>
      </c>
      <c r="D9" s="8" t="s">
        <v>77</v>
      </c>
      <c r="E9" s="8" t="s">
        <v>78</v>
      </c>
      <c r="F9" s="8" t="s">
        <v>155</v>
      </c>
      <c r="G9" s="8" t="s">
        <v>156</v>
      </c>
      <c r="H9" s="16">
        <v>7199724</v>
      </c>
      <c r="I9" s="16">
        <v>7199724</v>
      </c>
      <c r="J9" s="16"/>
      <c r="K9" s="16"/>
      <c r="L9" s="16">
        <v>7199724</v>
      </c>
      <c r="M9" s="16"/>
      <c r="N9" s="16"/>
      <c r="O9" s="16"/>
      <c r="P9" s="16"/>
      <c r="Q9" s="16"/>
      <c r="R9" s="16"/>
      <c r="S9" s="16"/>
      <c r="T9" s="16"/>
      <c r="U9" s="16"/>
      <c r="V9" s="16"/>
      <c r="W9" s="16"/>
    </row>
    <row r="10" ht="18.75" customHeight="1" spans="1:23">
      <c r="A10" s="8" t="s">
        <v>56</v>
      </c>
      <c r="B10" s="8" t="s">
        <v>153</v>
      </c>
      <c r="C10" s="9" t="s">
        <v>154</v>
      </c>
      <c r="D10" s="8" t="s">
        <v>77</v>
      </c>
      <c r="E10" s="8" t="s">
        <v>78</v>
      </c>
      <c r="F10" s="8" t="s">
        <v>157</v>
      </c>
      <c r="G10" s="8" t="s">
        <v>158</v>
      </c>
      <c r="H10" s="16">
        <v>435636</v>
      </c>
      <c r="I10" s="16">
        <v>435636</v>
      </c>
      <c r="J10" s="16"/>
      <c r="K10" s="16"/>
      <c r="L10" s="16">
        <v>435636</v>
      </c>
      <c r="M10" s="16"/>
      <c r="N10" s="16"/>
      <c r="O10" s="16"/>
      <c r="P10" s="22"/>
      <c r="Q10" s="16"/>
      <c r="R10" s="16"/>
      <c r="S10" s="16"/>
      <c r="T10" s="16"/>
      <c r="U10" s="16"/>
      <c r="V10" s="16"/>
      <c r="W10" s="16"/>
    </row>
    <row r="11" ht="18.75" customHeight="1" spans="1:23">
      <c r="A11" s="8" t="s">
        <v>56</v>
      </c>
      <c r="B11" s="8" t="s">
        <v>153</v>
      </c>
      <c r="C11" s="9" t="s">
        <v>154</v>
      </c>
      <c r="D11" s="8" t="s">
        <v>77</v>
      </c>
      <c r="E11" s="8" t="s">
        <v>78</v>
      </c>
      <c r="F11" s="8" t="s">
        <v>159</v>
      </c>
      <c r="G11" s="8" t="s">
        <v>160</v>
      </c>
      <c r="H11" s="16">
        <v>1260420</v>
      </c>
      <c r="I11" s="16">
        <v>1260420</v>
      </c>
      <c r="J11" s="16"/>
      <c r="K11" s="16"/>
      <c r="L11" s="16">
        <v>1260420</v>
      </c>
      <c r="M11" s="16"/>
      <c r="N11" s="16"/>
      <c r="O11" s="16"/>
      <c r="P11" s="22"/>
      <c r="Q11" s="16"/>
      <c r="R11" s="16"/>
      <c r="S11" s="16"/>
      <c r="T11" s="16"/>
      <c r="U11" s="16"/>
      <c r="V11" s="16"/>
      <c r="W11" s="16"/>
    </row>
    <row r="12" ht="18.75" customHeight="1" spans="1:23">
      <c r="A12" s="8" t="s">
        <v>56</v>
      </c>
      <c r="B12" s="8" t="s">
        <v>153</v>
      </c>
      <c r="C12" s="9" t="s">
        <v>154</v>
      </c>
      <c r="D12" s="8" t="s">
        <v>77</v>
      </c>
      <c r="E12" s="8" t="s">
        <v>78</v>
      </c>
      <c r="F12" s="8" t="s">
        <v>159</v>
      </c>
      <c r="G12" s="8" t="s">
        <v>160</v>
      </c>
      <c r="H12" s="16">
        <v>2188260</v>
      </c>
      <c r="I12" s="16">
        <v>2188260</v>
      </c>
      <c r="J12" s="16"/>
      <c r="K12" s="16"/>
      <c r="L12" s="16">
        <v>2188260</v>
      </c>
      <c r="M12" s="16"/>
      <c r="N12" s="16"/>
      <c r="O12" s="16"/>
      <c r="P12" s="22"/>
      <c r="Q12" s="16"/>
      <c r="R12" s="16"/>
      <c r="S12" s="16"/>
      <c r="T12" s="16"/>
      <c r="U12" s="16"/>
      <c r="V12" s="16"/>
      <c r="W12" s="16"/>
    </row>
    <row r="13" ht="18.75" customHeight="1" spans="1:23">
      <c r="A13" s="8" t="s">
        <v>56</v>
      </c>
      <c r="B13" s="8" t="s">
        <v>153</v>
      </c>
      <c r="C13" s="9" t="s">
        <v>154</v>
      </c>
      <c r="D13" s="8" t="s">
        <v>77</v>
      </c>
      <c r="E13" s="8" t="s">
        <v>78</v>
      </c>
      <c r="F13" s="8" t="s">
        <v>159</v>
      </c>
      <c r="G13" s="8" t="s">
        <v>160</v>
      </c>
      <c r="H13" s="16">
        <v>599977</v>
      </c>
      <c r="I13" s="16">
        <v>599977</v>
      </c>
      <c r="J13" s="16"/>
      <c r="K13" s="16"/>
      <c r="L13" s="16">
        <v>599977</v>
      </c>
      <c r="M13" s="16"/>
      <c r="N13" s="16"/>
      <c r="O13" s="16"/>
      <c r="P13" s="22"/>
      <c r="Q13" s="16"/>
      <c r="R13" s="16"/>
      <c r="S13" s="16"/>
      <c r="T13" s="16"/>
      <c r="U13" s="16"/>
      <c r="V13" s="16"/>
      <c r="W13" s="16"/>
    </row>
    <row r="14" ht="18.75" customHeight="1" spans="1:23">
      <c r="A14" s="8" t="s">
        <v>56</v>
      </c>
      <c r="B14" s="8" t="s">
        <v>153</v>
      </c>
      <c r="C14" s="9" t="s">
        <v>154</v>
      </c>
      <c r="D14" s="8" t="s">
        <v>77</v>
      </c>
      <c r="E14" s="8" t="s">
        <v>78</v>
      </c>
      <c r="F14" s="8" t="s">
        <v>159</v>
      </c>
      <c r="G14" s="8" t="s">
        <v>160</v>
      </c>
      <c r="H14" s="16">
        <v>2154060</v>
      </c>
      <c r="I14" s="16">
        <v>2154060</v>
      </c>
      <c r="J14" s="16"/>
      <c r="K14" s="16"/>
      <c r="L14" s="16">
        <v>2154060</v>
      </c>
      <c r="M14" s="16"/>
      <c r="N14" s="16"/>
      <c r="O14" s="16"/>
      <c r="P14" s="22"/>
      <c r="Q14" s="16"/>
      <c r="R14" s="16"/>
      <c r="S14" s="16"/>
      <c r="T14" s="16"/>
      <c r="U14" s="16"/>
      <c r="V14" s="16"/>
      <c r="W14" s="16"/>
    </row>
    <row r="15" ht="18.75" customHeight="1" spans="1:23">
      <c r="A15" s="8" t="s">
        <v>56</v>
      </c>
      <c r="B15" s="8" t="s">
        <v>161</v>
      </c>
      <c r="C15" s="9" t="s">
        <v>162</v>
      </c>
      <c r="D15" s="8" t="s">
        <v>77</v>
      </c>
      <c r="E15" s="8" t="s">
        <v>78</v>
      </c>
      <c r="F15" s="8" t="s">
        <v>163</v>
      </c>
      <c r="G15" s="8" t="s">
        <v>164</v>
      </c>
      <c r="H15" s="16">
        <v>113774.73</v>
      </c>
      <c r="I15" s="16">
        <v>113774.73</v>
      </c>
      <c r="J15" s="16"/>
      <c r="K15" s="16"/>
      <c r="L15" s="16">
        <v>113774.73</v>
      </c>
      <c r="M15" s="16"/>
      <c r="N15" s="16"/>
      <c r="O15" s="16"/>
      <c r="P15" s="22"/>
      <c r="Q15" s="16"/>
      <c r="R15" s="16"/>
      <c r="S15" s="16"/>
      <c r="T15" s="16"/>
      <c r="U15" s="16"/>
      <c r="V15" s="16"/>
      <c r="W15" s="16"/>
    </row>
    <row r="16" ht="18.75" customHeight="1" spans="1:23">
      <c r="A16" s="8" t="s">
        <v>56</v>
      </c>
      <c r="B16" s="8" t="s">
        <v>161</v>
      </c>
      <c r="C16" s="9" t="s">
        <v>162</v>
      </c>
      <c r="D16" s="8" t="s">
        <v>85</v>
      </c>
      <c r="E16" s="8" t="s">
        <v>86</v>
      </c>
      <c r="F16" s="8" t="s">
        <v>165</v>
      </c>
      <c r="G16" s="8" t="s">
        <v>166</v>
      </c>
      <c r="H16" s="16">
        <v>2600565.28</v>
      </c>
      <c r="I16" s="16">
        <v>2600565.28</v>
      </c>
      <c r="J16" s="16"/>
      <c r="K16" s="16"/>
      <c r="L16" s="16">
        <v>2600565.28</v>
      </c>
      <c r="M16" s="16"/>
      <c r="N16" s="16"/>
      <c r="O16" s="16"/>
      <c r="P16" s="22"/>
      <c r="Q16" s="16"/>
      <c r="R16" s="16"/>
      <c r="S16" s="16"/>
      <c r="T16" s="16"/>
      <c r="U16" s="16"/>
      <c r="V16" s="16"/>
      <c r="W16" s="16"/>
    </row>
    <row r="17" ht="18.75" customHeight="1" spans="1:23">
      <c r="A17" s="8" t="s">
        <v>56</v>
      </c>
      <c r="B17" s="8" t="s">
        <v>161</v>
      </c>
      <c r="C17" s="9" t="s">
        <v>162</v>
      </c>
      <c r="D17" s="8" t="s">
        <v>97</v>
      </c>
      <c r="E17" s="8" t="s">
        <v>98</v>
      </c>
      <c r="F17" s="8" t="s">
        <v>167</v>
      </c>
      <c r="G17" s="8" t="s">
        <v>168</v>
      </c>
      <c r="H17" s="16">
        <v>1349043.24</v>
      </c>
      <c r="I17" s="16">
        <v>1349043.24</v>
      </c>
      <c r="J17" s="16"/>
      <c r="K17" s="16"/>
      <c r="L17" s="16">
        <v>1349043.24</v>
      </c>
      <c r="M17" s="16"/>
      <c r="N17" s="16"/>
      <c r="O17" s="16"/>
      <c r="P17" s="22"/>
      <c r="Q17" s="16"/>
      <c r="R17" s="16"/>
      <c r="S17" s="16"/>
      <c r="T17" s="16"/>
      <c r="U17" s="16"/>
      <c r="V17" s="16"/>
      <c r="W17" s="16"/>
    </row>
    <row r="18" ht="18.75" customHeight="1" spans="1:23">
      <c r="A18" s="8" t="s">
        <v>56</v>
      </c>
      <c r="B18" s="8" t="s">
        <v>161</v>
      </c>
      <c r="C18" s="9" t="s">
        <v>162</v>
      </c>
      <c r="D18" s="8" t="s">
        <v>99</v>
      </c>
      <c r="E18" s="8" t="s">
        <v>100</v>
      </c>
      <c r="F18" s="8" t="s">
        <v>169</v>
      </c>
      <c r="G18" s="8" t="s">
        <v>170</v>
      </c>
      <c r="H18" s="16">
        <v>797927.35</v>
      </c>
      <c r="I18" s="16">
        <v>797927.35</v>
      </c>
      <c r="J18" s="16"/>
      <c r="K18" s="16"/>
      <c r="L18" s="16">
        <v>797927.35</v>
      </c>
      <c r="M18" s="16"/>
      <c r="N18" s="16"/>
      <c r="O18" s="16"/>
      <c r="P18" s="22"/>
      <c r="Q18" s="16"/>
      <c r="R18" s="16"/>
      <c r="S18" s="16"/>
      <c r="T18" s="16"/>
      <c r="U18" s="16"/>
      <c r="V18" s="16"/>
      <c r="W18" s="16"/>
    </row>
    <row r="19" ht="18.75" customHeight="1" spans="1:23">
      <c r="A19" s="8" t="s">
        <v>56</v>
      </c>
      <c r="B19" s="8" t="s">
        <v>161</v>
      </c>
      <c r="C19" s="9" t="s">
        <v>162</v>
      </c>
      <c r="D19" s="8" t="s">
        <v>101</v>
      </c>
      <c r="E19" s="8" t="s">
        <v>102</v>
      </c>
      <c r="F19" s="8" t="s">
        <v>163</v>
      </c>
      <c r="G19" s="8" t="s">
        <v>164</v>
      </c>
      <c r="H19" s="16">
        <v>56943</v>
      </c>
      <c r="I19" s="16">
        <v>56943</v>
      </c>
      <c r="J19" s="16"/>
      <c r="K19" s="16"/>
      <c r="L19" s="16">
        <v>56943</v>
      </c>
      <c r="M19" s="16"/>
      <c r="N19" s="16"/>
      <c r="O19" s="16"/>
      <c r="P19" s="22"/>
      <c r="Q19" s="16"/>
      <c r="R19" s="16"/>
      <c r="S19" s="16"/>
      <c r="T19" s="16"/>
      <c r="U19" s="16"/>
      <c r="V19" s="16"/>
      <c r="W19" s="16"/>
    </row>
    <row r="20" ht="18.75" customHeight="1" spans="1:23">
      <c r="A20" s="8" t="s">
        <v>56</v>
      </c>
      <c r="B20" s="8" t="s">
        <v>161</v>
      </c>
      <c r="C20" s="9" t="s">
        <v>162</v>
      </c>
      <c r="D20" s="8" t="s">
        <v>101</v>
      </c>
      <c r="E20" s="8" t="s">
        <v>102</v>
      </c>
      <c r="F20" s="8" t="s">
        <v>163</v>
      </c>
      <c r="G20" s="8" t="s">
        <v>164</v>
      </c>
      <c r="H20" s="16">
        <v>61763.43</v>
      </c>
      <c r="I20" s="16">
        <v>61763.43</v>
      </c>
      <c r="J20" s="16"/>
      <c r="K20" s="16"/>
      <c r="L20" s="16">
        <v>61763.43</v>
      </c>
      <c r="M20" s="16"/>
      <c r="N20" s="16"/>
      <c r="O20" s="16"/>
      <c r="P20" s="22"/>
      <c r="Q20" s="16"/>
      <c r="R20" s="16"/>
      <c r="S20" s="16"/>
      <c r="T20" s="16"/>
      <c r="U20" s="16"/>
      <c r="V20" s="16"/>
      <c r="W20" s="16"/>
    </row>
    <row r="21" ht="18.75" customHeight="1" spans="1:23">
      <c r="A21" s="8" t="s">
        <v>56</v>
      </c>
      <c r="B21" s="8" t="s">
        <v>171</v>
      </c>
      <c r="C21" s="9" t="s">
        <v>108</v>
      </c>
      <c r="D21" s="8" t="s">
        <v>107</v>
      </c>
      <c r="E21" s="8" t="s">
        <v>108</v>
      </c>
      <c r="F21" s="8" t="s">
        <v>172</v>
      </c>
      <c r="G21" s="8" t="s">
        <v>108</v>
      </c>
      <c r="H21" s="16">
        <v>1775484</v>
      </c>
      <c r="I21" s="16">
        <v>1775484</v>
      </c>
      <c r="J21" s="16"/>
      <c r="K21" s="16"/>
      <c r="L21" s="16">
        <v>1775484</v>
      </c>
      <c r="M21" s="16"/>
      <c r="N21" s="16"/>
      <c r="O21" s="16"/>
      <c r="P21" s="22"/>
      <c r="Q21" s="16"/>
      <c r="R21" s="16"/>
      <c r="S21" s="16"/>
      <c r="T21" s="16"/>
      <c r="U21" s="16"/>
      <c r="V21" s="16"/>
      <c r="W21" s="16"/>
    </row>
    <row r="22" ht="18.75" customHeight="1" spans="1:23">
      <c r="A22" s="8" t="s">
        <v>56</v>
      </c>
      <c r="B22" s="8" t="s">
        <v>173</v>
      </c>
      <c r="C22" s="9" t="s">
        <v>174</v>
      </c>
      <c r="D22" s="8" t="s">
        <v>77</v>
      </c>
      <c r="E22" s="8" t="s">
        <v>78</v>
      </c>
      <c r="F22" s="8" t="s">
        <v>175</v>
      </c>
      <c r="G22" s="8" t="s">
        <v>174</v>
      </c>
      <c r="H22" s="16">
        <v>153600</v>
      </c>
      <c r="I22" s="16">
        <v>153600</v>
      </c>
      <c r="J22" s="16"/>
      <c r="K22" s="16"/>
      <c r="L22" s="16">
        <v>153600</v>
      </c>
      <c r="M22" s="16"/>
      <c r="N22" s="16"/>
      <c r="O22" s="16"/>
      <c r="P22" s="22"/>
      <c r="Q22" s="16"/>
      <c r="R22" s="16"/>
      <c r="S22" s="16"/>
      <c r="T22" s="16"/>
      <c r="U22" s="16"/>
      <c r="V22" s="16"/>
      <c r="W22" s="16"/>
    </row>
    <row r="23" ht="18.75" customHeight="1" spans="1:23">
      <c r="A23" s="8" t="s">
        <v>56</v>
      </c>
      <c r="B23" s="8" t="s">
        <v>176</v>
      </c>
      <c r="C23" s="9" t="s">
        <v>177</v>
      </c>
      <c r="D23" s="8" t="s">
        <v>83</v>
      </c>
      <c r="E23" s="8" t="s">
        <v>84</v>
      </c>
      <c r="F23" s="8" t="s">
        <v>178</v>
      </c>
      <c r="G23" s="8" t="s">
        <v>179</v>
      </c>
      <c r="H23" s="16">
        <v>25800</v>
      </c>
      <c r="I23" s="16">
        <v>25800</v>
      </c>
      <c r="J23" s="16"/>
      <c r="K23" s="16"/>
      <c r="L23" s="16">
        <v>25800</v>
      </c>
      <c r="M23" s="16"/>
      <c r="N23" s="16"/>
      <c r="O23" s="16"/>
      <c r="P23" s="22"/>
      <c r="Q23" s="16"/>
      <c r="R23" s="16"/>
      <c r="S23" s="16"/>
      <c r="T23" s="16"/>
      <c r="U23" s="16"/>
      <c r="V23" s="16"/>
      <c r="W23" s="16"/>
    </row>
    <row r="24" ht="18.75" customHeight="1" spans="1:23">
      <c r="A24" s="8" t="s">
        <v>56</v>
      </c>
      <c r="B24" s="8" t="s">
        <v>180</v>
      </c>
      <c r="C24" s="9" t="s">
        <v>181</v>
      </c>
      <c r="D24" s="8" t="s">
        <v>77</v>
      </c>
      <c r="E24" s="8" t="s">
        <v>78</v>
      </c>
      <c r="F24" s="8" t="s">
        <v>159</v>
      </c>
      <c r="G24" s="8" t="s">
        <v>160</v>
      </c>
      <c r="H24" s="16">
        <v>1843200</v>
      </c>
      <c r="I24" s="16">
        <v>1843200</v>
      </c>
      <c r="J24" s="16"/>
      <c r="K24" s="16"/>
      <c r="L24" s="16">
        <v>1843200</v>
      </c>
      <c r="M24" s="16"/>
      <c r="N24" s="16"/>
      <c r="O24" s="16"/>
      <c r="P24" s="22"/>
      <c r="Q24" s="16"/>
      <c r="R24" s="16"/>
      <c r="S24" s="16"/>
      <c r="T24" s="16"/>
      <c r="U24" s="16"/>
      <c r="V24" s="16"/>
      <c r="W24" s="16"/>
    </row>
    <row r="25" ht="18.75" customHeight="1" spans="1:23">
      <c r="A25" s="8" t="s">
        <v>56</v>
      </c>
      <c r="B25" s="8" t="s">
        <v>182</v>
      </c>
      <c r="C25" s="9" t="s">
        <v>183</v>
      </c>
      <c r="D25" s="8" t="s">
        <v>77</v>
      </c>
      <c r="E25" s="8" t="s">
        <v>78</v>
      </c>
      <c r="F25" s="8" t="s">
        <v>178</v>
      </c>
      <c r="G25" s="8" t="s">
        <v>179</v>
      </c>
      <c r="H25" s="16">
        <v>102400</v>
      </c>
      <c r="I25" s="16">
        <v>102400</v>
      </c>
      <c r="J25" s="16"/>
      <c r="K25" s="16"/>
      <c r="L25" s="16">
        <v>102400</v>
      </c>
      <c r="M25" s="16"/>
      <c r="N25" s="16"/>
      <c r="O25" s="16"/>
      <c r="P25" s="22"/>
      <c r="Q25" s="16"/>
      <c r="R25" s="16"/>
      <c r="S25" s="16"/>
      <c r="T25" s="16"/>
      <c r="U25" s="16"/>
      <c r="V25" s="16"/>
      <c r="W25" s="16"/>
    </row>
    <row r="26" ht="18.75" customHeight="1" spans="1:23">
      <c r="A26" s="8" t="s">
        <v>56</v>
      </c>
      <c r="B26" s="8" t="s">
        <v>184</v>
      </c>
      <c r="C26" s="9" t="s">
        <v>185</v>
      </c>
      <c r="D26" s="8" t="s">
        <v>77</v>
      </c>
      <c r="E26" s="8" t="s">
        <v>78</v>
      </c>
      <c r="F26" s="8" t="s">
        <v>159</v>
      </c>
      <c r="G26" s="8" t="s">
        <v>160</v>
      </c>
      <c r="H26" s="16">
        <v>460800</v>
      </c>
      <c r="I26" s="16">
        <v>460800</v>
      </c>
      <c r="J26" s="16"/>
      <c r="K26" s="16"/>
      <c r="L26" s="16">
        <v>460800</v>
      </c>
      <c r="M26" s="16"/>
      <c r="N26" s="16"/>
      <c r="O26" s="16"/>
      <c r="P26" s="22"/>
      <c r="Q26" s="16"/>
      <c r="R26" s="16"/>
      <c r="S26" s="16"/>
      <c r="T26" s="16"/>
      <c r="U26" s="16"/>
      <c r="V26" s="16"/>
      <c r="W26" s="16"/>
    </row>
    <row r="27" ht="18.75" customHeight="1" spans="1:23">
      <c r="A27" s="8" t="s">
        <v>56</v>
      </c>
      <c r="B27" s="8" t="s">
        <v>186</v>
      </c>
      <c r="C27" s="9" t="s">
        <v>187</v>
      </c>
      <c r="D27" s="8" t="s">
        <v>83</v>
      </c>
      <c r="E27" s="8" t="s">
        <v>84</v>
      </c>
      <c r="F27" s="8" t="s">
        <v>188</v>
      </c>
      <c r="G27" s="8" t="s">
        <v>189</v>
      </c>
      <c r="H27" s="16">
        <v>619200</v>
      </c>
      <c r="I27" s="16">
        <v>619200</v>
      </c>
      <c r="J27" s="16"/>
      <c r="K27" s="16"/>
      <c r="L27" s="16">
        <v>619200</v>
      </c>
      <c r="M27" s="16"/>
      <c r="N27" s="16"/>
      <c r="O27" s="16"/>
      <c r="P27" s="22"/>
      <c r="Q27" s="16"/>
      <c r="R27" s="16"/>
      <c r="S27" s="16"/>
      <c r="T27" s="16"/>
      <c r="U27" s="16"/>
      <c r="V27" s="16"/>
      <c r="W27" s="16"/>
    </row>
    <row r="28" ht="18.75" customHeight="1" spans="1:23">
      <c r="A28" s="8" t="s">
        <v>56</v>
      </c>
      <c r="B28" s="8" t="s">
        <v>190</v>
      </c>
      <c r="C28" s="9" t="s">
        <v>191</v>
      </c>
      <c r="D28" s="8" t="s">
        <v>91</v>
      </c>
      <c r="E28" s="8" t="s">
        <v>92</v>
      </c>
      <c r="F28" s="8" t="s">
        <v>188</v>
      </c>
      <c r="G28" s="8" t="s">
        <v>189</v>
      </c>
      <c r="H28" s="16">
        <v>63888</v>
      </c>
      <c r="I28" s="16">
        <v>63888</v>
      </c>
      <c r="J28" s="16"/>
      <c r="K28" s="16"/>
      <c r="L28" s="16">
        <v>63888</v>
      </c>
      <c r="M28" s="16"/>
      <c r="N28" s="16"/>
      <c r="O28" s="16"/>
      <c r="P28" s="22"/>
      <c r="Q28" s="16"/>
      <c r="R28" s="16"/>
      <c r="S28" s="16"/>
      <c r="T28" s="16"/>
      <c r="U28" s="16"/>
      <c r="V28" s="16"/>
      <c r="W28" s="16"/>
    </row>
    <row r="29" ht="18.75" customHeight="1" spans="1:23">
      <c r="A29" s="8" t="s">
        <v>56</v>
      </c>
      <c r="B29" s="8" t="s">
        <v>192</v>
      </c>
      <c r="C29" s="9" t="s">
        <v>193</v>
      </c>
      <c r="D29" s="8" t="s">
        <v>97</v>
      </c>
      <c r="E29" s="8" t="s">
        <v>98</v>
      </c>
      <c r="F29" s="8" t="s">
        <v>194</v>
      </c>
      <c r="G29" s="8" t="s">
        <v>195</v>
      </c>
      <c r="H29" s="16">
        <v>60000</v>
      </c>
      <c r="I29" s="16">
        <v>60000</v>
      </c>
      <c r="J29" s="16"/>
      <c r="K29" s="16"/>
      <c r="L29" s="16">
        <v>60000</v>
      </c>
      <c r="M29" s="16"/>
      <c r="N29" s="16"/>
      <c r="O29" s="16"/>
      <c r="P29" s="22"/>
      <c r="Q29" s="16"/>
      <c r="R29" s="16"/>
      <c r="S29" s="16"/>
      <c r="T29" s="16"/>
      <c r="U29" s="16"/>
      <c r="V29" s="16"/>
      <c r="W29" s="16"/>
    </row>
    <row r="30" ht="18.75" customHeight="1" spans="1:23">
      <c r="A30" s="8" t="s">
        <v>56</v>
      </c>
      <c r="B30" s="8" t="s">
        <v>196</v>
      </c>
      <c r="C30" s="9" t="s">
        <v>197</v>
      </c>
      <c r="D30" s="8" t="s">
        <v>87</v>
      </c>
      <c r="E30" s="8" t="s">
        <v>88</v>
      </c>
      <c r="F30" s="8" t="s">
        <v>198</v>
      </c>
      <c r="G30" s="8" t="s">
        <v>199</v>
      </c>
      <c r="H30" s="16">
        <v>390000</v>
      </c>
      <c r="I30" s="16">
        <v>390000</v>
      </c>
      <c r="J30" s="16"/>
      <c r="K30" s="16"/>
      <c r="L30" s="16">
        <v>390000</v>
      </c>
      <c r="M30" s="16"/>
      <c r="N30" s="16"/>
      <c r="O30" s="16"/>
      <c r="P30" s="22"/>
      <c r="Q30" s="16"/>
      <c r="R30" s="16"/>
      <c r="S30" s="16"/>
      <c r="T30" s="16"/>
      <c r="U30" s="16"/>
      <c r="V30" s="16"/>
      <c r="W30" s="16"/>
    </row>
    <row r="31" ht="18.75" customHeight="1" spans="1:23">
      <c r="A31" s="11" t="s">
        <v>32</v>
      </c>
      <c r="B31" s="11"/>
      <c r="C31" s="11"/>
      <c r="D31" s="11"/>
      <c r="E31" s="11"/>
      <c r="F31" s="11"/>
      <c r="G31" s="11"/>
      <c r="H31" s="16">
        <v>24312466.03</v>
      </c>
      <c r="I31" s="16">
        <v>24312466.03</v>
      </c>
      <c r="J31" s="16"/>
      <c r="K31" s="16"/>
      <c r="L31" s="16">
        <v>24312466.03</v>
      </c>
      <c r="M31" s="16"/>
      <c r="N31" s="16"/>
      <c r="O31" s="16"/>
      <c r="P31" s="16"/>
      <c r="Q31" s="16"/>
      <c r="R31" s="16"/>
      <c r="S31" s="16"/>
      <c r="T31" s="16"/>
      <c r="U31" s="16"/>
      <c r="V31" s="16"/>
      <c r="W31" s="16"/>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3"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topLeftCell="E1" workbookViewId="0">
      <selection activeCell="F15" sqref="F15"/>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200</v>
      </c>
    </row>
    <row r="2" ht="45" customHeight="1" spans="1:23">
      <c r="A2" s="3" t="s">
        <v>201</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"单位名称："&amp;"玉溪市江川区第二中学"</f>
        <v>单位名称：玉溪市江川区第二中学</v>
      </c>
      <c r="B3" s="4"/>
      <c r="C3" s="4"/>
      <c r="D3" s="4"/>
      <c r="E3" s="4"/>
      <c r="F3" s="4"/>
      <c r="G3" s="4"/>
      <c r="H3" s="4"/>
      <c r="I3" s="51"/>
      <c r="J3" s="51"/>
      <c r="K3" s="51"/>
      <c r="L3" s="51"/>
      <c r="M3" s="51"/>
      <c r="N3" s="5"/>
      <c r="O3" s="5"/>
      <c r="P3" s="5"/>
      <c r="Q3" s="5"/>
      <c r="R3" s="5"/>
      <c r="S3" s="5"/>
      <c r="T3" s="5"/>
      <c r="U3" s="5"/>
      <c r="V3" s="5"/>
      <c r="W3" s="5" t="s">
        <v>29</v>
      </c>
    </row>
    <row r="4" ht="18.75" customHeight="1" spans="1:23">
      <c r="A4" s="12" t="s">
        <v>202</v>
      </c>
      <c r="B4" s="12" t="s">
        <v>138</v>
      </c>
      <c r="C4" s="12" t="s">
        <v>139</v>
      </c>
      <c r="D4" s="12" t="s">
        <v>203</v>
      </c>
      <c r="E4" s="12" t="s">
        <v>140</v>
      </c>
      <c r="F4" s="12" t="s">
        <v>141</v>
      </c>
      <c r="G4" s="12" t="s">
        <v>204</v>
      </c>
      <c r="H4" s="12" t="s">
        <v>143</v>
      </c>
      <c r="I4" s="44" t="s">
        <v>32</v>
      </c>
      <c r="J4" s="44" t="s">
        <v>205</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44" t="s">
        <v>146</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206</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207</v>
      </c>
      <c r="D9" s="8"/>
      <c r="E9" s="8"/>
      <c r="F9" s="8"/>
      <c r="G9" s="8"/>
      <c r="H9" s="8"/>
      <c r="I9" s="10">
        <v>11812.5</v>
      </c>
      <c r="J9" s="10">
        <v>11812.5</v>
      </c>
      <c r="K9" s="10">
        <v>11812.5</v>
      </c>
      <c r="L9" s="10"/>
      <c r="M9" s="10"/>
      <c r="N9" s="10"/>
      <c r="O9" s="10"/>
      <c r="P9" s="10"/>
      <c r="Q9" s="10"/>
      <c r="R9" s="10"/>
      <c r="S9" s="10"/>
      <c r="T9" s="10"/>
      <c r="U9" s="10"/>
      <c r="V9" s="10"/>
      <c r="W9" s="10"/>
    </row>
    <row r="10" ht="18.75" customHeight="1" spans="1:23">
      <c r="A10" s="8" t="s">
        <v>208</v>
      </c>
      <c r="B10" s="8" t="s">
        <v>209</v>
      </c>
      <c r="C10" s="9" t="s">
        <v>207</v>
      </c>
      <c r="D10" s="8" t="s">
        <v>56</v>
      </c>
      <c r="E10" s="8" t="s">
        <v>75</v>
      </c>
      <c r="F10" s="8" t="s">
        <v>76</v>
      </c>
      <c r="G10" s="8" t="s">
        <v>210</v>
      </c>
      <c r="H10" s="8" t="s">
        <v>211</v>
      </c>
      <c r="I10" s="10">
        <v>11250</v>
      </c>
      <c r="J10" s="10">
        <v>11250</v>
      </c>
      <c r="K10" s="10">
        <v>11250</v>
      </c>
      <c r="L10" s="10"/>
      <c r="M10" s="10"/>
      <c r="N10" s="10"/>
      <c r="O10" s="10"/>
      <c r="P10" s="10"/>
      <c r="Q10" s="10"/>
      <c r="R10" s="10"/>
      <c r="S10" s="10"/>
      <c r="T10" s="10"/>
      <c r="U10" s="10"/>
      <c r="V10" s="10"/>
      <c r="W10" s="10"/>
    </row>
    <row r="11" ht="18.75" customHeight="1" spans="1:23">
      <c r="A11" s="8" t="s">
        <v>208</v>
      </c>
      <c r="B11" s="8" t="s">
        <v>209</v>
      </c>
      <c r="C11" s="9" t="s">
        <v>207</v>
      </c>
      <c r="D11" s="8" t="s">
        <v>56</v>
      </c>
      <c r="E11" s="8" t="s">
        <v>75</v>
      </c>
      <c r="F11" s="8" t="s">
        <v>76</v>
      </c>
      <c r="G11" s="8" t="s">
        <v>210</v>
      </c>
      <c r="H11" s="8" t="s">
        <v>211</v>
      </c>
      <c r="I11" s="10">
        <v>562.5</v>
      </c>
      <c r="J11" s="10">
        <v>562.5</v>
      </c>
      <c r="K11" s="10">
        <v>562.5</v>
      </c>
      <c r="L11" s="10"/>
      <c r="M11" s="10"/>
      <c r="N11" s="10"/>
      <c r="O11" s="10"/>
      <c r="P11" s="22"/>
      <c r="Q11" s="10"/>
      <c r="R11" s="10"/>
      <c r="S11" s="10"/>
      <c r="T11" s="10"/>
      <c r="U11" s="10"/>
      <c r="V11" s="10"/>
      <c r="W11" s="10"/>
    </row>
    <row r="12" ht="18.75" customHeight="1" spans="1:23">
      <c r="A12" s="22"/>
      <c r="B12" s="22"/>
      <c r="C12" s="9" t="s">
        <v>212</v>
      </c>
      <c r="D12" s="22"/>
      <c r="E12" s="22"/>
      <c r="F12" s="22"/>
      <c r="G12" s="22"/>
      <c r="H12" s="22"/>
      <c r="I12" s="10">
        <v>200000</v>
      </c>
      <c r="J12" s="10"/>
      <c r="K12" s="10"/>
      <c r="L12" s="10"/>
      <c r="M12" s="10"/>
      <c r="N12" s="10"/>
      <c r="O12" s="10"/>
      <c r="P12" s="22"/>
      <c r="Q12" s="10"/>
      <c r="R12" s="10">
        <v>200000</v>
      </c>
      <c r="S12" s="10"/>
      <c r="T12" s="10"/>
      <c r="U12" s="10"/>
      <c r="V12" s="10"/>
      <c r="W12" s="10">
        <v>200000</v>
      </c>
    </row>
    <row r="13" ht="18.75" customHeight="1" spans="1:23">
      <c r="A13" s="8" t="s">
        <v>208</v>
      </c>
      <c r="B13" s="8" t="s">
        <v>213</v>
      </c>
      <c r="C13" s="9" t="s">
        <v>212</v>
      </c>
      <c r="D13" s="8" t="s">
        <v>56</v>
      </c>
      <c r="E13" s="8" t="s">
        <v>77</v>
      </c>
      <c r="F13" s="8" t="s">
        <v>78</v>
      </c>
      <c r="G13" s="8" t="s">
        <v>214</v>
      </c>
      <c r="H13" s="8" t="s">
        <v>215</v>
      </c>
      <c r="I13" s="10">
        <v>200000</v>
      </c>
      <c r="J13" s="10"/>
      <c r="K13" s="10"/>
      <c r="L13" s="10"/>
      <c r="M13" s="10"/>
      <c r="N13" s="10"/>
      <c r="O13" s="10"/>
      <c r="P13" s="22"/>
      <c r="Q13" s="10"/>
      <c r="R13" s="10">
        <v>200000</v>
      </c>
      <c r="S13" s="10"/>
      <c r="T13" s="10"/>
      <c r="U13" s="10"/>
      <c r="V13" s="10"/>
      <c r="W13" s="10">
        <v>200000</v>
      </c>
    </row>
    <row r="14" ht="18.75" customHeight="1" spans="1:23">
      <c r="A14" s="22"/>
      <c r="B14" s="22"/>
      <c r="C14" s="9" t="s">
        <v>216</v>
      </c>
      <c r="D14" s="22"/>
      <c r="E14" s="22"/>
      <c r="F14" s="22"/>
      <c r="G14" s="22"/>
      <c r="H14" s="22"/>
      <c r="I14" s="10">
        <v>30000</v>
      </c>
      <c r="J14" s="10">
        <v>30000</v>
      </c>
      <c r="K14" s="10">
        <v>30000</v>
      </c>
      <c r="L14" s="10"/>
      <c r="M14" s="10"/>
      <c r="N14" s="10"/>
      <c r="O14" s="10"/>
      <c r="P14" s="22"/>
      <c r="Q14" s="10"/>
      <c r="R14" s="10"/>
      <c r="S14" s="10"/>
      <c r="T14" s="10"/>
      <c r="U14" s="10"/>
      <c r="V14" s="10"/>
      <c r="W14" s="10"/>
    </row>
    <row r="15" ht="18.75" customHeight="1" spans="1:23">
      <c r="A15" s="8" t="s">
        <v>208</v>
      </c>
      <c r="B15" s="8" t="s">
        <v>217</v>
      </c>
      <c r="C15" s="9" t="s">
        <v>216</v>
      </c>
      <c r="D15" s="8" t="s">
        <v>56</v>
      </c>
      <c r="E15" s="8" t="s">
        <v>75</v>
      </c>
      <c r="F15" s="8" t="s">
        <v>76</v>
      </c>
      <c r="G15" s="8" t="s">
        <v>188</v>
      </c>
      <c r="H15" s="8" t="s">
        <v>189</v>
      </c>
      <c r="I15" s="10">
        <v>30000</v>
      </c>
      <c r="J15" s="10">
        <v>30000</v>
      </c>
      <c r="K15" s="10">
        <v>30000</v>
      </c>
      <c r="L15" s="10"/>
      <c r="M15" s="10"/>
      <c r="N15" s="10"/>
      <c r="O15" s="10"/>
      <c r="P15" s="22"/>
      <c r="Q15" s="10"/>
      <c r="R15" s="10"/>
      <c r="S15" s="10"/>
      <c r="T15" s="10"/>
      <c r="U15" s="10"/>
      <c r="V15" s="10"/>
      <c r="W15" s="10"/>
    </row>
    <row r="16" ht="18.75" customHeight="1" spans="1:23">
      <c r="A16" s="22"/>
      <c r="B16" s="22"/>
      <c r="C16" s="9" t="s">
        <v>218</v>
      </c>
      <c r="D16" s="22"/>
      <c r="E16" s="22"/>
      <c r="F16" s="22"/>
      <c r="G16" s="22"/>
      <c r="H16" s="22"/>
      <c r="I16" s="10">
        <v>107880</v>
      </c>
      <c r="J16" s="10">
        <v>107880</v>
      </c>
      <c r="K16" s="10">
        <v>107880</v>
      </c>
      <c r="L16" s="10"/>
      <c r="M16" s="10"/>
      <c r="N16" s="10"/>
      <c r="O16" s="10"/>
      <c r="P16" s="22"/>
      <c r="Q16" s="10"/>
      <c r="R16" s="10"/>
      <c r="S16" s="10"/>
      <c r="T16" s="10"/>
      <c r="U16" s="10"/>
      <c r="V16" s="10"/>
      <c r="W16" s="10"/>
    </row>
    <row r="17" ht="18.75" customHeight="1" spans="1:23">
      <c r="A17" s="8" t="s">
        <v>219</v>
      </c>
      <c r="B17" s="8" t="s">
        <v>220</v>
      </c>
      <c r="C17" s="9" t="s">
        <v>218</v>
      </c>
      <c r="D17" s="8" t="s">
        <v>56</v>
      </c>
      <c r="E17" s="8" t="s">
        <v>77</v>
      </c>
      <c r="F17" s="8" t="s">
        <v>78</v>
      </c>
      <c r="G17" s="8" t="s">
        <v>221</v>
      </c>
      <c r="H17" s="8" t="s">
        <v>222</v>
      </c>
      <c r="I17" s="10">
        <v>107880</v>
      </c>
      <c r="J17" s="10">
        <v>107880</v>
      </c>
      <c r="K17" s="10">
        <v>107880</v>
      </c>
      <c r="L17" s="10"/>
      <c r="M17" s="10"/>
      <c r="N17" s="10"/>
      <c r="O17" s="10"/>
      <c r="P17" s="22"/>
      <c r="Q17" s="10"/>
      <c r="R17" s="10"/>
      <c r="S17" s="10"/>
      <c r="T17" s="10"/>
      <c r="U17" s="10"/>
      <c r="V17" s="10"/>
      <c r="W17" s="10"/>
    </row>
    <row r="18" ht="18.75" customHeight="1" spans="1:23">
      <c r="A18" s="22"/>
      <c r="B18" s="22"/>
      <c r="C18" s="9" t="s">
        <v>223</v>
      </c>
      <c r="D18" s="22"/>
      <c r="E18" s="22"/>
      <c r="F18" s="22"/>
      <c r="G18" s="22"/>
      <c r="H18" s="22"/>
      <c r="I18" s="10">
        <v>300000</v>
      </c>
      <c r="J18" s="10"/>
      <c r="K18" s="10"/>
      <c r="L18" s="10"/>
      <c r="M18" s="10"/>
      <c r="N18" s="10"/>
      <c r="O18" s="10"/>
      <c r="P18" s="22"/>
      <c r="Q18" s="10"/>
      <c r="R18" s="10">
        <v>300000</v>
      </c>
      <c r="S18" s="10"/>
      <c r="T18" s="10"/>
      <c r="U18" s="10"/>
      <c r="V18" s="10"/>
      <c r="W18" s="10">
        <v>300000</v>
      </c>
    </row>
    <row r="19" ht="18.75" customHeight="1" spans="1:23">
      <c r="A19" s="8" t="s">
        <v>219</v>
      </c>
      <c r="B19" s="8" t="s">
        <v>224</v>
      </c>
      <c r="C19" s="9" t="s">
        <v>223</v>
      </c>
      <c r="D19" s="8" t="s">
        <v>56</v>
      </c>
      <c r="E19" s="8" t="s">
        <v>77</v>
      </c>
      <c r="F19" s="8" t="s">
        <v>78</v>
      </c>
      <c r="G19" s="8" t="s">
        <v>225</v>
      </c>
      <c r="H19" s="8" t="s">
        <v>226</v>
      </c>
      <c r="I19" s="10">
        <v>110000</v>
      </c>
      <c r="J19" s="10"/>
      <c r="K19" s="10"/>
      <c r="L19" s="10"/>
      <c r="M19" s="10"/>
      <c r="N19" s="10"/>
      <c r="O19" s="10"/>
      <c r="P19" s="22"/>
      <c r="Q19" s="10"/>
      <c r="R19" s="10">
        <v>110000</v>
      </c>
      <c r="S19" s="10"/>
      <c r="T19" s="10"/>
      <c r="U19" s="10"/>
      <c r="V19" s="10"/>
      <c r="W19" s="10">
        <v>110000</v>
      </c>
    </row>
    <row r="20" ht="18.75" customHeight="1" spans="1:23">
      <c r="A20" s="8" t="s">
        <v>219</v>
      </c>
      <c r="B20" s="8" t="s">
        <v>224</v>
      </c>
      <c r="C20" s="9" t="s">
        <v>223</v>
      </c>
      <c r="D20" s="8" t="s">
        <v>56</v>
      </c>
      <c r="E20" s="8" t="s">
        <v>77</v>
      </c>
      <c r="F20" s="8" t="s">
        <v>78</v>
      </c>
      <c r="G20" s="8" t="s">
        <v>178</v>
      </c>
      <c r="H20" s="8" t="s">
        <v>179</v>
      </c>
      <c r="I20" s="10">
        <v>200</v>
      </c>
      <c r="J20" s="10"/>
      <c r="K20" s="10"/>
      <c r="L20" s="10"/>
      <c r="M20" s="10"/>
      <c r="N20" s="10"/>
      <c r="O20" s="10"/>
      <c r="P20" s="22"/>
      <c r="Q20" s="10"/>
      <c r="R20" s="10">
        <v>200</v>
      </c>
      <c r="S20" s="10"/>
      <c r="T20" s="10"/>
      <c r="U20" s="10"/>
      <c r="V20" s="10"/>
      <c r="W20" s="10">
        <v>200</v>
      </c>
    </row>
    <row r="21" ht="18.75" customHeight="1" spans="1:23">
      <c r="A21" s="8" t="s">
        <v>219</v>
      </c>
      <c r="B21" s="8" t="s">
        <v>224</v>
      </c>
      <c r="C21" s="9" t="s">
        <v>223</v>
      </c>
      <c r="D21" s="8" t="s">
        <v>56</v>
      </c>
      <c r="E21" s="8" t="s">
        <v>77</v>
      </c>
      <c r="F21" s="8" t="s">
        <v>78</v>
      </c>
      <c r="G21" s="8" t="s">
        <v>227</v>
      </c>
      <c r="H21" s="8" t="s">
        <v>228</v>
      </c>
      <c r="I21" s="10">
        <v>189800</v>
      </c>
      <c r="J21" s="10"/>
      <c r="K21" s="10"/>
      <c r="L21" s="10"/>
      <c r="M21" s="10"/>
      <c r="N21" s="10"/>
      <c r="O21" s="10"/>
      <c r="P21" s="22"/>
      <c r="Q21" s="10"/>
      <c r="R21" s="10">
        <v>189800</v>
      </c>
      <c r="S21" s="10"/>
      <c r="T21" s="10"/>
      <c r="U21" s="10"/>
      <c r="V21" s="10"/>
      <c r="W21" s="10">
        <v>189800</v>
      </c>
    </row>
    <row r="22" ht="18.75" customHeight="1" spans="1:23">
      <c r="A22" s="22"/>
      <c r="B22" s="22"/>
      <c r="C22" s="9" t="s">
        <v>229</v>
      </c>
      <c r="D22" s="22"/>
      <c r="E22" s="22"/>
      <c r="F22" s="22"/>
      <c r="G22" s="22"/>
      <c r="H22" s="22"/>
      <c r="I22" s="10">
        <v>5580</v>
      </c>
      <c r="J22" s="10">
        <v>5580</v>
      </c>
      <c r="K22" s="10">
        <v>5580</v>
      </c>
      <c r="L22" s="10"/>
      <c r="M22" s="10"/>
      <c r="N22" s="10"/>
      <c r="O22" s="10"/>
      <c r="P22" s="22"/>
      <c r="Q22" s="10"/>
      <c r="R22" s="10"/>
      <c r="S22" s="10"/>
      <c r="T22" s="10"/>
      <c r="U22" s="10"/>
      <c r="V22" s="10"/>
      <c r="W22" s="10"/>
    </row>
    <row r="23" ht="18.75" customHeight="1" spans="1:23">
      <c r="A23" s="8" t="s">
        <v>208</v>
      </c>
      <c r="B23" s="8" t="s">
        <v>230</v>
      </c>
      <c r="C23" s="9" t="s">
        <v>229</v>
      </c>
      <c r="D23" s="8" t="s">
        <v>56</v>
      </c>
      <c r="E23" s="8" t="s">
        <v>75</v>
      </c>
      <c r="F23" s="8" t="s">
        <v>76</v>
      </c>
      <c r="G23" s="8" t="s">
        <v>231</v>
      </c>
      <c r="H23" s="8" t="s">
        <v>232</v>
      </c>
      <c r="I23" s="10">
        <v>5580</v>
      </c>
      <c r="J23" s="10">
        <v>5580</v>
      </c>
      <c r="K23" s="10">
        <v>5580</v>
      </c>
      <c r="L23" s="10"/>
      <c r="M23" s="10"/>
      <c r="N23" s="10"/>
      <c r="O23" s="10"/>
      <c r="P23" s="22"/>
      <c r="Q23" s="10"/>
      <c r="R23" s="10"/>
      <c r="S23" s="10"/>
      <c r="T23" s="10"/>
      <c r="U23" s="10"/>
      <c r="V23" s="10"/>
      <c r="W23" s="10"/>
    </row>
    <row r="24" ht="18.75" customHeight="1" spans="1:23">
      <c r="A24" s="22"/>
      <c r="B24" s="22"/>
      <c r="C24" s="9" t="s">
        <v>233</v>
      </c>
      <c r="D24" s="22"/>
      <c r="E24" s="22"/>
      <c r="F24" s="22"/>
      <c r="G24" s="22"/>
      <c r="H24" s="22"/>
      <c r="I24" s="10">
        <v>1912680</v>
      </c>
      <c r="J24" s="10">
        <v>1912680</v>
      </c>
      <c r="K24" s="10">
        <v>1912680</v>
      </c>
      <c r="L24" s="10"/>
      <c r="M24" s="10"/>
      <c r="N24" s="10"/>
      <c r="O24" s="10"/>
      <c r="P24" s="22"/>
      <c r="Q24" s="10"/>
      <c r="R24" s="10"/>
      <c r="S24" s="10"/>
      <c r="T24" s="10"/>
      <c r="U24" s="10"/>
      <c r="V24" s="10"/>
      <c r="W24" s="10"/>
    </row>
    <row r="25" ht="18.75" customHeight="1" spans="1:23">
      <c r="A25" s="8" t="s">
        <v>208</v>
      </c>
      <c r="B25" s="8" t="s">
        <v>234</v>
      </c>
      <c r="C25" s="9" t="s">
        <v>233</v>
      </c>
      <c r="D25" s="8" t="s">
        <v>56</v>
      </c>
      <c r="E25" s="8" t="s">
        <v>77</v>
      </c>
      <c r="F25" s="8" t="s">
        <v>78</v>
      </c>
      <c r="G25" s="8" t="s">
        <v>231</v>
      </c>
      <c r="H25" s="8" t="s">
        <v>232</v>
      </c>
      <c r="I25" s="10">
        <v>118800</v>
      </c>
      <c r="J25" s="10">
        <v>118800</v>
      </c>
      <c r="K25" s="10">
        <v>118800</v>
      </c>
      <c r="L25" s="10"/>
      <c r="M25" s="10"/>
      <c r="N25" s="10"/>
      <c r="O25" s="10"/>
      <c r="P25" s="22"/>
      <c r="Q25" s="10"/>
      <c r="R25" s="10"/>
      <c r="S25" s="10"/>
      <c r="T25" s="10"/>
      <c r="U25" s="10"/>
      <c r="V25" s="10"/>
      <c r="W25" s="10"/>
    </row>
    <row r="26" ht="18.75" customHeight="1" spans="1:23">
      <c r="A26" s="8" t="s">
        <v>208</v>
      </c>
      <c r="B26" s="8" t="s">
        <v>234</v>
      </c>
      <c r="C26" s="9" t="s">
        <v>233</v>
      </c>
      <c r="D26" s="8" t="s">
        <v>56</v>
      </c>
      <c r="E26" s="8" t="s">
        <v>77</v>
      </c>
      <c r="F26" s="8" t="s">
        <v>78</v>
      </c>
      <c r="G26" s="8" t="s">
        <v>235</v>
      </c>
      <c r="H26" s="8" t="s">
        <v>236</v>
      </c>
      <c r="I26" s="10">
        <v>39600</v>
      </c>
      <c r="J26" s="10">
        <v>39600</v>
      </c>
      <c r="K26" s="10">
        <v>39600</v>
      </c>
      <c r="L26" s="10"/>
      <c r="M26" s="10"/>
      <c r="N26" s="10"/>
      <c r="O26" s="10"/>
      <c r="P26" s="22"/>
      <c r="Q26" s="10"/>
      <c r="R26" s="10"/>
      <c r="S26" s="10"/>
      <c r="T26" s="10"/>
      <c r="U26" s="10"/>
      <c r="V26" s="10"/>
      <c r="W26" s="10"/>
    </row>
    <row r="27" ht="18.75" customHeight="1" spans="1:23">
      <c r="A27" s="8" t="s">
        <v>208</v>
      </c>
      <c r="B27" s="8" t="s">
        <v>234</v>
      </c>
      <c r="C27" s="9" t="s">
        <v>233</v>
      </c>
      <c r="D27" s="8" t="s">
        <v>56</v>
      </c>
      <c r="E27" s="8" t="s">
        <v>77</v>
      </c>
      <c r="F27" s="8" t="s">
        <v>78</v>
      </c>
      <c r="G27" s="8" t="s">
        <v>237</v>
      </c>
      <c r="H27" s="8" t="s">
        <v>238</v>
      </c>
      <c r="I27" s="10">
        <v>200640</v>
      </c>
      <c r="J27" s="10">
        <v>200640</v>
      </c>
      <c r="K27" s="10">
        <v>200640</v>
      </c>
      <c r="L27" s="10"/>
      <c r="M27" s="10"/>
      <c r="N27" s="10"/>
      <c r="O27" s="10"/>
      <c r="P27" s="22"/>
      <c r="Q27" s="10"/>
      <c r="R27" s="10"/>
      <c r="S27" s="10"/>
      <c r="T27" s="10"/>
      <c r="U27" s="10"/>
      <c r="V27" s="10"/>
      <c r="W27" s="10"/>
    </row>
    <row r="28" ht="18.75" customHeight="1" spans="1:23">
      <c r="A28" s="8" t="s">
        <v>208</v>
      </c>
      <c r="B28" s="8" t="s">
        <v>234</v>
      </c>
      <c r="C28" s="9" t="s">
        <v>233</v>
      </c>
      <c r="D28" s="8" t="s">
        <v>56</v>
      </c>
      <c r="E28" s="8" t="s">
        <v>77</v>
      </c>
      <c r="F28" s="8" t="s">
        <v>78</v>
      </c>
      <c r="G28" s="8" t="s">
        <v>239</v>
      </c>
      <c r="H28" s="8" t="s">
        <v>240</v>
      </c>
      <c r="I28" s="10">
        <v>359040</v>
      </c>
      <c r="J28" s="10">
        <v>359040</v>
      </c>
      <c r="K28" s="10">
        <v>359040</v>
      </c>
      <c r="L28" s="10"/>
      <c r="M28" s="10"/>
      <c r="N28" s="10"/>
      <c r="O28" s="10"/>
      <c r="P28" s="22"/>
      <c r="Q28" s="10"/>
      <c r="R28" s="10"/>
      <c r="S28" s="10"/>
      <c r="T28" s="10"/>
      <c r="U28" s="10"/>
      <c r="V28" s="10"/>
      <c r="W28" s="10"/>
    </row>
    <row r="29" ht="18.75" customHeight="1" spans="1:23">
      <c r="A29" s="8" t="s">
        <v>208</v>
      </c>
      <c r="B29" s="8" t="s">
        <v>234</v>
      </c>
      <c r="C29" s="9" t="s">
        <v>233</v>
      </c>
      <c r="D29" s="8" t="s">
        <v>56</v>
      </c>
      <c r="E29" s="8" t="s">
        <v>77</v>
      </c>
      <c r="F29" s="8" t="s">
        <v>78</v>
      </c>
      <c r="G29" s="8" t="s">
        <v>241</v>
      </c>
      <c r="H29" s="8" t="s">
        <v>242</v>
      </c>
      <c r="I29" s="10">
        <v>64680</v>
      </c>
      <c r="J29" s="10">
        <v>64680</v>
      </c>
      <c r="K29" s="10">
        <v>64680</v>
      </c>
      <c r="L29" s="10"/>
      <c r="M29" s="10"/>
      <c r="N29" s="10"/>
      <c r="O29" s="10"/>
      <c r="P29" s="22"/>
      <c r="Q29" s="10"/>
      <c r="R29" s="10"/>
      <c r="S29" s="10"/>
      <c r="T29" s="10"/>
      <c r="U29" s="10"/>
      <c r="V29" s="10"/>
      <c r="W29" s="10"/>
    </row>
    <row r="30" ht="18.75" customHeight="1" spans="1:23">
      <c r="A30" s="8" t="s">
        <v>208</v>
      </c>
      <c r="B30" s="8" t="s">
        <v>234</v>
      </c>
      <c r="C30" s="9" t="s">
        <v>233</v>
      </c>
      <c r="D30" s="8" t="s">
        <v>56</v>
      </c>
      <c r="E30" s="8" t="s">
        <v>77</v>
      </c>
      <c r="F30" s="8" t="s">
        <v>78</v>
      </c>
      <c r="G30" s="8" t="s">
        <v>243</v>
      </c>
      <c r="H30" s="8" t="s">
        <v>244</v>
      </c>
      <c r="I30" s="10">
        <v>100320</v>
      </c>
      <c r="J30" s="10">
        <v>100320</v>
      </c>
      <c r="K30" s="10">
        <v>100320</v>
      </c>
      <c r="L30" s="10"/>
      <c r="M30" s="10"/>
      <c r="N30" s="10"/>
      <c r="O30" s="10"/>
      <c r="P30" s="22"/>
      <c r="Q30" s="10"/>
      <c r="R30" s="10"/>
      <c r="S30" s="10"/>
      <c r="T30" s="10"/>
      <c r="U30" s="10"/>
      <c r="V30" s="10"/>
      <c r="W30" s="10"/>
    </row>
    <row r="31" ht="18.75" customHeight="1" spans="1:23">
      <c r="A31" s="8" t="s">
        <v>208</v>
      </c>
      <c r="B31" s="8" t="s">
        <v>234</v>
      </c>
      <c r="C31" s="9" t="s">
        <v>233</v>
      </c>
      <c r="D31" s="8" t="s">
        <v>56</v>
      </c>
      <c r="E31" s="8" t="s">
        <v>77</v>
      </c>
      <c r="F31" s="8" t="s">
        <v>78</v>
      </c>
      <c r="G31" s="8" t="s">
        <v>245</v>
      </c>
      <c r="H31" s="8" t="s">
        <v>246</v>
      </c>
      <c r="I31" s="10">
        <v>159720</v>
      </c>
      <c r="J31" s="10">
        <v>159720</v>
      </c>
      <c r="K31" s="10">
        <v>159720</v>
      </c>
      <c r="L31" s="10"/>
      <c r="M31" s="10"/>
      <c r="N31" s="10"/>
      <c r="O31" s="10"/>
      <c r="P31" s="22"/>
      <c r="Q31" s="10"/>
      <c r="R31" s="10"/>
      <c r="S31" s="10"/>
      <c r="T31" s="10"/>
      <c r="U31" s="10"/>
      <c r="V31" s="10"/>
      <c r="W31" s="10"/>
    </row>
    <row r="32" ht="18.75" customHeight="1" spans="1:23">
      <c r="A32" s="8" t="s">
        <v>208</v>
      </c>
      <c r="B32" s="8" t="s">
        <v>234</v>
      </c>
      <c r="C32" s="9" t="s">
        <v>233</v>
      </c>
      <c r="D32" s="8" t="s">
        <v>56</v>
      </c>
      <c r="E32" s="8" t="s">
        <v>77</v>
      </c>
      <c r="F32" s="8" t="s">
        <v>78</v>
      </c>
      <c r="G32" s="8" t="s">
        <v>247</v>
      </c>
      <c r="H32" s="8" t="s">
        <v>248</v>
      </c>
      <c r="I32" s="10">
        <v>240900</v>
      </c>
      <c r="J32" s="10">
        <v>240900</v>
      </c>
      <c r="K32" s="10">
        <v>240900</v>
      </c>
      <c r="L32" s="10"/>
      <c r="M32" s="10"/>
      <c r="N32" s="10"/>
      <c r="O32" s="10"/>
      <c r="P32" s="22"/>
      <c r="Q32" s="10"/>
      <c r="R32" s="10"/>
      <c r="S32" s="10"/>
      <c r="T32" s="10"/>
      <c r="U32" s="10"/>
      <c r="V32" s="10"/>
      <c r="W32" s="10"/>
    </row>
    <row r="33" ht="18.75" customHeight="1" spans="1:23">
      <c r="A33" s="8" t="s">
        <v>208</v>
      </c>
      <c r="B33" s="8" t="s">
        <v>234</v>
      </c>
      <c r="C33" s="9" t="s">
        <v>233</v>
      </c>
      <c r="D33" s="8" t="s">
        <v>56</v>
      </c>
      <c r="E33" s="8" t="s">
        <v>77</v>
      </c>
      <c r="F33" s="8" t="s">
        <v>78</v>
      </c>
      <c r="G33" s="8" t="s">
        <v>249</v>
      </c>
      <c r="H33" s="8" t="s">
        <v>132</v>
      </c>
      <c r="I33" s="10">
        <v>19140</v>
      </c>
      <c r="J33" s="10">
        <v>19140</v>
      </c>
      <c r="K33" s="10">
        <v>19140</v>
      </c>
      <c r="L33" s="10"/>
      <c r="M33" s="10"/>
      <c r="N33" s="10"/>
      <c r="O33" s="10"/>
      <c r="P33" s="22"/>
      <c r="Q33" s="10"/>
      <c r="R33" s="10"/>
      <c r="S33" s="10"/>
      <c r="T33" s="10"/>
      <c r="U33" s="10"/>
      <c r="V33" s="10"/>
      <c r="W33" s="10"/>
    </row>
    <row r="34" ht="18.75" customHeight="1" spans="1:23">
      <c r="A34" s="8" t="s">
        <v>208</v>
      </c>
      <c r="B34" s="8" t="s">
        <v>234</v>
      </c>
      <c r="C34" s="9" t="s">
        <v>233</v>
      </c>
      <c r="D34" s="8" t="s">
        <v>56</v>
      </c>
      <c r="E34" s="8" t="s">
        <v>77</v>
      </c>
      <c r="F34" s="8" t="s">
        <v>78</v>
      </c>
      <c r="G34" s="8" t="s">
        <v>225</v>
      </c>
      <c r="H34" s="8" t="s">
        <v>226</v>
      </c>
      <c r="I34" s="10">
        <v>120120</v>
      </c>
      <c r="J34" s="10">
        <v>120120</v>
      </c>
      <c r="K34" s="10">
        <v>120120</v>
      </c>
      <c r="L34" s="10"/>
      <c r="M34" s="10"/>
      <c r="N34" s="10"/>
      <c r="O34" s="10"/>
      <c r="P34" s="22"/>
      <c r="Q34" s="10"/>
      <c r="R34" s="10"/>
      <c r="S34" s="10"/>
      <c r="T34" s="10"/>
      <c r="U34" s="10"/>
      <c r="V34" s="10"/>
      <c r="W34" s="10"/>
    </row>
    <row r="35" ht="18.75" customHeight="1" spans="1:23">
      <c r="A35" s="8" t="s">
        <v>208</v>
      </c>
      <c r="B35" s="8" t="s">
        <v>234</v>
      </c>
      <c r="C35" s="9" t="s">
        <v>233</v>
      </c>
      <c r="D35" s="8" t="s">
        <v>56</v>
      </c>
      <c r="E35" s="8" t="s">
        <v>77</v>
      </c>
      <c r="F35" s="8" t="s">
        <v>78</v>
      </c>
      <c r="G35" s="8" t="s">
        <v>214</v>
      </c>
      <c r="H35" s="8" t="s">
        <v>215</v>
      </c>
      <c r="I35" s="10">
        <v>19800</v>
      </c>
      <c r="J35" s="10">
        <v>19800</v>
      </c>
      <c r="K35" s="10">
        <v>19800</v>
      </c>
      <c r="L35" s="10"/>
      <c r="M35" s="10"/>
      <c r="N35" s="10"/>
      <c r="O35" s="10"/>
      <c r="P35" s="22"/>
      <c r="Q35" s="10"/>
      <c r="R35" s="10"/>
      <c r="S35" s="10"/>
      <c r="T35" s="10"/>
      <c r="U35" s="10"/>
      <c r="V35" s="10"/>
      <c r="W35" s="10"/>
    </row>
    <row r="36" ht="18.75" customHeight="1" spans="1:23">
      <c r="A36" s="8" t="s">
        <v>208</v>
      </c>
      <c r="B36" s="8" t="s">
        <v>234</v>
      </c>
      <c r="C36" s="9" t="s">
        <v>233</v>
      </c>
      <c r="D36" s="8" t="s">
        <v>56</v>
      </c>
      <c r="E36" s="8" t="s">
        <v>77</v>
      </c>
      <c r="F36" s="8" t="s">
        <v>78</v>
      </c>
      <c r="G36" s="8" t="s">
        <v>250</v>
      </c>
      <c r="H36" s="8" t="s">
        <v>251</v>
      </c>
      <c r="I36" s="10">
        <v>9900</v>
      </c>
      <c r="J36" s="10">
        <v>9900</v>
      </c>
      <c r="K36" s="10">
        <v>9900</v>
      </c>
      <c r="L36" s="10"/>
      <c r="M36" s="10"/>
      <c r="N36" s="10"/>
      <c r="O36" s="10"/>
      <c r="P36" s="22"/>
      <c r="Q36" s="10"/>
      <c r="R36" s="10"/>
      <c r="S36" s="10"/>
      <c r="T36" s="10"/>
      <c r="U36" s="10"/>
      <c r="V36" s="10"/>
      <c r="W36" s="10"/>
    </row>
    <row r="37" ht="18.75" customHeight="1" spans="1:23">
      <c r="A37" s="8" t="s">
        <v>208</v>
      </c>
      <c r="B37" s="8" t="s">
        <v>234</v>
      </c>
      <c r="C37" s="9" t="s">
        <v>233</v>
      </c>
      <c r="D37" s="8" t="s">
        <v>56</v>
      </c>
      <c r="E37" s="8" t="s">
        <v>77</v>
      </c>
      <c r="F37" s="8" t="s">
        <v>78</v>
      </c>
      <c r="G37" s="8" t="s">
        <v>252</v>
      </c>
      <c r="H37" s="8" t="s">
        <v>253</v>
      </c>
      <c r="I37" s="10">
        <v>9900</v>
      </c>
      <c r="J37" s="10">
        <v>9900</v>
      </c>
      <c r="K37" s="10">
        <v>9900</v>
      </c>
      <c r="L37" s="10"/>
      <c r="M37" s="10"/>
      <c r="N37" s="10"/>
      <c r="O37" s="10"/>
      <c r="P37" s="22"/>
      <c r="Q37" s="10"/>
      <c r="R37" s="10"/>
      <c r="S37" s="10"/>
      <c r="T37" s="10"/>
      <c r="U37" s="10"/>
      <c r="V37" s="10"/>
      <c r="W37" s="10"/>
    </row>
    <row r="38" ht="18.75" customHeight="1" spans="1:23">
      <c r="A38" s="8" t="s">
        <v>208</v>
      </c>
      <c r="B38" s="8" t="s">
        <v>234</v>
      </c>
      <c r="C38" s="9" t="s">
        <v>233</v>
      </c>
      <c r="D38" s="8" t="s">
        <v>56</v>
      </c>
      <c r="E38" s="8" t="s">
        <v>77</v>
      </c>
      <c r="F38" s="8" t="s">
        <v>78</v>
      </c>
      <c r="G38" s="8" t="s">
        <v>254</v>
      </c>
      <c r="H38" s="8" t="s">
        <v>255</v>
      </c>
      <c r="I38" s="10">
        <v>450120</v>
      </c>
      <c r="J38" s="10">
        <v>450120</v>
      </c>
      <c r="K38" s="10">
        <v>450120</v>
      </c>
      <c r="L38" s="10"/>
      <c r="M38" s="10"/>
      <c r="N38" s="10"/>
      <c r="O38" s="10"/>
      <c r="P38" s="22"/>
      <c r="Q38" s="10"/>
      <c r="R38" s="10"/>
      <c r="S38" s="10"/>
      <c r="T38" s="10"/>
      <c r="U38" s="10"/>
      <c r="V38" s="10"/>
      <c r="W38" s="10"/>
    </row>
    <row r="39" ht="18.75" customHeight="1" spans="1:23">
      <c r="A39" s="22"/>
      <c r="B39" s="22"/>
      <c r="C39" s="9" t="s">
        <v>256</v>
      </c>
      <c r="D39" s="22"/>
      <c r="E39" s="22"/>
      <c r="F39" s="22"/>
      <c r="G39" s="22"/>
      <c r="H39" s="22"/>
      <c r="I39" s="10">
        <v>24528</v>
      </c>
      <c r="J39" s="10">
        <v>24528</v>
      </c>
      <c r="K39" s="10">
        <v>24528</v>
      </c>
      <c r="L39" s="10"/>
      <c r="M39" s="10"/>
      <c r="N39" s="10"/>
      <c r="O39" s="10"/>
      <c r="P39" s="22"/>
      <c r="Q39" s="10"/>
      <c r="R39" s="10"/>
      <c r="S39" s="10"/>
      <c r="T39" s="10"/>
      <c r="U39" s="10"/>
      <c r="V39" s="10"/>
      <c r="W39" s="10"/>
    </row>
    <row r="40" ht="18.75" customHeight="1" spans="1:23">
      <c r="A40" s="8" t="s">
        <v>208</v>
      </c>
      <c r="B40" s="8" t="s">
        <v>257</v>
      </c>
      <c r="C40" s="9" t="s">
        <v>256</v>
      </c>
      <c r="D40" s="8" t="s">
        <v>56</v>
      </c>
      <c r="E40" s="8" t="s">
        <v>77</v>
      </c>
      <c r="F40" s="8" t="s">
        <v>78</v>
      </c>
      <c r="G40" s="8" t="s">
        <v>188</v>
      </c>
      <c r="H40" s="8" t="s">
        <v>189</v>
      </c>
      <c r="I40" s="10">
        <v>3264</v>
      </c>
      <c r="J40" s="10">
        <v>3264</v>
      </c>
      <c r="K40" s="10">
        <v>3264</v>
      </c>
      <c r="L40" s="10"/>
      <c r="M40" s="10"/>
      <c r="N40" s="10"/>
      <c r="O40" s="10"/>
      <c r="P40" s="22"/>
      <c r="Q40" s="10"/>
      <c r="R40" s="10"/>
      <c r="S40" s="10"/>
      <c r="T40" s="10"/>
      <c r="U40" s="10"/>
      <c r="V40" s="10"/>
      <c r="W40" s="10"/>
    </row>
    <row r="41" ht="18.75" customHeight="1" spans="1:23">
      <c r="A41" s="8" t="s">
        <v>208</v>
      </c>
      <c r="B41" s="8" t="s">
        <v>257</v>
      </c>
      <c r="C41" s="9" t="s">
        <v>256</v>
      </c>
      <c r="D41" s="8" t="s">
        <v>56</v>
      </c>
      <c r="E41" s="8" t="s">
        <v>77</v>
      </c>
      <c r="F41" s="8" t="s">
        <v>78</v>
      </c>
      <c r="G41" s="8" t="s">
        <v>210</v>
      </c>
      <c r="H41" s="8" t="s">
        <v>211</v>
      </c>
      <c r="I41" s="10">
        <v>21264</v>
      </c>
      <c r="J41" s="10">
        <v>21264</v>
      </c>
      <c r="K41" s="10">
        <v>21264</v>
      </c>
      <c r="L41" s="10"/>
      <c r="M41" s="10"/>
      <c r="N41" s="10"/>
      <c r="O41" s="10"/>
      <c r="P41" s="22"/>
      <c r="Q41" s="10"/>
      <c r="R41" s="10"/>
      <c r="S41" s="10"/>
      <c r="T41" s="10"/>
      <c r="U41" s="10"/>
      <c r="V41" s="10"/>
      <c r="W41" s="10"/>
    </row>
    <row r="42" ht="18.75" customHeight="1" spans="1:23">
      <c r="A42" s="22"/>
      <c r="B42" s="22"/>
      <c r="C42" s="9" t="s">
        <v>258</v>
      </c>
      <c r="D42" s="22"/>
      <c r="E42" s="22"/>
      <c r="F42" s="22"/>
      <c r="G42" s="22"/>
      <c r="H42" s="22"/>
      <c r="I42" s="10">
        <v>9750</v>
      </c>
      <c r="J42" s="10">
        <v>9750</v>
      </c>
      <c r="K42" s="10">
        <v>9750</v>
      </c>
      <c r="L42" s="10"/>
      <c r="M42" s="10"/>
      <c r="N42" s="10"/>
      <c r="O42" s="10"/>
      <c r="P42" s="22"/>
      <c r="Q42" s="10"/>
      <c r="R42" s="10"/>
      <c r="S42" s="10"/>
      <c r="T42" s="10"/>
      <c r="U42" s="10"/>
      <c r="V42" s="10"/>
      <c r="W42" s="10"/>
    </row>
    <row r="43" ht="18.75" customHeight="1" spans="1:23">
      <c r="A43" s="8" t="s">
        <v>219</v>
      </c>
      <c r="B43" s="8" t="s">
        <v>259</v>
      </c>
      <c r="C43" s="9" t="s">
        <v>258</v>
      </c>
      <c r="D43" s="8" t="s">
        <v>56</v>
      </c>
      <c r="E43" s="8" t="s">
        <v>77</v>
      </c>
      <c r="F43" s="8" t="s">
        <v>78</v>
      </c>
      <c r="G43" s="8" t="s">
        <v>210</v>
      </c>
      <c r="H43" s="8" t="s">
        <v>211</v>
      </c>
      <c r="I43" s="10">
        <v>9750</v>
      </c>
      <c r="J43" s="10">
        <v>9750</v>
      </c>
      <c r="K43" s="10">
        <v>9750</v>
      </c>
      <c r="L43" s="10"/>
      <c r="M43" s="10"/>
      <c r="N43" s="10"/>
      <c r="O43" s="10"/>
      <c r="P43" s="22"/>
      <c r="Q43" s="10"/>
      <c r="R43" s="10"/>
      <c r="S43" s="10"/>
      <c r="T43" s="10"/>
      <c r="U43" s="10"/>
      <c r="V43" s="10"/>
      <c r="W43" s="10"/>
    </row>
    <row r="44" ht="18.75" customHeight="1" spans="1:23">
      <c r="A44" s="11" t="s">
        <v>32</v>
      </c>
      <c r="B44" s="11"/>
      <c r="C44" s="11"/>
      <c r="D44" s="11"/>
      <c r="E44" s="11"/>
      <c r="F44" s="11"/>
      <c r="G44" s="11"/>
      <c r="H44" s="11"/>
      <c r="I44" s="10">
        <v>2602230.5</v>
      </c>
      <c r="J44" s="10">
        <v>2102230.5</v>
      </c>
      <c r="K44" s="10">
        <v>2102230.5</v>
      </c>
      <c r="L44" s="10"/>
      <c r="M44" s="10"/>
      <c r="N44" s="10"/>
      <c r="O44" s="10"/>
      <c r="P44" s="10"/>
      <c r="Q44" s="10"/>
      <c r="R44" s="10">
        <v>500000</v>
      </c>
      <c r="S44" s="10"/>
      <c r="T44" s="10"/>
      <c r="U44" s="10"/>
      <c r="V44" s="10"/>
      <c r="W44" s="10">
        <v>500000</v>
      </c>
    </row>
  </sheetData>
  <mergeCells count="28">
    <mergeCell ref="A2:W2"/>
    <mergeCell ref="A3:H3"/>
    <mergeCell ref="J4:M4"/>
    <mergeCell ref="N4:P4"/>
    <mergeCell ref="R4:W4"/>
    <mergeCell ref="A44:H4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29"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1"/>
  <sheetViews>
    <sheetView showZeros="0" topLeftCell="A34" workbookViewId="0">
      <selection activeCell="F64" sqref="F64"/>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260</v>
      </c>
      <c r="B1" s="19"/>
      <c r="C1" s="19"/>
      <c r="D1" s="19"/>
      <c r="E1" s="19"/>
      <c r="F1" s="19"/>
      <c r="G1" s="19"/>
      <c r="H1" s="19"/>
      <c r="I1" s="19"/>
      <c r="J1" s="19"/>
    </row>
    <row r="2" ht="45" customHeight="1" spans="1:10">
      <c r="A2" s="29" t="s">
        <v>261</v>
      </c>
      <c r="B2" s="29"/>
      <c r="C2" s="29"/>
      <c r="D2" s="29"/>
      <c r="E2" s="29"/>
      <c r="F2" s="29"/>
      <c r="G2" s="29"/>
      <c r="H2" s="29"/>
      <c r="I2" s="29"/>
      <c r="J2" s="29"/>
    </row>
    <row r="3" ht="20.25" customHeight="1" spans="1:10">
      <c r="A3" s="18" t="str">
        <f>"单位名称："&amp;"玉溪市江川区第二中学"</f>
        <v>单位名称：玉溪市江川区第二中学</v>
      </c>
      <c r="B3" s="18"/>
      <c r="C3" s="18"/>
      <c r="D3" s="18"/>
      <c r="E3" s="18"/>
      <c r="F3" s="18"/>
      <c r="G3" s="18"/>
      <c r="H3" s="18"/>
      <c r="I3" s="18"/>
      <c r="J3" s="18"/>
    </row>
    <row r="4" ht="20.25" customHeight="1" spans="1:10">
      <c r="A4" s="30" t="s">
        <v>262</v>
      </c>
      <c r="B4" s="30" t="s">
        <v>263</v>
      </c>
      <c r="C4" s="30" t="s">
        <v>264</v>
      </c>
      <c r="D4" s="30" t="s">
        <v>265</v>
      </c>
      <c r="E4" s="30" t="s">
        <v>266</v>
      </c>
      <c r="F4" s="30" t="s">
        <v>267</v>
      </c>
      <c r="G4" s="30" t="s">
        <v>268</v>
      </c>
      <c r="H4" s="30" t="s">
        <v>269</v>
      </c>
      <c r="I4" s="30" t="s">
        <v>270</v>
      </c>
      <c r="J4" s="30" t="s">
        <v>271</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6"/>
      <c r="F7" s="36"/>
      <c r="G7" s="36"/>
      <c r="H7" s="36"/>
      <c r="I7" s="36"/>
      <c r="J7" s="36"/>
    </row>
    <row r="8" ht="92" customHeight="1" spans="1:10">
      <c r="A8" s="47" t="s">
        <v>207</v>
      </c>
      <c r="B8" s="22" t="s">
        <v>272</v>
      </c>
      <c r="C8" s="23"/>
      <c r="D8" s="23"/>
      <c r="E8" s="36"/>
      <c r="F8" s="36"/>
      <c r="G8" s="36"/>
      <c r="H8" s="36"/>
      <c r="I8" s="36"/>
      <c r="J8" s="36"/>
    </row>
    <row r="9" ht="20.25" customHeight="1" spans="1:10">
      <c r="A9" s="22"/>
      <c r="B9" s="22"/>
      <c r="C9" s="22" t="s">
        <v>273</v>
      </c>
      <c r="D9" s="48" t="s">
        <v>274</v>
      </c>
      <c r="E9" s="49" t="s">
        <v>275</v>
      </c>
      <c r="F9" s="37" t="s">
        <v>276</v>
      </c>
      <c r="G9" s="23" t="s">
        <v>277</v>
      </c>
      <c r="H9" s="37" t="s">
        <v>278</v>
      </c>
      <c r="I9" s="37" t="s">
        <v>279</v>
      </c>
      <c r="J9" s="49" t="s">
        <v>280</v>
      </c>
    </row>
    <row r="10" ht="20.25" customHeight="1" spans="1:10">
      <c r="A10" s="22"/>
      <c r="B10" s="22"/>
      <c r="C10" s="22" t="s">
        <v>273</v>
      </c>
      <c r="D10" s="48" t="s">
        <v>281</v>
      </c>
      <c r="E10" s="49" t="s">
        <v>282</v>
      </c>
      <c r="F10" s="37" t="s">
        <v>276</v>
      </c>
      <c r="G10" s="23" t="s">
        <v>277</v>
      </c>
      <c r="H10" s="37" t="s">
        <v>278</v>
      </c>
      <c r="I10" s="37" t="s">
        <v>279</v>
      </c>
      <c r="J10" s="49" t="s">
        <v>283</v>
      </c>
    </row>
    <row r="11" ht="20.25" customHeight="1" spans="1:10">
      <c r="A11" s="22"/>
      <c r="B11" s="22"/>
      <c r="C11" s="22" t="s">
        <v>273</v>
      </c>
      <c r="D11" s="48" t="s">
        <v>281</v>
      </c>
      <c r="E11" s="49" t="s">
        <v>284</v>
      </c>
      <c r="F11" s="37" t="s">
        <v>276</v>
      </c>
      <c r="G11" s="23" t="s">
        <v>277</v>
      </c>
      <c r="H11" s="37" t="s">
        <v>278</v>
      </c>
      <c r="I11" s="37" t="s">
        <v>279</v>
      </c>
      <c r="J11" s="49" t="s">
        <v>285</v>
      </c>
    </row>
    <row r="12" ht="20.25" customHeight="1" spans="1:10">
      <c r="A12" s="22"/>
      <c r="B12" s="22"/>
      <c r="C12" s="22" t="s">
        <v>286</v>
      </c>
      <c r="D12" s="48" t="s">
        <v>287</v>
      </c>
      <c r="E12" s="49" t="s">
        <v>288</v>
      </c>
      <c r="F12" s="37" t="s">
        <v>289</v>
      </c>
      <c r="G12" s="23" t="s">
        <v>290</v>
      </c>
      <c r="H12" s="37" t="s">
        <v>278</v>
      </c>
      <c r="I12" s="37" t="s">
        <v>279</v>
      </c>
      <c r="J12" s="49" t="s">
        <v>291</v>
      </c>
    </row>
    <row r="13" ht="20.25" customHeight="1" spans="1:10">
      <c r="A13" s="22"/>
      <c r="B13" s="22"/>
      <c r="C13" s="22" t="s">
        <v>292</v>
      </c>
      <c r="D13" s="48" t="s">
        <v>293</v>
      </c>
      <c r="E13" s="49" t="s">
        <v>294</v>
      </c>
      <c r="F13" s="37" t="s">
        <v>289</v>
      </c>
      <c r="G13" s="23" t="s">
        <v>290</v>
      </c>
      <c r="H13" s="37" t="s">
        <v>278</v>
      </c>
      <c r="I13" s="37" t="s">
        <v>279</v>
      </c>
      <c r="J13" s="49" t="s">
        <v>295</v>
      </c>
    </row>
    <row r="14" ht="137" customHeight="1" spans="1:10">
      <c r="A14" s="47" t="s">
        <v>258</v>
      </c>
      <c r="B14" s="22" t="s">
        <v>296</v>
      </c>
      <c r="C14" s="22"/>
      <c r="D14" s="22"/>
      <c r="E14" s="22"/>
      <c r="F14" s="22"/>
      <c r="G14" s="22"/>
      <c r="H14" s="22"/>
      <c r="I14" s="22"/>
      <c r="J14" s="22"/>
    </row>
    <row r="15" ht="46" customHeight="1" spans="1:10">
      <c r="A15" s="22"/>
      <c r="B15" s="22"/>
      <c r="C15" s="22" t="s">
        <v>273</v>
      </c>
      <c r="D15" s="48" t="s">
        <v>274</v>
      </c>
      <c r="E15" s="49" t="s">
        <v>297</v>
      </c>
      <c r="F15" s="37" t="s">
        <v>276</v>
      </c>
      <c r="G15" s="23" t="s">
        <v>277</v>
      </c>
      <c r="H15" s="37" t="s">
        <v>278</v>
      </c>
      <c r="I15" s="37" t="s">
        <v>279</v>
      </c>
      <c r="J15" s="49" t="s">
        <v>298</v>
      </c>
    </row>
    <row r="16" ht="46" customHeight="1" spans="1:10">
      <c r="A16" s="22"/>
      <c r="B16" s="22"/>
      <c r="C16" s="22" t="s">
        <v>273</v>
      </c>
      <c r="D16" s="48" t="s">
        <v>281</v>
      </c>
      <c r="E16" s="49" t="s">
        <v>299</v>
      </c>
      <c r="F16" s="37" t="s">
        <v>276</v>
      </c>
      <c r="G16" s="23" t="s">
        <v>290</v>
      </c>
      <c r="H16" s="37" t="s">
        <v>278</v>
      </c>
      <c r="I16" s="37" t="s">
        <v>279</v>
      </c>
      <c r="J16" s="49" t="s">
        <v>300</v>
      </c>
    </row>
    <row r="17" ht="46" customHeight="1" spans="1:10">
      <c r="A17" s="22"/>
      <c r="B17" s="22"/>
      <c r="C17" s="22" t="s">
        <v>286</v>
      </c>
      <c r="D17" s="48" t="s">
        <v>287</v>
      </c>
      <c r="E17" s="49" t="s">
        <v>301</v>
      </c>
      <c r="F17" s="37" t="s">
        <v>289</v>
      </c>
      <c r="G17" s="23" t="s">
        <v>290</v>
      </c>
      <c r="H17" s="37" t="s">
        <v>278</v>
      </c>
      <c r="I17" s="37" t="s">
        <v>279</v>
      </c>
      <c r="J17" s="49" t="s">
        <v>302</v>
      </c>
    </row>
    <row r="18" ht="46" customHeight="1" spans="1:10">
      <c r="A18" s="22"/>
      <c r="B18" s="22"/>
      <c r="C18" s="22" t="s">
        <v>286</v>
      </c>
      <c r="D18" s="48" t="s">
        <v>287</v>
      </c>
      <c r="E18" s="49" t="s">
        <v>303</v>
      </c>
      <c r="F18" s="37" t="s">
        <v>289</v>
      </c>
      <c r="G18" s="23" t="s">
        <v>290</v>
      </c>
      <c r="H18" s="37" t="s">
        <v>278</v>
      </c>
      <c r="I18" s="37" t="s">
        <v>279</v>
      </c>
      <c r="J18" s="49" t="s">
        <v>304</v>
      </c>
    </row>
    <row r="19" ht="46" customHeight="1" spans="1:10">
      <c r="A19" s="22"/>
      <c r="B19" s="22"/>
      <c r="C19" s="22" t="s">
        <v>292</v>
      </c>
      <c r="D19" s="48" t="s">
        <v>293</v>
      </c>
      <c r="E19" s="49" t="s">
        <v>305</v>
      </c>
      <c r="F19" s="37" t="s">
        <v>289</v>
      </c>
      <c r="G19" s="23" t="s">
        <v>306</v>
      </c>
      <c r="H19" s="37" t="s">
        <v>278</v>
      </c>
      <c r="I19" s="37" t="s">
        <v>279</v>
      </c>
      <c r="J19" s="49" t="s">
        <v>307</v>
      </c>
    </row>
    <row r="20" ht="176" customHeight="1" spans="1:10">
      <c r="A20" s="47" t="s">
        <v>256</v>
      </c>
      <c r="B20" s="22" t="s">
        <v>296</v>
      </c>
      <c r="C20" s="22"/>
      <c r="D20" s="22"/>
      <c r="E20" s="22"/>
      <c r="F20" s="22"/>
      <c r="G20" s="22"/>
      <c r="H20" s="22"/>
      <c r="I20" s="22"/>
      <c r="J20" s="22"/>
    </row>
    <row r="21" ht="44" customHeight="1" spans="1:10">
      <c r="A21" s="22"/>
      <c r="B21" s="22"/>
      <c r="C21" s="22" t="s">
        <v>273</v>
      </c>
      <c r="D21" s="48" t="s">
        <v>274</v>
      </c>
      <c r="E21" s="49" t="s">
        <v>308</v>
      </c>
      <c r="F21" s="37" t="s">
        <v>276</v>
      </c>
      <c r="G21" s="23" t="s">
        <v>277</v>
      </c>
      <c r="H21" s="37" t="s">
        <v>278</v>
      </c>
      <c r="I21" s="37" t="s">
        <v>279</v>
      </c>
      <c r="J21" s="49" t="s">
        <v>309</v>
      </c>
    </row>
    <row r="22" ht="44" customHeight="1" spans="1:10">
      <c r="A22" s="22"/>
      <c r="B22" s="22"/>
      <c r="C22" s="22" t="s">
        <v>273</v>
      </c>
      <c r="D22" s="48" t="s">
        <v>281</v>
      </c>
      <c r="E22" s="49" t="s">
        <v>310</v>
      </c>
      <c r="F22" s="37" t="s">
        <v>276</v>
      </c>
      <c r="G22" s="23" t="s">
        <v>290</v>
      </c>
      <c r="H22" s="37" t="s">
        <v>278</v>
      </c>
      <c r="I22" s="37" t="s">
        <v>279</v>
      </c>
      <c r="J22" s="49" t="s">
        <v>311</v>
      </c>
    </row>
    <row r="23" ht="44" customHeight="1" spans="1:10">
      <c r="A23" s="22"/>
      <c r="B23" s="22"/>
      <c r="C23" s="22" t="s">
        <v>286</v>
      </c>
      <c r="D23" s="48" t="s">
        <v>287</v>
      </c>
      <c r="E23" s="49" t="s">
        <v>301</v>
      </c>
      <c r="F23" s="37" t="s">
        <v>289</v>
      </c>
      <c r="G23" s="23" t="s">
        <v>290</v>
      </c>
      <c r="H23" s="37" t="s">
        <v>278</v>
      </c>
      <c r="I23" s="37" t="s">
        <v>279</v>
      </c>
      <c r="J23" s="49" t="s">
        <v>312</v>
      </c>
    </row>
    <row r="24" ht="44" customHeight="1" spans="1:10">
      <c r="A24" s="22"/>
      <c r="B24" s="22"/>
      <c r="C24" s="22" t="s">
        <v>286</v>
      </c>
      <c r="D24" s="48" t="s">
        <v>287</v>
      </c>
      <c r="E24" s="49" t="s">
        <v>303</v>
      </c>
      <c r="F24" s="37" t="s">
        <v>289</v>
      </c>
      <c r="G24" s="23" t="s">
        <v>290</v>
      </c>
      <c r="H24" s="37" t="s">
        <v>278</v>
      </c>
      <c r="I24" s="37" t="s">
        <v>279</v>
      </c>
      <c r="J24" s="49" t="s">
        <v>313</v>
      </c>
    </row>
    <row r="25" ht="44" customHeight="1" spans="1:10">
      <c r="A25" s="22"/>
      <c r="B25" s="22"/>
      <c r="C25" s="22" t="s">
        <v>292</v>
      </c>
      <c r="D25" s="48" t="s">
        <v>293</v>
      </c>
      <c r="E25" s="49" t="s">
        <v>314</v>
      </c>
      <c r="F25" s="37" t="s">
        <v>289</v>
      </c>
      <c r="G25" s="23" t="s">
        <v>306</v>
      </c>
      <c r="H25" s="37" t="s">
        <v>278</v>
      </c>
      <c r="I25" s="37" t="s">
        <v>279</v>
      </c>
      <c r="J25" s="49" t="s">
        <v>295</v>
      </c>
    </row>
    <row r="26" ht="162" customHeight="1" spans="1:10">
      <c r="A26" s="47" t="s">
        <v>233</v>
      </c>
      <c r="B26" s="22" t="s">
        <v>315</v>
      </c>
      <c r="C26" s="22"/>
      <c r="D26" s="22"/>
      <c r="E26" s="22"/>
      <c r="F26" s="22"/>
      <c r="G26" s="22"/>
      <c r="H26" s="22"/>
      <c r="I26" s="22"/>
      <c r="J26" s="22"/>
    </row>
    <row r="27" ht="20.25" customHeight="1" spans="1:10">
      <c r="A27" s="22"/>
      <c r="B27" s="22"/>
      <c r="C27" s="22" t="s">
        <v>273</v>
      </c>
      <c r="D27" s="48" t="s">
        <v>316</v>
      </c>
      <c r="E27" s="49" t="s">
        <v>317</v>
      </c>
      <c r="F27" s="37" t="s">
        <v>276</v>
      </c>
      <c r="G27" s="23" t="s">
        <v>277</v>
      </c>
      <c r="H27" s="37" t="s">
        <v>278</v>
      </c>
      <c r="I27" s="37" t="s">
        <v>279</v>
      </c>
      <c r="J27" s="49" t="s">
        <v>318</v>
      </c>
    </row>
    <row r="28" ht="20.25" customHeight="1" spans="1:10">
      <c r="A28" s="22"/>
      <c r="B28" s="22"/>
      <c r="C28" s="22" t="s">
        <v>273</v>
      </c>
      <c r="D28" s="48" t="s">
        <v>274</v>
      </c>
      <c r="E28" s="49" t="s">
        <v>319</v>
      </c>
      <c r="F28" s="37" t="s">
        <v>289</v>
      </c>
      <c r="G28" s="23" t="s">
        <v>70</v>
      </c>
      <c r="H28" s="37" t="s">
        <v>320</v>
      </c>
      <c r="I28" s="37" t="s">
        <v>279</v>
      </c>
      <c r="J28" s="49" t="s">
        <v>321</v>
      </c>
    </row>
    <row r="29" ht="20.25" customHeight="1" spans="1:10">
      <c r="A29" s="22"/>
      <c r="B29" s="22"/>
      <c r="C29" s="22" t="s">
        <v>273</v>
      </c>
      <c r="D29" s="48" t="s">
        <v>281</v>
      </c>
      <c r="E29" s="49" t="s">
        <v>322</v>
      </c>
      <c r="F29" s="37" t="s">
        <v>276</v>
      </c>
      <c r="G29" s="23" t="s">
        <v>277</v>
      </c>
      <c r="H29" s="37" t="s">
        <v>278</v>
      </c>
      <c r="I29" s="37" t="s">
        <v>279</v>
      </c>
      <c r="J29" s="49" t="s">
        <v>322</v>
      </c>
    </row>
    <row r="30" ht="20.25" customHeight="1" spans="1:10">
      <c r="A30" s="22"/>
      <c r="B30" s="22"/>
      <c r="C30" s="22" t="s">
        <v>286</v>
      </c>
      <c r="D30" s="48" t="s">
        <v>323</v>
      </c>
      <c r="E30" s="49" t="s">
        <v>324</v>
      </c>
      <c r="F30" s="37" t="s">
        <v>289</v>
      </c>
      <c r="G30" s="23" t="s">
        <v>50</v>
      </c>
      <c r="H30" s="37" t="s">
        <v>325</v>
      </c>
      <c r="I30" s="37" t="s">
        <v>279</v>
      </c>
      <c r="J30" s="49" t="s">
        <v>326</v>
      </c>
    </row>
    <row r="31" ht="20.25" customHeight="1" spans="1:10">
      <c r="A31" s="22"/>
      <c r="B31" s="22"/>
      <c r="C31" s="22" t="s">
        <v>292</v>
      </c>
      <c r="D31" s="48" t="s">
        <v>293</v>
      </c>
      <c r="E31" s="49" t="s">
        <v>327</v>
      </c>
      <c r="F31" s="37" t="s">
        <v>289</v>
      </c>
      <c r="G31" s="23" t="s">
        <v>328</v>
      </c>
      <c r="H31" s="37" t="s">
        <v>278</v>
      </c>
      <c r="I31" s="37" t="s">
        <v>279</v>
      </c>
      <c r="J31" s="49" t="s">
        <v>329</v>
      </c>
    </row>
    <row r="32" ht="79" customHeight="1" spans="1:10">
      <c r="A32" s="47" t="s">
        <v>223</v>
      </c>
      <c r="B32" s="22" t="s">
        <v>330</v>
      </c>
      <c r="C32" s="22"/>
      <c r="D32" s="22"/>
      <c r="E32" s="22"/>
      <c r="F32" s="22"/>
      <c r="G32" s="22"/>
      <c r="H32" s="22"/>
      <c r="I32" s="22"/>
      <c r="J32" s="22"/>
    </row>
    <row r="33" ht="20.25" customHeight="1" spans="1:10">
      <c r="A33" s="22"/>
      <c r="B33" s="22"/>
      <c r="C33" s="22" t="s">
        <v>273</v>
      </c>
      <c r="D33" s="48" t="s">
        <v>316</v>
      </c>
      <c r="E33" s="49" t="s">
        <v>331</v>
      </c>
      <c r="F33" s="37" t="s">
        <v>276</v>
      </c>
      <c r="G33" s="23" t="s">
        <v>277</v>
      </c>
      <c r="H33" s="37" t="s">
        <v>278</v>
      </c>
      <c r="I33" s="37" t="s">
        <v>279</v>
      </c>
      <c r="J33" s="49" t="s">
        <v>332</v>
      </c>
    </row>
    <row r="34" ht="20.25" customHeight="1" spans="1:10">
      <c r="A34" s="22"/>
      <c r="B34" s="22"/>
      <c r="C34" s="22" t="s">
        <v>273</v>
      </c>
      <c r="D34" s="48" t="s">
        <v>274</v>
      </c>
      <c r="E34" s="49" t="s">
        <v>333</v>
      </c>
      <c r="F34" s="37" t="s">
        <v>276</v>
      </c>
      <c r="G34" s="23" t="s">
        <v>277</v>
      </c>
      <c r="H34" s="37" t="s">
        <v>278</v>
      </c>
      <c r="I34" s="37" t="s">
        <v>279</v>
      </c>
      <c r="J34" s="49" t="s">
        <v>334</v>
      </c>
    </row>
    <row r="35" ht="20.25" customHeight="1" spans="1:10">
      <c r="A35" s="22"/>
      <c r="B35" s="22"/>
      <c r="C35" s="22" t="s">
        <v>273</v>
      </c>
      <c r="D35" s="48" t="s">
        <v>281</v>
      </c>
      <c r="E35" s="49" t="s">
        <v>335</v>
      </c>
      <c r="F35" s="37" t="s">
        <v>276</v>
      </c>
      <c r="G35" s="23" t="s">
        <v>277</v>
      </c>
      <c r="H35" s="37" t="s">
        <v>278</v>
      </c>
      <c r="I35" s="37" t="s">
        <v>279</v>
      </c>
      <c r="J35" s="49" t="s">
        <v>336</v>
      </c>
    </row>
    <row r="36" ht="20.25" customHeight="1" spans="1:10">
      <c r="A36" s="22"/>
      <c r="B36" s="22"/>
      <c r="C36" s="22" t="s">
        <v>286</v>
      </c>
      <c r="D36" s="48" t="s">
        <v>323</v>
      </c>
      <c r="E36" s="49" t="s">
        <v>324</v>
      </c>
      <c r="F36" s="37" t="s">
        <v>289</v>
      </c>
      <c r="G36" s="23" t="s">
        <v>50</v>
      </c>
      <c r="H36" s="37" t="s">
        <v>325</v>
      </c>
      <c r="I36" s="37" t="s">
        <v>279</v>
      </c>
      <c r="J36" s="49" t="s">
        <v>326</v>
      </c>
    </row>
    <row r="37" ht="20.25" customHeight="1" spans="1:10">
      <c r="A37" s="22"/>
      <c r="B37" s="22"/>
      <c r="C37" s="22" t="s">
        <v>292</v>
      </c>
      <c r="D37" s="48" t="s">
        <v>293</v>
      </c>
      <c r="E37" s="49" t="s">
        <v>327</v>
      </c>
      <c r="F37" s="37" t="s">
        <v>289</v>
      </c>
      <c r="G37" s="23" t="s">
        <v>328</v>
      </c>
      <c r="H37" s="37" t="s">
        <v>278</v>
      </c>
      <c r="I37" s="37" t="s">
        <v>279</v>
      </c>
      <c r="J37" s="49" t="s">
        <v>337</v>
      </c>
    </row>
    <row r="38" ht="62" customHeight="1" spans="1:10">
      <c r="A38" s="47" t="s">
        <v>229</v>
      </c>
      <c r="B38" s="22" t="s">
        <v>338</v>
      </c>
      <c r="C38" s="22"/>
      <c r="D38" s="22"/>
      <c r="E38" s="22"/>
      <c r="F38" s="22"/>
      <c r="G38" s="22"/>
      <c r="H38" s="22"/>
      <c r="I38" s="22"/>
      <c r="J38" s="22"/>
    </row>
    <row r="39" ht="20.25" customHeight="1" spans="1:10">
      <c r="A39" s="22"/>
      <c r="B39" s="22"/>
      <c r="C39" s="22" t="s">
        <v>273</v>
      </c>
      <c r="D39" s="48" t="s">
        <v>316</v>
      </c>
      <c r="E39" s="49" t="s">
        <v>339</v>
      </c>
      <c r="F39" s="37" t="s">
        <v>289</v>
      </c>
      <c r="G39" s="23" t="s">
        <v>340</v>
      </c>
      <c r="H39" s="37" t="s">
        <v>341</v>
      </c>
      <c r="I39" s="37" t="s">
        <v>279</v>
      </c>
      <c r="J39" s="49" t="s">
        <v>342</v>
      </c>
    </row>
    <row r="40" ht="20.25" customHeight="1" spans="1:10">
      <c r="A40" s="22"/>
      <c r="B40" s="22"/>
      <c r="C40" s="22" t="s">
        <v>273</v>
      </c>
      <c r="D40" s="48" t="s">
        <v>274</v>
      </c>
      <c r="E40" s="49" t="s">
        <v>343</v>
      </c>
      <c r="F40" s="37" t="s">
        <v>276</v>
      </c>
      <c r="G40" s="23" t="s">
        <v>277</v>
      </c>
      <c r="H40" s="37" t="s">
        <v>278</v>
      </c>
      <c r="I40" s="37" t="s">
        <v>279</v>
      </c>
      <c r="J40" s="49" t="s">
        <v>344</v>
      </c>
    </row>
    <row r="41" ht="20.25" customHeight="1" spans="1:10">
      <c r="A41" s="22"/>
      <c r="B41" s="22"/>
      <c r="C41" s="22" t="s">
        <v>273</v>
      </c>
      <c r="D41" s="48" t="s">
        <v>281</v>
      </c>
      <c r="E41" s="49" t="s">
        <v>345</v>
      </c>
      <c r="F41" s="37" t="s">
        <v>289</v>
      </c>
      <c r="G41" s="23" t="s">
        <v>328</v>
      </c>
      <c r="H41" s="37" t="s">
        <v>278</v>
      </c>
      <c r="I41" s="37" t="s">
        <v>279</v>
      </c>
      <c r="J41" s="49" t="s">
        <v>346</v>
      </c>
    </row>
    <row r="42" ht="20.25" customHeight="1" spans="1:10">
      <c r="A42" s="22"/>
      <c r="B42" s="22"/>
      <c r="C42" s="22" t="s">
        <v>286</v>
      </c>
      <c r="D42" s="48" t="s">
        <v>323</v>
      </c>
      <c r="E42" s="49" t="s">
        <v>347</v>
      </c>
      <c r="F42" s="37" t="s">
        <v>276</v>
      </c>
      <c r="G42" s="23" t="s">
        <v>348</v>
      </c>
      <c r="H42" s="37"/>
      <c r="I42" s="37" t="s">
        <v>349</v>
      </c>
      <c r="J42" s="49" t="s">
        <v>350</v>
      </c>
    </row>
    <row r="43" ht="20.25" customHeight="1" spans="1:10">
      <c r="A43" s="22"/>
      <c r="B43" s="22"/>
      <c r="C43" s="22" t="s">
        <v>292</v>
      </c>
      <c r="D43" s="48" t="s">
        <v>293</v>
      </c>
      <c r="E43" s="49" t="s">
        <v>351</v>
      </c>
      <c r="F43" s="37" t="s">
        <v>289</v>
      </c>
      <c r="G43" s="23" t="s">
        <v>328</v>
      </c>
      <c r="H43" s="37" t="s">
        <v>278</v>
      </c>
      <c r="I43" s="37" t="s">
        <v>279</v>
      </c>
      <c r="J43" s="49" t="s">
        <v>352</v>
      </c>
    </row>
    <row r="44" ht="20.25" customHeight="1" spans="1:10">
      <c r="A44" s="47" t="s">
        <v>212</v>
      </c>
      <c r="B44" s="22" t="s">
        <v>353</v>
      </c>
      <c r="C44" s="22"/>
      <c r="D44" s="22"/>
      <c r="E44" s="22"/>
      <c r="F44" s="22"/>
      <c r="G44" s="22"/>
      <c r="H44" s="22"/>
      <c r="I44" s="22"/>
      <c r="J44" s="22"/>
    </row>
    <row r="45" ht="20.25" customHeight="1" spans="1:10">
      <c r="A45" s="22"/>
      <c r="B45" s="22"/>
      <c r="C45" s="22" t="s">
        <v>273</v>
      </c>
      <c r="D45" s="48" t="s">
        <v>274</v>
      </c>
      <c r="E45" s="49" t="s">
        <v>354</v>
      </c>
      <c r="F45" s="37" t="s">
        <v>289</v>
      </c>
      <c r="G45" s="23" t="s">
        <v>355</v>
      </c>
      <c r="H45" s="37" t="s">
        <v>341</v>
      </c>
      <c r="I45" s="37" t="s">
        <v>279</v>
      </c>
      <c r="J45" s="49" t="s">
        <v>356</v>
      </c>
    </row>
    <row r="46" ht="20.25" customHeight="1" spans="1:10">
      <c r="A46" s="22"/>
      <c r="B46" s="22"/>
      <c r="C46" s="22" t="s">
        <v>273</v>
      </c>
      <c r="D46" s="48" t="s">
        <v>281</v>
      </c>
      <c r="E46" s="49" t="s">
        <v>335</v>
      </c>
      <c r="F46" s="37" t="s">
        <v>289</v>
      </c>
      <c r="G46" s="23" t="s">
        <v>328</v>
      </c>
      <c r="H46" s="37" t="s">
        <v>278</v>
      </c>
      <c r="I46" s="37" t="s">
        <v>279</v>
      </c>
      <c r="J46" s="49" t="s">
        <v>336</v>
      </c>
    </row>
    <row r="47" ht="20.25" customHeight="1" spans="1:10">
      <c r="A47" s="22"/>
      <c r="B47" s="22"/>
      <c r="C47" s="22" t="s">
        <v>286</v>
      </c>
      <c r="D47" s="48" t="s">
        <v>287</v>
      </c>
      <c r="E47" s="49" t="s">
        <v>357</v>
      </c>
      <c r="F47" s="37" t="s">
        <v>276</v>
      </c>
      <c r="G47" s="23" t="s">
        <v>348</v>
      </c>
      <c r="H47" s="37"/>
      <c r="I47" s="37" t="s">
        <v>349</v>
      </c>
      <c r="J47" s="49" t="s">
        <v>358</v>
      </c>
    </row>
    <row r="48" ht="20.25" customHeight="1" spans="1:10">
      <c r="A48" s="22"/>
      <c r="B48" s="22"/>
      <c r="C48" s="22" t="s">
        <v>292</v>
      </c>
      <c r="D48" s="48" t="s">
        <v>293</v>
      </c>
      <c r="E48" s="49" t="s">
        <v>359</v>
      </c>
      <c r="F48" s="37" t="s">
        <v>289</v>
      </c>
      <c r="G48" s="23" t="s">
        <v>328</v>
      </c>
      <c r="H48" s="37" t="s">
        <v>278</v>
      </c>
      <c r="I48" s="37" t="s">
        <v>279</v>
      </c>
      <c r="J48" s="49" t="s">
        <v>359</v>
      </c>
    </row>
    <row r="49" ht="20.25" customHeight="1" spans="1:10">
      <c r="A49" s="22"/>
      <c r="B49" s="22"/>
      <c r="C49" s="22" t="s">
        <v>292</v>
      </c>
      <c r="D49" s="48" t="s">
        <v>293</v>
      </c>
      <c r="E49" s="49" t="s">
        <v>360</v>
      </c>
      <c r="F49" s="37" t="s">
        <v>289</v>
      </c>
      <c r="G49" s="23" t="s">
        <v>328</v>
      </c>
      <c r="H49" s="37" t="s">
        <v>278</v>
      </c>
      <c r="I49" s="37" t="s">
        <v>279</v>
      </c>
      <c r="J49" s="49" t="s">
        <v>361</v>
      </c>
    </row>
    <row r="50" ht="76" customHeight="1" spans="1:10">
      <c r="A50" s="47" t="s">
        <v>218</v>
      </c>
      <c r="B50" s="22" t="s">
        <v>362</v>
      </c>
      <c r="C50" s="22"/>
      <c r="D50" s="22"/>
      <c r="E50" s="22"/>
      <c r="F50" s="22"/>
      <c r="G50" s="22"/>
      <c r="H50" s="22"/>
      <c r="I50" s="22"/>
      <c r="J50" s="22"/>
    </row>
    <row r="51" ht="39" customHeight="1" spans="1:10">
      <c r="A51" s="22"/>
      <c r="B51" s="22"/>
      <c r="C51" s="22" t="s">
        <v>273</v>
      </c>
      <c r="D51" s="48" t="s">
        <v>316</v>
      </c>
      <c r="E51" s="49" t="s">
        <v>363</v>
      </c>
      <c r="F51" s="37" t="s">
        <v>289</v>
      </c>
      <c r="G51" s="23" t="s">
        <v>364</v>
      </c>
      <c r="H51" s="37" t="s">
        <v>365</v>
      </c>
      <c r="I51" s="37" t="s">
        <v>279</v>
      </c>
      <c r="J51" s="49" t="s">
        <v>366</v>
      </c>
    </row>
    <row r="52" ht="39" customHeight="1" spans="1:10">
      <c r="A52" s="22"/>
      <c r="B52" s="22"/>
      <c r="C52" s="22" t="s">
        <v>273</v>
      </c>
      <c r="D52" s="48" t="s">
        <v>274</v>
      </c>
      <c r="E52" s="49" t="s">
        <v>367</v>
      </c>
      <c r="F52" s="37" t="s">
        <v>276</v>
      </c>
      <c r="G52" s="23" t="s">
        <v>368</v>
      </c>
      <c r="H52" s="37" t="s">
        <v>369</v>
      </c>
      <c r="I52" s="37" t="s">
        <v>279</v>
      </c>
      <c r="J52" s="49" t="s">
        <v>370</v>
      </c>
    </row>
    <row r="53" ht="39" customHeight="1" spans="1:10">
      <c r="A53" s="22"/>
      <c r="B53" s="22"/>
      <c r="C53" s="22" t="s">
        <v>273</v>
      </c>
      <c r="D53" s="48" t="s">
        <v>281</v>
      </c>
      <c r="E53" s="49" t="s">
        <v>371</v>
      </c>
      <c r="F53" s="37" t="s">
        <v>289</v>
      </c>
      <c r="G53" s="23" t="s">
        <v>372</v>
      </c>
      <c r="H53" s="37" t="s">
        <v>278</v>
      </c>
      <c r="I53" s="37" t="s">
        <v>279</v>
      </c>
      <c r="J53" s="49" t="s">
        <v>373</v>
      </c>
    </row>
    <row r="54" ht="39" customHeight="1" spans="1:10">
      <c r="A54" s="22"/>
      <c r="B54" s="22"/>
      <c r="C54" s="22" t="s">
        <v>286</v>
      </c>
      <c r="D54" s="48" t="s">
        <v>287</v>
      </c>
      <c r="E54" s="49" t="s">
        <v>374</v>
      </c>
      <c r="F54" s="37" t="s">
        <v>289</v>
      </c>
      <c r="G54" s="23" t="s">
        <v>375</v>
      </c>
      <c r="H54" s="37" t="s">
        <v>376</v>
      </c>
      <c r="I54" s="37" t="s">
        <v>279</v>
      </c>
      <c r="J54" s="49" t="s">
        <v>377</v>
      </c>
    </row>
    <row r="55" ht="39" customHeight="1" spans="1:10">
      <c r="A55" s="22"/>
      <c r="B55" s="22"/>
      <c r="C55" s="22" t="s">
        <v>292</v>
      </c>
      <c r="D55" s="48" t="s">
        <v>293</v>
      </c>
      <c r="E55" s="49" t="s">
        <v>378</v>
      </c>
      <c r="F55" s="37" t="s">
        <v>289</v>
      </c>
      <c r="G55" s="23" t="s">
        <v>328</v>
      </c>
      <c r="H55" s="37" t="s">
        <v>278</v>
      </c>
      <c r="I55" s="37" t="s">
        <v>279</v>
      </c>
      <c r="J55" s="49" t="s">
        <v>295</v>
      </c>
    </row>
    <row r="56" ht="53" customHeight="1" spans="1:10">
      <c r="A56" s="47" t="s">
        <v>216</v>
      </c>
      <c r="B56" s="22" t="s">
        <v>379</v>
      </c>
      <c r="C56" s="22"/>
      <c r="D56" s="22"/>
      <c r="E56" s="22"/>
      <c r="F56" s="22"/>
      <c r="G56" s="22"/>
      <c r="H56" s="22"/>
      <c r="I56" s="22"/>
      <c r="J56" s="22"/>
    </row>
    <row r="57" ht="20.25" customHeight="1" spans="1:10">
      <c r="A57" s="22"/>
      <c r="B57" s="22"/>
      <c r="C57" s="22" t="s">
        <v>273</v>
      </c>
      <c r="D57" s="48" t="s">
        <v>316</v>
      </c>
      <c r="E57" s="49" t="s">
        <v>380</v>
      </c>
      <c r="F57" s="37" t="s">
        <v>276</v>
      </c>
      <c r="G57" s="23" t="s">
        <v>277</v>
      </c>
      <c r="H57" s="37" t="s">
        <v>278</v>
      </c>
      <c r="I57" s="37" t="s">
        <v>279</v>
      </c>
      <c r="J57" s="49" t="s">
        <v>381</v>
      </c>
    </row>
    <row r="58" ht="20.25" customHeight="1" spans="1:10">
      <c r="A58" s="22"/>
      <c r="B58" s="22"/>
      <c r="C58" s="22" t="s">
        <v>273</v>
      </c>
      <c r="D58" s="48" t="s">
        <v>274</v>
      </c>
      <c r="E58" s="49" t="s">
        <v>382</v>
      </c>
      <c r="F58" s="37" t="s">
        <v>276</v>
      </c>
      <c r="G58" s="23" t="s">
        <v>277</v>
      </c>
      <c r="H58" s="37" t="s">
        <v>278</v>
      </c>
      <c r="I58" s="37" t="s">
        <v>279</v>
      </c>
      <c r="J58" s="49" t="s">
        <v>383</v>
      </c>
    </row>
    <row r="59" ht="20.25" customHeight="1" spans="1:10">
      <c r="A59" s="22"/>
      <c r="B59" s="22"/>
      <c r="C59" s="22" t="s">
        <v>273</v>
      </c>
      <c r="D59" s="48" t="s">
        <v>281</v>
      </c>
      <c r="E59" s="49" t="s">
        <v>384</v>
      </c>
      <c r="F59" s="37" t="s">
        <v>289</v>
      </c>
      <c r="G59" s="23" t="s">
        <v>328</v>
      </c>
      <c r="H59" s="37" t="s">
        <v>278</v>
      </c>
      <c r="I59" s="37" t="s">
        <v>279</v>
      </c>
      <c r="J59" s="49" t="s">
        <v>385</v>
      </c>
    </row>
    <row r="60" ht="20.25" customHeight="1" spans="1:10">
      <c r="A60" s="22"/>
      <c r="B60" s="22"/>
      <c r="C60" s="22" t="s">
        <v>286</v>
      </c>
      <c r="D60" s="48" t="s">
        <v>323</v>
      </c>
      <c r="E60" s="49" t="s">
        <v>386</v>
      </c>
      <c r="F60" s="37" t="s">
        <v>276</v>
      </c>
      <c r="G60" s="23" t="s">
        <v>387</v>
      </c>
      <c r="H60" s="37"/>
      <c r="I60" s="37" t="s">
        <v>349</v>
      </c>
      <c r="J60" s="49" t="s">
        <v>388</v>
      </c>
    </row>
    <row r="61" ht="20.25" customHeight="1" spans="1:10">
      <c r="A61" s="22"/>
      <c r="B61" s="22"/>
      <c r="C61" s="22" t="s">
        <v>292</v>
      </c>
      <c r="D61" s="48" t="s">
        <v>293</v>
      </c>
      <c r="E61" s="49" t="s">
        <v>389</v>
      </c>
      <c r="F61" s="37" t="s">
        <v>289</v>
      </c>
      <c r="G61" s="23" t="s">
        <v>290</v>
      </c>
      <c r="H61" s="37" t="s">
        <v>278</v>
      </c>
      <c r="I61" s="37" t="s">
        <v>279</v>
      </c>
      <c r="J61" s="49" t="s">
        <v>389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9" scale="61"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cp:lastModifiedBy>
  <dcterms:created xsi:type="dcterms:W3CDTF">2026-03-17T05:21:00Z</dcterms:created>
  <dcterms:modified xsi:type="dcterms:W3CDTF">2026-03-20T07:16:34Z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0C5D4CAB58C743519A957FB871289DAF_13</vt:lpwstr>
  </property>
  <property fmtid="{D5CDD505-2E9C-101B-9397-08002B2CF9AE}" pid="3" name="KSOProductBuildVer">
    <vt:lpwstr>2052-12.8.2.18205</vt:lpwstr>
  </property>
  <property fmtid="{D5CDD505-2E9C-101B-9397-08002B2CF9AE}" pid="4" name="CalculationRule">
    <vt:i4>0</vt:i4>
  </property>
</Properties>
</file>