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'部门项目支出预算表05-1'!$A$1:$W$38</definedName>
    <definedName name="_xlnm._FilterDatabase" localSheetId="6" hidden="1">部门基本支出预算表04!$A$1:$W$30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<sst xmlns="http://schemas.openxmlformats.org/spreadsheetml/2006/main" count="1097" uniqueCount="372">
  <si>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</si>
  <si>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</si>
  <si>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</si>
  <si>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</si>
  <si>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</si>
  <si>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</si>
  <si>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</si>
  <si>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</si>
  <si>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</si>
  <si>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</si>
  <si>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</si>
  <si>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</si>
  <si>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</si>
  <si>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</si>
  <si>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</si>
  <si>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</si>
  <si>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</si>
  <si>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</si>
  <si>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</si>
  <si>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</si>
  <si>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</si>
  <si>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</si>
  <si>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</si>
  <si>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</si>
  <si>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</si>
  <si>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</si>
  <si>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</si>
  <si>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</si>
  <si>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</si>
  <si>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</si>
  <si>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</si>
  <si>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</si>
  <si>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</si>
  <si>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</si>
  <si>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</si>
  <si>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</si>
  <si>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</si>
  <si>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</si>
  <si>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</si>
  <si>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</si>
  <si>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</si>
  <si>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</si>
  <si>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</si>
  <si>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</si>
  <si>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</si>
  <si>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</si>
  <si>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</si>
  <si>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</si>
  <si>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</si>
  <si>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</si>
  <si>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</si>
  <si>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</si>
  <si>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</si>
  <si>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</si>
  <si>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</si>
  <si>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105032</t>
  </si>
  <si>
    <t>玉溪市江川区第二幼儿园</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</si>
  <si>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</si>
  <si>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</si>
  <si>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</si>
  <si>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</si>
  <si>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</si>
  <si>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</si>
  <si>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</si>
  <si>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</si>
  <si>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</si>
  <si>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</si>
  <si>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</si>
  <si>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</si>
  <si>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</si>
  <si>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</si>
  <si>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</si>
  <si>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</si>
  <si>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</si>
  <si>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</si>
  <si>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</si>
  <si>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</si>
  <si>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</si>
  <si>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</si>
  <si>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</si>
  <si>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</si>
  <si>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</si>
  <si>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</si>
  <si>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</si>
  <si>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</si>
  <si>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</si>
  <si>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</si>
  <si>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</si>
  <si>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</si>
  <si>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</si>
  <si>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</si>
  <si>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</si>
  <si>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</si>
  <si>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</si>
  <si>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</si>
  <si>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</si>
  <si>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</si>
  <si>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</si>
  <si>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</si>
  <si>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</si>
  <si>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</si>
  <si>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</si>
  <si>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</si>
  <si>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</si>
  <si>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</si>
  <si>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</si>
  <si>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</si>
  <si>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</si>
  <si>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</si>
  <si>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</si>
  <si>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</si>
  <si>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</si>
  <si>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</si>
  <si>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</si>
  <si>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</si>
  <si>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</si>
  <si>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</si>
  <si>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</si>
  <si>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</si>
  <si>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</si>
  <si>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</si>
  <si>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</si>
  <si>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</si>
  <si>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</si>
  <si>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</si>
  <si>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</si>
  <si>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</si>
  <si>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</si>
  <si>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</si>
  <si>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本单位无此事项，此表为空表。</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</si>
  <si>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</si>
  <si>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</si>
  <si>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</si>
  <si>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</si>
  <si>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</si>
  <si>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</si>
  <si>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</si>
  <si>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</si>
  <si>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</si>
  <si>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</si>
  <si>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</si>
  <si>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</si>
  <si>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</si>
  <si>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</si>
  <si>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</si>
  <si>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</si>
  <si>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</si>
  <si>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</si>
  <si>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530421210000000015539</t>
  </si>
  <si>
    <t>事业人员支出工资</t>
  </si>
  <si>
    <t>30101</t>
  </si>
  <si>
    <t>基本工资</t>
  </si>
  <si>
    <t>30102</t>
  </si>
  <si>
    <t>津贴补贴</t>
  </si>
  <si>
    <t>30107</t>
  </si>
  <si>
    <t>绩效工资</t>
  </si>
  <si>
    <t>530421210000000015540</t>
  </si>
  <si>
    <t>社会保障缴费</t>
  </si>
  <si>
    <t>30112</t>
  </si>
  <si>
    <t>其他社会保障缴费</t>
  </si>
  <si>
    <t>30108</t>
  </si>
  <si>
    <t>机关事业单位基本养老保险缴费</t>
  </si>
  <si>
    <t>30110</t>
  </si>
  <si>
    <t>职工基本医疗保险缴费</t>
  </si>
  <si>
    <t>30111</t>
  </si>
  <si>
    <t>公务员医疗补助缴费</t>
  </si>
  <si>
    <t>530421210000000015541</t>
  </si>
  <si>
    <t>30113</t>
  </si>
  <si>
    <t>530421210000000015544</t>
  </si>
  <si>
    <t>工会经费</t>
  </si>
  <si>
    <t>30228</t>
  </si>
  <si>
    <t>530421210000000015545</t>
  </si>
  <si>
    <t>一般公用经费</t>
  </si>
  <si>
    <t>30299</t>
  </si>
  <si>
    <t>其他商品和服务支出</t>
  </si>
  <si>
    <t>530421231100001394142</t>
  </si>
  <si>
    <t>奖励性绩效（地方）</t>
  </si>
  <si>
    <t>530421231100001394148</t>
  </si>
  <si>
    <t>福利费</t>
  </si>
  <si>
    <t>530421241100002255781</t>
  </si>
  <si>
    <t>编外人员经费</t>
  </si>
  <si>
    <t>30199</t>
  </si>
  <si>
    <t>其他工资福利支出</t>
  </si>
  <si>
    <t>530421241100002413841</t>
  </si>
  <si>
    <t>奖励性绩效工资（考核）</t>
  </si>
  <si>
    <t>530421241100002444297</t>
  </si>
  <si>
    <t>离退休生活补助</t>
  </si>
  <si>
    <t>30305</t>
  </si>
  <si>
    <t>生活补助</t>
  </si>
  <si>
    <t>530421261100004876406</t>
  </si>
  <si>
    <t>职业年金记实资金</t>
  </si>
  <si>
    <t>30109</t>
  </si>
  <si>
    <t>职业年金缴费</t>
  </si>
  <si>
    <t>预算05-1表</t>
  </si>
  <si>
    <t>2026年部门项目支出预算表</t>
  </si>
  <si>
    <t>项目分类</t>
  </si>
  <si>
    <t>项目单位</t>
  </si>
  <si>
    <t>经济科目编码</t>
  </si>
  <si>
    <t>本年拨款</t>
  </si>
  <si>
    <t>其中：本次下达</t>
  </si>
  <si>
    <t>伙食费收入项目资金</t>
  </si>
  <si>
    <t>313 事业发展类</t>
  </si>
  <si>
    <t>530421261100004881224</t>
  </si>
  <si>
    <t>家庭经济困难资助项目专项经费</t>
  </si>
  <si>
    <t>312 民生类</t>
  </si>
  <si>
    <t>530421231100001136987</t>
  </si>
  <si>
    <t>学前教育生均公用经费</t>
  </si>
  <si>
    <t>530421231100001135135</t>
  </si>
  <si>
    <t>30201</t>
  </si>
  <si>
    <t>办公费</t>
  </si>
  <si>
    <t>30202</t>
  </si>
  <si>
    <t>印刷费</t>
  </si>
  <si>
    <t>30205</t>
  </si>
  <si>
    <t>水费</t>
  </si>
  <si>
    <t>30206</t>
  </si>
  <si>
    <t>电费</t>
  </si>
  <si>
    <t>30207</t>
  </si>
  <si>
    <t>邮电费</t>
  </si>
  <si>
    <t>30213</t>
  </si>
  <si>
    <t>维修（护）费</t>
  </si>
  <si>
    <t>30216</t>
  </si>
  <si>
    <t>培训费</t>
  </si>
  <si>
    <t>30239</t>
  </si>
  <si>
    <t>其他交通费用</t>
  </si>
  <si>
    <t>31002</t>
  </si>
  <si>
    <t>办公设备购置</t>
  </si>
  <si>
    <t>运转类专项经费</t>
  </si>
  <si>
    <t>530421231100001136619</t>
  </si>
  <si>
    <t>30226</t>
  </si>
  <si>
    <t>劳务费</t>
  </si>
  <si>
    <t>30227</t>
  </si>
  <si>
    <t>委托业务费</t>
  </si>
  <si>
    <t>自有资金项目经费</t>
  </si>
  <si>
    <t>530421241100002963687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</si>
  <si>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</si>
  <si>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</si>
  <si>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</si>
  <si>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</si>
  <si>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</si>
  <si>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</si>
  <si>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</si>
  <si>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</si>
  <si>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</si>
  <si>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</si>
  <si>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</si>
  <si>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</si>
  <si>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玉溪市江川区第二幼儿园是区属公办幼儿园，承担城区星云路以南片区幼儿入园重要任务，是区委区政府和区教育体育局解决城区幼儿入园难的重要举措，是民生工程，解决了城区适龄幼儿入园难问题，更缓解了老百姓追求优质幼儿教育的矛盾。为满足幼儿生长发育需求，我园严格按照《3-6 岁儿童学习与发展指南》要求，优化膳食结构，增加了优质蛋白、新鲜蔬果及粗粮的供应比例。伙食费收入资金主要用于支付食材采购。每月据实结算，按月支付，如有结余，每学期结束清退。</t>
  </si>
  <si>
    <t>产出指标</t>
  </si>
  <si>
    <t>数量指标</t>
  </si>
  <si>
    <t>获补对象数</t>
  </si>
  <si>
    <t>=</t>
  </si>
  <si>
    <t>691</t>
  </si>
  <si>
    <t>人(人次、家)</t>
  </si>
  <si>
    <t>定量指标</t>
  </si>
  <si>
    <t>反映获补助人员、企业的数量情况，也适用补贴、资助等形式的补助。</t>
  </si>
  <si>
    <t>质量指标</t>
  </si>
  <si>
    <t>补助事项公示度</t>
  </si>
  <si>
    <t>&gt;=</t>
  </si>
  <si>
    <t>98</t>
  </si>
  <si>
    <t>%</t>
  </si>
  <si>
    <t>反映补助事项在特定办事大厅、官网、媒体或其他渠道按规定进行公示的情况。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</si>
  <si>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</si>
  <si>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</si>
  <si>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</si>
  <si>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效益指标</t>
  </si>
  <si>
    <t>社会效益</t>
  </si>
  <si>
    <t>政策知晓率</t>
  </si>
  <si>
    <t>95</t>
  </si>
  <si>
    <t>反映补助政策的宣传效果情况。
政策知晓率=调查中补助政策知晓人数/调查总人数*100%</t>
  </si>
  <si>
    <t>满意度指标</t>
  </si>
  <si>
    <t>服务对象满意度</t>
  </si>
  <si>
    <t>受益对象满意度</t>
  </si>
  <si>
    <t>反映获补助受益对象的满意程度。</t>
  </si>
  <si>
    <t>玉溪市江川区第二幼儿园学前教育家庭经济困难学生资助项目完善我校教育资助政策体系，使家庭经济困难的儿童能够接受学前教育，减轻家庭经济压力，不让一个学生辍学。全面准确摸清义务教育家庭经济困难学生底数，确保国家政策执行到位，非常有必要实施本项目。
1、经济效果：根据项目实施方案和相关文件的规定和要求组织实施。足额及时组织实施，按时结算。保证我校学生体质健康，办学水平不断提高，保教质量更加出色，得到社会高度好评。
2.社会效果：加快义务教育、改善学前教育家庭经济困难学生生活补助生活条件，提高办学质量。
3.可持续影响的效果：改善学前教育家庭经济困难学生生活补助生活条件，提高学生身体素质。</t>
  </si>
  <si>
    <t>25</t>
  </si>
  <si>
    <t>获补对象准确率</t>
  </si>
  <si>
    <t>100</t>
  </si>
  <si>
    <t>反映获补助对象认定的准确性情况。
获补对象准确率=抽检符合标准的补助对象数/抽检实际补助对象数*100%</t>
  </si>
  <si>
    <t>获补覆盖率</t>
  </si>
  <si>
    <t>获补覆盖率=实际获得补助人数（企业数）/申请符合标准人数（企业数）*100%</t>
  </si>
  <si>
    <t>生活状况改善</t>
  </si>
  <si>
    <t>90</t>
  </si>
  <si>
    <t>反映补助促进受助对象生活状况改善的情况。</t>
  </si>
  <si>
    <t>资金用于学校日常运转开支和日常维修。</t>
  </si>
  <si>
    <t>资金到位率</t>
  </si>
  <si>
    <t>80</t>
  </si>
  <si>
    <t>资金到位率=实际到位资金/应到位数*100%</t>
  </si>
  <si>
    <t>零星修缮（维修）及时率</t>
  </si>
  <si>
    <t>反映零星修缮（维修）及时的情况。零星修缮（维修）及时率=在规定时间内完成零星修缮（维修）数量/报修数量*100%</t>
  </si>
  <si>
    <t>经济效益</t>
  </si>
  <si>
    <t>改善办学条件</t>
  </si>
  <si>
    <t>反映学校办学条件的情况。</t>
  </si>
  <si>
    <t>保证幼儿园正常运转</t>
  </si>
  <si>
    <t>是/否</t>
  </si>
  <si>
    <t>反映保证幼儿园正常运转的情况。</t>
  </si>
  <si>
    <t>玉溪市江川区第二幼儿园承担城区星云路以北片区幼儿入园重要任务，是区委区政府和区教育体育局解决城区幼儿入园难的重要举措，是民生工程，区二幼解决了城区适龄幼儿入园难问题，缓解了老百姓追求优质幼儿教育的矛盾，有效的带动了全区学前教育的规范化发展，对区内学前教育起到良好的示范带动作用。学前教育生均公用经费项目我园计划全年水电费开支、班级上用物品采购，办公用品采购、校园零星修缮及其他零星支出、印刷费及邮电费支出。提高我园的保教水平，努力办好人民满意的学前教育。用于全年水电费开支、班级物品采购，办公用品采购、校园零星修缮及其他零星支出、印刷费及邮电费支出。</t>
  </si>
  <si>
    <t>购置计划完成率</t>
  </si>
  <si>
    <t>反映部门购置计划执行情况购置计划执行情况。
购置计划完成率=（实际购置交付装备数量/计划购置交付装备数量）*100%。</t>
  </si>
  <si>
    <t>补助资金到位率</t>
  </si>
  <si>
    <t>反映补助资金到位情况。</t>
  </si>
  <si>
    <t>家长及学生对政策知晓</t>
  </si>
  <si>
    <t>反映家长及学生对政策知晓情况。</t>
  </si>
  <si>
    <t>改善办园条件</t>
  </si>
  <si>
    <t>反映学校办学情况。</t>
  </si>
  <si>
    <t>学生及家长满意度</t>
  </si>
  <si>
    <t>反映学生及家长满意度情况。</t>
  </si>
  <si>
    <t>保运转经费是落实学前教育行动计划，加大对学前教育改善力度的必要保障。以上一年度年9月教育事业统计报表在园幼儿数为依据，按时、足额下达保运转经费资金，保障正常运转，进一步改善学前教育的状况，提高办学质量。</t>
  </si>
  <si>
    <t>政策宣传次数</t>
  </si>
  <si>
    <t>次</t>
  </si>
  <si>
    <t>反映补助政策的宣传力度情况。即通过门户网站、报刊、通信、电视、户外广告等对补助政策进行宣传的次数。</t>
  </si>
  <si>
    <t>验收通过率</t>
  </si>
  <si>
    <t>反映设备购置的产品质量情况。
验收通过率=（通过验收的购置数量/购置总数量）*100%。</t>
  </si>
  <si>
    <t>预算06表</t>
  </si>
  <si>
    <t>2026年部门政府性基金预算支出预算表</t>
  </si>
  <si>
    <t>政府性基金预算支出</t>
  </si>
  <si>
    <t>我单位2026年无政府性基金预算支出预算，此表为空，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</si>
  <si>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</si>
  <si>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</si>
  <si>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</si>
  <si>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</si>
  <si>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</si>
  <si>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</si>
  <si>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</si>
  <si>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</si>
  <si>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</si>
  <si>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</si>
  <si>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</si>
  <si>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</si>
  <si>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彩色打印机</t>
  </si>
  <si>
    <t>台</t>
  </si>
  <si>
    <t>多功能一体机</t>
  </si>
  <si>
    <t>A4纸</t>
  </si>
  <si>
    <t>包</t>
  </si>
  <si>
    <t>预算08表</t>
  </si>
  <si>
    <t>2026年部门政府购买服务预算表</t>
  </si>
  <si>
    <t>政府购买服务项目</t>
  </si>
  <si>
    <t>政府购买服务目录</t>
  </si>
  <si>
    <t>政府购买服务指导性目录代码</t>
  </si>
  <si>
    <t>我单位2026年无政府购买服务预算，此表为空，</t>
  </si>
  <si>
    <t>预算09-1表</t>
  </si>
  <si>
    <t>2026年对下转移支付预算表</t>
  </si>
  <si>
    <t>单位名称（项目）</t>
  </si>
  <si>
    <t>地区</t>
  </si>
  <si>
    <t>星云街道</t>
  </si>
  <si>
    <t>宁海街道</t>
  </si>
  <si>
    <t>江城镇</t>
  </si>
  <si>
    <t>前卫镇</t>
  </si>
  <si>
    <t>九溪镇</t>
  </si>
  <si>
    <t>雄关乡</t>
  </si>
  <si>
    <t>安化彝族乡</t>
  </si>
  <si>
    <t>11</t>
  </si>
  <si>
    <t>我单位2026年无对下转移支付预算，此表为空，</t>
  </si>
  <si>
    <t>预算09-2表</t>
  </si>
  <si>
    <t>2026年对下转移支付绩效目标表</t>
  </si>
  <si>
    <t>我单位2026年无对下转移支付绩效目标，此表为空，</t>
  </si>
  <si>
    <t>预算10表</t>
  </si>
  <si>
    <t>2026年新增资产配置表</t>
  </si>
  <si>
    <t>资产类别</t>
  </si>
  <si>
    <t>资产分类代码.名称</t>
  </si>
  <si>
    <t>资产名称</t>
  </si>
  <si>
    <t>财政部门批复数（元）</t>
  </si>
  <si>
    <t>单价</t>
  </si>
  <si>
    <t>金额</t>
  </si>
  <si>
    <t>我单位2026年无新增资产配置，此表为空，</t>
  </si>
  <si>
    <t>预算11表</t>
  </si>
  <si>
    <t>2026年上级补助项目支出预算表</t>
  </si>
  <si>
    <t>上级补助</t>
  </si>
  <si>
    <t>我单位2026年无上级补助项目支出预算，此表为空，</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</si>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</sst>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F0F0F"/>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2" xfId="0" applyFont="1" applyBorder="1" applyAlignment="1">
      <alignment horizontal="left" vertical="center"/>
    </xf>
    <xf numFmtId="0" fontId="11"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11" sqref="B11"/>
    </sheetView>
  </sheetViews>
  <sheetFormatPr defaultColWidth="8.85" defaultRowHeight="15" customHeight="1" outlineLevelCol="3"/>
  <cols>
    <col min="1" max="4" width="35.7166666666667" customWidth="1"/>
  </cols>
  <sheetData>
    <row r="1" ht="18.75" customHeight="1" spans="1:4">
      <c r="A1" s="1"/>
      <c r="B1" s="1"/>
      <c r="C1" s="1"/>
      <c r="D1" s="5" t="s">
        <v>0</v>
      </c>
    </row>
    <row r="2" ht="45" customHeight="1" spans="1:4">
      <c r="A2" s="3" t="s">
        <v>1</v>
      </c>
      <c r="B2" s="3"/>
      <c r="C2" s="3"/>
      <c r="D2" s="3"/>
    </row>
    <row r="3" ht="18.75" customHeight="1" spans="1:4">
      <c r="A3" s="4" t="str">
        <f>"单位名称："&amp;"玉溪市江川区第二幼儿园"</f>
        <v>单位名称：玉溪市江川区第二幼儿园</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10081850.04</v>
      </c>
      <c r="C7" s="14" t="str">
        <f>"一"&amp;"、"&amp;"教育支出"</f>
        <v>一、教育支出</v>
      </c>
      <c r="D7" s="16">
        <v>10294568.01</v>
      </c>
    </row>
    <row r="8" ht="22.5" customHeight="1" spans="1:4">
      <c r="A8" s="14" t="s">
        <v>9</v>
      </c>
      <c r="B8" s="16"/>
      <c r="C8" s="14" t="str">
        <f>"二"&amp;"、"&amp;"社会保障和就业支出"</f>
        <v>二、社会保障和就业支出</v>
      </c>
      <c r="D8" s="16">
        <v>1162463.04</v>
      </c>
    </row>
    <row r="9" ht="22.5" customHeight="1" spans="1:4">
      <c r="A9" s="14" t="s">
        <v>10</v>
      </c>
      <c r="B9" s="16"/>
      <c r="C9" s="14" t="str">
        <f>"三"&amp;"、"&amp;"卫生健康支出"</f>
        <v>三、卫生健康支出</v>
      </c>
      <c r="D9" s="16">
        <v>672680.99</v>
      </c>
    </row>
    <row r="10" ht="22.5" customHeight="1" spans="1:4">
      <c r="A10" s="14" t="s">
        <v>11</v>
      </c>
      <c r="B10" s="16"/>
      <c r="C10" s="14" t="str">
        <f>"四"&amp;"、"&amp;"住房保障支出"</f>
        <v>四、住房保障支出</v>
      </c>
      <c r="D10" s="16">
        <v>559788</v>
      </c>
    </row>
    <row r="11" ht="22.5" customHeight="1" spans="1:4">
      <c r="A11" s="14" t="s">
        <v>12</v>
      </c>
      <c r="B11" s="16">
        <v>2607650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v>2607650</v>
      </c>
      <c r="C16" s="67"/>
      <c r="D16" s="16"/>
    </row>
    <row r="17" ht="22.5" customHeight="1" spans="1:4">
      <c r="A17" s="64"/>
      <c r="B17" s="16"/>
      <c r="C17" s="67"/>
      <c r="D17" s="16"/>
    </row>
    <row r="18" ht="22.5" customHeight="1" spans="1:4">
      <c r="A18" s="65" t="s">
        <v>18</v>
      </c>
      <c r="B18" s="66">
        <v>12689500.04</v>
      </c>
      <c r="C18" s="67" t="s">
        <v>19</v>
      </c>
      <c r="D18" s="66">
        <v>12689500.04</v>
      </c>
    </row>
    <row r="19" ht="22.5" customHeight="1" spans="1:4">
      <c r="A19" s="74" t="s">
        <v>20</v>
      </c>
      <c r="B19" s="16"/>
      <c r="C19" s="75" t="s">
        <v>21</v>
      </c>
      <c r="D19" s="46"/>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12689500.04</v>
      </c>
      <c r="C22" s="67" t="s">
        <v>26</v>
      </c>
      <c r="D22" s="66">
        <v>12689500.04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312</v>
      </c>
    </row>
    <row r="2" ht="37.5" customHeight="1" spans="1:6">
      <c r="A2" s="3" t="s">
        <v>313</v>
      </c>
      <c r="B2" s="3"/>
      <c r="C2" s="3"/>
      <c r="D2" s="3"/>
      <c r="E2" s="3"/>
      <c r="F2" s="3"/>
    </row>
    <row r="3" ht="18.75" customHeight="1" spans="1:6">
      <c r="A3" s="41" t="str">
        <f>"单位名称："&amp;"玉溪市江川区第二幼儿园"</f>
        <v>单位名称：玉溪市江川区第二幼儿园</v>
      </c>
      <c r="B3" s="41"/>
      <c r="C3" s="41"/>
      <c r="D3" s="42"/>
      <c r="E3" s="42"/>
      <c r="F3" s="43" t="s">
        <v>29</v>
      </c>
    </row>
    <row r="4" ht="18.75" customHeight="1" spans="1:6">
      <c r="A4" s="12" t="s">
        <v>132</v>
      </c>
      <c r="B4" s="12" t="s">
        <v>59</v>
      </c>
      <c r="C4" s="12" t="s">
        <v>60</v>
      </c>
      <c r="D4" s="44" t="s">
        <v>314</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103</v>
      </c>
      <c r="B8" s="45"/>
      <c r="C8" s="45"/>
      <c r="D8" s="46"/>
      <c r="E8" s="46"/>
      <c r="F8" s="46"/>
    </row>
    <row r="9" customHeight="1" spans="1:1">
      <c r="A9" t="s">
        <v>315</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selection activeCell="F12" sqref="F12"/>
    </sheetView>
  </sheetViews>
  <sheetFormatPr defaultColWidth="8.85" defaultRowHeight="15" customHeight="1"/>
  <cols>
    <col min="1" max="1" width="32.9916666666667" customWidth="1"/>
    <col min="2" max="2" width="31.275" customWidth="1"/>
    <col min="3" max="3" width="31.4166666666667" customWidth="1"/>
    <col min="4" max="4" width="11.4166666666667" customWidth="1"/>
    <col min="5" max="7" width="16.275" customWidth="1"/>
    <col min="8" max="11" width="16.4166666666667" customWidth="1"/>
    <col min="12" max="17" width="16.275" customWidth="1"/>
  </cols>
  <sheetData>
    <row r="1" customHeight="1" spans="1:17">
      <c r="A1" s="34"/>
      <c r="B1" s="34"/>
      <c r="C1" s="34"/>
      <c r="D1" s="34"/>
      <c r="E1" s="34"/>
      <c r="F1" s="34"/>
      <c r="G1" s="34"/>
      <c r="H1" s="34"/>
      <c r="I1" s="34"/>
      <c r="J1" s="34"/>
      <c r="K1" s="34"/>
      <c r="L1" s="34"/>
      <c r="M1" s="34"/>
      <c r="N1" s="34"/>
      <c r="O1" s="34"/>
      <c r="P1" s="34"/>
      <c r="Q1" s="19" t="s">
        <v>316</v>
      </c>
    </row>
    <row r="2" ht="45" customHeight="1" spans="1:17">
      <c r="A2" s="29" t="s">
        <v>317</v>
      </c>
      <c r="B2" s="29"/>
      <c r="C2" s="29"/>
      <c r="D2" s="29"/>
      <c r="E2" s="29"/>
      <c r="F2" s="29"/>
      <c r="G2" s="29"/>
      <c r="H2" s="29"/>
      <c r="I2" s="29"/>
      <c r="J2" s="29"/>
      <c r="K2" s="29"/>
      <c r="L2" s="29"/>
      <c r="M2" s="29"/>
      <c r="N2" s="38"/>
      <c r="O2" s="38"/>
      <c r="P2" s="38"/>
      <c r="Q2" s="38"/>
    </row>
    <row r="3" ht="20.25" customHeight="1" spans="1:17">
      <c r="A3" s="18" t="str">
        <f>"单位名称："&amp;"玉溪市江川区第二幼儿园"</f>
        <v>单位名称：玉溪市江川区第二幼儿园</v>
      </c>
      <c r="B3" s="18"/>
      <c r="C3" s="18"/>
      <c r="D3" s="18"/>
      <c r="E3" s="18"/>
      <c r="F3" s="18"/>
      <c r="G3" s="18"/>
      <c r="H3" s="18"/>
      <c r="I3" s="18"/>
      <c r="J3" s="18"/>
      <c r="K3" s="18"/>
      <c r="L3" s="18"/>
      <c r="M3" s="18"/>
      <c r="N3" s="18"/>
      <c r="O3" s="18"/>
      <c r="P3" s="18"/>
      <c r="Q3" s="19" t="s">
        <v>29</v>
      </c>
    </row>
    <row r="4" ht="20.25" customHeight="1" spans="1:17">
      <c r="A4" s="21" t="s">
        <v>318</v>
      </c>
      <c r="B4" s="21" t="s">
        <v>319</v>
      </c>
      <c r="C4" s="21" t="s">
        <v>320</v>
      </c>
      <c r="D4" s="21" t="s">
        <v>321</v>
      </c>
      <c r="E4" s="21" t="s">
        <v>322</v>
      </c>
      <c r="F4" s="21" t="s">
        <v>323</v>
      </c>
      <c r="G4" s="21" t="s">
        <v>139</v>
      </c>
      <c r="H4" s="21"/>
      <c r="I4" s="21"/>
      <c r="J4" s="21"/>
      <c r="K4" s="21"/>
      <c r="L4" s="21"/>
      <c r="M4" s="21"/>
      <c r="N4" s="21"/>
      <c r="O4" s="21"/>
      <c r="P4" s="21"/>
      <c r="Q4" s="21"/>
    </row>
    <row r="5" ht="20.25" customHeight="1" spans="1:17">
      <c r="A5" s="21" t="s">
        <v>324</v>
      </c>
      <c r="B5" s="21" t="s">
        <v>319</v>
      </c>
      <c r="C5" s="21" t="s">
        <v>320</v>
      </c>
      <c r="D5" s="21" t="s">
        <v>321</v>
      </c>
      <c r="E5" s="21" t="s">
        <v>322</v>
      </c>
      <c r="F5" s="21" t="s">
        <v>323</v>
      </c>
      <c r="G5" s="21" t="s">
        <v>32</v>
      </c>
      <c r="H5" s="21" t="s">
        <v>35</v>
      </c>
      <c r="I5" s="21" t="s">
        <v>325</v>
      </c>
      <c r="J5" s="21" t="s">
        <v>326</v>
      </c>
      <c r="K5" s="21" t="s">
        <v>38</v>
      </c>
      <c r="L5" s="21" t="s">
        <v>327</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206</v>
      </c>
      <c r="B8" s="22"/>
      <c r="C8" s="22"/>
      <c r="D8" s="36"/>
      <c r="E8" s="36"/>
      <c r="F8" s="36">
        <v>34400</v>
      </c>
      <c r="G8" s="36">
        <v>34400</v>
      </c>
      <c r="H8" s="36">
        <v>34400</v>
      </c>
      <c r="I8" s="36"/>
      <c r="J8" s="32"/>
      <c r="K8" s="32"/>
      <c r="L8" s="36"/>
      <c r="M8" s="36"/>
      <c r="N8" s="36"/>
      <c r="O8" s="36"/>
      <c r="P8" s="36"/>
      <c r="Q8" s="36"/>
    </row>
    <row r="9" ht="20.25" customHeight="1" spans="1:17">
      <c r="A9" s="22"/>
      <c r="B9" s="22" t="s">
        <v>328</v>
      </c>
      <c r="C9" s="22" t="str">
        <f>"A02020100"&amp;"  "&amp;"复印机"</f>
        <v>A02020100  复印机</v>
      </c>
      <c r="D9" s="37" t="s">
        <v>329</v>
      </c>
      <c r="E9" s="23">
        <v>1</v>
      </c>
      <c r="F9" s="36">
        <v>15000</v>
      </c>
      <c r="G9" s="36">
        <v>15000</v>
      </c>
      <c r="H9" s="32">
        <v>15000</v>
      </c>
      <c r="I9" s="32"/>
      <c r="J9" s="32"/>
      <c r="K9" s="32"/>
      <c r="L9" s="36"/>
      <c r="M9" s="36"/>
      <c r="N9" s="36"/>
      <c r="O9" s="36"/>
      <c r="P9" s="36"/>
      <c r="Q9" s="36"/>
    </row>
    <row r="10" ht="20.25" customHeight="1" spans="1:17">
      <c r="A10" s="22"/>
      <c r="B10" s="22" t="s">
        <v>330</v>
      </c>
      <c r="C10" s="22" t="str">
        <f>"A02020400"&amp;"  "&amp;"多功能一体机"</f>
        <v>A02020400  多功能一体机</v>
      </c>
      <c r="D10" s="37" t="s">
        <v>329</v>
      </c>
      <c r="E10" s="23">
        <v>3</v>
      </c>
      <c r="F10" s="36">
        <v>9000</v>
      </c>
      <c r="G10" s="36">
        <v>9000</v>
      </c>
      <c r="H10" s="32">
        <v>9000</v>
      </c>
      <c r="I10" s="32"/>
      <c r="J10" s="32"/>
      <c r="K10" s="32"/>
      <c r="L10" s="36"/>
      <c r="M10" s="36"/>
      <c r="N10" s="36"/>
      <c r="O10" s="36"/>
      <c r="P10" s="36"/>
      <c r="Q10" s="36"/>
    </row>
    <row r="11" ht="20.25" customHeight="1" spans="1:17">
      <c r="A11" s="22"/>
      <c r="B11" s="22" t="s">
        <v>331</v>
      </c>
      <c r="C11" s="22" t="str">
        <f>"A05040101"&amp;"  "&amp;"复印纸"</f>
        <v>A05040101  复印纸</v>
      </c>
      <c r="D11" s="37" t="s">
        <v>332</v>
      </c>
      <c r="E11" s="23">
        <v>400</v>
      </c>
      <c r="F11" s="36">
        <v>10400</v>
      </c>
      <c r="G11" s="36">
        <v>10400</v>
      </c>
      <c r="H11" s="32">
        <v>10400</v>
      </c>
      <c r="I11" s="32"/>
      <c r="J11" s="32"/>
      <c r="K11" s="32"/>
      <c r="L11" s="36"/>
      <c r="M11" s="36"/>
      <c r="N11" s="36"/>
      <c r="O11" s="36"/>
      <c r="P11" s="36"/>
      <c r="Q11" s="36"/>
    </row>
    <row r="12" ht="20.25" customHeight="1" spans="1:17">
      <c r="A12" s="23" t="s">
        <v>32</v>
      </c>
      <c r="B12" s="23"/>
      <c r="C12" s="23"/>
      <c r="D12" s="37"/>
      <c r="E12" s="37"/>
      <c r="F12" s="36">
        <v>34400</v>
      </c>
      <c r="G12" s="36">
        <v>34400</v>
      </c>
      <c r="H12" s="36">
        <v>34400</v>
      </c>
      <c r="I12" s="36"/>
      <c r="J12" s="36"/>
      <c r="K12" s="36"/>
      <c r="L12" s="36"/>
      <c r="M12" s="36"/>
      <c r="N12" s="36"/>
      <c r="O12" s="36"/>
      <c r="P12" s="36"/>
      <c r="Q12" s="36"/>
    </row>
  </sheetData>
  <mergeCells count="17">
    <mergeCell ref="A1:M1"/>
    <mergeCell ref="A2:Q2"/>
    <mergeCell ref="A3:M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75" customWidth="1"/>
    <col min="3" max="3" width="28.4166666666667" customWidth="1"/>
    <col min="4" max="4" width="16.275" customWidth="1"/>
    <col min="5" max="9" width="16.4166666666667" customWidth="1"/>
    <col min="10" max="14" width="16.275" customWidth="1"/>
  </cols>
  <sheetData>
    <row r="1" customHeight="1" spans="1:14">
      <c r="A1" s="19"/>
      <c r="B1" s="19"/>
      <c r="C1" s="19"/>
      <c r="D1" s="19"/>
      <c r="E1" s="19"/>
      <c r="F1" s="19"/>
      <c r="G1" s="19"/>
      <c r="H1" s="19"/>
      <c r="I1" s="19"/>
      <c r="J1" s="19"/>
      <c r="K1" s="19"/>
      <c r="L1" s="19"/>
      <c r="M1" s="19"/>
      <c r="N1" s="19" t="s">
        <v>333</v>
      </c>
    </row>
    <row r="2" ht="45" customHeight="1" spans="1:14">
      <c r="A2" s="29" t="s">
        <v>334</v>
      </c>
      <c r="B2" s="29"/>
      <c r="C2" s="29"/>
      <c r="D2" s="29"/>
      <c r="E2" s="29"/>
      <c r="F2" s="29"/>
      <c r="G2" s="29"/>
      <c r="H2" s="29"/>
      <c r="I2" s="29"/>
      <c r="J2" s="29"/>
      <c r="K2" s="29"/>
      <c r="L2" s="29"/>
      <c r="M2" s="29"/>
      <c r="N2" s="29"/>
    </row>
    <row r="3" ht="20.25" customHeight="1" spans="1:14">
      <c r="A3" s="18" t="str">
        <f>"单位名称："&amp;"玉溪市江川区第二幼儿园"</f>
        <v>单位名称：玉溪市江川区第二幼儿园</v>
      </c>
      <c r="B3" s="18"/>
      <c r="C3" s="18"/>
      <c r="D3" s="18"/>
      <c r="E3" s="18"/>
      <c r="F3" s="18"/>
      <c r="G3" s="18"/>
      <c r="H3" s="18"/>
      <c r="I3" s="19"/>
      <c r="J3" s="19"/>
      <c r="K3" s="19"/>
      <c r="L3" s="19"/>
      <c r="M3" s="19"/>
      <c r="N3" s="19" t="s">
        <v>29</v>
      </c>
    </row>
    <row r="4" ht="27.15" customHeight="1" spans="1:14">
      <c r="A4" s="30" t="s">
        <v>318</v>
      </c>
      <c r="B4" s="30" t="s">
        <v>335</v>
      </c>
      <c r="C4" s="30" t="s">
        <v>336</v>
      </c>
      <c r="D4" s="30" t="s">
        <v>139</v>
      </c>
      <c r="E4" s="30"/>
      <c r="F4" s="30"/>
      <c r="G4" s="30"/>
      <c r="H4" s="30"/>
      <c r="I4" s="30"/>
      <c r="J4" s="30"/>
      <c r="K4" s="30"/>
      <c r="L4" s="30"/>
      <c r="M4" s="30"/>
      <c r="N4" s="30"/>
    </row>
    <row r="5" ht="23.4" customHeight="1" spans="1:14">
      <c r="A5" s="30" t="s">
        <v>324</v>
      </c>
      <c r="B5" s="30"/>
      <c r="C5" s="30" t="s">
        <v>337</v>
      </c>
      <c r="D5" s="30" t="s">
        <v>32</v>
      </c>
      <c r="E5" s="30" t="s">
        <v>35</v>
      </c>
      <c r="F5" s="30" t="s">
        <v>325</v>
      </c>
      <c r="G5" s="30" t="s">
        <v>326</v>
      </c>
      <c r="H5" s="30" t="s">
        <v>38</v>
      </c>
      <c r="I5" s="30" t="s">
        <v>327</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1" customHeight="1" spans="1:1">
      <c r="A11" t="s">
        <v>338</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A9" sqref="A9"/>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8"/>
      <c r="K1" s="19" t="s">
        <v>339</v>
      </c>
    </row>
    <row r="2" ht="45.15" customHeight="1" spans="1:11">
      <c r="A2" s="24" t="s">
        <v>340</v>
      </c>
      <c r="B2" s="24"/>
      <c r="C2" s="24"/>
      <c r="D2" s="24"/>
      <c r="E2" s="24"/>
      <c r="F2" s="24"/>
      <c r="G2" s="24"/>
      <c r="H2" s="24"/>
      <c r="I2" s="24"/>
      <c r="J2" s="24"/>
      <c r="K2" s="24"/>
    </row>
    <row r="3" ht="18.75" customHeight="1" spans="1:11">
      <c r="A3" s="18" t="str">
        <f>"单位名称："&amp;"玉溪市江川区第二幼儿园"</f>
        <v>单位名称：玉溪市江川区第二幼儿园</v>
      </c>
      <c r="B3" s="18"/>
      <c r="C3" s="18"/>
      <c r="D3" s="18"/>
      <c r="E3" s="18"/>
      <c r="F3" s="18"/>
      <c r="G3" s="18"/>
      <c r="H3" s="18"/>
      <c r="I3" s="18"/>
      <c r="J3" s="18"/>
      <c r="K3" s="19" t="s">
        <v>29</v>
      </c>
    </row>
    <row r="4" ht="22.5" customHeight="1" spans="1:11">
      <c r="A4" s="27" t="s">
        <v>341</v>
      </c>
      <c r="B4" s="27" t="s">
        <v>139</v>
      </c>
      <c r="C4" s="27"/>
      <c r="D4" s="27"/>
      <c r="E4" s="27" t="s">
        <v>342</v>
      </c>
      <c r="F4" s="27"/>
      <c r="G4" s="27"/>
      <c r="H4" s="27"/>
      <c r="I4" s="27"/>
      <c r="J4" s="27"/>
      <c r="K4" s="27"/>
    </row>
    <row r="5" ht="22.5" customHeight="1" spans="1:11">
      <c r="A5" s="27"/>
      <c r="B5" s="27" t="s">
        <v>32</v>
      </c>
      <c r="C5" s="27" t="s">
        <v>35</v>
      </c>
      <c r="D5" s="27" t="s">
        <v>325</v>
      </c>
      <c r="E5" s="28" t="s">
        <v>343</v>
      </c>
      <c r="F5" s="28" t="s">
        <v>344</v>
      </c>
      <c r="G5" s="28" t="s">
        <v>345</v>
      </c>
      <c r="H5" s="28" t="s">
        <v>346</v>
      </c>
      <c r="I5" s="28" t="s">
        <v>347</v>
      </c>
      <c r="J5" s="28" t="s">
        <v>348</v>
      </c>
      <c r="K5" s="28" t="s">
        <v>349</v>
      </c>
    </row>
    <row r="6" ht="18.75" customHeight="1" spans="1:11">
      <c r="A6" s="23" t="s">
        <v>46</v>
      </c>
      <c r="B6" s="23" t="s">
        <v>47</v>
      </c>
      <c r="C6" s="23" t="s">
        <v>48</v>
      </c>
      <c r="D6" s="23" t="s">
        <v>49</v>
      </c>
      <c r="E6" s="23" t="s">
        <v>50</v>
      </c>
      <c r="F6" s="23" t="s">
        <v>51</v>
      </c>
      <c r="G6" s="23" t="s">
        <v>52</v>
      </c>
      <c r="H6" s="23" t="s">
        <v>53</v>
      </c>
      <c r="I6" s="23" t="s">
        <v>54</v>
      </c>
      <c r="J6" s="23" t="s">
        <v>70</v>
      </c>
      <c r="K6" s="23" t="s">
        <v>350</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row r="9" customHeight="1" spans="1:1">
      <c r="A9" t="s">
        <v>351</v>
      </c>
    </row>
  </sheetData>
  <mergeCells count="5">
    <mergeCell ref="A2:K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352</v>
      </c>
    </row>
    <row r="2" ht="52.05" customHeight="1" spans="1:10">
      <c r="A2" s="24" t="s">
        <v>353</v>
      </c>
      <c r="B2" s="25"/>
      <c r="C2" s="25"/>
      <c r="D2" s="25"/>
      <c r="E2" s="25"/>
      <c r="F2" s="25"/>
      <c r="G2" s="25"/>
      <c r="H2" s="25"/>
      <c r="I2" s="25"/>
      <c r="J2" s="25"/>
    </row>
    <row r="3" ht="21.3" customHeight="1" spans="1:10">
      <c r="A3" s="18" t="str">
        <f>"单位名称："&amp;"玉溪市江川区第二幼儿园"</f>
        <v>单位名称：玉溪市江川区第二幼儿园</v>
      </c>
      <c r="B3" s="18"/>
      <c r="C3" s="18"/>
      <c r="D3" s="26"/>
      <c r="E3" s="26"/>
      <c r="F3" s="26"/>
      <c r="G3" s="26"/>
      <c r="H3" s="26"/>
      <c r="I3" s="26"/>
      <c r="J3" s="26"/>
    </row>
    <row r="4" ht="27.15" customHeight="1" spans="1:10">
      <c r="A4" s="21" t="s">
        <v>341</v>
      </c>
      <c r="B4" s="21" t="s">
        <v>237</v>
      </c>
      <c r="C4" s="21" t="s">
        <v>238</v>
      </c>
      <c r="D4" s="21" t="s">
        <v>239</v>
      </c>
      <c r="E4" s="21" t="s">
        <v>240</v>
      </c>
      <c r="F4" s="21" t="s">
        <v>241</v>
      </c>
      <c r="G4" s="21" t="s">
        <v>242</v>
      </c>
      <c r="H4" s="21" t="s">
        <v>243</v>
      </c>
      <c r="I4" s="21" t="s">
        <v>244</v>
      </c>
      <c r="J4" s="21" t="s">
        <v>245</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354</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355</v>
      </c>
    </row>
    <row r="2" ht="41.4" customHeight="1" spans="1:8">
      <c r="A2" s="20" t="s">
        <v>356</v>
      </c>
      <c r="B2" s="20"/>
      <c r="C2" s="20"/>
      <c r="D2" s="20"/>
      <c r="E2" s="20"/>
      <c r="F2" s="20"/>
      <c r="G2" s="20"/>
      <c r="H2" s="20"/>
    </row>
    <row r="3" ht="18.75" customHeight="1" spans="1:8">
      <c r="A3" s="18" t="str">
        <f>"单位名称："&amp;"玉溪市江川区第二幼儿园"</f>
        <v>单位名称：玉溪市江川区第二幼儿园</v>
      </c>
      <c r="B3" s="18"/>
      <c r="C3" s="18"/>
      <c r="D3" s="18"/>
      <c r="E3" s="18"/>
      <c r="F3" s="18"/>
      <c r="G3" s="18"/>
      <c r="H3" s="18"/>
    </row>
    <row r="4" ht="18.75" customHeight="1" spans="1:8">
      <c r="A4" s="21" t="s">
        <v>132</v>
      </c>
      <c r="B4" s="21" t="s">
        <v>357</v>
      </c>
      <c r="C4" s="21" t="s">
        <v>358</v>
      </c>
      <c r="D4" s="21" t="s">
        <v>359</v>
      </c>
      <c r="E4" s="21" t="s">
        <v>321</v>
      </c>
      <c r="F4" s="21" t="s">
        <v>360</v>
      </c>
      <c r="G4" s="21"/>
      <c r="H4" s="21"/>
    </row>
    <row r="5" ht="18.75" customHeight="1" spans="1:8">
      <c r="A5" s="21"/>
      <c r="B5" s="21"/>
      <c r="C5" s="21"/>
      <c r="D5" s="21"/>
      <c r="E5" s="21"/>
      <c r="F5" s="21" t="s">
        <v>322</v>
      </c>
      <c r="G5" s="21" t="s">
        <v>361</v>
      </c>
      <c r="H5" s="21" t="s">
        <v>362</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363</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15" sqref="C15"/>
    </sheetView>
  </sheetViews>
  <sheetFormatPr defaultColWidth="8.85" defaultRowHeight="15" customHeight="1"/>
  <cols>
    <col min="1" max="1" width="21.425" customWidth="1"/>
    <col min="2" max="3" width="35.7166666666667" customWidth="1"/>
    <col min="4" max="4" width="17.1416666666667" customWidth="1"/>
    <col min="5" max="5" width="28.575" customWidth="1"/>
    <col min="6" max="6" width="17.1416666666667" customWidth="1"/>
    <col min="7" max="7" width="28.575" customWidth="1"/>
    <col min="8" max="11" width="14.275" customWidth="1"/>
  </cols>
  <sheetData>
    <row r="1" ht="18.75" customHeight="1" spans="1:11">
      <c r="A1" s="1"/>
      <c r="B1" s="1"/>
      <c r="C1" s="1"/>
      <c r="D1" s="1"/>
      <c r="E1" s="1"/>
      <c r="F1" s="1"/>
      <c r="G1" s="1"/>
      <c r="H1" s="2"/>
      <c r="I1" s="2"/>
      <c r="J1" s="2"/>
      <c r="K1" s="2" t="s">
        <v>364</v>
      </c>
    </row>
    <row r="2" ht="45" customHeight="1" spans="1:11">
      <c r="A2" s="3" t="s">
        <v>365</v>
      </c>
      <c r="B2" s="3"/>
      <c r="C2" s="3"/>
      <c r="D2" s="3"/>
      <c r="E2" s="3"/>
      <c r="F2" s="3"/>
      <c r="G2" s="3"/>
      <c r="H2" s="3"/>
      <c r="I2" s="3"/>
      <c r="J2" s="3"/>
      <c r="K2" s="3"/>
    </row>
    <row r="3" ht="18.75" customHeight="1" spans="1:11">
      <c r="A3" s="4" t="str">
        <f>"单位名称："&amp;"玉溪市江川区第二幼儿园"</f>
        <v>单位名称：玉溪市江川区第二幼儿园</v>
      </c>
      <c r="B3" s="4"/>
      <c r="C3" s="4"/>
      <c r="D3" s="4"/>
      <c r="E3" s="4"/>
      <c r="F3" s="4"/>
      <c r="G3" s="4"/>
      <c r="H3" s="5"/>
      <c r="I3" s="5"/>
      <c r="J3" s="5"/>
      <c r="K3" s="5" t="s">
        <v>29</v>
      </c>
    </row>
    <row r="4" ht="18.75" customHeight="1" spans="1:11">
      <c r="A4" s="12" t="s">
        <v>195</v>
      </c>
      <c r="B4" s="12" t="s">
        <v>134</v>
      </c>
      <c r="C4" s="12" t="s">
        <v>196</v>
      </c>
      <c r="D4" s="12" t="s">
        <v>135</v>
      </c>
      <c r="E4" s="12" t="s">
        <v>136</v>
      </c>
      <c r="F4" s="12" t="s">
        <v>197</v>
      </c>
      <c r="G4" s="12" t="s">
        <v>138</v>
      </c>
      <c r="H4" s="12" t="s">
        <v>32</v>
      </c>
      <c r="I4" s="12" t="s">
        <v>366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t="s">
        <v>367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A1" sqref="A1"/>
    </sheetView>
  </sheetViews>
  <sheetFormatPr defaultColWidth="8.85" defaultRowHeight="15" customHeight="1" outlineLevelCol="6"/>
  <cols>
    <col min="1" max="1" width="35.7166666666667" customWidth="1"/>
    <col min="2" max="2" width="21.425" customWidth="1"/>
    <col min="3" max="3" width="35.7166666666667" customWidth="1"/>
    <col min="4" max="4" width="21.425" customWidth="1"/>
    <col min="5" max="7" width="17.1416666666667" customWidth="1"/>
  </cols>
  <sheetData>
    <row r="1" ht="18.75" customHeight="1" spans="1:7">
      <c r="A1" s="1"/>
      <c r="B1" s="1"/>
      <c r="C1" s="1"/>
      <c r="D1" s="1"/>
      <c r="E1" s="2"/>
      <c r="F1" s="2"/>
      <c r="G1" s="2" t="s">
        <v>368</v>
      </c>
    </row>
    <row r="2" ht="45" customHeight="1" spans="1:7">
      <c r="A2" s="3" t="s">
        <v>369</v>
      </c>
      <c r="B2" s="3"/>
      <c r="C2" s="3"/>
      <c r="D2" s="3"/>
      <c r="E2" s="3"/>
      <c r="F2" s="3"/>
      <c r="G2" s="3"/>
    </row>
    <row r="3" ht="24.15" customHeight="1" spans="1:7">
      <c r="A3" s="4" t="str">
        <f>"单位名称："&amp;"玉溪市江川区第二幼儿园"</f>
        <v>单位名称：玉溪市江川区第二幼儿园</v>
      </c>
      <c r="B3" s="4"/>
      <c r="C3" s="4"/>
      <c r="D3" s="4"/>
      <c r="E3" s="5"/>
      <c r="F3" s="5"/>
      <c r="G3" s="5" t="s">
        <v>29</v>
      </c>
    </row>
    <row r="4" ht="18.75" customHeight="1" spans="1:7">
      <c r="A4" s="6" t="s">
        <v>196</v>
      </c>
      <c r="B4" s="6" t="s">
        <v>195</v>
      </c>
      <c r="C4" s="6" t="s">
        <v>134</v>
      </c>
      <c r="D4" s="6" t="s">
        <v>370</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204</v>
      </c>
      <c r="C8" s="9" t="s">
        <v>203</v>
      </c>
      <c r="D8" s="8" t="s">
        <v>371</v>
      </c>
      <c r="E8" s="10">
        <v>450</v>
      </c>
      <c r="F8" s="10"/>
      <c r="G8" s="10"/>
    </row>
    <row r="9" ht="20.25" customHeight="1" spans="1:7">
      <c r="A9" s="8" t="s">
        <v>56</v>
      </c>
      <c r="B9" s="8" t="s">
        <v>204</v>
      </c>
      <c r="C9" s="9" t="s">
        <v>206</v>
      </c>
      <c r="D9" s="8" t="s">
        <v>371</v>
      </c>
      <c r="E9" s="10">
        <v>414600</v>
      </c>
      <c r="F9" s="10"/>
      <c r="G9" s="10"/>
    </row>
    <row r="10" ht="20.25" customHeight="1" spans="1:7">
      <c r="A10" s="8" t="s">
        <v>56</v>
      </c>
      <c r="B10" s="8" t="s">
        <v>204</v>
      </c>
      <c r="C10" s="9" t="s">
        <v>226</v>
      </c>
      <c r="D10" s="8" t="s">
        <v>371</v>
      </c>
      <c r="E10" s="10">
        <v>1770400</v>
      </c>
      <c r="F10" s="10"/>
      <c r="G10" s="10"/>
    </row>
    <row r="11" ht="20.25" customHeight="1" spans="1:7">
      <c r="A11" s="11" t="s">
        <v>32</v>
      </c>
      <c r="B11" s="11"/>
      <c r="C11" s="11"/>
      <c r="D11" s="11"/>
      <c r="E11" s="10">
        <v>2185450</v>
      </c>
      <c r="F11" s="10"/>
      <c r="G11" s="10"/>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"单位名称："&amp;"玉溪市江川区第二幼儿园"</f>
        <v>单位名称：玉溪市江川区第二幼儿园</v>
      </c>
      <c r="B3" s="4"/>
      <c r="C3" s="4"/>
      <c r="D3" s="4"/>
      <c r="E3" s="51"/>
      <c r="F3" s="51"/>
      <c r="G3" s="51"/>
      <c r="H3" s="51"/>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71"/>
      <c r="K4" s="71"/>
      <c r="L4" s="71"/>
      <c r="M4" s="71"/>
      <c r="N4" s="71"/>
      <c r="O4" s="68" t="s">
        <v>20</v>
      </c>
      <c r="P4" s="68"/>
      <c r="Q4" s="68"/>
      <c r="R4" s="68"/>
      <c r="S4" s="68"/>
    </row>
    <row r="5" ht="18.75" customHeight="1" spans="1:19">
      <c r="A5" s="12"/>
      <c r="B5" s="68"/>
      <c r="C5" s="68"/>
      <c r="D5" s="69" t="s">
        <v>34</v>
      </c>
      <c r="E5" s="69" t="s">
        <v>35</v>
      </c>
      <c r="F5" s="69" t="s">
        <v>36</v>
      </c>
      <c r="G5" s="69" t="s">
        <v>37</v>
      </c>
      <c r="H5" s="69" t="s">
        <v>38</v>
      </c>
      <c r="I5" s="72" t="s">
        <v>39</v>
      </c>
      <c r="J5" s="73"/>
      <c r="K5" s="73"/>
      <c r="L5" s="73"/>
      <c r="M5" s="73"/>
      <c r="N5" s="73"/>
      <c r="O5" s="72" t="s">
        <v>34</v>
      </c>
      <c r="P5" s="72" t="s">
        <v>35</v>
      </c>
      <c r="Q5" s="72" t="s">
        <v>36</v>
      </c>
      <c r="R5" s="72" t="s">
        <v>37</v>
      </c>
      <c r="S5" s="69" t="s">
        <v>40</v>
      </c>
    </row>
    <row r="6" ht="18.75" customHeight="1" spans="1:19">
      <c r="A6" s="12"/>
      <c r="B6" s="68"/>
      <c r="C6" s="68"/>
      <c r="D6" s="69"/>
      <c r="E6" s="69"/>
      <c r="F6" s="69"/>
      <c r="G6" s="69"/>
      <c r="H6" s="69"/>
      <c r="I6" s="72" t="s">
        <v>34</v>
      </c>
      <c r="J6" s="72" t="s">
        <v>41</v>
      </c>
      <c r="K6" s="72" t="s">
        <v>42</v>
      </c>
      <c r="L6" s="72" t="s">
        <v>43</v>
      </c>
      <c r="M6" s="72" t="s">
        <v>44</v>
      </c>
      <c r="N6" s="72" t="s">
        <v>45</v>
      </c>
      <c r="O6" s="72"/>
      <c r="P6" s="72"/>
      <c r="Q6" s="72"/>
      <c r="R6" s="72"/>
      <c r="S6" s="69"/>
    </row>
    <row r="7" ht="18.75" customHeight="1" spans="1:19">
      <c r="A7" s="70" t="s">
        <v>46</v>
      </c>
      <c r="B7" s="13" t="s">
        <v>47</v>
      </c>
      <c r="C7" s="13" t="s">
        <v>48</v>
      </c>
      <c r="D7" s="13" t="s">
        <v>49</v>
      </c>
      <c r="E7" s="70" t="s">
        <v>50</v>
      </c>
      <c r="F7" s="13" t="s">
        <v>51</v>
      </c>
      <c r="G7" s="13" t="s">
        <v>52</v>
      </c>
      <c r="H7" s="70"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12689500.04</v>
      </c>
      <c r="D8" s="16">
        <v>10081850.04</v>
      </c>
      <c r="E8" s="16">
        <v>10081850.04</v>
      </c>
      <c r="F8" s="16"/>
      <c r="G8" s="16"/>
      <c r="H8" s="16"/>
      <c r="I8" s="16">
        <v>2607650</v>
      </c>
      <c r="J8" s="16"/>
      <c r="K8" s="16"/>
      <c r="L8" s="16"/>
      <c r="M8" s="16"/>
      <c r="N8" s="16">
        <v>2607650</v>
      </c>
      <c r="O8" s="16"/>
      <c r="P8" s="16"/>
      <c r="Q8" s="16"/>
      <c r="R8" s="16"/>
      <c r="S8" s="16"/>
    </row>
    <row r="9" ht="20.25" customHeight="1" spans="1:19">
      <c r="A9" s="45" t="s">
        <v>32</v>
      </c>
      <c r="B9" s="45"/>
      <c r="C9" s="16">
        <v>12689500.04</v>
      </c>
      <c r="D9" s="16">
        <v>10081850.04</v>
      </c>
      <c r="E9" s="16">
        <v>10081850.04</v>
      </c>
      <c r="F9" s="16"/>
      <c r="G9" s="16"/>
      <c r="H9" s="16"/>
      <c r="I9" s="16">
        <v>2607650</v>
      </c>
      <c r="J9" s="16"/>
      <c r="K9" s="16"/>
      <c r="L9" s="16"/>
      <c r="M9" s="16"/>
      <c r="N9" s="16">
        <v>2607650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E16" sqref="E16"/>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1" t="str">
        <f>"单位名称："&amp;"玉溪市江川区第二幼儿园"</f>
        <v>单位名称：玉溪市江川区第二幼儿园</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10294568.01</v>
      </c>
      <c r="D7" s="16">
        <v>7686918.01</v>
      </c>
      <c r="E7" s="16">
        <v>5501468.01</v>
      </c>
      <c r="F7" s="16">
        <v>2185450</v>
      </c>
      <c r="G7" s="16"/>
      <c r="H7" s="16"/>
      <c r="I7" s="16"/>
      <c r="J7" s="16">
        <v>2607650</v>
      </c>
      <c r="K7" s="16"/>
      <c r="L7" s="16"/>
      <c r="M7" s="16"/>
      <c r="N7" s="16"/>
      <c r="O7" s="16">
        <v>2607650</v>
      </c>
    </row>
    <row r="8" ht="20.25" customHeight="1" spans="1:15">
      <c r="A8" s="61" t="s">
        <v>73</v>
      </c>
      <c r="B8" s="61" t="s">
        <v>74</v>
      </c>
      <c r="C8" s="16">
        <v>10294568.01</v>
      </c>
      <c r="D8" s="16">
        <v>7686918.01</v>
      </c>
      <c r="E8" s="16">
        <v>5501468.01</v>
      </c>
      <c r="F8" s="16">
        <v>2185450</v>
      </c>
      <c r="G8" s="16"/>
      <c r="H8" s="16"/>
      <c r="I8" s="16"/>
      <c r="J8" s="16">
        <v>2607650</v>
      </c>
      <c r="K8" s="16"/>
      <c r="L8" s="16"/>
      <c r="M8" s="16"/>
      <c r="N8" s="16"/>
      <c r="O8" s="16">
        <v>2607650</v>
      </c>
    </row>
    <row r="9" ht="20.25" customHeight="1" spans="1:15">
      <c r="A9" s="62" t="s">
        <v>75</v>
      </c>
      <c r="B9" s="62" t="s">
        <v>76</v>
      </c>
      <c r="C9" s="16">
        <v>10294568.01</v>
      </c>
      <c r="D9" s="16">
        <v>7686918.01</v>
      </c>
      <c r="E9" s="16">
        <v>5501468.01</v>
      </c>
      <c r="F9" s="16">
        <v>2185450</v>
      </c>
      <c r="G9" s="16"/>
      <c r="H9" s="16"/>
      <c r="I9" s="16"/>
      <c r="J9" s="16">
        <v>2607650</v>
      </c>
      <c r="K9" s="16"/>
      <c r="L9" s="16"/>
      <c r="M9" s="16"/>
      <c r="N9" s="16"/>
      <c r="O9" s="16">
        <v>2607650</v>
      </c>
    </row>
    <row r="10" ht="20.25" customHeight="1" spans="1:15">
      <c r="A10" s="15" t="s">
        <v>77</v>
      </c>
      <c r="B10" s="15" t="s">
        <v>78</v>
      </c>
      <c r="C10" s="16">
        <v>1162463.04</v>
      </c>
      <c r="D10" s="16">
        <v>1162463.04</v>
      </c>
      <c r="E10" s="16">
        <v>1162463.04</v>
      </c>
      <c r="F10" s="16"/>
      <c r="G10" s="16"/>
      <c r="H10" s="16"/>
      <c r="I10" s="16"/>
      <c r="J10" s="16"/>
      <c r="K10" s="16"/>
      <c r="L10" s="16"/>
      <c r="M10" s="16"/>
      <c r="N10" s="16"/>
      <c r="O10" s="16"/>
    </row>
    <row r="11" ht="20.25" customHeight="1" spans="1:15">
      <c r="A11" s="61" t="s">
        <v>79</v>
      </c>
      <c r="B11" s="61" t="s">
        <v>80</v>
      </c>
      <c r="C11" s="16">
        <v>1162463.04</v>
      </c>
      <c r="D11" s="16">
        <v>1162463.04</v>
      </c>
      <c r="E11" s="16">
        <v>1162463.04</v>
      </c>
      <c r="F11" s="16"/>
      <c r="G11" s="16"/>
      <c r="H11" s="16"/>
      <c r="I11" s="16"/>
      <c r="J11" s="16"/>
      <c r="K11" s="16"/>
      <c r="L11" s="16"/>
      <c r="M11" s="16"/>
      <c r="N11" s="16"/>
      <c r="O11" s="16"/>
    </row>
    <row r="12" ht="20.25" customHeight="1" spans="1:15">
      <c r="A12" s="62" t="s">
        <v>81</v>
      </c>
      <c r="B12" s="62" t="s">
        <v>82</v>
      </c>
      <c r="C12" s="16">
        <v>30000</v>
      </c>
      <c r="D12" s="16">
        <v>30000</v>
      </c>
      <c r="E12" s="16">
        <v>30000</v>
      </c>
      <c r="F12" s="16"/>
      <c r="G12" s="16"/>
      <c r="H12" s="16"/>
      <c r="I12" s="16"/>
      <c r="J12" s="16"/>
      <c r="K12" s="16"/>
      <c r="L12" s="16"/>
      <c r="M12" s="16"/>
      <c r="N12" s="16"/>
      <c r="O12" s="16"/>
    </row>
    <row r="13" ht="20.25" customHeight="1" spans="1:15">
      <c r="A13" s="62" t="s">
        <v>83</v>
      </c>
      <c r="B13" s="62" t="s">
        <v>84</v>
      </c>
      <c r="C13" s="16">
        <v>817463.04</v>
      </c>
      <c r="D13" s="16">
        <v>817463.04</v>
      </c>
      <c r="E13" s="16">
        <v>817463.04</v>
      </c>
      <c r="F13" s="16"/>
      <c r="G13" s="16"/>
      <c r="H13" s="16"/>
      <c r="I13" s="16"/>
      <c r="J13" s="16"/>
      <c r="K13" s="16"/>
      <c r="L13" s="16"/>
      <c r="M13" s="16"/>
      <c r="N13" s="16"/>
      <c r="O13" s="16"/>
    </row>
    <row r="14" ht="20.25" customHeight="1" spans="1:15">
      <c r="A14" s="62" t="s">
        <v>85</v>
      </c>
      <c r="B14" s="62" t="s">
        <v>86</v>
      </c>
      <c r="C14" s="16">
        <v>315000</v>
      </c>
      <c r="D14" s="16">
        <v>315000</v>
      </c>
      <c r="E14" s="16">
        <v>315000</v>
      </c>
      <c r="F14" s="16"/>
      <c r="G14" s="16"/>
      <c r="H14" s="16"/>
      <c r="I14" s="16"/>
      <c r="J14" s="16"/>
      <c r="K14" s="16"/>
      <c r="L14" s="16"/>
      <c r="M14" s="16"/>
      <c r="N14" s="16"/>
      <c r="O14" s="16"/>
    </row>
    <row r="15" ht="20.25" customHeight="1" spans="1:15">
      <c r="A15" s="15" t="s">
        <v>87</v>
      </c>
      <c r="B15" s="15" t="s">
        <v>88</v>
      </c>
      <c r="C15" s="16">
        <v>672680.99</v>
      </c>
      <c r="D15" s="16">
        <v>672680.99</v>
      </c>
      <c r="E15" s="16">
        <v>672680.99</v>
      </c>
      <c r="F15" s="16"/>
      <c r="G15" s="16"/>
      <c r="H15" s="16"/>
      <c r="I15" s="16"/>
      <c r="J15" s="16"/>
      <c r="K15" s="16"/>
      <c r="L15" s="16"/>
      <c r="M15" s="16"/>
      <c r="N15" s="16"/>
      <c r="O15" s="16"/>
    </row>
    <row r="16" ht="20.25" customHeight="1" spans="1:15">
      <c r="A16" s="61" t="s">
        <v>89</v>
      </c>
      <c r="B16" s="61" t="s">
        <v>90</v>
      </c>
      <c r="C16" s="16">
        <v>672680.99</v>
      </c>
      <c r="D16" s="16">
        <v>672680.99</v>
      </c>
      <c r="E16" s="16">
        <v>672680.99</v>
      </c>
      <c r="F16" s="16"/>
      <c r="G16" s="16"/>
      <c r="H16" s="16"/>
      <c r="I16" s="16"/>
      <c r="J16" s="16"/>
      <c r="K16" s="16"/>
      <c r="L16" s="16"/>
      <c r="M16" s="16"/>
      <c r="N16" s="16"/>
      <c r="O16" s="16"/>
    </row>
    <row r="17" ht="20.25" customHeight="1" spans="1:15">
      <c r="A17" s="62" t="s">
        <v>91</v>
      </c>
      <c r="B17" s="62" t="s">
        <v>92</v>
      </c>
      <c r="C17" s="16">
        <v>424058.95</v>
      </c>
      <c r="D17" s="16">
        <v>424058.95</v>
      </c>
      <c r="E17" s="16">
        <v>424058.95</v>
      </c>
      <c r="F17" s="16"/>
      <c r="G17" s="16"/>
      <c r="H17" s="16"/>
      <c r="I17" s="16"/>
      <c r="J17" s="16"/>
      <c r="K17" s="16"/>
      <c r="L17" s="16"/>
      <c r="M17" s="16"/>
      <c r="N17" s="16"/>
      <c r="O17" s="16"/>
    </row>
    <row r="18" ht="20.25" customHeight="1" spans="1:15">
      <c r="A18" s="62" t="s">
        <v>93</v>
      </c>
      <c r="B18" s="62" t="s">
        <v>94</v>
      </c>
      <c r="C18" s="16">
        <v>212890.29</v>
      </c>
      <c r="D18" s="16">
        <v>212890.29</v>
      </c>
      <c r="E18" s="16">
        <v>212890.29</v>
      </c>
      <c r="F18" s="16"/>
      <c r="G18" s="16"/>
      <c r="H18" s="16"/>
      <c r="I18" s="16"/>
      <c r="J18" s="16"/>
      <c r="K18" s="16"/>
      <c r="L18" s="16"/>
      <c r="M18" s="16"/>
      <c r="N18" s="16"/>
      <c r="O18" s="16"/>
    </row>
    <row r="19" ht="20.25" customHeight="1" spans="1:15">
      <c r="A19" s="62" t="s">
        <v>95</v>
      </c>
      <c r="B19" s="62" t="s">
        <v>96</v>
      </c>
      <c r="C19" s="16">
        <v>35731.75</v>
      </c>
      <c r="D19" s="16">
        <v>35731.75</v>
      </c>
      <c r="E19" s="16">
        <v>35731.75</v>
      </c>
      <c r="F19" s="16"/>
      <c r="G19" s="16"/>
      <c r="H19" s="16"/>
      <c r="I19" s="16"/>
      <c r="J19" s="16"/>
      <c r="K19" s="16"/>
      <c r="L19" s="16"/>
      <c r="M19" s="16"/>
      <c r="N19" s="16"/>
      <c r="O19" s="16"/>
    </row>
    <row r="20" ht="20.25" customHeight="1" spans="1:15">
      <c r="A20" s="15" t="s">
        <v>97</v>
      </c>
      <c r="B20" s="15" t="s">
        <v>98</v>
      </c>
      <c r="C20" s="16">
        <v>559788</v>
      </c>
      <c r="D20" s="16">
        <v>559788</v>
      </c>
      <c r="E20" s="16">
        <v>559788</v>
      </c>
      <c r="F20" s="16"/>
      <c r="G20" s="16"/>
      <c r="H20" s="16"/>
      <c r="I20" s="16"/>
      <c r="J20" s="16"/>
      <c r="K20" s="16"/>
      <c r="L20" s="16"/>
      <c r="M20" s="16"/>
      <c r="N20" s="16"/>
      <c r="O20" s="16"/>
    </row>
    <row r="21" ht="20.25" customHeight="1" spans="1:15">
      <c r="A21" s="61" t="s">
        <v>99</v>
      </c>
      <c r="B21" s="61" t="s">
        <v>100</v>
      </c>
      <c r="C21" s="16">
        <v>559788</v>
      </c>
      <c r="D21" s="16">
        <v>559788</v>
      </c>
      <c r="E21" s="16">
        <v>559788</v>
      </c>
      <c r="F21" s="16"/>
      <c r="G21" s="16"/>
      <c r="H21" s="16"/>
      <c r="I21" s="16"/>
      <c r="J21" s="16"/>
      <c r="K21" s="16"/>
      <c r="L21" s="16"/>
      <c r="M21" s="16"/>
      <c r="N21" s="16"/>
      <c r="O21" s="16"/>
    </row>
    <row r="22" ht="20.25" customHeight="1" spans="1:15">
      <c r="A22" s="62" t="s">
        <v>101</v>
      </c>
      <c r="B22" s="62" t="s">
        <v>102</v>
      </c>
      <c r="C22" s="16">
        <v>559788</v>
      </c>
      <c r="D22" s="16">
        <v>559788</v>
      </c>
      <c r="E22" s="16">
        <v>559788</v>
      </c>
      <c r="F22" s="16"/>
      <c r="G22" s="16"/>
      <c r="H22" s="16"/>
      <c r="I22" s="16"/>
      <c r="J22" s="16"/>
      <c r="K22" s="16"/>
      <c r="L22" s="16"/>
      <c r="M22" s="16"/>
      <c r="N22" s="16"/>
      <c r="O22" s="16"/>
    </row>
    <row r="23" ht="20.25" customHeight="1" spans="1:15">
      <c r="A23" s="45" t="s">
        <v>103</v>
      </c>
      <c r="B23" s="45"/>
      <c r="C23" s="16">
        <v>12689500.04</v>
      </c>
      <c r="D23" s="16">
        <v>10081850.04</v>
      </c>
      <c r="E23" s="16">
        <v>7896400.04</v>
      </c>
      <c r="F23" s="16">
        <v>2185450</v>
      </c>
      <c r="G23" s="16"/>
      <c r="H23" s="16"/>
      <c r="I23" s="16"/>
      <c r="J23" s="16">
        <v>2607650</v>
      </c>
      <c r="K23" s="16"/>
      <c r="L23" s="16"/>
      <c r="M23" s="16"/>
      <c r="N23" s="16"/>
      <c r="O23" s="16">
        <v>2607650</v>
      </c>
    </row>
  </sheetData>
  <mergeCells count="11">
    <mergeCell ref="A2:O2"/>
    <mergeCell ref="A3:I3"/>
    <mergeCell ref="D4:F4"/>
    <mergeCell ref="J4:O4"/>
    <mergeCell ref="A23:B2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166666666667" customWidth="1"/>
  </cols>
  <sheetData>
    <row r="1" ht="18.75" customHeight="1" spans="1:4">
      <c r="A1" s="1"/>
      <c r="B1" s="1"/>
      <c r="C1" s="1"/>
      <c r="D1" s="5" t="s">
        <v>104</v>
      </c>
    </row>
    <row r="2" ht="45" customHeight="1" spans="1:4">
      <c r="A2" s="3" t="s">
        <v>105</v>
      </c>
      <c r="B2" s="3"/>
      <c r="C2" s="3"/>
      <c r="D2" s="3"/>
    </row>
    <row r="3" ht="18.75" customHeight="1" spans="1:4">
      <c r="A3" s="4" t="str">
        <f>"单位名称："&amp;"玉溪市江川区第二幼儿园"</f>
        <v>单位名称：玉溪市江川区第二幼儿园</v>
      </c>
      <c r="B3" s="4"/>
      <c r="C3" s="63"/>
      <c r="D3" s="5" t="s">
        <v>2</v>
      </c>
    </row>
    <row r="4" ht="22.5" customHeight="1" spans="1:4">
      <c r="A4" s="7" t="s">
        <v>3</v>
      </c>
      <c r="B4" s="7"/>
      <c r="C4" s="7" t="s">
        <v>4</v>
      </c>
      <c r="D4" s="7"/>
    </row>
    <row r="5" ht="18.75" customHeight="1" spans="1:4">
      <c r="A5" s="7" t="s">
        <v>5</v>
      </c>
      <c r="B5" s="7" t="s">
        <v>6</v>
      </c>
      <c r="C5" s="7" t="s">
        <v>106</v>
      </c>
      <c r="D5" s="7" t="s">
        <v>6</v>
      </c>
    </row>
    <row r="6" ht="18.75" customHeight="1" spans="1:4">
      <c r="A6" s="7"/>
      <c r="B6" s="7"/>
      <c r="C6" s="7"/>
      <c r="D6" s="7"/>
    </row>
    <row r="7" ht="22.5" customHeight="1" spans="1:4">
      <c r="A7" s="14" t="s">
        <v>107</v>
      </c>
      <c r="B7" s="16">
        <v>10081850.04</v>
      </c>
      <c r="C7" s="14" t="s">
        <v>108</v>
      </c>
      <c r="D7" s="16">
        <v>10081850.04</v>
      </c>
    </row>
    <row r="8" ht="22.5" customHeight="1" spans="1:4">
      <c r="A8" s="14" t="s">
        <v>109</v>
      </c>
      <c r="B8" s="16">
        <v>10081850.04</v>
      </c>
      <c r="C8" s="14" t="str">
        <f>"（"&amp;"一"&amp;"）"&amp;"教育支出"</f>
        <v>（一）教育支出</v>
      </c>
      <c r="D8" s="16">
        <v>7686918.01</v>
      </c>
    </row>
    <row r="9" ht="22.5" customHeight="1" spans="1:4">
      <c r="A9" s="14" t="s">
        <v>110</v>
      </c>
      <c r="B9" s="16"/>
      <c r="C9" s="14" t="str">
        <f>"（"&amp;"二"&amp;"）"&amp;"社会保障和就业支出"</f>
        <v>（二）社会保障和就业支出</v>
      </c>
      <c r="D9" s="16">
        <v>1162463.04</v>
      </c>
    </row>
    <row r="10" ht="22.5" customHeight="1" spans="1:4">
      <c r="A10" s="14" t="s">
        <v>111</v>
      </c>
      <c r="B10" s="16"/>
      <c r="C10" s="14" t="str">
        <f>"（"&amp;"三"&amp;"）"&amp;"卫生健康支出"</f>
        <v>（三）卫生健康支出</v>
      </c>
      <c r="D10" s="16">
        <v>672680.99</v>
      </c>
    </row>
    <row r="11" ht="22.5" customHeight="1" spans="1:4">
      <c r="A11" s="14" t="s">
        <v>112</v>
      </c>
      <c r="B11" s="16"/>
      <c r="C11" s="14" t="str">
        <f>"（"&amp;"四"&amp;"）"&amp;"住房保障支出"</f>
        <v>（四）住房保障支出</v>
      </c>
      <c r="D11" s="16">
        <v>559788</v>
      </c>
    </row>
    <row r="12" ht="22.5" customHeight="1" spans="1:4">
      <c r="A12" s="14" t="s">
        <v>109</v>
      </c>
      <c r="B12" s="16"/>
      <c r="C12" s="14"/>
      <c r="D12" s="16"/>
    </row>
    <row r="13" ht="22.5" customHeight="1" spans="1:4">
      <c r="A13" s="14" t="s">
        <v>110</v>
      </c>
      <c r="B13" s="16"/>
      <c r="C13" s="14"/>
      <c r="D13" s="16"/>
    </row>
    <row r="14" ht="22.5" customHeight="1" spans="1:4">
      <c r="A14" s="14" t="s">
        <v>111</v>
      </c>
      <c r="B14" s="16"/>
      <c r="C14" s="14"/>
      <c r="D14" s="16"/>
    </row>
    <row r="15" ht="22.5" customHeight="1" spans="1:4">
      <c r="A15" s="64"/>
      <c r="B15" s="16"/>
      <c r="C15" s="14" t="s">
        <v>113</v>
      </c>
      <c r="D15" s="16"/>
    </row>
    <row r="16" ht="22.5" customHeight="1" spans="1:4">
      <c r="A16" s="65" t="s">
        <v>114</v>
      </c>
      <c r="B16" s="66">
        <v>10081850.04</v>
      </c>
      <c r="C16" s="67" t="s">
        <v>115</v>
      </c>
      <c r="D16" s="66">
        <v>10081850.04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116</v>
      </c>
    </row>
    <row r="2" ht="37.5" customHeight="1" spans="1:7">
      <c r="A2" s="3" t="s">
        <v>117</v>
      </c>
      <c r="B2" s="3"/>
      <c r="C2" s="3"/>
      <c r="D2" s="3"/>
      <c r="E2" s="3"/>
      <c r="F2" s="3"/>
      <c r="G2" s="3"/>
    </row>
    <row r="3" ht="18.75" customHeight="1" spans="1:7">
      <c r="A3" s="41" t="str">
        <f>"单位名称："&amp;"玉溪市江川区第二幼儿园"</f>
        <v>单位名称：玉溪市江川区第二幼儿园</v>
      </c>
      <c r="B3" s="41"/>
      <c r="C3" s="41"/>
      <c r="D3" s="42"/>
      <c r="E3" s="42"/>
      <c r="F3" s="42"/>
      <c r="G3" s="43" t="s">
        <v>29</v>
      </c>
    </row>
    <row r="4" ht="18.75" customHeight="1" spans="1:7">
      <c r="A4" s="12" t="s">
        <v>118</v>
      </c>
      <c r="B4" s="12" t="s">
        <v>60</v>
      </c>
      <c r="C4" s="44" t="s">
        <v>32</v>
      </c>
      <c r="D4" s="44" t="s">
        <v>63</v>
      </c>
      <c r="E4" s="44"/>
      <c r="F4" s="44"/>
      <c r="G4" s="12" t="s">
        <v>64</v>
      </c>
    </row>
    <row r="5" ht="18.75" customHeight="1" spans="1:7">
      <c r="A5" s="12" t="s">
        <v>59</v>
      </c>
      <c r="B5" s="12" t="s">
        <v>60</v>
      </c>
      <c r="C5" s="44"/>
      <c r="D5" s="44" t="s">
        <v>34</v>
      </c>
      <c r="E5" s="44" t="s">
        <v>119</v>
      </c>
      <c r="F5" s="44" t="s">
        <v>120</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7686918.01</v>
      </c>
      <c r="D7" s="16">
        <v>5501468.01</v>
      </c>
      <c r="E7" s="16">
        <v>5407468.01</v>
      </c>
      <c r="F7" s="16">
        <v>94000</v>
      </c>
      <c r="G7" s="16">
        <v>2185450</v>
      </c>
    </row>
    <row r="8" ht="20.25" customHeight="1" spans="1:7">
      <c r="A8" s="61" t="s">
        <v>73</v>
      </c>
      <c r="B8" s="61" t="s">
        <v>74</v>
      </c>
      <c r="C8" s="16">
        <v>7686918.01</v>
      </c>
      <c r="D8" s="16">
        <v>5501468.01</v>
      </c>
      <c r="E8" s="16">
        <v>5407468.01</v>
      </c>
      <c r="F8" s="16">
        <v>94000</v>
      </c>
      <c r="G8" s="16">
        <v>2185450</v>
      </c>
    </row>
    <row r="9" ht="20.25" customHeight="1" spans="1:7">
      <c r="A9" s="62" t="s">
        <v>75</v>
      </c>
      <c r="B9" s="62" t="s">
        <v>76</v>
      </c>
      <c r="C9" s="16">
        <v>7686918.01</v>
      </c>
      <c r="D9" s="16">
        <v>5501468.01</v>
      </c>
      <c r="E9" s="16">
        <v>5407468.01</v>
      </c>
      <c r="F9" s="16">
        <v>94000</v>
      </c>
      <c r="G9" s="16">
        <v>2185450</v>
      </c>
    </row>
    <row r="10" ht="20.25" customHeight="1" spans="1:7">
      <c r="A10" s="15" t="s">
        <v>77</v>
      </c>
      <c r="B10" s="15" t="s">
        <v>78</v>
      </c>
      <c r="C10" s="16">
        <v>1162463.04</v>
      </c>
      <c r="D10" s="16">
        <v>1162463.04</v>
      </c>
      <c r="E10" s="16">
        <v>1161263.04</v>
      </c>
      <c r="F10" s="16">
        <v>1200</v>
      </c>
      <c r="G10" s="16"/>
    </row>
    <row r="11" ht="20.25" customHeight="1" spans="1:7">
      <c r="A11" s="61" t="s">
        <v>79</v>
      </c>
      <c r="B11" s="61" t="s">
        <v>80</v>
      </c>
      <c r="C11" s="16">
        <v>1162463.04</v>
      </c>
      <c r="D11" s="16">
        <v>1162463.04</v>
      </c>
      <c r="E11" s="16">
        <v>1161263.04</v>
      </c>
      <c r="F11" s="16">
        <v>1200</v>
      </c>
      <c r="G11" s="16"/>
    </row>
    <row r="12" ht="20.25" customHeight="1" spans="1:7">
      <c r="A12" s="62" t="s">
        <v>81</v>
      </c>
      <c r="B12" s="62" t="s">
        <v>82</v>
      </c>
      <c r="C12" s="16">
        <v>30000</v>
      </c>
      <c r="D12" s="16">
        <v>30000</v>
      </c>
      <c r="E12" s="16">
        <v>28800</v>
      </c>
      <c r="F12" s="16">
        <v>1200</v>
      </c>
      <c r="G12" s="16"/>
    </row>
    <row r="13" ht="20.25" customHeight="1" spans="1:7">
      <c r="A13" s="62" t="s">
        <v>83</v>
      </c>
      <c r="B13" s="62" t="s">
        <v>84</v>
      </c>
      <c r="C13" s="16">
        <v>817463.04</v>
      </c>
      <c r="D13" s="16">
        <v>817463.04</v>
      </c>
      <c r="E13" s="16">
        <v>817463.04</v>
      </c>
      <c r="F13" s="16"/>
      <c r="G13" s="16"/>
    </row>
    <row r="14" ht="20.25" customHeight="1" spans="1:7">
      <c r="A14" s="62" t="s">
        <v>85</v>
      </c>
      <c r="B14" s="62" t="s">
        <v>86</v>
      </c>
      <c r="C14" s="16">
        <v>315000</v>
      </c>
      <c r="D14" s="16">
        <v>315000</v>
      </c>
      <c r="E14" s="16">
        <v>315000</v>
      </c>
      <c r="F14" s="16"/>
      <c r="G14" s="16"/>
    </row>
    <row r="15" ht="20.25" customHeight="1" spans="1:7">
      <c r="A15" s="15" t="s">
        <v>87</v>
      </c>
      <c r="B15" s="15" t="s">
        <v>88</v>
      </c>
      <c r="C15" s="16">
        <v>672680.99</v>
      </c>
      <c r="D15" s="16">
        <v>672680.99</v>
      </c>
      <c r="E15" s="16">
        <v>672680.99</v>
      </c>
      <c r="F15" s="16"/>
      <c r="G15" s="16"/>
    </row>
    <row r="16" ht="20.25" customHeight="1" spans="1:7">
      <c r="A16" s="61" t="s">
        <v>89</v>
      </c>
      <c r="B16" s="61" t="s">
        <v>90</v>
      </c>
      <c r="C16" s="16">
        <v>672680.99</v>
      </c>
      <c r="D16" s="16">
        <v>672680.99</v>
      </c>
      <c r="E16" s="16">
        <v>672680.99</v>
      </c>
      <c r="F16" s="16"/>
      <c r="G16" s="16"/>
    </row>
    <row r="17" ht="20.25" customHeight="1" spans="1:7">
      <c r="A17" s="62" t="s">
        <v>91</v>
      </c>
      <c r="B17" s="62" t="s">
        <v>92</v>
      </c>
      <c r="C17" s="16">
        <v>424058.95</v>
      </c>
      <c r="D17" s="16">
        <v>424058.95</v>
      </c>
      <c r="E17" s="16">
        <v>424058.95</v>
      </c>
      <c r="F17" s="16"/>
      <c r="G17" s="16"/>
    </row>
    <row r="18" ht="20.25" customHeight="1" spans="1:7">
      <c r="A18" s="62" t="s">
        <v>93</v>
      </c>
      <c r="B18" s="62" t="s">
        <v>94</v>
      </c>
      <c r="C18" s="16">
        <v>212890.29</v>
      </c>
      <c r="D18" s="16">
        <v>212890.29</v>
      </c>
      <c r="E18" s="16">
        <v>212890.29</v>
      </c>
      <c r="F18" s="16"/>
      <c r="G18" s="16"/>
    </row>
    <row r="19" ht="20.25" customHeight="1" spans="1:7">
      <c r="A19" s="62" t="s">
        <v>95</v>
      </c>
      <c r="B19" s="62" t="s">
        <v>96</v>
      </c>
      <c r="C19" s="16">
        <v>35731.75</v>
      </c>
      <c r="D19" s="16">
        <v>35731.75</v>
      </c>
      <c r="E19" s="16">
        <v>35731.75</v>
      </c>
      <c r="F19" s="16"/>
      <c r="G19" s="16"/>
    </row>
    <row r="20" ht="20.25" customHeight="1" spans="1:7">
      <c r="A20" s="15" t="s">
        <v>97</v>
      </c>
      <c r="B20" s="15" t="s">
        <v>98</v>
      </c>
      <c r="C20" s="16">
        <v>559788</v>
      </c>
      <c r="D20" s="16">
        <v>559788</v>
      </c>
      <c r="E20" s="16">
        <v>559788</v>
      </c>
      <c r="F20" s="16"/>
      <c r="G20" s="16"/>
    </row>
    <row r="21" ht="20.25" customHeight="1" spans="1:7">
      <c r="A21" s="61" t="s">
        <v>99</v>
      </c>
      <c r="B21" s="61" t="s">
        <v>100</v>
      </c>
      <c r="C21" s="16">
        <v>559788</v>
      </c>
      <c r="D21" s="16">
        <v>559788</v>
      </c>
      <c r="E21" s="16">
        <v>559788</v>
      </c>
      <c r="F21" s="16"/>
      <c r="G21" s="16"/>
    </row>
    <row r="22" ht="20.25" customHeight="1" spans="1:7">
      <c r="A22" s="62" t="s">
        <v>101</v>
      </c>
      <c r="B22" s="62" t="s">
        <v>102</v>
      </c>
      <c r="C22" s="16">
        <v>559788</v>
      </c>
      <c r="D22" s="16">
        <v>559788</v>
      </c>
      <c r="E22" s="16">
        <v>559788</v>
      </c>
      <c r="F22" s="16"/>
      <c r="G22" s="16"/>
    </row>
    <row r="23" ht="20.25" customHeight="1" spans="1:7">
      <c r="A23" s="45" t="s">
        <v>103</v>
      </c>
      <c r="B23" s="45"/>
      <c r="C23" s="46">
        <v>10081850.04</v>
      </c>
      <c r="D23" s="46">
        <v>7896400.04</v>
      </c>
      <c r="E23" s="46">
        <v>7801200.04</v>
      </c>
      <c r="F23" s="46">
        <v>95200</v>
      </c>
      <c r="G23" s="46">
        <v>2185450</v>
      </c>
    </row>
  </sheetData>
  <mergeCells count="7">
    <mergeCell ref="A2:G2"/>
    <mergeCell ref="A3:C3"/>
    <mergeCell ref="A4:B4"/>
    <mergeCell ref="D4:F4"/>
    <mergeCell ref="A23:B2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8.85" defaultRowHeight="15" customHeight="1" outlineLevelRow="7" outlineLevelCol="5"/>
  <cols>
    <col min="1" max="6" width="28.575" customWidth="1"/>
  </cols>
  <sheetData>
    <row r="1" ht="18.75" customHeight="1" spans="1:6">
      <c r="A1" s="54"/>
      <c r="B1" s="54"/>
      <c r="C1" s="55"/>
      <c r="D1" s="1"/>
      <c r="E1" s="1"/>
      <c r="F1" s="56" t="s">
        <v>121</v>
      </c>
    </row>
    <row r="2" ht="41.25" customHeight="1" spans="1:6">
      <c r="A2" s="57" t="s">
        <v>122</v>
      </c>
      <c r="B2" s="57"/>
      <c r="C2" s="57"/>
      <c r="D2" s="57"/>
      <c r="E2" s="57"/>
      <c r="F2" s="57"/>
    </row>
    <row r="3" ht="18.75" customHeight="1" spans="1:6">
      <c r="A3" s="4" t="str">
        <f>"单位名称："&amp;"玉溪市江川区第二幼儿园"</f>
        <v>单位名称：玉溪市江川区第二幼儿园</v>
      </c>
      <c r="B3" s="4"/>
      <c r="C3" s="4"/>
      <c r="D3" s="58"/>
      <c r="E3" s="1"/>
      <c r="F3" s="56" t="s">
        <v>29</v>
      </c>
    </row>
    <row r="4" ht="18.75" customHeight="1" spans="1:6">
      <c r="A4" s="12" t="s">
        <v>123</v>
      </c>
      <c r="B4" s="44" t="s">
        <v>124</v>
      </c>
      <c r="C4" s="44" t="s">
        <v>125</v>
      </c>
      <c r="D4" s="44"/>
      <c r="E4" s="44"/>
      <c r="F4" s="44" t="s">
        <v>126</v>
      </c>
    </row>
    <row r="5" ht="18.75" customHeight="1" spans="1:6">
      <c r="A5" s="12"/>
      <c r="B5" s="44"/>
      <c r="C5" s="44" t="s">
        <v>34</v>
      </c>
      <c r="D5" s="44" t="s">
        <v>127</v>
      </c>
      <c r="E5" s="44" t="s">
        <v>128</v>
      </c>
      <c r="F5" s="44"/>
    </row>
    <row r="6" ht="18.75" customHeight="1" spans="1:6">
      <c r="A6" s="59">
        <v>1</v>
      </c>
      <c r="B6" s="60">
        <v>2</v>
      </c>
      <c r="C6" s="59">
        <v>3</v>
      </c>
      <c r="D6" s="59">
        <v>4</v>
      </c>
      <c r="E6" s="59">
        <v>5</v>
      </c>
      <c r="F6" s="59">
        <v>6</v>
      </c>
    </row>
    <row r="7" ht="20.25" customHeight="1" spans="1:6">
      <c r="A7" s="16"/>
      <c r="B7" s="16"/>
      <c r="C7" s="16"/>
      <c r="D7" s="16"/>
      <c r="E7" s="16"/>
      <c r="F7" s="16"/>
    </row>
    <row r="8" customHeight="1" spans="1:1">
      <c r="A8" t="s">
        <v>129</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tabSelected="1" topLeftCell="D1" workbookViewId="0">
      <selection activeCell="I22" sqref="I22"/>
    </sheetView>
  </sheetViews>
  <sheetFormatPr defaultColWidth="8.85" defaultRowHeight="15" customHeight="1"/>
  <cols>
    <col min="1" max="7" width="28.575" customWidth="1"/>
    <col min="8" max="23" width="14.275" customWidth="1"/>
  </cols>
  <sheetData>
    <row r="1" ht="18.75" customHeight="1" spans="1:23">
      <c r="A1" s="1"/>
      <c r="B1" s="1"/>
      <c r="C1" s="1"/>
      <c r="D1" s="1"/>
      <c r="E1" s="1"/>
      <c r="F1" s="1"/>
      <c r="G1" s="1"/>
      <c r="H1" s="1"/>
      <c r="I1" s="1"/>
      <c r="J1" s="1"/>
      <c r="K1" s="1"/>
      <c r="L1" s="2"/>
      <c r="M1" s="2"/>
      <c r="N1" s="2"/>
      <c r="O1" s="2"/>
      <c r="P1" s="2"/>
      <c r="Q1" s="2"/>
      <c r="R1" s="2"/>
      <c r="S1" s="2"/>
      <c r="T1" s="2"/>
      <c r="U1" s="2"/>
      <c r="V1" s="2"/>
      <c r="W1" s="2" t="s">
        <v>130</v>
      </c>
    </row>
    <row r="2" ht="45" customHeight="1" spans="1:23">
      <c r="A2" s="3" t="s">
        <v>131</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"单位名称："&amp;"玉溪市江川区第二幼儿园"</f>
        <v>单位名称：玉溪市江川区第二幼儿园</v>
      </c>
      <c r="B3" s="4"/>
      <c r="C3" s="4"/>
      <c r="D3" s="4"/>
      <c r="E3" s="4"/>
      <c r="F3" s="4"/>
      <c r="G3" s="4"/>
      <c r="H3" s="51"/>
      <c r="I3" s="51"/>
      <c r="J3" s="51"/>
      <c r="K3" s="51"/>
      <c r="L3" s="5"/>
      <c r="M3" s="5"/>
      <c r="N3" s="5"/>
      <c r="O3" s="5"/>
      <c r="P3" s="5"/>
      <c r="Q3" s="5"/>
      <c r="R3" s="5"/>
      <c r="S3" s="5"/>
      <c r="T3" s="5"/>
      <c r="U3" s="5"/>
      <c r="V3" s="5"/>
      <c r="W3" s="5" t="s">
        <v>29</v>
      </c>
    </row>
    <row r="4" ht="18.75" customHeight="1" spans="1:23">
      <c r="A4" s="52" t="s">
        <v>132</v>
      </c>
      <c r="B4" s="52" t="s">
        <v>133</v>
      </c>
      <c r="C4" s="52" t="s">
        <v>134</v>
      </c>
      <c r="D4" s="52" t="s">
        <v>135</v>
      </c>
      <c r="E4" s="52" t="s">
        <v>136</v>
      </c>
      <c r="F4" s="52" t="s">
        <v>137</v>
      </c>
      <c r="G4" s="52" t="s">
        <v>138</v>
      </c>
      <c r="H4" s="53" t="s">
        <v>32</v>
      </c>
      <c r="I4" s="53" t="s">
        <v>139</v>
      </c>
      <c r="J4" s="52"/>
      <c r="K4" s="52"/>
      <c r="L4" s="52"/>
      <c r="M4" s="52"/>
      <c r="N4" s="52" t="s">
        <v>140</v>
      </c>
      <c r="O4" s="52"/>
      <c r="P4" s="52"/>
      <c r="Q4" s="52" t="s">
        <v>38</v>
      </c>
      <c r="R4" s="52" t="s">
        <v>62</v>
      </c>
      <c r="S4" s="52"/>
      <c r="T4" s="52"/>
      <c r="U4" s="52"/>
      <c r="V4" s="52"/>
      <c r="W4" s="52"/>
    </row>
    <row r="5" ht="18.75" customHeight="1" spans="1:23">
      <c r="A5" s="52"/>
      <c r="B5" s="52"/>
      <c r="C5" s="52"/>
      <c r="D5" s="52"/>
      <c r="E5" s="52"/>
      <c r="F5" s="52"/>
      <c r="G5" s="52"/>
      <c r="H5" s="53" t="s">
        <v>141</v>
      </c>
      <c r="I5" s="53" t="s">
        <v>142</v>
      </c>
      <c r="J5" s="52" t="s">
        <v>36</v>
      </c>
      <c r="K5" s="52" t="s">
        <v>37</v>
      </c>
      <c r="L5" s="52"/>
      <c r="M5" s="52"/>
      <c r="N5" s="52" t="s">
        <v>140</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143</v>
      </c>
      <c r="J6" s="52" t="s">
        <v>144</v>
      </c>
      <c r="K6" s="52" t="s">
        <v>145</v>
      </c>
      <c r="L6" s="52" t="s">
        <v>146</v>
      </c>
      <c r="M6" s="52" t="s">
        <v>147</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t="s">
        <v>148</v>
      </c>
      <c r="C9" s="9" t="s">
        <v>149</v>
      </c>
      <c r="D9" s="8" t="s">
        <v>75</v>
      </c>
      <c r="E9" s="8" t="s">
        <v>76</v>
      </c>
      <c r="F9" s="8" t="s">
        <v>150</v>
      </c>
      <c r="G9" s="8" t="s">
        <v>151</v>
      </c>
      <c r="H9" s="16">
        <v>2050416</v>
      </c>
      <c r="I9" s="16">
        <v>2050416</v>
      </c>
      <c r="J9" s="16"/>
      <c r="K9" s="16"/>
      <c r="L9" s="16">
        <v>2050416</v>
      </c>
      <c r="M9" s="16"/>
      <c r="N9" s="16"/>
      <c r="O9" s="16"/>
      <c r="P9" s="16"/>
      <c r="Q9" s="16"/>
      <c r="R9" s="16"/>
      <c r="S9" s="16"/>
      <c r="T9" s="16"/>
      <c r="U9" s="16"/>
      <c r="V9" s="16"/>
      <c r="W9" s="16"/>
    </row>
    <row r="10" ht="18.75" customHeight="1" spans="1:23">
      <c r="A10" s="8" t="s">
        <v>56</v>
      </c>
      <c r="B10" s="8" t="s">
        <v>148</v>
      </c>
      <c r="C10" s="9" t="s">
        <v>149</v>
      </c>
      <c r="D10" s="8" t="s">
        <v>75</v>
      </c>
      <c r="E10" s="8" t="s">
        <v>76</v>
      </c>
      <c r="F10" s="8" t="s">
        <v>152</v>
      </c>
      <c r="G10" s="8" t="s">
        <v>153</v>
      </c>
      <c r="H10" s="16">
        <v>141036</v>
      </c>
      <c r="I10" s="16">
        <v>141036</v>
      </c>
      <c r="J10" s="16"/>
      <c r="K10" s="16"/>
      <c r="L10" s="16">
        <v>141036</v>
      </c>
      <c r="M10" s="16"/>
      <c r="N10" s="16"/>
      <c r="O10" s="16"/>
      <c r="P10" s="22"/>
      <c r="Q10" s="16"/>
      <c r="R10" s="16"/>
      <c r="S10" s="16"/>
      <c r="T10" s="16"/>
      <c r="U10" s="16"/>
      <c r="V10" s="16"/>
      <c r="W10" s="16"/>
    </row>
    <row r="11" ht="18.75" customHeight="1" spans="1:23">
      <c r="A11" s="8" t="s">
        <v>56</v>
      </c>
      <c r="B11" s="8" t="s">
        <v>148</v>
      </c>
      <c r="C11" s="9" t="s">
        <v>149</v>
      </c>
      <c r="D11" s="8" t="s">
        <v>75</v>
      </c>
      <c r="E11" s="8" t="s">
        <v>76</v>
      </c>
      <c r="F11" s="8" t="s">
        <v>154</v>
      </c>
      <c r="G11" s="8" t="s">
        <v>155</v>
      </c>
      <c r="H11" s="16">
        <v>420660</v>
      </c>
      <c r="I11" s="16">
        <v>420660</v>
      </c>
      <c r="J11" s="16"/>
      <c r="K11" s="16"/>
      <c r="L11" s="16">
        <v>420660</v>
      </c>
      <c r="M11" s="16"/>
      <c r="N11" s="16"/>
      <c r="O11" s="16"/>
      <c r="P11" s="22"/>
      <c r="Q11" s="16"/>
      <c r="R11" s="16"/>
      <c r="S11" s="16"/>
      <c r="T11" s="16"/>
      <c r="U11" s="16"/>
      <c r="V11" s="16"/>
      <c r="W11" s="16"/>
    </row>
    <row r="12" ht="18.75" customHeight="1" spans="1:23">
      <c r="A12" s="8" t="s">
        <v>56</v>
      </c>
      <c r="B12" s="8" t="s">
        <v>148</v>
      </c>
      <c r="C12" s="9" t="s">
        <v>149</v>
      </c>
      <c r="D12" s="8" t="s">
        <v>75</v>
      </c>
      <c r="E12" s="8" t="s">
        <v>76</v>
      </c>
      <c r="F12" s="8" t="s">
        <v>154</v>
      </c>
      <c r="G12" s="8" t="s">
        <v>155</v>
      </c>
      <c r="H12" s="16">
        <v>745320</v>
      </c>
      <c r="I12" s="16">
        <v>745320</v>
      </c>
      <c r="J12" s="16"/>
      <c r="K12" s="16"/>
      <c r="L12" s="16">
        <v>745320</v>
      </c>
      <c r="M12" s="16"/>
      <c r="N12" s="16"/>
      <c r="O12" s="16"/>
      <c r="P12" s="22"/>
      <c r="Q12" s="16"/>
      <c r="R12" s="16"/>
      <c r="S12" s="16"/>
      <c r="T12" s="16"/>
      <c r="U12" s="16"/>
      <c r="V12" s="16"/>
      <c r="W12" s="16"/>
    </row>
    <row r="13" ht="18.75" customHeight="1" spans="1:23">
      <c r="A13" s="8" t="s">
        <v>56</v>
      </c>
      <c r="B13" s="8" t="s">
        <v>148</v>
      </c>
      <c r="C13" s="9" t="s">
        <v>149</v>
      </c>
      <c r="D13" s="8" t="s">
        <v>75</v>
      </c>
      <c r="E13" s="8" t="s">
        <v>76</v>
      </c>
      <c r="F13" s="8" t="s">
        <v>154</v>
      </c>
      <c r="G13" s="8" t="s">
        <v>155</v>
      </c>
      <c r="H13" s="16">
        <v>170868</v>
      </c>
      <c r="I13" s="16">
        <v>170868</v>
      </c>
      <c r="J13" s="16"/>
      <c r="K13" s="16"/>
      <c r="L13" s="16">
        <v>170868</v>
      </c>
      <c r="M13" s="16"/>
      <c r="N13" s="16"/>
      <c r="O13" s="16"/>
      <c r="P13" s="22"/>
      <c r="Q13" s="16"/>
      <c r="R13" s="16"/>
      <c r="S13" s="16"/>
      <c r="T13" s="16"/>
      <c r="U13" s="16"/>
      <c r="V13" s="16"/>
      <c r="W13" s="16"/>
    </row>
    <row r="14" ht="18.75" customHeight="1" spans="1:23">
      <c r="A14" s="8" t="s">
        <v>56</v>
      </c>
      <c r="B14" s="8" t="s">
        <v>148</v>
      </c>
      <c r="C14" s="9" t="s">
        <v>149</v>
      </c>
      <c r="D14" s="8" t="s">
        <v>75</v>
      </c>
      <c r="E14" s="8" t="s">
        <v>76</v>
      </c>
      <c r="F14" s="8" t="s">
        <v>154</v>
      </c>
      <c r="G14" s="8" t="s">
        <v>155</v>
      </c>
      <c r="H14" s="16">
        <v>747804</v>
      </c>
      <c r="I14" s="16">
        <v>747804</v>
      </c>
      <c r="J14" s="16"/>
      <c r="K14" s="16"/>
      <c r="L14" s="16">
        <v>747804</v>
      </c>
      <c r="M14" s="16"/>
      <c r="N14" s="16"/>
      <c r="O14" s="16"/>
      <c r="P14" s="22"/>
      <c r="Q14" s="16"/>
      <c r="R14" s="16"/>
      <c r="S14" s="16"/>
      <c r="T14" s="16"/>
      <c r="U14" s="16"/>
      <c r="V14" s="16"/>
      <c r="W14" s="16"/>
    </row>
    <row r="15" ht="18.75" customHeight="1" spans="1:23">
      <c r="A15" s="8" t="s">
        <v>56</v>
      </c>
      <c r="B15" s="8" t="s">
        <v>156</v>
      </c>
      <c r="C15" s="9" t="s">
        <v>157</v>
      </c>
      <c r="D15" s="8" t="s">
        <v>75</v>
      </c>
      <c r="E15" s="8" t="s">
        <v>76</v>
      </c>
      <c r="F15" s="8" t="s">
        <v>158</v>
      </c>
      <c r="G15" s="8" t="s">
        <v>159</v>
      </c>
      <c r="H15" s="16">
        <v>35764.01</v>
      </c>
      <c r="I15" s="16">
        <v>35764.01</v>
      </c>
      <c r="J15" s="16"/>
      <c r="K15" s="16"/>
      <c r="L15" s="16">
        <v>35764.01</v>
      </c>
      <c r="M15" s="16"/>
      <c r="N15" s="16"/>
      <c r="O15" s="16"/>
      <c r="P15" s="22"/>
      <c r="Q15" s="16"/>
      <c r="R15" s="16"/>
      <c r="S15" s="16"/>
      <c r="T15" s="16"/>
      <c r="U15" s="16"/>
      <c r="V15" s="16"/>
      <c r="W15" s="16"/>
    </row>
    <row r="16" ht="18.75" customHeight="1" spans="1:23">
      <c r="A16" s="8" t="s">
        <v>56</v>
      </c>
      <c r="B16" s="8" t="s">
        <v>156</v>
      </c>
      <c r="C16" s="9" t="s">
        <v>157</v>
      </c>
      <c r="D16" s="8" t="s">
        <v>83</v>
      </c>
      <c r="E16" s="8" t="s">
        <v>84</v>
      </c>
      <c r="F16" s="8" t="s">
        <v>160</v>
      </c>
      <c r="G16" s="8" t="s">
        <v>161</v>
      </c>
      <c r="H16" s="16">
        <v>817463.04</v>
      </c>
      <c r="I16" s="16">
        <v>817463.04</v>
      </c>
      <c r="J16" s="16"/>
      <c r="K16" s="16"/>
      <c r="L16" s="16">
        <v>817463.04</v>
      </c>
      <c r="M16" s="16"/>
      <c r="N16" s="16"/>
      <c r="O16" s="16"/>
      <c r="P16" s="22"/>
      <c r="Q16" s="16"/>
      <c r="R16" s="16"/>
      <c r="S16" s="16"/>
      <c r="T16" s="16"/>
      <c r="U16" s="16"/>
      <c r="V16" s="16"/>
      <c r="W16" s="16"/>
    </row>
    <row r="17" ht="18.75" customHeight="1" spans="1:23">
      <c r="A17" s="8" t="s">
        <v>56</v>
      </c>
      <c r="B17" s="8" t="s">
        <v>156</v>
      </c>
      <c r="C17" s="9" t="s">
        <v>157</v>
      </c>
      <c r="D17" s="8" t="s">
        <v>91</v>
      </c>
      <c r="E17" s="8" t="s">
        <v>92</v>
      </c>
      <c r="F17" s="8" t="s">
        <v>162</v>
      </c>
      <c r="G17" s="8" t="s">
        <v>163</v>
      </c>
      <c r="H17" s="16">
        <v>424058.95</v>
      </c>
      <c r="I17" s="16">
        <v>424058.95</v>
      </c>
      <c r="J17" s="16"/>
      <c r="K17" s="16"/>
      <c r="L17" s="16">
        <v>424058.95</v>
      </c>
      <c r="M17" s="16"/>
      <c r="N17" s="16"/>
      <c r="O17" s="16"/>
      <c r="P17" s="22"/>
      <c r="Q17" s="16"/>
      <c r="R17" s="16"/>
      <c r="S17" s="16"/>
      <c r="T17" s="16"/>
      <c r="U17" s="16"/>
      <c r="V17" s="16"/>
      <c r="W17" s="16"/>
    </row>
    <row r="18" ht="18.75" customHeight="1" spans="1:23">
      <c r="A18" s="8" t="s">
        <v>56</v>
      </c>
      <c r="B18" s="8" t="s">
        <v>156</v>
      </c>
      <c r="C18" s="9" t="s">
        <v>157</v>
      </c>
      <c r="D18" s="8" t="s">
        <v>93</v>
      </c>
      <c r="E18" s="8" t="s">
        <v>94</v>
      </c>
      <c r="F18" s="8" t="s">
        <v>164</v>
      </c>
      <c r="G18" s="8" t="s">
        <v>165</v>
      </c>
      <c r="H18" s="16">
        <v>212890.29</v>
      </c>
      <c r="I18" s="16">
        <v>212890.29</v>
      </c>
      <c r="J18" s="16"/>
      <c r="K18" s="16"/>
      <c r="L18" s="16">
        <v>212890.29</v>
      </c>
      <c r="M18" s="16"/>
      <c r="N18" s="16"/>
      <c r="O18" s="16"/>
      <c r="P18" s="22"/>
      <c r="Q18" s="16"/>
      <c r="R18" s="16"/>
      <c r="S18" s="16"/>
      <c r="T18" s="16"/>
      <c r="U18" s="16"/>
      <c r="V18" s="16"/>
      <c r="W18" s="16"/>
    </row>
    <row r="19" ht="18.75" customHeight="1" spans="1:23">
      <c r="A19" s="8" t="s">
        <v>56</v>
      </c>
      <c r="B19" s="8" t="s">
        <v>156</v>
      </c>
      <c r="C19" s="9" t="s">
        <v>157</v>
      </c>
      <c r="D19" s="8" t="s">
        <v>95</v>
      </c>
      <c r="E19" s="8" t="s">
        <v>96</v>
      </c>
      <c r="F19" s="8" t="s">
        <v>158</v>
      </c>
      <c r="G19" s="8" t="s">
        <v>159</v>
      </c>
      <c r="H19" s="16">
        <v>19414.75</v>
      </c>
      <c r="I19" s="16">
        <v>19414.75</v>
      </c>
      <c r="J19" s="16"/>
      <c r="K19" s="16"/>
      <c r="L19" s="16">
        <v>19414.75</v>
      </c>
      <c r="M19" s="16"/>
      <c r="N19" s="16"/>
      <c r="O19" s="16"/>
      <c r="P19" s="22"/>
      <c r="Q19" s="16"/>
      <c r="R19" s="16"/>
      <c r="S19" s="16"/>
      <c r="T19" s="16"/>
      <c r="U19" s="16"/>
      <c r="V19" s="16"/>
      <c r="W19" s="16"/>
    </row>
    <row r="20" ht="18.75" customHeight="1" spans="1:23">
      <c r="A20" s="8" t="s">
        <v>56</v>
      </c>
      <c r="B20" s="8" t="s">
        <v>156</v>
      </c>
      <c r="C20" s="9" t="s">
        <v>157</v>
      </c>
      <c r="D20" s="8" t="s">
        <v>95</v>
      </c>
      <c r="E20" s="8" t="s">
        <v>96</v>
      </c>
      <c r="F20" s="8" t="s">
        <v>158</v>
      </c>
      <c r="G20" s="8" t="s">
        <v>159</v>
      </c>
      <c r="H20" s="16">
        <v>16317</v>
      </c>
      <c r="I20" s="16">
        <v>16317</v>
      </c>
      <c r="J20" s="16"/>
      <c r="K20" s="16"/>
      <c r="L20" s="16">
        <v>16317</v>
      </c>
      <c r="M20" s="16"/>
      <c r="N20" s="16"/>
      <c r="O20" s="16"/>
      <c r="P20" s="22"/>
      <c r="Q20" s="16"/>
      <c r="R20" s="16"/>
      <c r="S20" s="16"/>
      <c r="T20" s="16"/>
      <c r="U20" s="16"/>
      <c r="V20" s="16"/>
      <c r="W20" s="16"/>
    </row>
    <row r="21" ht="18.75" customHeight="1" spans="1:23">
      <c r="A21" s="8" t="s">
        <v>56</v>
      </c>
      <c r="B21" s="8" t="s">
        <v>166</v>
      </c>
      <c r="C21" s="9" t="s">
        <v>102</v>
      </c>
      <c r="D21" s="8" t="s">
        <v>101</v>
      </c>
      <c r="E21" s="8" t="s">
        <v>102</v>
      </c>
      <c r="F21" s="8" t="s">
        <v>167</v>
      </c>
      <c r="G21" s="8" t="s">
        <v>102</v>
      </c>
      <c r="H21" s="16">
        <v>559788</v>
      </c>
      <c r="I21" s="16">
        <v>559788</v>
      </c>
      <c r="J21" s="16"/>
      <c r="K21" s="16"/>
      <c r="L21" s="16">
        <v>559788</v>
      </c>
      <c r="M21" s="16"/>
      <c r="N21" s="16"/>
      <c r="O21" s="16"/>
      <c r="P21" s="22"/>
      <c r="Q21" s="16"/>
      <c r="R21" s="16"/>
      <c r="S21" s="16"/>
      <c r="T21" s="16"/>
      <c r="U21" s="16"/>
      <c r="V21" s="16"/>
      <c r="W21" s="16"/>
    </row>
    <row r="22" ht="18.75" customHeight="1" spans="1:23">
      <c r="A22" s="8" t="s">
        <v>56</v>
      </c>
      <c r="B22" s="8" t="s">
        <v>168</v>
      </c>
      <c r="C22" s="9" t="s">
        <v>169</v>
      </c>
      <c r="D22" s="8" t="s">
        <v>75</v>
      </c>
      <c r="E22" s="8" t="s">
        <v>76</v>
      </c>
      <c r="F22" s="8" t="s">
        <v>170</v>
      </c>
      <c r="G22" s="8" t="s">
        <v>169</v>
      </c>
      <c r="H22" s="16">
        <v>56400</v>
      </c>
      <c r="I22" s="16">
        <v>56400</v>
      </c>
      <c r="J22" s="16"/>
      <c r="K22" s="16"/>
      <c r="L22" s="16">
        <v>56400</v>
      </c>
      <c r="M22" s="16"/>
      <c r="N22" s="16"/>
      <c r="O22" s="16"/>
      <c r="P22" s="22"/>
      <c r="Q22" s="16"/>
      <c r="R22" s="16"/>
      <c r="S22" s="16"/>
      <c r="T22" s="16"/>
      <c r="U22" s="16"/>
      <c r="V22" s="16"/>
      <c r="W22" s="16"/>
    </row>
    <row r="23" ht="18.75" customHeight="1" spans="1:23">
      <c r="A23" s="8" t="s">
        <v>56</v>
      </c>
      <c r="B23" s="8" t="s">
        <v>171</v>
      </c>
      <c r="C23" s="9" t="s">
        <v>172</v>
      </c>
      <c r="D23" s="8" t="s">
        <v>81</v>
      </c>
      <c r="E23" s="8" t="s">
        <v>82</v>
      </c>
      <c r="F23" s="8" t="s">
        <v>173</v>
      </c>
      <c r="G23" s="8" t="s">
        <v>174</v>
      </c>
      <c r="H23" s="16">
        <v>1200</v>
      </c>
      <c r="I23" s="16">
        <v>1200</v>
      </c>
      <c r="J23" s="16"/>
      <c r="K23" s="16"/>
      <c r="L23" s="16">
        <v>1200</v>
      </c>
      <c r="M23" s="16"/>
      <c r="N23" s="16"/>
      <c r="O23" s="16"/>
      <c r="P23" s="22"/>
      <c r="Q23" s="16"/>
      <c r="R23" s="16"/>
      <c r="S23" s="16"/>
      <c r="T23" s="16"/>
      <c r="U23" s="16"/>
      <c r="V23" s="16"/>
      <c r="W23" s="16"/>
    </row>
    <row r="24" ht="18.75" customHeight="1" spans="1:23">
      <c r="A24" s="8" t="s">
        <v>56</v>
      </c>
      <c r="B24" s="8" t="s">
        <v>175</v>
      </c>
      <c r="C24" s="9" t="s">
        <v>176</v>
      </c>
      <c r="D24" s="8" t="s">
        <v>75</v>
      </c>
      <c r="E24" s="8" t="s">
        <v>76</v>
      </c>
      <c r="F24" s="8" t="s">
        <v>154</v>
      </c>
      <c r="G24" s="8" t="s">
        <v>155</v>
      </c>
      <c r="H24" s="16">
        <v>676800</v>
      </c>
      <c r="I24" s="16">
        <v>676800</v>
      </c>
      <c r="J24" s="16"/>
      <c r="K24" s="16"/>
      <c r="L24" s="16">
        <v>676800</v>
      </c>
      <c r="M24" s="16"/>
      <c r="N24" s="16"/>
      <c r="O24" s="16"/>
      <c r="P24" s="22"/>
      <c r="Q24" s="16"/>
      <c r="R24" s="16"/>
      <c r="S24" s="16"/>
      <c r="T24" s="16"/>
      <c r="U24" s="16"/>
      <c r="V24" s="16"/>
      <c r="W24" s="16"/>
    </row>
    <row r="25" ht="18.75" customHeight="1" spans="1:23">
      <c r="A25" s="8" t="s">
        <v>56</v>
      </c>
      <c r="B25" s="8" t="s">
        <v>177</v>
      </c>
      <c r="C25" s="9" t="s">
        <v>178</v>
      </c>
      <c r="D25" s="8" t="s">
        <v>75</v>
      </c>
      <c r="E25" s="8" t="s">
        <v>76</v>
      </c>
      <c r="F25" s="8" t="s">
        <v>173</v>
      </c>
      <c r="G25" s="8" t="s">
        <v>174</v>
      </c>
      <c r="H25" s="16">
        <v>37600</v>
      </c>
      <c r="I25" s="16">
        <v>37600</v>
      </c>
      <c r="J25" s="16"/>
      <c r="K25" s="16"/>
      <c r="L25" s="16">
        <v>37600</v>
      </c>
      <c r="M25" s="16"/>
      <c r="N25" s="16"/>
      <c r="O25" s="16"/>
      <c r="P25" s="22"/>
      <c r="Q25" s="16"/>
      <c r="R25" s="16"/>
      <c r="S25" s="16"/>
      <c r="T25" s="16"/>
      <c r="U25" s="16"/>
      <c r="V25" s="16"/>
      <c r="W25" s="16"/>
    </row>
    <row r="26" ht="18.75" customHeight="1" spans="1:23">
      <c r="A26" s="8" t="s">
        <v>56</v>
      </c>
      <c r="B26" s="8" t="s">
        <v>179</v>
      </c>
      <c r="C26" s="9" t="s">
        <v>180</v>
      </c>
      <c r="D26" s="8" t="s">
        <v>75</v>
      </c>
      <c r="E26" s="8" t="s">
        <v>76</v>
      </c>
      <c r="F26" s="8" t="s">
        <v>181</v>
      </c>
      <c r="G26" s="8" t="s">
        <v>182</v>
      </c>
      <c r="H26" s="16">
        <v>249600</v>
      </c>
      <c r="I26" s="16">
        <v>249600</v>
      </c>
      <c r="J26" s="16"/>
      <c r="K26" s="16"/>
      <c r="L26" s="16">
        <v>249600</v>
      </c>
      <c r="M26" s="16"/>
      <c r="N26" s="16"/>
      <c r="O26" s="16"/>
      <c r="P26" s="22"/>
      <c r="Q26" s="16"/>
      <c r="R26" s="16"/>
      <c r="S26" s="16"/>
      <c r="T26" s="16"/>
      <c r="U26" s="16"/>
      <c r="V26" s="16"/>
      <c r="W26" s="16"/>
    </row>
    <row r="27" ht="18.75" customHeight="1" spans="1:23">
      <c r="A27" s="8" t="s">
        <v>56</v>
      </c>
      <c r="B27" s="8" t="s">
        <v>183</v>
      </c>
      <c r="C27" s="9" t="s">
        <v>184</v>
      </c>
      <c r="D27" s="8" t="s">
        <v>75</v>
      </c>
      <c r="E27" s="8" t="s">
        <v>76</v>
      </c>
      <c r="F27" s="8" t="s">
        <v>154</v>
      </c>
      <c r="G27" s="8" t="s">
        <v>155</v>
      </c>
      <c r="H27" s="16">
        <v>169200</v>
      </c>
      <c r="I27" s="16">
        <v>169200</v>
      </c>
      <c r="J27" s="16"/>
      <c r="K27" s="16"/>
      <c r="L27" s="16">
        <v>169200</v>
      </c>
      <c r="M27" s="16"/>
      <c r="N27" s="16"/>
      <c r="O27" s="16"/>
      <c r="P27" s="22"/>
      <c r="Q27" s="16"/>
      <c r="R27" s="16"/>
      <c r="S27" s="16"/>
      <c r="T27" s="16"/>
      <c r="U27" s="16"/>
      <c r="V27" s="16"/>
      <c r="W27" s="16"/>
    </row>
    <row r="28" ht="18.75" customHeight="1" spans="1:23">
      <c r="A28" s="8" t="s">
        <v>56</v>
      </c>
      <c r="B28" s="8" t="s">
        <v>185</v>
      </c>
      <c r="C28" s="9" t="s">
        <v>186</v>
      </c>
      <c r="D28" s="8" t="s">
        <v>81</v>
      </c>
      <c r="E28" s="8" t="s">
        <v>82</v>
      </c>
      <c r="F28" s="8" t="s">
        <v>187</v>
      </c>
      <c r="G28" s="8" t="s">
        <v>188</v>
      </c>
      <c r="H28" s="16">
        <v>28800</v>
      </c>
      <c r="I28" s="16">
        <v>28800</v>
      </c>
      <c r="J28" s="16"/>
      <c r="K28" s="16"/>
      <c r="L28" s="16">
        <v>28800</v>
      </c>
      <c r="M28" s="16"/>
      <c r="N28" s="16"/>
      <c r="O28" s="16"/>
      <c r="P28" s="22"/>
      <c r="Q28" s="16"/>
      <c r="R28" s="16"/>
      <c r="S28" s="16"/>
      <c r="T28" s="16"/>
      <c r="U28" s="16"/>
      <c r="V28" s="16"/>
      <c r="W28" s="16"/>
    </row>
    <row r="29" ht="18.75" customHeight="1" spans="1:23">
      <c r="A29" s="8" t="s">
        <v>56</v>
      </c>
      <c r="B29" s="8" t="s">
        <v>189</v>
      </c>
      <c r="C29" s="9" t="s">
        <v>190</v>
      </c>
      <c r="D29" s="8" t="s">
        <v>85</v>
      </c>
      <c r="E29" s="8" t="s">
        <v>86</v>
      </c>
      <c r="F29" s="8" t="s">
        <v>191</v>
      </c>
      <c r="G29" s="8" t="s">
        <v>192</v>
      </c>
      <c r="H29" s="16">
        <v>315000</v>
      </c>
      <c r="I29" s="16">
        <v>315000</v>
      </c>
      <c r="J29" s="16"/>
      <c r="K29" s="16"/>
      <c r="L29" s="16">
        <v>315000</v>
      </c>
      <c r="M29" s="16"/>
      <c r="N29" s="16"/>
      <c r="O29" s="16"/>
      <c r="P29" s="22"/>
      <c r="Q29" s="16"/>
      <c r="R29" s="16"/>
      <c r="S29" s="16"/>
      <c r="T29" s="16"/>
      <c r="U29" s="16"/>
      <c r="V29" s="16"/>
      <c r="W29" s="16"/>
    </row>
    <row r="30" ht="18.75" customHeight="1" spans="1:23">
      <c r="A30" s="11" t="s">
        <v>32</v>
      </c>
      <c r="B30" s="11"/>
      <c r="C30" s="11"/>
      <c r="D30" s="11"/>
      <c r="E30" s="11"/>
      <c r="F30" s="11"/>
      <c r="G30" s="11"/>
      <c r="H30" s="16">
        <v>7896400.04</v>
      </c>
      <c r="I30" s="16">
        <v>7896400.04</v>
      </c>
      <c r="J30" s="16"/>
      <c r="K30" s="16"/>
      <c r="L30" s="16">
        <v>7896400.04</v>
      </c>
      <c r="M30" s="16"/>
      <c r="N30" s="16"/>
      <c r="O30" s="16"/>
      <c r="P30" s="16"/>
      <c r="Q30" s="16"/>
      <c r="R30" s="16"/>
      <c r="S30" s="16"/>
      <c r="T30" s="16"/>
      <c r="U30" s="16"/>
      <c r="V30" s="16"/>
      <c r="W30" s="16"/>
    </row>
  </sheetData>
  <mergeCells count="30">
    <mergeCell ref="A2:W2"/>
    <mergeCell ref="A3:G3"/>
    <mergeCell ref="I4:W4"/>
    <mergeCell ref="I5:M5"/>
    <mergeCell ref="N5:P5"/>
    <mergeCell ref="R5:W5"/>
    <mergeCell ref="A30:G3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
  <sheetViews>
    <sheetView showZeros="0" topLeftCell="A7" workbookViewId="0">
      <selection activeCell="C10" sqref="C10"/>
    </sheetView>
  </sheetViews>
  <sheetFormatPr defaultColWidth="8.85" defaultRowHeight="15" customHeight="1"/>
  <cols>
    <col min="1" max="8" width="28.575" customWidth="1"/>
    <col min="9" max="23" width="14.275" customWidth="1"/>
  </cols>
  <sheetData>
    <row r="1" ht="18.75" customHeight="1" spans="1:23">
      <c r="A1" s="1"/>
      <c r="B1" s="1"/>
      <c r="C1" s="1"/>
      <c r="D1" s="1"/>
      <c r="E1" s="1"/>
      <c r="F1" s="1"/>
      <c r="G1" s="1"/>
      <c r="H1" s="1"/>
      <c r="I1" s="1"/>
      <c r="J1" s="1"/>
      <c r="K1" s="1"/>
      <c r="L1" s="1"/>
      <c r="M1" s="1"/>
      <c r="N1" s="2"/>
      <c r="O1" s="2"/>
      <c r="P1" s="2"/>
      <c r="Q1" s="2"/>
      <c r="R1" s="2"/>
      <c r="S1" s="2"/>
      <c r="T1" s="2"/>
      <c r="U1" s="2"/>
      <c r="V1" s="2"/>
      <c r="W1" s="2" t="s">
        <v>193</v>
      </c>
    </row>
    <row r="2" ht="45" customHeight="1" spans="1:23">
      <c r="A2" s="3" t="s">
        <v>194</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"单位名称："&amp;"玉溪市江川区第二幼儿园"</f>
        <v>单位名称：玉溪市江川区第二幼儿园</v>
      </c>
      <c r="B3" s="4"/>
      <c r="C3" s="4"/>
      <c r="D3" s="4"/>
      <c r="E3" s="4"/>
      <c r="F3" s="4"/>
      <c r="G3" s="4"/>
      <c r="H3" s="4"/>
      <c r="I3" s="51"/>
      <c r="J3" s="51"/>
      <c r="K3" s="51"/>
      <c r="L3" s="51"/>
      <c r="M3" s="51"/>
      <c r="N3" s="5"/>
      <c r="O3" s="5"/>
      <c r="P3" s="5"/>
      <c r="Q3" s="5"/>
      <c r="R3" s="5"/>
      <c r="S3" s="5"/>
      <c r="T3" s="5"/>
      <c r="U3" s="5"/>
      <c r="V3" s="5"/>
      <c r="W3" s="5" t="s">
        <v>29</v>
      </c>
    </row>
    <row r="4" ht="18.75" customHeight="1" spans="1:23">
      <c r="A4" s="12" t="s">
        <v>195</v>
      </c>
      <c r="B4" s="12" t="s">
        <v>133</v>
      </c>
      <c r="C4" s="12" t="s">
        <v>134</v>
      </c>
      <c r="D4" s="12" t="s">
        <v>196</v>
      </c>
      <c r="E4" s="12" t="s">
        <v>135</v>
      </c>
      <c r="F4" s="12" t="s">
        <v>136</v>
      </c>
      <c r="G4" s="12" t="s">
        <v>197</v>
      </c>
      <c r="H4" s="12" t="s">
        <v>138</v>
      </c>
      <c r="I4" s="44" t="s">
        <v>32</v>
      </c>
      <c r="J4" s="44" t="s">
        <v>198</v>
      </c>
      <c r="K4" s="12"/>
      <c r="L4" s="12"/>
      <c r="M4" s="12"/>
      <c r="N4" s="12" t="s">
        <v>140</v>
      </c>
      <c r="O4" s="12"/>
      <c r="P4" s="12"/>
      <c r="Q4" s="12" t="s">
        <v>38</v>
      </c>
      <c r="R4" s="12" t="s">
        <v>62</v>
      </c>
      <c r="S4" s="12"/>
      <c r="T4" s="12"/>
      <c r="U4" s="12"/>
      <c r="V4" s="12"/>
      <c r="W4" s="12"/>
    </row>
    <row r="5" ht="18.75" customHeight="1" spans="1:23">
      <c r="A5" s="12"/>
      <c r="B5" s="12"/>
      <c r="C5" s="12"/>
      <c r="D5" s="12"/>
      <c r="E5" s="12"/>
      <c r="F5" s="12"/>
      <c r="G5" s="12"/>
      <c r="H5" s="12"/>
      <c r="I5" s="44" t="s">
        <v>141</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199</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200</v>
      </c>
      <c r="D9" s="8"/>
      <c r="E9" s="8"/>
      <c r="F9" s="8"/>
      <c r="G9" s="8"/>
      <c r="H9" s="8"/>
      <c r="I9" s="10">
        <v>2306650</v>
      </c>
      <c r="J9" s="10"/>
      <c r="K9" s="10"/>
      <c r="L9" s="10"/>
      <c r="M9" s="10"/>
      <c r="N9" s="10"/>
      <c r="O9" s="10"/>
      <c r="P9" s="10"/>
      <c r="Q9" s="10"/>
      <c r="R9" s="10">
        <v>2306650</v>
      </c>
      <c r="S9" s="10"/>
      <c r="T9" s="10"/>
      <c r="U9" s="10"/>
      <c r="V9" s="10"/>
      <c r="W9" s="10">
        <v>2306650</v>
      </c>
    </row>
    <row r="10" ht="18.75" customHeight="1" spans="1:23">
      <c r="A10" s="8" t="s">
        <v>201</v>
      </c>
      <c r="B10" s="8" t="s">
        <v>202</v>
      </c>
      <c r="C10" s="9" t="s">
        <v>200</v>
      </c>
      <c r="D10" s="8" t="s">
        <v>56</v>
      </c>
      <c r="E10" s="8" t="s">
        <v>75</v>
      </c>
      <c r="F10" s="8" t="s">
        <v>76</v>
      </c>
      <c r="G10" s="8" t="s">
        <v>173</v>
      </c>
      <c r="H10" s="8" t="s">
        <v>174</v>
      </c>
      <c r="I10" s="10">
        <v>2306650</v>
      </c>
      <c r="J10" s="10"/>
      <c r="K10" s="10"/>
      <c r="L10" s="10"/>
      <c r="M10" s="10"/>
      <c r="N10" s="10"/>
      <c r="O10" s="10"/>
      <c r="P10" s="10"/>
      <c r="Q10" s="10"/>
      <c r="R10" s="10">
        <v>2306650</v>
      </c>
      <c r="S10" s="10"/>
      <c r="T10" s="10"/>
      <c r="U10" s="10"/>
      <c r="V10" s="10"/>
      <c r="W10" s="10">
        <v>2306650</v>
      </c>
    </row>
    <row r="11" ht="18.75" customHeight="1" spans="1:23">
      <c r="A11" s="22"/>
      <c r="B11" s="22"/>
      <c r="C11" s="9" t="s">
        <v>203</v>
      </c>
      <c r="D11" s="22"/>
      <c r="E11" s="22"/>
      <c r="F11" s="22"/>
      <c r="G11" s="22"/>
      <c r="H11" s="22"/>
      <c r="I11" s="10">
        <v>450</v>
      </c>
      <c r="J11" s="10">
        <v>450</v>
      </c>
      <c r="K11" s="10">
        <v>450</v>
      </c>
      <c r="L11" s="10"/>
      <c r="M11" s="10"/>
      <c r="N11" s="10"/>
      <c r="O11" s="10"/>
      <c r="P11" s="22"/>
      <c r="Q11" s="10"/>
      <c r="R11" s="10"/>
      <c r="S11" s="10"/>
      <c r="T11" s="10"/>
      <c r="U11" s="10"/>
      <c r="V11" s="10"/>
      <c r="W11" s="10"/>
    </row>
    <row r="12" ht="18.75" customHeight="1" spans="1:23">
      <c r="A12" s="8" t="s">
        <v>204</v>
      </c>
      <c r="B12" s="8" t="s">
        <v>205</v>
      </c>
      <c r="C12" s="9" t="s">
        <v>203</v>
      </c>
      <c r="D12" s="8" t="s">
        <v>56</v>
      </c>
      <c r="E12" s="8" t="s">
        <v>75</v>
      </c>
      <c r="F12" s="8" t="s">
        <v>76</v>
      </c>
      <c r="G12" s="8" t="s">
        <v>187</v>
      </c>
      <c r="H12" s="8" t="s">
        <v>188</v>
      </c>
      <c r="I12" s="10">
        <v>450</v>
      </c>
      <c r="J12" s="10">
        <v>450</v>
      </c>
      <c r="K12" s="10">
        <v>450</v>
      </c>
      <c r="L12" s="10"/>
      <c r="M12" s="10"/>
      <c r="N12" s="10"/>
      <c r="O12" s="10"/>
      <c r="P12" s="22"/>
      <c r="Q12" s="10"/>
      <c r="R12" s="10"/>
      <c r="S12" s="10"/>
      <c r="T12" s="10"/>
      <c r="U12" s="10"/>
      <c r="V12" s="10"/>
      <c r="W12" s="10"/>
    </row>
    <row r="13" ht="18.75" customHeight="1" spans="1:23">
      <c r="A13" s="22"/>
      <c r="B13" s="22"/>
      <c r="C13" s="9" t="s">
        <v>206</v>
      </c>
      <c r="D13" s="22"/>
      <c r="E13" s="22"/>
      <c r="F13" s="22"/>
      <c r="G13" s="22"/>
      <c r="H13" s="22"/>
      <c r="I13" s="10">
        <v>414600</v>
      </c>
      <c r="J13" s="10">
        <v>414600</v>
      </c>
      <c r="K13" s="10">
        <v>414600</v>
      </c>
      <c r="L13" s="10"/>
      <c r="M13" s="10"/>
      <c r="N13" s="10"/>
      <c r="O13" s="10"/>
      <c r="P13" s="22"/>
      <c r="Q13" s="10"/>
      <c r="R13" s="10"/>
      <c r="S13" s="10"/>
      <c r="T13" s="10"/>
      <c r="U13" s="10"/>
      <c r="V13" s="10"/>
      <c r="W13" s="10"/>
    </row>
    <row r="14" ht="18.75" customHeight="1" spans="1:23">
      <c r="A14" s="8" t="s">
        <v>204</v>
      </c>
      <c r="B14" s="8" t="s">
        <v>207</v>
      </c>
      <c r="C14" s="9" t="s">
        <v>206</v>
      </c>
      <c r="D14" s="8" t="s">
        <v>56</v>
      </c>
      <c r="E14" s="8" t="s">
        <v>75</v>
      </c>
      <c r="F14" s="8" t="s">
        <v>76</v>
      </c>
      <c r="G14" s="8" t="s">
        <v>208</v>
      </c>
      <c r="H14" s="8" t="s">
        <v>209</v>
      </c>
      <c r="I14" s="10">
        <v>41100</v>
      </c>
      <c r="J14" s="10">
        <v>41100</v>
      </c>
      <c r="K14" s="10">
        <v>41100</v>
      </c>
      <c r="L14" s="10"/>
      <c r="M14" s="10"/>
      <c r="N14" s="10"/>
      <c r="O14" s="10"/>
      <c r="P14" s="22"/>
      <c r="Q14" s="10"/>
      <c r="R14" s="10"/>
      <c r="S14" s="10"/>
      <c r="T14" s="10"/>
      <c r="U14" s="10"/>
      <c r="V14" s="10"/>
      <c r="W14" s="10"/>
    </row>
    <row r="15" ht="18.75" customHeight="1" spans="1:23">
      <c r="A15" s="8" t="s">
        <v>204</v>
      </c>
      <c r="B15" s="8" t="s">
        <v>207</v>
      </c>
      <c r="C15" s="9" t="s">
        <v>206</v>
      </c>
      <c r="D15" s="8" t="s">
        <v>56</v>
      </c>
      <c r="E15" s="8" t="s">
        <v>75</v>
      </c>
      <c r="F15" s="8" t="s">
        <v>76</v>
      </c>
      <c r="G15" s="8" t="s">
        <v>210</v>
      </c>
      <c r="H15" s="8" t="s">
        <v>211</v>
      </c>
      <c r="I15" s="10">
        <v>10000</v>
      </c>
      <c r="J15" s="10">
        <v>10000</v>
      </c>
      <c r="K15" s="10">
        <v>10000</v>
      </c>
      <c r="L15" s="10"/>
      <c r="M15" s="10"/>
      <c r="N15" s="10"/>
      <c r="O15" s="10"/>
      <c r="P15" s="22"/>
      <c r="Q15" s="10"/>
      <c r="R15" s="10"/>
      <c r="S15" s="10"/>
      <c r="T15" s="10"/>
      <c r="U15" s="10"/>
      <c r="V15" s="10"/>
      <c r="W15" s="10"/>
    </row>
    <row r="16" ht="18.75" customHeight="1" spans="1:23">
      <c r="A16" s="8" t="s">
        <v>204</v>
      </c>
      <c r="B16" s="8" t="s">
        <v>207</v>
      </c>
      <c r="C16" s="9" t="s">
        <v>206</v>
      </c>
      <c r="D16" s="8" t="s">
        <v>56</v>
      </c>
      <c r="E16" s="8" t="s">
        <v>75</v>
      </c>
      <c r="F16" s="8" t="s">
        <v>76</v>
      </c>
      <c r="G16" s="8" t="s">
        <v>212</v>
      </c>
      <c r="H16" s="8" t="s">
        <v>213</v>
      </c>
      <c r="I16" s="10">
        <v>80000</v>
      </c>
      <c r="J16" s="10">
        <v>80000</v>
      </c>
      <c r="K16" s="10">
        <v>80000</v>
      </c>
      <c r="L16" s="10"/>
      <c r="M16" s="10"/>
      <c r="N16" s="10"/>
      <c r="O16" s="10"/>
      <c r="P16" s="22"/>
      <c r="Q16" s="10"/>
      <c r="R16" s="10"/>
      <c r="S16" s="10"/>
      <c r="T16" s="10"/>
      <c r="U16" s="10"/>
      <c r="V16" s="10"/>
      <c r="W16" s="10"/>
    </row>
    <row r="17" ht="18.75" customHeight="1" spans="1:23">
      <c r="A17" s="8" t="s">
        <v>204</v>
      </c>
      <c r="B17" s="8" t="s">
        <v>207</v>
      </c>
      <c r="C17" s="9" t="s">
        <v>206</v>
      </c>
      <c r="D17" s="8" t="s">
        <v>56</v>
      </c>
      <c r="E17" s="8" t="s">
        <v>75</v>
      </c>
      <c r="F17" s="8" t="s">
        <v>76</v>
      </c>
      <c r="G17" s="8" t="s">
        <v>214</v>
      </c>
      <c r="H17" s="8" t="s">
        <v>215</v>
      </c>
      <c r="I17" s="10">
        <v>85000</v>
      </c>
      <c r="J17" s="10">
        <v>85000</v>
      </c>
      <c r="K17" s="10">
        <v>85000</v>
      </c>
      <c r="L17" s="10"/>
      <c r="M17" s="10"/>
      <c r="N17" s="10"/>
      <c r="O17" s="10"/>
      <c r="P17" s="22"/>
      <c r="Q17" s="10"/>
      <c r="R17" s="10"/>
      <c r="S17" s="10"/>
      <c r="T17" s="10"/>
      <c r="U17" s="10"/>
      <c r="V17" s="10"/>
      <c r="W17" s="10"/>
    </row>
    <row r="18" ht="18.75" customHeight="1" spans="1:23">
      <c r="A18" s="8" t="s">
        <v>204</v>
      </c>
      <c r="B18" s="8" t="s">
        <v>207</v>
      </c>
      <c r="C18" s="9" t="s">
        <v>206</v>
      </c>
      <c r="D18" s="8" t="s">
        <v>56</v>
      </c>
      <c r="E18" s="8" t="s">
        <v>75</v>
      </c>
      <c r="F18" s="8" t="s">
        <v>76</v>
      </c>
      <c r="G18" s="8" t="s">
        <v>216</v>
      </c>
      <c r="H18" s="8" t="s">
        <v>217</v>
      </c>
      <c r="I18" s="10">
        <v>60000</v>
      </c>
      <c r="J18" s="10">
        <v>60000</v>
      </c>
      <c r="K18" s="10">
        <v>60000</v>
      </c>
      <c r="L18" s="10"/>
      <c r="M18" s="10"/>
      <c r="N18" s="10"/>
      <c r="O18" s="10"/>
      <c r="P18" s="22"/>
      <c r="Q18" s="10"/>
      <c r="R18" s="10"/>
      <c r="S18" s="10"/>
      <c r="T18" s="10"/>
      <c r="U18" s="10"/>
      <c r="V18" s="10"/>
      <c r="W18" s="10"/>
    </row>
    <row r="19" ht="18.75" customHeight="1" spans="1:23">
      <c r="A19" s="8" t="s">
        <v>204</v>
      </c>
      <c r="B19" s="8" t="s">
        <v>207</v>
      </c>
      <c r="C19" s="9" t="s">
        <v>206</v>
      </c>
      <c r="D19" s="8" t="s">
        <v>56</v>
      </c>
      <c r="E19" s="8" t="s">
        <v>75</v>
      </c>
      <c r="F19" s="8" t="s">
        <v>76</v>
      </c>
      <c r="G19" s="8" t="s">
        <v>218</v>
      </c>
      <c r="H19" s="8" t="s">
        <v>219</v>
      </c>
      <c r="I19" s="10">
        <v>55000</v>
      </c>
      <c r="J19" s="10">
        <v>55000</v>
      </c>
      <c r="K19" s="10">
        <v>55000</v>
      </c>
      <c r="L19" s="10"/>
      <c r="M19" s="10"/>
      <c r="N19" s="10"/>
      <c r="O19" s="10"/>
      <c r="P19" s="22"/>
      <c r="Q19" s="10"/>
      <c r="R19" s="10"/>
      <c r="S19" s="10"/>
      <c r="T19" s="10"/>
      <c r="U19" s="10"/>
      <c r="V19" s="10"/>
      <c r="W19" s="10"/>
    </row>
    <row r="20" ht="18.75" customHeight="1" spans="1:23">
      <c r="A20" s="8" t="s">
        <v>204</v>
      </c>
      <c r="B20" s="8" t="s">
        <v>207</v>
      </c>
      <c r="C20" s="9" t="s">
        <v>206</v>
      </c>
      <c r="D20" s="8" t="s">
        <v>56</v>
      </c>
      <c r="E20" s="8" t="s">
        <v>75</v>
      </c>
      <c r="F20" s="8" t="s">
        <v>76</v>
      </c>
      <c r="G20" s="8" t="s">
        <v>220</v>
      </c>
      <c r="H20" s="8" t="s">
        <v>221</v>
      </c>
      <c r="I20" s="10">
        <v>41500</v>
      </c>
      <c r="J20" s="10">
        <v>41500</v>
      </c>
      <c r="K20" s="10">
        <v>41500</v>
      </c>
      <c r="L20" s="10"/>
      <c r="M20" s="10"/>
      <c r="N20" s="10"/>
      <c r="O20" s="10"/>
      <c r="P20" s="22"/>
      <c r="Q20" s="10"/>
      <c r="R20" s="10"/>
      <c r="S20" s="10"/>
      <c r="T20" s="10"/>
      <c r="U20" s="10"/>
      <c r="V20" s="10"/>
      <c r="W20" s="10"/>
    </row>
    <row r="21" ht="18.75" customHeight="1" spans="1:23">
      <c r="A21" s="8" t="s">
        <v>204</v>
      </c>
      <c r="B21" s="8" t="s">
        <v>207</v>
      </c>
      <c r="C21" s="9" t="s">
        <v>206</v>
      </c>
      <c r="D21" s="8" t="s">
        <v>56</v>
      </c>
      <c r="E21" s="8" t="s">
        <v>75</v>
      </c>
      <c r="F21" s="8" t="s">
        <v>76</v>
      </c>
      <c r="G21" s="8" t="s">
        <v>222</v>
      </c>
      <c r="H21" s="8" t="s">
        <v>223</v>
      </c>
      <c r="I21" s="10">
        <v>2000</v>
      </c>
      <c r="J21" s="10">
        <v>2000</v>
      </c>
      <c r="K21" s="10">
        <v>2000</v>
      </c>
      <c r="L21" s="10"/>
      <c r="M21" s="10"/>
      <c r="N21" s="10"/>
      <c r="O21" s="10"/>
      <c r="P21" s="22"/>
      <c r="Q21" s="10"/>
      <c r="R21" s="10"/>
      <c r="S21" s="10"/>
      <c r="T21" s="10"/>
      <c r="U21" s="10"/>
      <c r="V21" s="10"/>
      <c r="W21" s="10"/>
    </row>
    <row r="22" ht="18.75" customHeight="1" spans="1:23">
      <c r="A22" s="8" t="s">
        <v>204</v>
      </c>
      <c r="B22" s="8" t="s">
        <v>207</v>
      </c>
      <c r="C22" s="9" t="s">
        <v>206</v>
      </c>
      <c r="D22" s="8" t="s">
        <v>56</v>
      </c>
      <c r="E22" s="8" t="s">
        <v>75</v>
      </c>
      <c r="F22" s="8" t="s">
        <v>76</v>
      </c>
      <c r="G22" s="8" t="s">
        <v>224</v>
      </c>
      <c r="H22" s="8" t="s">
        <v>225</v>
      </c>
      <c r="I22" s="10">
        <v>40000</v>
      </c>
      <c r="J22" s="10">
        <v>40000</v>
      </c>
      <c r="K22" s="10">
        <v>40000</v>
      </c>
      <c r="L22" s="10"/>
      <c r="M22" s="10"/>
      <c r="N22" s="10"/>
      <c r="O22" s="10"/>
      <c r="P22" s="22"/>
      <c r="Q22" s="10"/>
      <c r="R22" s="10"/>
      <c r="S22" s="10"/>
      <c r="T22" s="10"/>
      <c r="U22" s="10"/>
      <c r="V22" s="10"/>
      <c r="W22" s="10"/>
    </row>
    <row r="23" ht="18.75" customHeight="1" spans="1:23">
      <c r="A23" s="22"/>
      <c r="B23" s="22"/>
      <c r="C23" s="9" t="s">
        <v>226</v>
      </c>
      <c r="D23" s="22"/>
      <c r="E23" s="22"/>
      <c r="F23" s="22"/>
      <c r="G23" s="22"/>
      <c r="H23" s="22"/>
      <c r="I23" s="10">
        <v>1770400</v>
      </c>
      <c r="J23" s="10">
        <v>1770400</v>
      </c>
      <c r="K23" s="10">
        <v>1770400</v>
      </c>
      <c r="L23" s="10"/>
      <c r="M23" s="10"/>
      <c r="N23" s="10"/>
      <c r="O23" s="10"/>
      <c r="P23" s="22"/>
      <c r="Q23" s="10"/>
      <c r="R23" s="10"/>
      <c r="S23" s="10"/>
      <c r="T23" s="10"/>
      <c r="U23" s="10"/>
      <c r="V23" s="10"/>
      <c r="W23" s="10"/>
    </row>
    <row r="24" ht="18.75" customHeight="1" spans="1:23">
      <c r="A24" s="8" t="s">
        <v>204</v>
      </c>
      <c r="B24" s="8" t="s">
        <v>227</v>
      </c>
      <c r="C24" s="9" t="s">
        <v>226</v>
      </c>
      <c r="D24" s="8" t="s">
        <v>56</v>
      </c>
      <c r="E24" s="8" t="s">
        <v>75</v>
      </c>
      <c r="F24" s="8" t="s">
        <v>76</v>
      </c>
      <c r="G24" s="8" t="s">
        <v>208</v>
      </c>
      <c r="H24" s="8" t="s">
        <v>209</v>
      </c>
      <c r="I24" s="10">
        <v>20400</v>
      </c>
      <c r="J24" s="10">
        <v>20400</v>
      </c>
      <c r="K24" s="10">
        <v>20400</v>
      </c>
      <c r="L24" s="10"/>
      <c r="M24" s="10"/>
      <c r="N24" s="10"/>
      <c r="O24" s="10"/>
      <c r="P24" s="22"/>
      <c r="Q24" s="10"/>
      <c r="R24" s="10"/>
      <c r="S24" s="10"/>
      <c r="T24" s="10"/>
      <c r="U24" s="10"/>
      <c r="V24" s="10"/>
      <c r="W24" s="10"/>
    </row>
    <row r="25" ht="18.75" customHeight="1" spans="1:23">
      <c r="A25" s="8" t="s">
        <v>204</v>
      </c>
      <c r="B25" s="8" t="s">
        <v>227</v>
      </c>
      <c r="C25" s="9" t="s">
        <v>226</v>
      </c>
      <c r="D25" s="8" t="s">
        <v>56</v>
      </c>
      <c r="E25" s="8" t="s">
        <v>75</v>
      </c>
      <c r="F25" s="8" t="s">
        <v>76</v>
      </c>
      <c r="G25" s="8" t="s">
        <v>212</v>
      </c>
      <c r="H25" s="8" t="s">
        <v>213</v>
      </c>
      <c r="I25" s="10">
        <v>35000</v>
      </c>
      <c r="J25" s="10">
        <v>35000</v>
      </c>
      <c r="K25" s="10">
        <v>35000</v>
      </c>
      <c r="L25" s="10"/>
      <c r="M25" s="10"/>
      <c r="N25" s="10"/>
      <c r="O25" s="10"/>
      <c r="P25" s="22"/>
      <c r="Q25" s="10"/>
      <c r="R25" s="10"/>
      <c r="S25" s="10"/>
      <c r="T25" s="10"/>
      <c r="U25" s="10"/>
      <c r="V25" s="10"/>
      <c r="W25" s="10"/>
    </row>
    <row r="26" ht="18.75" customHeight="1" spans="1:23">
      <c r="A26" s="8" t="s">
        <v>204</v>
      </c>
      <c r="B26" s="8" t="s">
        <v>227</v>
      </c>
      <c r="C26" s="9" t="s">
        <v>226</v>
      </c>
      <c r="D26" s="8" t="s">
        <v>56</v>
      </c>
      <c r="E26" s="8" t="s">
        <v>75</v>
      </c>
      <c r="F26" s="8" t="s">
        <v>76</v>
      </c>
      <c r="G26" s="8" t="s">
        <v>214</v>
      </c>
      <c r="H26" s="8" t="s">
        <v>215</v>
      </c>
      <c r="I26" s="10">
        <v>35000</v>
      </c>
      <c r="J26" s="10">
        <v>35000</v>
      </c>
      <c r="K26" s="10">
        <v>35000</v>
      </c>
      <c r="L26" s="10"/>
      <c r="M26" s="10"/>
      <c r="N26" s="10"/>
      <c r="O26" s="10"/>
      <c r="P26" s="22"/>
      <c r="Q26" s="10"/>
      <c r="R26" s="10"/>
      <c r="S26" s="10"/>
      <c r="T26" s="10"/>
      <c r="U26" s="10"/>
      <c r="V26" s="10"/>
      <c r="W26" s="10"/>
    </row>
    <row r="27" ht="18.75" customHeight="1" spans="1:23">
      <c r="A27" s="8" t="s">
        <v>204</v>
      </c>
      <c r="B27" s="8" t="s">
        <v>227</v>
      </c>
      <c r="C27" s="9" t="s">
        <v>226</v>
      </c>
      <c r="D27" s="8" t="s">
        <v>56</v>
      </c>
      <c r="E27" s="8" t="s">
        <v>75</v>
      </c>
      <c r="F27" s="8" t="s">
        <v>76</v>
      </c>
      <c r="G27" s="8" t="s">
        <v>218</v>
      </c>
      <c r="H27" s="8" t="s">
        <v>219</v>
      </c>
      <c r="I27" s="10">
        <v>30000</v>
      </c>
      <c r="J27" s="10">
        <v>30000</v>
      </c>
      <c r="K27" s="10">
        <v>30000</v>
      </c>
      <c r="L27" s="10"/>
      <c r="M27" s="10"/>
      <c r="N27" s="10"/>
      <c r="O27" s="10"/>
      <c r="P27" s="22"/>
      <c r="Q27" s="10"/>
      <c r="R27" s="10"/>
      <c r="S27" s="10"/>
      <c r="T27" s="10"/>
      <c r="U27" s="10"/>
      <c r="V27" s="10"/>
      <c r="W27" s="10"/>
    </row>
    <row r="28" ht="18.75" customHeight="1" spans="1:23">
      <c r="A28" s="8" t="s">
        <v>204</v>
      </c>
      <c r="B28" s="8" t="s">
        <v>227</v>
      </c>
      <c r="C28" s="9" t="s">
        <v>226</v>
      </c>
      <c r="D28" s="8" t="s">
        <v>56</v>
      </c>
      <c r="E28" s="8" t="s">
        <v>75</v>
      </c>
      <c r="F28" s="8" t="s">
        <v>76</v>
      </c>
      <c r="G28" s="8" t="s">
        <v>228</v>
      </c>
      <c r="H28" s="8" t="s">
        <v>229</v>
      </c>
      <c r="I28" s="10">
        <v>1600000</v>
      </c>
      <c r="J28" s="10">
        <v>1600000</v>
      </c>
      <c r="K28" s="10">
        <v>1600000</v>
      </c>
      <c r="L28" s="10"/>
      <c r="M28" s="10"/>
      <c r="N28" s="10"/>
      <c r="O28" s="10"/>
      <c r="P28" s="22"/>
      <c r="Q28" s="10"/>
      <c r="R28" s="10"/>
      <c r="S28" s="10"/>
      <c r="T28" s="10"/>
      <c r="U28" s="10"/>
      <c r="V28" s="10"/>
      <c r="W28" s="10"/>
    </row>
    <row r="29" ht="18.75" customHeight="1" spans="1:23">
      <c r="A29" s="8" t="s">
        <v>204</v>
      </c>
      <c r="B29" s="8" t="s">
        <v>227</v>
      </c>
      <c r="C29" s="9" t="s">
        <v>226</v>
      </c>
      <c r="D29" s="8" t="s">
        <v>56</v>
      </c>
      <c r="E29" s="8" t="s">
        <v>75</v>
      </c>
      <c r="F29" s="8" t="s">
        <v>76</v>
      </c>
      <c r="G29" s="8" t="s">
        <v>230</v>
      </c>
      <c r="H29" s="8" t="s">
        <v>231</v>
      </c>
      <c r="I29" s="10">
        <v>50000</v>
      </c>
      <c r="J29" s="10">
        <v>50000</v>
      </c>
      <c r="K29" s="10">
        <v>50000</v>
      </c>
      <c r="L29" s="10"/>
      <c r="M29" s="10"/>
      <c r="N29" s="10"/>
      <c r="O29" s="10"/>
      <c r="P29" s="22"/>
      <c r="Q29" s="10"/>
      <c r="R29" s="10"/>
      <c r="S29" s="10"/>
      <c r="T29" s="10"/>
      <c r="U29" s="10"/>
      <c r="V29" s="10"/>
      <c r="W29" s="10"/>
    </row>
    <row r="30" ht="18.75" customHeight="1" spans="1:23">
      <c r="A30" s="22"/>
      <c r="B30" s="22"/>
      <c r="C30" s="9" t="s">
        <v>232</v>
      </c>
      <c r="D30" s="22"/>
      <c r="E30" s="22"/>
      <c r="F30" s="22"/>
      <c r="G30" s="22"/>
      <c r="H30" s="22"/>
      <c r="I30" s="10">
        <v>301000</v>
      </c>
      <c r="J30" s="10"/>
      <c r="K30" s="10"/>
      <c r="L30" s="10"/>
      <c r="M30" s="10"/>
      <c r="N30" s="10"/>
      <c r="O30" s="10"/>
      <c r="P30" s="22"/>
      <c r="Q30" s="10"/>
      <c r="R30" s="10">
        <v>301000</v>
      </c>
      <c r="S30" s="10"/>
      <c r="T30" s="10"/>
      <c r="U30" s="10"/>
      <c r="V30" s="10"/>
      <c r="W30" s="10">
        <v>301000</v>
      </c>
    </row>
    <row r="31" ht="18.75" customHeight="1" spans="1:23">
      <c r="A31" s="8" t="s">
        <v>201</v>
      </c>
      <c r="B31" s="8" t="s">
        <v>233</v>
      </c>
      <c r="C31" s="9" t="s">
        <v>232</v>
      </c>
      <c r="D31" s="8" t="s">
        <v>56</v>
      </c>
      <c r="E31" s="8" t="s">
        <v>75</v>
      </c>
      <c r="F31" s="8" t="s">
        <v>76</v>
      </c>
      <c r="G31" s="8" t="s">
        <v>208</v>
      </c>
      <c r="H31" s="8" t="s">
        <v>209</v>
      </c>
      <c r="I31" s="10">
        <v>60000</v>
      </c>
      <c r="J31" s="10"/>
      <c r="K31" s="10"/>
      <c r="L31" s="10"/>
      <c r="M31" s="10"/>
      <c r="N31" s="10"/>
      <c r="O31" s="10"/>
      <c r="P31" s="22"/>
      <c r="Q31" s="10"/>
      <c r="R31" s="10">
        <v>60000</v>
      </c>
      <c r="S31" s="10"/>
      <c r="T31" s="10"/>
      <c r="U31" s="10"/>
      <c r="V31" s="10"/>
      <c r="W31" s="10">
        <v>60000</v>
      </c>
    </row>
    <row r="32" ht="18.75" customHeight="1" spans="1:23">
      <c r="A32" s="8" t="s">
        <v>201</v>
      </c>
      <c r="B32" s="8" t="s">
        <v>233</v>
      </c>
      <c r="C32" s="9" t="s">
        <v>232</v>
      </c>
      <c r="D32" s="8" t="s">
        <v>56</v>
      </c>
      <c r="E32" s="8" t="s">
        <v>75</v>
      </c>
      <c r="F32" s="8" t="s">
        <v>76</v>
      </c>
      <c r="G32" s="8" t="s">
        <v>216</v>
      </c>
      <c r="H32" s="8" t="s">
        <v>217</v>
      </c>
      <c r="I32" s="10">
        <v>10000</v>
      </c>
      <c r="J32" s="10"/>
      <c r="K32" s="10"/>
      <c r="L32" s="10"/>
      <c r="M32" s="10"/>
      <c r="N32" s="10"/>
      <c r="O32" s="10"/>
      <c r="P32" s="22"/>
      <c r="Q32" s="10"/>
      <c r="R32" s="10">
        <v>10000</v>
      </c>
      <c r="S32" s="10"/>
      <c r="T32" s="10"/>
      <c r="U32" s="10"/>
      <c r="V32" s="10"/>
      <c r="W32" s="10">
        <v>10000</v>
      </c>
    </row>
    <row r="33" ht="18.75" customHeight="1" spans="1:23">
      <c r="A33" s="8" t="s">
        <v>201</v>
      </c>
      <c r="B33" s="8" t="s">
        <v>233</v>
      </c>
      <c r="C33" s="9" t="s">
        <v>232</v>
      </c>
      <c r="D33" s="8" t="s">
        <v>56</v>
      </c>
      <c r="E33" s="8" t="s">
        <v>75</v>
      </c>
      <c r="F33" s="8" t="s">
        <v>76</v>
      </c>
      <c r="G33" s="8" t="s">
        <v>218</v>
      </c>
      <c r="H33" s="8" t="s">
        <v>219</v>
      </c>
      <c r="I33" s="10">
        <v>50000</v>
      </c>
      <c r="J33" s="10"/>
      <c r="K33" s="10"/>
      <c r="L33" s="10"/>
      <c r="M33" s="10"/>
      <c r="N33" s="10"/>
      <c r="O33" s="10"/>
      <c r="P33" s="22"/>
      <c r="Q33" s="10"/>
      <c r="R33" s="10">
        <v>50000</v>
      </c>
      <c r="S33" s="10"/>
      <c r="T33" s="10"/>
      <c r="U33" s="10"/>
      <c r="V33" s="10"/>
      <c r="W33" s="10">
        <v>50000</v>
      </c>
    </row>
    <row r="34" ht="18.75" customHeight="1" spans="1:23">
      <c r="A34" s="8" t="s">
        <v>201</v>
      </c>
      <c r="B34" s="8" t="s">
        <v>233</v>
      </c>
      <c r="C34" s="9" t="s">
        <v>232</v>
      </c>
      <c r="D34" s="8" t="s">
        <v>56</v>
      </c>
      <c r="E34" s="8" t="s">
        <v>75</v>
      </c>
      <c r="F34" s="8" t="s">
        <v>76</v>
      </c>
      <c r="G34" s="8" t="s">
        <v>228</v>
      </c>
      <c r="H34" s="8" t="s">
        <v>229</v>
      </c>
      <c r="I34" s="10">
        <v>40000</v>
      </c>
      <c r="J34" s="10"/>
      <c r="K34" s="10"/>
      <c r="L34" s="10"/>
      <c r="M34" s="10"/>
      <c r="N34" s="10"/>
      <c r="O34" s="10"/>
      <c r="P34" s="22"/>
      <c r="Q34" s="10"/>
      <c r="R34" s="10">
        <v>40000</v>
      </c>
      <c r="S34" s="10"/>
      <c r="T34" s="10"/>
      <c r="U34" s="10"/>
      <c r="V34" s="10"/>
      <c r="W34" s="10">
        <v>40000</v>
      </c>
    </row>
    <row r="35" ht="18.75" customHeight="1" spans="1:23">
      <c r="A35" s="8" t="s">
        <v>201</v>
      </c>
      <c r="B35" s="8" t="s">
        <v>233</v>
      </c>
      <c r="C35" s="9" t="s">
        <v>232</v>
      </c>
      <c r="D35" s="8" t="s">
        <v>56</v>
      </c>
      <c r="E35" s="8" t="s">
        <v>75</v>
      </c>
      <c r="F35" s="8" t="s">
        <v>76</v>
      </c>
      <c r="G35" s="8" t="s">
        <v>230</v>
      </c>
      <c r="H35" s="8" t="s">
        <v>231</v>
      </c>
      <c r="I35" s="10">
        <v>40000</v>
      </c>
      <c r="J35" s="10"/>
      <c r="K35" s="10"/>
      <c r="L35" s="10"/>
      <c r="M35" s="10"/>
      <c r="N35" s="10"/>
      <c r="O35" s="10"/>
      <c r="P35" s="22"/>
      <c r="Q35" s="10"/>
      <c r="R35" s="10">
        <v>40000</v>
      </c>
      <c r="S35" s="10"/>
      <c r="T35" s="10"/>
      <c r="U35" s="10"/>
      <c r="V35" s="10"/>
      <c r="W35" s="10">
        <v>40000</v>
      </c>
    </row>
    <row r="36" ht="18.75" customHeight="1" spans="1:23">
      <c r="A36" s="8" t="s">
        <v>201</v>
      </c>
      <c r="B36" s="8" t="s">
        <v>233</v>
      </c>
      <c r="C36" s="9" t="s">
        <v>232</v>
      </c>
      <c r="D36" s="8" t="s">
        <v>56</v>
      </c>
      <c r="E36" s="8" t="s">
        <v>75</v>
      </c>
      <c r="F36" s="8" t="s">
        <v>76</v>
      </c>
      <c r="G36" s="8" t="s">
        <v>173</v>
      </c>
      <c r="H36" s="8" t="s">
        <v>174</v>
      </c>
      <c r="I36" s="10">
        <v>1000</v>
      </c>
      <c r="J36" s="10"/>
      <c r="K36" s="10"/>
      <c r="L36" s="10"/>
      <c r="M36" s="10"/>
      <c r="N36" s="10"/>
      <c r="O36" s="10"/>
      <c r="P36" s="22"/>
      <c r="Q36" s="10"/>
      <c r="R36" s="10">
        <v>1000</v>
      </c>
      <c r="S36" s="10"/>
      <c r="T36" s="10"/>
      <c r="U36" s="10"/>
      <c r="V36" s="10"/>
      <c r="W36" s="10">
        <v>1000</v>
      </c>
    </row>
    <row r="37" ht="18.75" customHeight="1" spans="1:23">
      <c r="A37" s="8" t="s">
        <v>201</v>
      </c>
      <c r="B37" s="8" t="s">
        <v>233</v>
      </c>
      <c r="C37" s="9" t="s">
        <v>232</v>
      </c>
      <c r="D37" s="8" t="s">
        <v>56</v>
      </c>
      <c r="E37" s="8" t="s">
        <v>75</v>
      </c>
      <c r="F37" s="8" t="s">
        <v>76</v>
      </c>
      <c r="G37" s="8" t="s">
        <v>224</v>
      </c>
      <c r="H37" s="8" t="s">
        <v>225</v>
      </c>
      <c r="I37" s="10">
        <v>100000</v>
      </c>
      <c r="J37" s="10"/>
      <c r="K37" s="10"/>
      <c r="L37" s="10"/>
      <c r="M37" s="10"/>
      <c r="N37" s="10"/>
      <c r="O37" s="10"/>
      <c r="P37" s="22"/>
      <c r="Q37" s="10"/>
      <c r="R37" s="10">
        <v>100000</v>
      </c>
      <c r="S37" s="10"/>
      <c r="T37" s="10"/>
      <c r="U37" s="10"/>
      <c r="V37" s="10"/>
      <c r="W37" s="10">
        <v>100000</v>
      </c>
    </row>
    <row r="38" ht="18.75" customHeight="1" spans="1:23">
      <c r="A38" s="11" t="s">
        <v>32</v>
      </c>
      <c r="B38" s="11"/>
      <c r="C38" s="11"/>
      <c r="D38" s="11"/>
      <c r="E38" s="11"/>
      <c r="F38" s="11"/>
      <c r="G38" s="11"/>
      <c r="H38" s="11"/>
      <c r="I38" s="10">
        <v>4793100</v>
      </c>
      <c r="J38" s="10">
        <v>2185450</v>
      </c>
      <c r="K38" s="10">
        <v>2185450</v>
      </c>
      <c r="L38" s="10"/>
      <c r="M38" s="10"/>
      <c r="N38" s="10"/>
      <c r="O38" s="10"/>
      <c r="P38" s="10"/>
      <c r="Q38" s="10"/>
      <c r="R38" s="10">
        <v>2607650</v>
      </c>
      <c r="S38" s="10"/>
      <c r="T38" s="10"/>
      <c r="U38" s="10"/>
      <c r="V38" s="10"/>
      <c r="W38" s="10">
        <v>2607650</v>
      </c>
    </row>
  </sheetData>
  <autoFilter xmlns:etc="http://www.wps.cn/officeDocument/2017/etCustomData" ref="A1:W38" etc:filterBottomFollowUsedRange="0">
    <extLst/>
  </autoFilter>
  <mergeCells count="28">
    <mergeCell ref="A2:W2"/>
    <mergeCell ref="A3:H3"/>
    <mergeCell ref="J4:M4"/>
    <mergeCell ref="N4:P4"/>
    <mergeCell ref="R4:W4"/>
    <mergeCell ref="A38:H3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topLeftCell="A34" workbookViewId="0">
      <selection activeCell="J29" sqref="J29:J32"/>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234</v>
      </c>
      <c r="B1" s="19"/>
      <c r="C1" s="19"/>
      <c r="D1" s="19"/>
      <c r="E1" s="19"/>
      <c r="F1" s="19"/>
      <c r="G1" s="19"/>
      <c r="H1" s="19"/>
      <c r="I1" s="19"/>
      <c r="J1" s="19"/>
    </row>
    <row r="2" ht="45" customHeight="1" spans="1:10">
      <c r="A2" s="29" t="s">
        <v>235</v>
      </c>
      <c r="B2" s="29"/>
      <c r="C2" s="29"/>
      <c r="D2" s="29"/>
      <c r="E2" s="29"/>
      <c r="F2" s="29"/>
      <c r="G2" s="29"/>
      <c r="H2" s="29"/>
      <c r="I2" s="29"/>
      <c r="J2" s="29"/>
    </row>
    <row r="3" ht="20.25" customHeight="1" spans="1:10">
      <c r="A3" s="18" t="str">
        <f>"单位名称："&amp;"玉溪市江川区第二幼儿园"</f>
        <v>单位名称：玉溪市江川区第二幼儿园</v>
      </c>
      <c r="B3" s="18"/>
      <c r="C3" s="18"/>
      <c r="D3" s="18"/>
      <c r="E3" s="18"/>
      <c r="F3" s="18"/>
      <c r="G3" s="18"/>
      <c r="H3" s="18"/>
      <c r="I3" s="18"/>
      <c r="J3" s="18"/>
    </row>
    <row r="4" ht="20.25" customHeight="1" spans="1:10">
      <c r="A4" s="30" t="s">
        <v>236</v>
      </c>
      <c r="B4" s="30" t="s">
        <v>237</v>
      </c>
      <c r="C4" s="30" t="s">
        <v>238</v>
      </c>
      <c r="D4" s="30" t="s">
        <v>239</v>
      </c>
      <c r="E4" s="30" t="s">
        <v>240</v>
      </c>
      <c r="F4" s="30" t="s">
        <v>241</v>
      </c>
      <c r="G4" s="30" t="s">
        <v>242</v>
      </c>
      <c r="H4" s="30" t="s">
        <v>243</v>
      </c>
      <c r="I4" s="30" t="s">
        <v>244</v>
      </c>
      <c r="J4" s="30" t="s">
        <v>245</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2" t="s">
        <v>56</v>
      </c>
      <c r="B7" s="22"/>
      <c r="C7" s="22"/>
      <c r="E7" s="36"/>
      <c r="F7" s="36"/>
      <c r="G7" s="36"/>
      <c r="H7" s="36"/>
      <c r="I7" s="36"/>
      <c r="J7" s="36"/>
    </row>
    <row r="8" ht="99" customHeight="1" spans="1:10">
      <c r="A8" s="47" t="s">
        <v>200</v>
      </c>
      <c r="B8" s="22" t="s">
        <v>246</v>
      </c>
      <c r="C8" s="23"/>
      <c r="D8" s="23"/>
      <c r="E8" s="36"/>
      <c r="F8" s="36"/>
      <c r="G8" s="36"/>
      <c r="H8" s="36"/>
      <c r="I8" s="36"/>
      <c r="J8" s="36"/>
    </row>
    <row r="9" ht="42" customHeight="1" spans="1:10">
      <c r="A9" s="22"/>
      <c r="B9" s="22"/>
      <c r="C9" s="22" t="s">
        <v>247</v>
      </c>
      <c r="D9" s="48" t="s">
        <v>248</v>
      </c>
      <c r="E9" s="49" t="s">
        <v>249</v>
      </c>
      <c r="F9" s="37" t="s">
        <v>250</v>
      </c>
      <c r="G9" s="23" t="s">
        <v>251</v>
      </c>
      <c r="H9" s="37" t="s">
        <v>252</v>
      </c>
      <c r="I9" s="37" t="s">
        <v>253</v>
      </c>
      <c r="J9" s="49" t="s">
        <v>254</v>
      </c>
    </row>
    <row r="10" ht="59" customHeight="1" spans="1:10">
      <c r="A10" s="22"/>
      <c r="B10" s="22"/>
      <c r="C10" s="22" t="s">
        <v>247</v>
      </c>
      <c r="D10" s="48" t="s">
        <v>255</v>
      </c>
      <c r="E10" s="49" t="s">
        <v>256</v>
      </c>
      <c r="F10" s="37" t="s">
        <v>257</v>
      </c>
      <c r="G10" s="23" t="s">
        <v>258</v>
      </c>
      <c r="H10" s="37" t="s">
        <v>259</v>
      </c>
      <c r="I10" s="37" t="s">
        <v>253</v>
      </c>
      <c r="J10" s="49" t="s">
        <v>260</v>
      </c>
    </row>
    <row r="11" ht="42" customHeight="1" spans="1:10">
      <c r="A11" s="22"/>
      <c r="B11" s="22"/>
      <c r="C11" s="22" t="s">
        <v>247</v>
      </c>
      <c r="D11" s="48" t="s">
        <v>261</v>
      </c>
      <c r="E11" s="49" t="s">
        <v>262</v>
      </c>
      <c r="F11" s="37" t="s">
        <v>257</v>
      </c>
      <c r="G11" s="23" t="s">
        <v>258</v>
      </c>
      <c r="H11" s="37" t="s">
        <v>259</v>
      </c>
      <c r="I11" s="37" t="s">
        <v>253</v>
      </c>
      <c r="J11" s="49" t="s">
        <v>263</v>
      </c>
    </row>
    <row r="12" ht="42" customHeight="1" spans="1:10">
      <c r="A12" s="22"/>
      <c r="B12" s="22"/>
      <c r="C12" s="22" t="s">
        <v>264</v>
      </c>
      <c r="D12" s="48" t="s">
        <v>265</v>
      </c>
      <c r="E12" s="49" t="s">
        <v>266</v>
      </c>
      <c r="F12" s="37" t="s">
        <v>257</v>
      </c>
      <c r="G12" s="23" t="s">
        <v>267</v>
      </c>
      <c r="H12" s="37" t="s">
        <v>259</v>
      </c>
      <c r="I12" s="37" t="s">
        <v>253</v>
      </c>
      <c r="J12" s="49" t="s">
        <v>268</v>
      </c>
    </row>
    <row r="13" ht="42" customHeight="1" spans="1:10">
      <c r="A13" s="22"/>
      <c r="B13" s="22"/>
      <c r="C13" s="22" t="s">
        <v>269</v>
      </c>
      <c r="D13" s="48" t="s">
        <v>270</v>
      </c>
      <c r="E13" s="49" t="s">
        <v>271</v>
      </c>
      <c r="F13" s="37" t="s">
        <v>257</v>
      </c>
      <c r="G13" s="23" t="s">
        <v>267</v>
      </c>
      <c r="H13" s="37" t="s">
        <v>259</v>
      </c>
      <c r="I13" s="37" t="s">
        <v>253</v>
      </c>
      <c r="J13" s="49" t="s">
        <v>272</v>
      </c>
    </row>
    <row r="14" ht="150" customHeight="1" spans="1:10">
      <c r="A14" s="47" t="s">
        <v>203</v>
      </c>
      <c r="B14" s="22" t="s">
        <v>273</v>
      </c>
      <c r="C14" s="22"/>
      <c r="D14" s="22"/>
      <c r="E14" s="22"/>
      <c r="F14" s="22"/>
      <c r="G14" s="22"/>
      <c r="H14" s="22"/>
      <c r="I14" s="22"/>
      <c r="J14" s="22"/>
    </row>
    <row r="15" ht="45" customHeight="1" spans="1:10">
      <c r="A15" s="22"/>
      <c r="B15" s="22"/>
      <c r="C15" s="22" t="s">
        <v>247</v>
      </c>
      <c r="D15" s="48" t="s">
        <v>248</v>
      </c>
      <c r="E15" s="49" t="s">
        <v>249</v>
      </c>
      <c r="F15" s="37" t="s">
        <v>250</v>
      </c>
      <c r="G15" s="23" t="s">
        <v>274</v>
      </c>
      <c r="H15" s="37" t="s">
        <v>252</v>
      </c>
      <c r="I15" s="37" t="s">
        <v>253</v>
      </c>
      <c r="J15" s="49" t="s">
        <v>254</v>
      </c>
    </row>
    <row r="16" ht="45" customHeight="1" spans="1:10">
      <c r="A16" s="22"/>
      <c r="B16" s="22"/>
      <c r="C16" s="22" t="s">
        <v>247</v>
      </c>
      <c r="D16" s="48" t="s">
        <v>255</v>
      </c>
      <c r="E16" s="49" t="s">
        <v>275</v>
      </c>
      <c r="F16" s="37" t="s">
        <v>250</v>
      </c>
      <c r="G16" s="23" t="s">
        <v>276</v>
      </c>
      <c r="H16" s="37" t="s">
        <v>259</v>
      </c>
      <c r="I16" s="37" t="s">
        <v>253</v>
      </c>
      <c r="J16" s="49" t="s">
        <v>277</v>
      </c>
    </row>
    <row r="17" ht="45" customHeight="1" spans="1:10">
      <c r="A17" s="22"/>
      <c r="B17" s="22"/>
      <c r="C17" s="22" t="s">
        <v>247</v>
      </c>
      <c r="D17" s="48" t="s">
        <v>255</v>
      </c>
      <c r="E17" s="49" t="s">
        <v>278</v>
      </c>
      <c r="F17" s="37" t="s">
        <v>250</v>
      </c>
      <c r="G17" s="23" t="s">
        <v>276</v>
      </c>
      <c r="H17" s="37" t="s">
        <v>259</v>
      </c>
      <c r="I17" s="37" t="s">
        <v>253</v>
      </c>
      <c r="J17" s="49" t="s">
        <v>279</v>
      </c>
    </row>
    <row r="18" ht="45" customHeight="1" spans="1:10">
      <c r="A18" s="22"/>
      <c r="B18" s="22"/>
      <c r="C18" s="22" t="s">
        <v>247</v>
      </c>
      <c r="D18" s="48" t="s">
        <v>261</v>
      </c>
      <c r="E18" s="49" t="s">
        <v>262</v>
      </c>
      <c r="F18" s="37" t="s">
        <v>250</v>
      </c>
      <c r="G18" s="23" t="s">
        <v>276</v>
      </c>
      <c r="H18" s="37" t="s">
        <v>259</v>
      </c>
      <c r="I18" s="37" t="s">
        <v>253</v>
      </c>
      <c r="J18" s="49" t="s">
        <v>263</v>
      </c>
    </row>
    <row r="19" ht="45" customHeight="1" spans="1:10">
      <c r="A19" s="22"/>
      <c r="B19" s="22"/>
      <c r="C19" s="22" t="s">
        <v>264</v>
      </c>
      <c r="D19" s="48" t="s">
        <v>265</v>
      </c>
      <c r="E19" s="49" t="s">
        <v>266</v>
      </c>
      <c r="F19" s="37" t="s">
        <v>257</v>
      </c>
      <c r="G19" s="23" t="s">
        <v>267</v>
      </c>
      <c r="H19" s="37" t="s">
        <v>259</v>
      </c>
      <c r="I19" s="37" t="s">
        <v>253</v>
      </c>
      <c r="J19" s="49" t="s">
        <v>268</v>
      </c>
    </row>
    <row r="20" ht="45" customHeight="1" spans="1:10">
      <c r="A20" s="22"/>
      <c r="B20" s="22"/>
      <c r="C20" s="22" t="s">
        <v>264</v>
      </c>
      <c r="D20" s="48" t="s">
        <v>265</v>
      </c>
      <c r="E20" s="49" t="s">
        <v>280</v>
      </c>
      <c r="F20" s="37" t="s">
        <v>250</v>
      </c>
      <c r="G20" s="23" t="s">
        <v>281</v>
      </c>
      <c r="H20" s="37" t="s">
        <v>259</v>
      </c>
      <c r="I20" s="37" t="s">
        <v>253</v>
      </c>
      <c r="J20" s="49" t="s">
        <v>282</v>
      </c>
    </row>
    <row r="21" ht="45" customHeight="1" spans="1:10">
      <c r="A21" s="22"/>
      <c r="B21" s="22"/>
      <c r="C21" s="22" t="s">
        <v>269</v>
      </c>
      <c r="D21" s="48" t="s">
        <v>270</v>
      </c>
      <c r="E21" s="49" t="s">
        <v>271</v>
      </c>
      <c r="F21" s="37" t="s">
        <v>257</v>
      </c>
      <c r="G21" s="23" t="s">
        <v>281</v>
      </c>
      <c r="H21" s="37" t="s">
        <v>259</v>
      </c>
      <c r="I21" s="37" t="s">
        <v>253</v>
      </c>
      <c r="J21" s="49" t="s">
        <v>272</v>
      </c>
    </row>
    <row r="22" ht="20.25" customHeight="1" spans="1:10">
      <c r="A22" s="47" t="s">
        <v>232</v>
      </c>
      <c r="B22" s="22" t="s">
        <v>283</v>
      </c>
      <c r="C22" s="22"/>
      <c r="D22" s="22"/>
      <c r="E22" s="22"/>
      <c r="F22" s="22"/>
      <c r="G22" s="22"/>
      <c r="H22" s="22"/>
      <c r="I22" s="22"/>
      <c r="J22" s="22"/>
    </row>
    <row r="23" ht="20.25" customHeight="1" spans="1:10">
      <c r="A23" s="22"/>
      <c r="B23" s="22"/>
      <c r="C23" s="22" t="s">
        <v>247</v>
      </c>
      <c r="D23" s="48" t="s">
        <v>255</v>
      </c>
      <c r="E23" s="49" t="s">
        <v>284</v>
      </c>
      <c r="F23" s="37" t="s">
        <v>257</v>
      </c>
      <c r="G23" s="23" t="s">
        <v>285</v>
      </c>
      <c r="H23" s="37" t="s">
        <v>259</v>
      </c>
      <c r="I23" s="37" t="s">
        <v>253</v>
      </c>
      <c r="J23" s="49" t="s">
        <v>286</v>
      </c>
    </row>
    <row r="24" ht="20.25" customHeight="1" spans="1:10">
      <c r="A24" s="22"/>
      <c r="B24" s="22"/>
      <c r="C24" s="22" t="s">
        <v>247</v>
      </c>
      <c r="D24" s="48" t="s">
        <v>261</v>
      </c>
      <c r="E24" s="49" t="s">
        <v>287</v>
      </c>
      <c r="F24" s="37" t="s">
        <v>257</v>
      </c>
      <c r="G24" s="23" t="s">
        <v>267</v>
      </c>
      <c r="H24" s="37" t="s">
        <v>259</v>
      </c>
      <c r="I24" s="37" t="s">
        <v>253</v>
      </c>
      <c r="J24" s="49" t="s">
        <v>288</v>
      </c>
    </row>
    <row r="25" ht="20.25" customHeight="1" spans="1:10">
      <c r="A25" s="22"/>
      <c r="B25" s="22"/>
      <c r="C25" s="22" t="s">
        <v>264</v>
      </c>
      <c r="D25" s="48" t="s">
        <v>289</v>
      </c>
      <c r="E25" s="49" t="s">
        <v>290</v>
      </c>
      <c r="F25" s="37" t="s">
        <v>257</v>
      </c>
      <c r="G25" s="23" t="s">
        <v>267</v>
      </c>
      <c r="H25" s="37" t="s">
        <v>259</v>
      </c>
      <c r="I25" s="37" t="s">
        <v>253</v>
      </c>
      <c r="J25" s="49" t="s">
        <v>291</v>
      </c>
    </row>
    <row r="26" ht="20.25" customHeight="1" spans="1:10">
      <c r="A26" s="22"/>
      <c r="B26" s="22"/>
      <c r="C26" s="22" t="s">
        <v>264</v>
      </c>
      <c r="D26" s="48" t="s">
        <v>265</v>
      </c>
      <c r="E26" s="49" t="s">
        <v>292</v>
      </c>
      <c r="F26" s="37" t="s">
        <v>250</v>
      </c>
      <c r="G26" s="23" t="s">
        <v>276</v>
      </c>
      <c r="H26" s="37" t="s">
        <v>293</v>
      </c>
      <c r="I26" s="37" t="s">
        <v>253</v>
      </c>
      <c r="J26" s="49" t="s">
        <v>294</v>
      </c>
    </row>
    <row r="27" ht="20.25" customHeight="1" spans="1:10">
      <c r="A27" s="22"/>
      <c r="B27" s="22"/>
      <c r="C27" s="22" t="s">
        <v>269</v>
      </c>
      <c r="D27" s="48" t="s">
        <v>270</v>
      </c>
      <c r="E27" s="49" t="s">
        <v>271</v>
      </c>
      <c r="F27" s="37" t="s">
        <v>257</v>
      </c>
      <c r="G27" s="23" t="s">
        <v>267</v>
      </c>
      <c r="H27" s="37" t="s">
        <v>259</v>
      </c>
      <c r="I27" s="37" t="s">
        <v>253</v>
      </c>
      <c r="J27" s="49" t="s">
        <v>272</v>
      </c>
    </row>
    <row r="28" ht="144" customHeight="1" spans="1:10">
      <c r="A28" s="47" t="s">
        <v>206</v>
      </c>
      <c r="B28" s="22" t="s">
        <v>295</v>
      </c>
      <c r="C28" s="22"/>
      <c r="D28" s="22"/>
      <c r="E28" s="22"/>
      <c r="F28" s="22"/>
      <c r="G28" s="22"/>
      <c r="H28" s="22"/>
      <c r="I28" s="22"/>
      <c r="J28" s="22"/>
    </row>
    <row r="29" ht="33" customHeight="1" spans="1:10">
      <c r="A29" s="22"/>
      <c r="B29" s="22"/>
      <c r="C29" s="22" t="s">
        <v>247</v>
      </c>
      <c r="D29" s="48" t="s">
        <v>248</v>
      </c>
      <c r="E29" s="49" t="s">
        <v>296</v>
      </c>
      <c r="F29" s="37" t="s">
        <v>257</v>
      </c>
      <c r="G29" s="23" t="s">
        <v>281</v>
      </c>
      <c r="H29" s="37" t="s">
        <v>259</v>
      </c>
      <c r="I29" s="37" t="s">
        <v>253</v>
      </c>
      <c r="J29" s="49" t="s">
        <v>297</v>
      </c>
    </row>
    <row r="30" ht="33" customHeight="1" spans="1:10">
      <c r="A30" s="22"/>
      <c r="B30" s="22"/>
      <c r="C30" s="22" t="s">
        <v>247</v>
      </c>
      <c r="D30" s="48" t="s">
        <v>255</v>
      </c>
      <c r="E30" s="49" t="s">
        <v>298</v>
      </c>
      <c r="F30" s="37" t="s">
        <v>250</v>
      </c>
      <c r="G30" s="23" t="s">
        <v>281</v>
      </c>
      <c r="H30" s="37" t="s">
        <v>259</v>
      </c>
      <c r="I30" s="37" t="s">
        <v>253</v>
      </c>
      <c r="J30" s="49" t="s">
        <v>299</v>
      </c>
    </row>
    <row r="31" ht="33" customHeight="1" spans="1:10">
      <c r="A31" s="22"/>
      <c r="B31" s="22"/>
      <c r="C31" s="22" t="s">
        <v>247</v>
      </c>
      <c r="D31" s="48" t="s">
        <v>261</v>
      </c>
      <c r="E31" s="49" t="s">
        <v>262</v>
      </c>
      <c r="F31" s="37" t="s">
        <v>257</v>
      </c>
      <c r="G31" s="23" t="s">
        <v>267</v>
      </c>
      <c r="H31" s="37" t="s">
        <v>259</v>
      </c>
      <c r="I31" s="37" t="s">
        <v>253</v>
      </c>
      <c r="J31" s="49" t="s">
        <v>263</v>
      </c>
    </row>
    <row r="32" ht="33" customHeight="1" spans="1:10">
      <c r="A32" s="22"/>
      <c r="B32" s="22"/>
      <c r="C32" s="22" t="s">
        <v>264</v>
      </c>
      <c r="D32" s="48" t="s">
        <v>265</v>
      </c>
      <c r="E32" s="49" t="s">
        <v>300</v>
      </c>
      <c r="F32" s="37" t="s">
        <v>250</v>
      </c>
      <c r="G32" s="23" t="s">
        <v>281</v>
      </c>
      <c r="H32" s="37" t="s">
        <v>259</v>
      </c>
      <c r="I32" s="37" t="s">
        <v>253</v>
      </c>
      <c r="J32" s="49" t="s">
        <v>301</v>
      </c>
    </row>
    <row r="33" ht="20.25" customHeight="1" spans="1:10">
      <c r="A33" s="22"/>
      <c r="B33" s="22"/>
      <c r="C33" s="22" t="s">
        <v>264</v>
      </c>
      <c r="D33" s="48" t="s">
        <v>265</v>
      </c>
      <c r="E33" s="49" t="s">
        <v>302</v>
      </c>
      <c r="F33" s="37" t="s">
        <v>257</v>
      </c>
      <c r="G33" s="23" t="s">
        <v>267</v>
      </c>
      <c r="H33" s="37" t="s">
        <v>259</v>
      </c>
      <c r="I33" s="37" t="s">
        <v>253</v>
      </c>
      <c r="J33" s="49" t="s">
        <v>303</v>
      </c>
    </row>
    <row r="34" ht="20.25" customHeight="1" spans="1:10">
      <c r="A34" s="22"/>
      <c r="B34" s="22"/>
      <c r="C34" s="22" t="s">
        <v>269</v>
      </c>
      <c r="D34" s="48" t="s">
        <v>270</v>
      </c>
      <c r="E34" s="49" t="s">
        <v>304</v>
      </c>
      <c r="F34" s="37" t="s">
        <v>257</v>
      </c>
      <c r="G34" s="23" t="s">
        <v>267</v>
      </c>
      <c r="H34" s="37" t="s">
        <v>259</v>
      </c>
      <c r="I34" s="37" t="s">
        <v>253</v>
      </c>
      <c r="J34" s="49" t="s">
        <v>305</v>
      </c>
    </row>
    <row r="35" ht="79" customHeight="1" spans="1:10">
      <c r="A35" s="47" t="s">
        <v>226</v>
      </c>
      <c r="B35" s="22" t="s">
        <v>306</v>
      </c>
      <c r="C35" s="22"/>
      <c r="D35" s="22"/>
      <c r="E35" s="22"/>
      <c r="F35" s="22"/>
      <c r="G35" s="22"/>
      <c r="H35" s="22"/>
      <c r="I35" s="22"/>
      <c r="J35" s="22"/>
    </row>
    <row r="36" ht="33" customHeight="1" spans="1:10">
      <c r="A36" s="22"/>
      <c r="B36" s="22"/>
      <c r="C36" s="22" t="s">
        <v>247</v>
      </c>
      <c r="D36" s="48" t="s">
        <v>248</v>
      </c>
      <c r="E36" s="49" t="s">
        <v>307</v>
      </c>
      <c r="F36" s="37" t="s">
        <v>257</v>
      </c>
      <c r="G36" s="23" t="s">
        <v>276</v>
      </c>
      <c r="H36" s="37" t="s">
        <v>308</v>
      </c>
      <c r="I36" s="37" t="s">
        <v>253</v>
      </c>
      <c r="J36" s="49" t="s">
        <v>309</v>
      </c>
    </row>
    <row r="37" ht="33" customHeight="1" spans="1:10">
      <c r="A37" s="22"/>
      <c r="B37" s="22"/>
      <c r="C37" s="22" t="s">
        <v>247</v>
      </c>
      <c r="D37" s="48" t="s">
        <v>255</v>
      </c>
      <c r="E37" s="49" t="s">
        <v>310</v>
      </c>
      <c r="F37" s="37" t="s">
        <v>250</v>
      </c>
      <c r="G37" s="23" t="s">
        <v>276</v>
      </c>
      <c r="H37" s="37" t="s">
        <v>259</v>
      </c>
      <c r="I37" s="37" t="s">
        <v>253</v>
      </c>
      <c r="J37" s="49" t="s">
        <v>311</v>
      </c>
    </row>
    <row r="38" ht="33" customHeight="1" spans="1:10">
      <c r="A38" s="22"/>
      <c r="B38" s="22"/>
      <c r="C38" s="22" t="s">
        <v>247</v>
      </c>
      <c r="D38" s="48" t="s">
        <v>261</v>
      </c>
      <c r="E38" s="49" t="s">
        <v>262</v>
      </c>
      <c r="F38" s="37" t="s">
        <v>257</v>
      </c>
      <c r="G38" s="23" t="s">
        <v>281</v>
      </c>
      <c r="H38" s="37" t="s">
        <v>259</v>
      </c>
      <c r="I38" s="37" t="s">
        <v>253</v>
      </c>
      <c r="J38" s="49" t="s">
        <v>263</v>
      </c>
    </row>
    <row r="39" ht="33" customHeight="1" spans="1:10">
      <c r="A39" s="22"/>
      <c r="B39" s="22"/>
      <c r="C39" s="22" t="s">
        <v>264</v>
      </c>
      <c r="D39" s="48" t="s">
        <v>265</v>
      </c>
      <c r="E39" s="49" t="s">
        <v>300</v>
      </c>
      <c r="F39" s="37" t="s">
        <v>250</v>
      </c>
      <c r="G39" s="23" t="s">
        <v>281</v>
      </c>
      <c r="H39" s="37" t="s">
        <v>259</v>
      </c>
      <c r="I39" s="37" t="s">
        <v>253</v>
      </c>
      <c r="J39" s="49" t="s">
        <v>301</v>
      </c>
    </row>
    <row r="40" ht="20.25" customHeight="1" spans="1:10">
      <c r="A40" s="22"/>
      <c r="B40" s="22"/>
      <c r="C40" s="22" t="s">
        <v>264</v>
      </c>
      <c r="D40" s="48" t="s">
        <v>265</v>
      </c>
      <c r="E40" s="49" t="s">
        <v>302</v>
      </c>
      <c r="F40" s="37" t="s">
        <v>257</v>
      </c>
      <c r="G40" s="23" t="s">
        <v>267</v>
      </c>
      <c r="H40" s="37" t="s">
        <v>259</v>
      </c>
      <c r="I40" s="37" t="s">
        <v>253</v>
      </c>
      <c r="J40" s="49" t="s">
        <v>303</v>
      </c>
    </row>
    <row r="41" ht="20.25" customHeight="1" spans="1:10">
      <c r="A41" s="22"/>
      <c r="B41" s="22"/>
      <c r="C41" s="22" t="s">
        <v>269</v>
      </c>
      <c r="D41" s="48" t="s">
        <v>270</v>
      </c>
      <c r="E41" s="49" t="s">
        <v>304</v>
      </c>
      <c r="F41" s="37" t="s">
        <v>257</v>
      </c>
      <c r="G41" s="23" t="s">
        <v>267</v>
      </c>
      <c r="H41" s="37" t="s">
        <v>259</v>
      </c>
      <c r="I41" s="37" t="s">
        <v>253</v>
      </c>
      <c r="J41" s="49" t="s">
        <v>305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2026-03-15T12:45:00Z</dcterms:created>
  <dcterms:modified xsi:type="dcterms:W3CDTF">2026-03-18T08:05:54Z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ED613828B93E47489BEBFB0106D7977D_12</vt:lpwstr>
  </property>
  <property fmtid="{D5CDD505-2E9C-101B-9397-08002B2CF9AE}" pid="3" name="KSOProductBuildVer">
    <vt:lpwstr>2052-12.8.2.18205</vt:lpwstr>
  </property>
  <property fmtid="{D5CDD505-2E9C-101B-9397-08002B2CF9AE}" pid="4" name="CalculationRule">
    <vt:i4>0</vt:i4>
  </property>
</Properties>
</file>