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<sst xmlns="http://schemas.openxmlformats.org/spreadsheetml/2006/main" count="1475" uniqueCount="424">
  <si>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</si>
  <si>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</si>
  <si>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</si>
  <si>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</si>
  <si>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</si>
  <si>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</si>
  <si>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</si>
  <si>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</si>
  <si>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</si>
  <si>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</si>
  <si>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</si>
  <si>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</si>
  <si>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</si>
  <si>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</si>
  <si>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</si>
  <si>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</si>
  <si>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</si>
  <si>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</si>
  <si>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</si>
  <si>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</si>
  <si>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</si>
  <si>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</si>
  <si>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</si>
  <si>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</si>
  <si>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</si>
  <si>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</si>
  <si>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</si>
  <si>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</si>
  <si>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</si>
  <si>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</si>
  <si>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</si>
  <si>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</si>
  <si>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</si>
  <si>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</si>
  <si>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</si>
  <si>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</si>
  <si>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</si>
  <si>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</si>
  <si>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</si>
  <si>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</si>
  <si>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</si>
  <si>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</si>
  <si>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</si>
  <si>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</si>
  <si>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</si>
  <si>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</si>
  <si>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</si>
  <si>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</si>
  <si>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</si>
  <si>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</si>
  <si>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</si>
  <si>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</si>
  <si>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</si>
  <si>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</si>
  <si>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</si>
  <si>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105010</t>
  </si>
  <si>
    <t>玉溪市江川区宁海街道大街小学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</si>
  <si>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</si>
  <si>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</si>
  <si>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</si>
  <si>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</si>
  <si>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</si>
  <si>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</si>
  <si>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</si>
  <si>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</si>
  <si>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</si>
  <si>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</si>
  <si>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</si>
  <si>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</si>
  <si>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</si>
  <si>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</si>
  <si>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</si>
  <si>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</si>
  <si>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</si>
  <si>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</si>
  <si>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</si>
  <si>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</si>
  <si>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</si>
  <si>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</si>
  <si>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</si>
  <si>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</si>
  <si>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</si>
  <si>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</si>
  <si>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</si>
  <si>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</si>
  <si>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</si>
  <si>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</si>
  <si>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</si>
  <si>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</si>
  <si>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</si>
  <si>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</si>
  <si>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</si>
  <si>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</si>
  <si>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</si>
  <si>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</si>
  <si>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</si>
  <si>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</si>
  <si>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</si>
  <si>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</si>
  <si>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</si>
  <si>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</si>
  <si>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</si>
  <si>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</si>
  <si>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</si>
  <si>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</si>
  <si>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</si>
  <si>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</si>
  <si>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</si>
  <si>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</si>
  <si>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</si>
  <si>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</si>
  <si>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</si>
  <si>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</si>
  <si>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</si>
  <si>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</si>
  <si>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</si>
  <si>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</si>
  <si>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</si>
  <si>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</si>
  <si>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</si>
  <si>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</si>
  <si>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</si>
  <si>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</si>
  <si>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</si>
  <si>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</si>
  <si>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</si>
  <si>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</si>
  <si>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</si>
  <si>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</si>
  <si>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</si>
  <si>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</si>
  <si>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</si>
  <si>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</si>
  <si>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</si>
  <si>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</si>
  <si>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</si>
  <si>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</si>
  <si>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</si>
  <si>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</si>
  <si>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</si>
  <si>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</si>
  <si>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</si>
  <si>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</si>
  <si>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</si>
  <si>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</si>
  <si>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</si>
  <si>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</si>
  <si>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</si>
  <si>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</si>
  <si>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</si>
  <si>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</si>
  <si>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</si>
  <si>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</si>
  <si>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530421210000000016966</t>
  </si>
  <si>
    <t>事业人员支出工资</t>
  </si>
  <si>
    <t>30101</t>
  </si>
  <si>
    <t>基本工资</t>
  </si>
  <si>
    <t>30102</t>
  </si>
  <si>
    <t>津贴补贴</t>
  </si>
  <si>
    <t>30107</t>
  </si>
  <si>
    <t>绩效工资</t>
  </si>
  <si>
    <t>530421210000000016967</t>
  </si>
  <si>
    <t>社会保障缴费</t>
  </si>
  <si>
    <t>30112</t>
  </si>
  <si>
    <t>其他社会保障缴费</t>
  </si>
  <si>
    <t>30108</t>
  </si>
  <si>
    <t>机关事业单位基本养老保险缴费</t>
  </si>
  <si>
    <t>30110</t>
  </si>
  <si>
    <t>职工基本医疗保险缴费</t>
  </si>
  <si>
    <t>30111</t>
  </si>
  <si>
    <t>公务员医疗补助缴费</t>
  </si>
  <si>
    <t>530421210000000016969</t>
  </si>
  <si>
    <t>30113</t>
  </si>
  <si>
    <t>530421210000000016974</t>
  </si>
  <si>
    <t>工会经费</t>
  </si>
  <si>
    <t>30228</t>
  </si>
  <si>
    <t>530421210000000016975</t>
  </si>
  <si>
    <t>一般公用经费</t>
  </si>
  <si>
    <t>30299</t>
  </si>
  <si>
    <t>其他商品和服务支出</t>
  </si>
  <si>
    <t>530421231100001397128</t>
  </si>
  <si>
    <t>奖励性绩效（地方）</t>
  </si>
  <si>
    <t>530421231100001397129</t>
  </si>
  <si>
    <t>福利费</t>
  </si>
  <si>
    <t>530421241100002255705</t>
  </si>
  <si>
    <t>编外人员经费</t>
  </si>
  <si>
    <t>30199</t>
  </si>
  <si>
    <t>其他工资福利支出</t>
  </si>
  <si>
    <t>530421241100002418289</t>
  </si>
  <si>
    <t>奖励性绩效工资（考核）</t>
  </si>
  <si>
    <t>530421241100002444784</t>
  </si>
  <si>
    <t>离退休生活补助</t>
  </si>
  <si>
    <t>30305</t>
  </si>
  <si>
    <t>生活补助</t>
  </si>
  <si>
    <t>530421251100003610557</t>
  </si>
  <si>
    <t>江川区大街小学遗属生活补助资金</t>
  </si>
  <si>
    <t>530421261100004876755</t>
  </si>
  <si>
    <t>大街小学职业年金纪实资金</t>
  </si>
  <si>
    <t>30109</t>
  </si>
  <si>
    <t>职业年金缴费</t>
  </si>
  <si>
    <t>预算05-1表</t>
  </si>
  <si>
    <t>2026年部门项目支出预算表</t>
  </si>
  <si>
    <t>项目分类</t>
  </si>
  <si>
    <t>项目单位</t>
  </si>
  <si>
    <t>经济科目编码</t>
  </si>
  <si>
    <t>本年拨款</t>
  </si>
  <si>
    <t>其中：本次下达</t>
  </si>
  <si>
    <t>大街小学附属幼儿园保运转补助经费</t>
  </si>
  <si>
    <t>313 事业发展类</t>
  </si>
  <si>
    <t>530421251100003607914</t>
  </si>
  <si>
    <t>30201</t>
  </si>
  <si>
    <t>办公费</t>
  </si>
  <si>
    <t>30226</t>
  </si>
  <si>
    <t>劳务费</t>
  </si>
  <si>
    <t>大街小学课后服务(学校收取部分)资金</t>
  </si>
  <si>
    <t>530421241100003071905</t>
  </si>
  <si>
    <t>30239</t>
  </si>
  <si>
    <t>其他交通费用</t>
  </si>
  <si>
    <t>大街小学食堂食堂收入资金</t>
  </si>
  <si>
    <t>530421261100004887450</t>
  </si>
  <si>
    <t>大街小学营养改善计划钟点工劳务费补助资金</t>
  </si>
  <si>
    <t>530421231100001144074</t>
  </si>
  <si>
    <t>教育补助专项经费</t>
  </si>
  <si>
    <t>530421221100000903988</t>
  </si>
  <si>
    <t>31002</t>
  </si>
  <si>
    <t>办公设备购置</t>
  </si>
  <si>
    <t>30202</t>
  </si>
  <si>
    <t>印刷费</t>
  </si>
  <si>
    <t>30213</t>
  </si>
  <si>
    <t>维修（护）费</t>
  </si>
  <si>
    <t>农村义务教育学生营养改善计划补助资金</t>
  </si>
  <si>
    <t>312 民生类</t>
  </si>
  <si>
    <t>530421231100001143391</t>
  </si>
  <si>
    <t>学前教育家庭经济困难学生生活费补助资金</t>
  </si>
  <si>
    <t>530421231100001147263</t>
  </si>
  <si>
    <t>学前教育生均公用经费补助资金</t>
  </si>
  <si>
    <t>530421231100001144103</t>
  </si>
  <si>
    <t>30216</t>
  </si>
  <si>
    <t>培训费</t>
  </si>
  <si>
    <t>义务教育困难学生生活费补助资金</t>
  </si>
  <si>
    <t>311 专项业务类</t>
  </si>
  <si>
    <t>530421210000000019831</t>
  </si>
  <si>
    <t>30308</t>
  </si>
  <si>
    <t>助学金</t>
  </si>
  <si>
    <t>义务教育生均公用经费专项补助资金</t>
  </si>
  <si>
    <t>530421231100002449859</t>
  </si>
  <si>
    <t>30217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</si>
  <si>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</si>
  <si>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</si>
  <si>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</si>
  <si>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</si>
  <si>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</si>
  <si>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</si>
  <si>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</si>
  <si>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</si>
  <si>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</si>
  <si>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</si>
  <si>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</si>
  <si>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</si>
  <si>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核心目标：严格落实生均公用经费补助政策，保障资金及时足额到位，规范资金使用管理，支持学校正常运转与办学条件改善，切实提升义务教育服务质效。
产出方面，按年度义务教育阶段公办学校在园（校）学生实际人数足额发放补助资金，严格执行既定补助标准（参考现行政策：小学不低于720元/生·年、初中不低于850元/生·年，寄宿制学校、规模较小学校按规定提高补助水平）；资金拨付从接到分配方案到下达不超过15个工作日，资金使用合规率100%；支持学校完成教学设备维护、图书更新、信息化建设或教师培训等任务，相关档案资料完整率≥99%。
效益方面，年度义务教育巩固率不低于96%，学校办学条件得到有效改善，教育教学活动有序开展；学生及家长政策知晓度达90%以上，城乡、校际教育资源配置更趋均衡。
服务对象满意度上，学生及家长、学校教职工满意度均不低于80%。
</t>
  </si>
  <si>
    <t>产出指标</t>
  </si>
  <si>
    <t>数量指标</t>
  </si>
  <si>
    <t>获补对象数</t>
  </si>
  <si>
    <t>=</t>
  </si>
  <si>
    <t>3629</t>
  </si>
  <si>
    <t>人(人次、家)</t>
  </si>
  <si>
    <t>定量指标</t>
  </si>
  <si>
    <t>实施方案、资金文件。</t>
  </si>
  <si>
    <t>政策宣传次数</t>
  </si>
  <si>
    <t>&gt;=</t>
  </si>
  <si>
    <t>次</t>
  </si>
  <si>
    <t>质量指标</t>
  </si>
  <si>
    <t>获补对象准确率</t>
  </si>
  <si>
    <t>100</t>
  </si>
  <si>
    <t>%</t>
  </si>
  <si>
    <t>兑现准确率</t>
  </si>
  <si>
    <t>补助事项公示度</t>
  </si>
  <si>
    <t>效益指标</t>
  </si>
  <si>
    <t>社会效益</t>
  </si>
  <si>
    <t>政策知晓率</t>
  </si>
  <si>
    <t>满意度指标</t>
  </si>
  <si>
    <t>服务对象满意度</t>
  </si>
  <si>
    <t>受益对象满意度</t>
  </si>
  <si>
    <t>95</t>
  </si>
  <si>
    <t>反映获补助受益对象的满意程度。</t>
  </si>
  <si>
    <t>核心目标：严格落实补助政策，精准锁定资助对象，保障资金及时足额发放，提升政策知晓度与服务质效，切实解决家庭经济困难学生就学后顾之忧。
产出方面，按实际认定人数足额覆盖年度资助学生，严格执行既定补助标准；资助申请、评审、公示全流程规范有序，档案资料完整率不低于99%，坚决杜绝挤占、挪用、套取资金等违规情况；春季学期6月30日前、秋季学期12月31日前完成资金发放，资金拨付从接到分配方案到下达不超过15个工作日。
效益方面，年度家庭经济困难学生辍学率控制在0.3%以下，通过多渠道宣传让学生及家长政策知晓度达95%以上。
服务对象满意度上，受助学生及家长、学校及教师满意度均不低于85%。</t>
  </si>
  <si>
    <t>救助对象人数（人次）</t>
  </si>
  <si>
    <t>130</t>
  </si>
  <si>
    <t>人</t>
  </si>
  <si>
    <t>反映应保尽保、应救尽救对象的人数（人次）情况。</t>
  </si>
  <si>
    <t>救助标准执行合规率</t>
  </si>
  <si>
    <t>反映救助按标准执行的情况。
救助标准执行合规率=按照救助标准核定发放的资金额/发放资金总额*100%"反映救助按标准执行的情况。
救助标准执行合规率=按照救助标准核定发放的资金额/发放资金总额*100%" 根据方案实施、可行性分析报告
反映救助按标准执行的情况。
救助标准执行合规率=按照救助标准核定发放的资金额/发放资金总额*100%</t>
  </si>
  <si>
    <t>时效指标</t>
  </si>
  <si>
    <t>救助发放及时率</t>
  </si>
  <si>
    <t>反映发放单位及时发放救助资金的情况。
救助发放及时率=时限内发放救助资金额/应发放救助资金额*100%金额*100%</t>
  </si>
  <si>
    <t>生活状况改善</t>
  </si>
  <si>
    <t>99</t>
  </si>
  <si>
    <t>反映救助促进受助对象生活状况的改善情况。</t>
  </si>
  <si>
    <t>救助对象满意度</t>
  </si>
  <si>
    <t>98</t>
  </si>
  <si>
    <t>反映获救助对象的满意程度。
救助对象满意度=调查中满意和较满意的获救助人员数/调查总人数*100%</t>
  </si>
  <si>
    <t>核心目标：精准落实生均公用经费补助政策，保障资金及时足额到位，规范经费使用管理，切实支持普惠性幼儿园改善办园条件、提升保教服务能力，惠及广大适龄幼儿。
产出方面，按年度普惠性幼儿园在园幼儿实际人数足额发放补助资金，严格执行既定补助标准（参考现行政策：公办幼儿园生均公用经费财政拨款标准不低于600元/生·年，普惠性民办幼儿园补助标准按不低于公办幼儿园标准执行）；经费拨付从接到分配方案到下达不超过20个工作日，资金使用合规率100%；资助幼儿园完成玩教具更新、保教设施维护或教师培训等具体任务，相关档案资料完整率≥99%。
效益方面，年度普惠性学前教育资源覆盖率不低于85%，幼儿园办园条件得到有效改善，保教活动开展更具质量；幼儿家长政策知晓度达90%以上，适龄幼儿入园保障更加有力。
服务对象满意度上，幼儿家长及幼儿园教职工满意度均不低于80%。</t>
  </si>
  <si>
    <t>570</t>
  </si>
  <si>
    <t>获补覆盖率</t>
  </si>
  <si>
    <t>2026年幼儿园保育费资金经费，落实学前教育、学前教育行动计划，加大对义务教育、学前教育改善力度。以2026年9月月报在校学生、在园幼儿数为依据，按时、足额下达幼儿园保育费资金经费资金，保障学校正常运转，进一步改善义务教育、学前教育的状况，提高办学质量。</t>
  </si>
  <si>
    <t>保障学校正常运转</t>
  </si>
  <si>
    <t>项（个）</t>
  </si>
  <si>
    <t xml:space="preserve">部门（单位）组织开展各类项目的个数。
</t>
  </si>
  <si>
    <t>项目实施合格率</t>
  </si>
  <si>
    <t>90</t>
  </si>
  <si>
    <t xml:space="preserve">反应项目完成情况
</t>
  </si>
  <si>
    <t>改善办学条件</t>
  </si>
  <si>
    <t>显著提高</t>
  </si>
  <si>
    <t>定性指标</t>
  </si>
  <si>
    <t xml:space="preserve">反映组织实施项目改善办学条件的情况和效果
</t>
  </si>
  <si>
    <t>师生满意度</t>
  </si>
  <si>
    <t>85</t>
  </si>
  <si>
    <t xml:space="preserve">满意度调查
</t>
  </si>
  <si>
    <t>家长满意度</t>
  </si>
  <si>
    <t>大街小学是城区唯一一所小学，根据《玉溪市江川区中心城区教育资源整合实施方案（草案）》要求,为优化玉溪市江川区城区教育资源配置，科学调整学校布局，实现教育资源的合理利用，增加城区小学学位，确保适龄儿童少年和进城务工人员随迁子女入学，切实消除大街小学大班额，进一步全面推进城区义务教育优质均衡进程，确保教育公平、公正，促进全区教育事业健康、协调发展。</t>
  </si>
  <si>
    <t>食堂供应食材验收合格率</t>
  </si>
  <si>
    <t>食堂食材验收</t>
  </si>
  <si>
    <t>按时供餐</t>
  </si>
  <si>
    <t>按时作息时间为师生提供餐食</t>
  </si>
  <si>
    <t>解决师生就餐</t>
  </si>
  <si>
    <t>解决上课期间教师和幼儿园学生就餐问题</t>
  </si>
  <si>
    <t>师生满意度调查</t>
  </si>
  <si>
    <t>成本指标</t>
  </si>
  <si>
    <t>社会成本指标</t>
  </si>
  <si>
    <t>餐饮费不高于市场标准</t>
  </si>
  <si>
    <t>&lt;=</t>
  </si>
  <si>
    <t>元/人</t>
  </si>
  <si>
    <t>1.服务规范目标：年度内钟点工操作规范抽查合格率不低于96%，无食品安全相关投诉；环境卫生季度考评优秀率达90%以上。
2.资金管理目标：劳务费按时足额发放率100%，无拖延、克扣情况；年度劳务费预算执行率控制在95%-105% 区间，资金使用合规性审计无问题。
3.人员保障目标：完成年度钟点工培训（含食品安全、操作技能）不少于2次，培训考核通过率100%；年度人员流失率不超过10%，空缺岗位补招周期不超过15个工作日。</t>
  </si>
  <si>
    <t>实施方案，资金文件。</t>
  </si>
  <si>
    <t>补助社会化发放率</t>
  </si>
  <si>
    <t>发放及时率</t>
  </si>
  <si>
    <t>玉溪市江川区宁海街道宁海街道大街小学是教师进行教育教学工作，学生学习成长的主要场所，也是落实、发展教育优先的重要阵地，在人民群众日益增长的教育优质发展需求和学校教育环境、资源相对不足的矛盾下，需要对我校的教育教学工作的设施设备进行购买。提升学生学习的教育教学环境，促进小学教育教学工作的发展，提升师资素质显得十分必要和重要。</t>
  </si>
  <si>
    <t>设施设备购置</t>
  </si>
  <si>
    <t>套</t>
  </si>
  <si>
    <t>支付设施设备购置费用</t>
  </si>
  <si>
    <t>支付维修维护</t>
  </si>
  <si>
    <t>次/年</t>
  </si>
  <si>
    <t>支付维修维护费用</t>
  </si>
  <si>
    <t>支付维修维护、设施设备购置</t>
  </si>
  <si>
    <t>可持续影响</t>
  </si>
  <si>
    <t>设备使用效率</t>
  </si>
  <si>
    <t>使用人员满意度</t>
  </si>
  <si>
    <t>实施方案</t>
  </si>
  <si>
    <t>让每位家长放心，满足家长合理需求提供高质量的服务，不断提升我校公信力。对每位学生负责，以课后服务为平台组织学生开展形式多样的活动让学生在校园学习生活中享受幸福、健康成长。做到利用学校资源取之于民，用之于民的宗旨，办人民满意的教育。</t>
  </si>
  <si>
    <t>3637</t>
  </si>
  <si>
    <t>实施方案及相关政策文件</t>
  </si>
  <si>
    <t>服务对象准确率</t>
  </si>
  <si>
    <t>项目实施方案，资金文件</t>
  </si>
  <si>
    <t>经济效益</t>
  </si>
  <si>
    <t>受益人数</t>
  </si>
  <si>
    <t>玉溪市江川区大街街道大街小学辖区民办幼儿园家庭经济困难学生。玉溪市江川区大街街道大街小学辖区民办幼儿园家庭经济困难学生。资助对象主要包括：重点是“四类”贫困人员，农村低保、残疾学生和特困供养家庭学生，其他特殊原因造成家庭经济困难的学生。资助对象主要包括：重点是“四类”贫困人员，农村低保、残疾学生和特困供养家庭学生，其他特殊原因造成家庭经济困难的学生。一、全面贯彻党的教育方针，全力保障农村中小学家庭经济困难学生生活水平，为促进青少年学生健康成长，全面推进素质教育，着力提高教育教学质量，落实好控辍保学工作，不让一个学生因为贫困而辍学，努力实践义务教育均衡发展，努力办好人民满意的教育，提升我区义务教育水平。二、绩效指标细化包含产出指标，效益指标，满意度指标，从组织学校老师培训次数，学生人数，补助标准，改善办学条件，学生、家长满意度等具体指标评价项目实施完成情况，设计的绩效评价指标与资金使用方向、各项支出预算资金相匹配。</t>
  </si>
  <si>
    <t>209</t>
  </si>
  <si>
    <t>实施方案。</t>
  </si>
  <si>
    <t>一、全面贯彻党的教育方针，全力保障农村中学学生营养水平，为促进青少年学生健康成长，全面推进素质教育，着力提高教育教学质量，努力办好人民满意的民族教育，提升我区义务教育水平。二、绩效指标细化包含产出指标，效益指标，满意度指标，从组织学校老师培训次数，学生人数，营养改善计划，改善办学条件，学生、家长满意度等具体指标评价项目实施完成情况，设计的绩效评价指标与资金使用方向、各项支出预算资金相匹配。</t>
  </si>
  <si>
    <t>受益对象人数</t>
  </si>
  <si>
    <t>项目实施方案及资金文件</t>
  </si>
  <si>
    <t>是否全员享受</t>
  </si>
  <si>
    <t>是否及时发放</t>
  </si>
  <si>
    <t>政策宣传</t>
  </si>
  <si>
    <t>学生、家长满意度</t>
  </si>
  <si>
    <t>项目实施方案，受益对象调查问卷统计表</t>
  </si>
  <si>
    <t>预算06表</t>
  </si>
  <si>
    <t>2026年部门政府性基金预算支出预算表</t>
  </si>
  <si>
    <t>政府性基金预算支出</t>
  </si>
  <si>
    <t>本单位无此事项，此表为空表。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</si>
  <si>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</si>
  <si>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</si>
  <si>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</si>
  <si>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</si>
  <si>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</si>
  <si>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</si>
  <si>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</si>
  <si>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</si>
  <si>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</si>
  <si>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</si>
  <si>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</si>
  <si>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</si>
  <si>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学生课桌椅</t>
  </si>
  <si>
    <t>打印机</t>
  </si>
  <si>
    <t>台</t>
  </si>
  <si>
    <t>试卷纸</t>
  </si>
  <si>
    <t>件</t>
  </si>
  <si>
    <t>触控一体机</t>
  </si>
  <si>
    <t>复印纸</t>
  </si>
  <si>
    <t>一体机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</si>
  <si>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</si>
  <si>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</si>
  <si>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</si>
  <si>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</si>
  <si>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</si>
  <si>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</si>
  <si>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</si>
  <si>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</si>
  <si>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</si>
  <si>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星云街道</t>
  </si>
  <si>
    <t>宁海街道</t>
  </si>
  <si>
    <t>江城镇</t>
  </si>
  <si>
    <t>前卫镇</t>
  </si>
  <si>
    <t>九溪镇</t>
  </si>
  <si>
    <t>雄关乡</t>
  </si>
  <si>
    <t>安化彝族乡</t>
  </si>
  <si>
    <t>11</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</si>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</sst>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D22" sqref="D2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"单位名称："&amp;"玉溪市江川区宁海街道大街小学"</f>
        <v>单位名称：玉溪市江川区宁海街道大街小学</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38357076.22</v>
      </c>
      <c r="C7" s="14" t="str">
        <f>"一"&amp;"、"&amp;"教育支出"</f>
        <v>一、教育支出</v>
      </c>
      <c r="D7" s="16">
        <v>29788214.91</v>
      </c>
    </row>
    <row r="8" ht="22.5" customHeight="1" spans="1:4">
      <c r="A8" s="14" t="s">
        <v>9</v>
      </c>
      <c r="B8" s="16"/>
      <c r="C8" s="14" t="str">
        <f>"二"&amp;"、"&amp;"社会保障和就业支出"</f>
        <v>二、社会保障和就业支出</v>
      </c>
      <c r="D8" s="16">
        <v>5242928.64</v>
      </c>
    </row>
    <row r="9" ht="22.5" customHeight="1" spans="1:4">
      <c r="A9" s="14" t="s">
        <v>10</v>
      </c>
      <c r="B9" s="16"/>
      <c r="C9" s="14" t="str">
        <f>"三"&amp;"、"&amp;"卫生健康支出"</f>
        <v>三、卫生健康支出</v>
      </c>
      <c r="D9" s="16">
        <v>3349188.67</v>
      </c>
    </row>
    <row r="10" ht="22.5" customHeight="1" spans="1:4">
      <c r="A10" s="14" t="s">
        <v>11</v>
      </c>
      <c r="B10" s="16"/>
      <c r="C10" s="14" t="str">
        <f>"四"&amp;"、"&amp;"住房保障支出"</f>
        <v>四、住房保障支出</v>
      </c>
      <c r="D10" s="16">
        <v>2742744</v>
      </c>
    </row>
    <row r="11" ht="22.5" customHeight="1" spans="1:4">
      <c r="A11" s="14" t="s">
        <v>12</v>
      </c>
      <c r="B11" s="16">
        <v>2766000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v>2766000</v>
      </c>
      <c r="C16" s="68"/>
      <c r="D16" s="16"/>
    </row>
    <row r="17" ht="22.5" customHeight="1" spans="1:4">
      <c r="A17" s="65"/>
      <c r="B17" s="16"/>
      <c r="C17" s="68"/>
      <c r="D17" s="16"/>
    </row>
    <row r="18" ht="22.5" customHeight="1" spans="1:4">
      <c r="A18" s="66" t="s">
        <v>18</v>
      </c>
      <c r="B18" s="67">
        <v>41123076.22</v>
      </c>
      <c r="C18" s="68" t="s">
        <v>19</v>
      </c>
      <c r="D18" s="67">
        <v>41123076.22</v>
      </c>
    </row>
    <row r="19" ht="22.5" customHeight="1" spans="1:4">
      <c r="A19" s="75" t="s">
        <v>20</v>
      </c>
      <c r="B19" s="16"/>
      <c r="C19" s="76" t="s">
        <v>21</v>
      </c>
      <c r="D19" s="46"/>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41123076.22</v>
      </c>
      <c r="C22" s="68" t="s">
        <v>26</v>
      </c>
      <c r="D22" s="67">
        <v>41123076.22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366</v>
      </c>
    </row>
    <row r="2" ht="37.5" customHeight="1" spans="1:6">
      <c r="A2" s="3" t="s">
        <v>367</v>
      </c>
      <c r="B2" s="3"/>
      <c r="C2" s="3"/>
      <c r="D2" s="3"/>
      <c r="E2" s="3"/>
      <c r="F2" s="3"/>
    </row>
    <row r="3" ht="18.75" customHeight="1" spans="1:6">
      <c r="A3" s="41" t="str">
        <f>"单位名称："&amp;"玉溪市江川区宁海街道大街小学"</f>
        <v>单位名称：玉溪市江川区宁海街道大街小学</v>
      </c>
      <c r="B3" s="41"/>
      <c r="C3" s="41"/>
      <c r="D3" s="42"/>
      <c r="E3" s="42"/>
      <c r="F3" s="43" t="s">
        <v>29</v>
      </c>
    </row>
    <row r="4" ht="18.75" customHeight="1" spans="1:6">
      <c r="A4" s="12" t="s">
        <v>137</v>
      </c>
      <c r="B4" s="12" t="s">
        <v>59</v>
      </c>
      <c r="C4" s="12" t="s">
        <v>60</v>
      </c>
      <c r="D4" s="44" t="s">
        <v>368</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109</v>
      </c>
      <c r="B8" s="45"/>
      <c r="C8" s="45"/>
      <c r="D8" s="46"/>
      <c r="E8" s="46"/>
      <c r="F8" s="46"/>
    </row>
    <row r="9" customHeight="1" spans="1:1">
      <c r="A9" t="s">
        <v>369</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selection activeCell="F16" sqref="F16"/>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370</v>
      </c>
    </row>
    <row r="2" ht="45" customHeight="1" spans="1:17">
      <c r="A2" s="29" t="s">
        <v>371</v>
      </c>
      <c r="B2" s="29"/>
      <c r="C2" s="29"/>
      <c r="D2" s="29"/>
      <c r="E2" s="29"/>
      <c r="F2" s="29"/>
      <c r="G2" s="29"/>
      <c r="H2" s="29"/>
      <c r="I2" s="29"/>
      <c r="J2" s="29"/>
      <c r="K2" s="29"/>
      <c r="L2" s="29"/>
      <c r="M2" s="29"/>
      <c r="N2" s="38"/>
      <c r="O2" s="38"/>
      <c r="P2" s="38"/>
      <c r="Q2" s="38"/>
    </row>
    <row r="3" ht="20.25" customHeight="1" spans="1:17">
      <c r="A3" s="18" t="str">
        <f>"单位名称："&amp;"玉溪市江川区宁海街道大街小学"</f>
        <v>单位名称：玉溪市江川区宁海街道大街小学</v>
      </c>
      <c r="B3" s="18"/>
      <c r="C3" s="18"/>
      <c r="D3" s="18"/>
      <c r="E3" s="18"/>
      <c r="F3" s="18"/>
      <c r="G3" s="18"/>
      <c r="H3" s="18"/>
      <c r="I3" s="18"/>
      <c r="J3" s="18"/>
      <c r="K3" s="18"/>
      <c r="L3" s="18"/>
      <c r="M3" s="18"/>
      <c r="N3" s="18"/>
      <c r="O3" s="18"/>
      <c r="P3" s="18"/>
      <c r="Q3" s="19" t="s">
        <v>29</v>
      </c>
    </row>
    <row r="4" ht="20.25" customHeight="1" spans="1:17">
      <c r="A4" s="21" t="s">
        <v>372</v>
      </c>
      <c r="B4" s="21" t="s">
        <v>373</v>
      </c>
      <c r="C4" s="21" t="s">
        <v>374</v>
      </c>
      <c r="D4" s="21" t="s">
        <v>375</v>
      </c>
      <c r="E4" s="21" t="s">
        <v>376</v>
      </c>
      <c r="F4" s="21" t="s">
        <v>377</v>
      </c>
      <c r="G4" s="21" t="s">
        <v>144</v>
      </c>
      <c r="H4" s="21"/>
      <c r="I4" s="21"/>
      <c r="J4" s="21"/>
      <c r="K4" s="21"/>
      <c r="L4" s="21"/>
      <c r="M4" s="21"/>
      <c r="N4" s="21"/>
      <c r="O4" s="21"/>
      <c r="P4" s="21"/>
      <c r="Q4" s="21"/>
    </row>
    <row r="5" ht="20.25" customHeight="1" spans="1:17">
      <c r="A5" s="21" t="s">
        <v>378</v>
      </c>
      <c r="B5" s="21" t="s">
        <v>373</v>
      </c>
      <c r="C5" s="21" t="s">
        <v>374</v>
      </c>
      <c r="D5" s="21" t="s">
        <v>375</v>
      </c>
      <c r="E5" s="21" t="s">
        <v>376</v>
      </c>
      <c r="F5" s="21" t="s">
        <v>377</v>
      </c>
      <c r="G5" s="21" t="s">
        <v>32</v>
      </c>
      <c r="H5" s="21" t="s">
        <v>35</v>
      </c>
      <c r="I5" s="21" t="s">
        <v>379</v>
      </c>
      <c r="J5" s="21" t="s">
        <v>380</v>
      </c>
      <c r="K5" s="21" t="s">
        <v>38</v>
      </c>
      <c r="L5" s="21" t="s">
        <v>381</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244</v>
      </c>
      <c r="B8" s="22"/>
      <c r="C8" s="22"/>
      <c r="D8" s="36"/>
      <c r="E8" s="36"/>
      <c r="F8" s="36">
        <v>558250</v>
      </c>
      <c r="G8" s="36">
        <v>37250</v>
      </c>
      <c r="H8" s="36">
        <v>37250</v>
      </c>
      <c r="I8" s="36"/>
      <c r="J8" s="32"/>
      <c r="K8" s="32"/>
      <c r="L8" s="36"/>
      <c r="M8" s="36"/>
      <c r="N8" s="36"/>
      <c r="O8" s="36"/>
      <c r="P8" s="36"/>
      <c r="Q8" s="36"/>
    </row>
    <row r="9" ht="20.25" customHeight="1" spans="1:17">
      <c r="A9" s="22"/>
      <c r="B9" s="22" t="s">
        <v>382</v>
      </c>
      <c r="C9" s="22" t="str">
        <f>"A05010399"&amp;"  "&amp;"其他椅凳类"</f>
        <v>A05010399  其他椅凳类</v>
      </c>
      <c r="D9" s="37" t="s">
        <v>338</v>
      </c>
      <c r="E9" s="23">
        <v>750</v>
      </c>
      <c r="F9" s="36">
        <v>300000</v>
      </c>
      <c r="G9" s="36"/>
      <c r="H9" s="32"/>
      <c r="I9" s="32"/>
      <c r="J9" s="32"/>
      <c r="K9" s="32"/>
      <c r="L9" s="36"/>
      <c r="M9" s="36"/>
      <c r="N9" s="36"/>
      <c r="O9" s="36"/>
      <c r="P9" s="36"/>
      <c r="Q9" s="36"/>
    </row>
    <row r="10" ht="20.25" customHeight="1" spans="1:17">
      <c r="A10" s="22"/>
      <c r="B10" s="22" t="s">
        <v>383</v>
      </c>
      <c r="C10" s="22" t="str">
        <f>"A02020400"&amp;"  "&amp;"多功能一体机"</f>
        <v>A02020400  多功能一体机</v>
      </c>
      <c r="D10" s="37" t="s">
        <v>384</v>
      </c>
      <c r="E10" s="23">
        <v>10</v>
      </c>
      <c r="F10" s="36">
        <v>23000</v>
      </c>
      <c r="G10" s="36"/>
      <c r="H10" s="32"/>
      <c r="I10" s="32"/>
      <c r="J10" s="32"/>
      <c r="K10" s="32"/>
      <c r="L10" s="36"/>
      <c r="M10" s="36"/>
      <c r="N10" s="36"/>
      <c r="O10" s="36"/>
      <c r="P10" s="36"/>
      <c r="Q10" s="36"/>
    </row>
    <row r="11" ht="20.25" customHeight="1" spans="1:17">
      <c r="A11" s="22"/>
      <c r="B11" s="22" t="s">
        <v>385</v>
      </c>
      <c r="C11" s="22" t="str">
        <f>"A05040101"&amp;"  "&amp;"复印纸"</f>
        <v>A05040101  复印纸</v>
      </c>
      <c r="D11" s="37" t="s">
        <v>386</v>
      </c>
      <c r="E11" s="23">
        <v>50</v>
      </c>
      <c r="F11" s="36">
        <v>18250</v>
      </c>
      <c r="G11" s="36">
        <v>18250</v>
      </c>
      <c r="H11" s="32">
        <v>18250</v>
      </c>
      <c r="I11" s="32"/>
      <c r="J11" s="32"/>
      <c r="K11" s="32"/>
      <c r="L11" s="36"/>
      <c r="M11" s="36"/>
      <c r="N11" s="36"/>
      <c r="O11" s="36"/>
      <c r="P11" s="36"/>
      <c r="Q11" s="36"/>
    </row>
    <row r="12" ht="20.25" customHeight="1" spans="1:17">
      <c r="A12" s="22"/>
      <c r="B12" s="22" t="s">
        <v>387</v>
      </c>
      <c r="C12" s="22" t="str">
        <f>"A02020800"&amp;"  "&amp;"触控一体机"</f>
        <v>A02020800  触控一体机</v>
      </c>
      <c r="D12" s="37" t="s">
        <v>384</v>
      </c>
      <c r="E12" s="23">
        <v>10</v>
      </c>
      <c r="F12" s="36">
        <v>198000</v>
      </c>
      <c r="G12" s="36"/>
      <c r="H12" s="32"/>
      <c r="I12" s="32"/>
      <c r="J12" s="32"/>
      <c r="K12" s="32"/>
      <c r="L12" s="36"/>
      <c r="M12" s="36"/>
      <c r="N12" s="36"/>
      <c r="O12" s="36"/>
      <c r="P12" s="36"/>
      <c r="Q12" s="36"/>
    </row>
    <row r="13" ht="20.25" customHeight="1" spans="1:17">
      <c r="A13" s="22"/>
      <c r="B13" s="22" t="s">
        <v>388</v>
      </c>
      <c r="C13" s="22" t="str">
        <f>"A05040101"&amp;"  "&amp;"复印纸"</f>
        <v>A05040101  复印纸</v>
      </c>
      <c r="D13" s="37" t="s">
        <v>386</v>
      </c>
      <c r="E13" s="23">
        <v>50</v>
      </c>
      <c r="F13" s="36">
        <v>19000</v>
      </c>
      <c r="G13" s="36">
        <v>19000</v>
      </c>
      <c r="H13" s="32">
        <v>19000</v>
      </c>
      <c r="I13" s="32"/>
      <c r="J13" s="32"/>
      <c r="K13" s="32"/>
      <c r="L13" s="36"/>
      <c r="M13" s="36"/>
      <c r="N13" s="36"/>
      <c r="O13" s="36"/>
      <c r="P13" s="36"/>
      <c r="Q13" s="36"/>
    </row>
    <row r="14" ht="20.25" customHeight="1" spans="1:17">
      <c r="A14" s="35" t="s">
        <v>222</v>
      </c>
      <c r="B14" s="22"/>
      <c r="C14" s="22"/>
      <c r="D14" s="22"/>
      <c r="E14" s="22"/>
      <c r="F14" s="36">
        <v>17200</v>
      </c>
      <c r="G14" s="36">
        <v>17200</v>
      </c>
      <c r="H14" s="36"/>
      <c r="I14" s="36"/>
      <c r="J14" s="32"/>
      <c r="K14" s="32"/>
      <c r="L14" s="36">
        <v>17200</v>
      </c>
      <c r="M14" s="36"/>
      <c r="N14" s="36"/>
      <c r="O14" s="36"/>
      <c r="P14" s="36"/>
      <c r="Q14" s="36">
        <v>17200</v>
      </c>
    </row>
    <row r="15" ht="20.25" customHeight="1" spans="1:17">
      <c r="A15" s="22"/>
      <c r="B15" s="22" t="s">
        <v>389</v>
      </c>
      <c r="C15" s="22" t="str">
        <f>"A02020800"&amp;"  "&amp;"触控一体机"</f>
        <v>A02020800  触控一体机</v>
      </c>
      <c r="D15" s="37" t="s">
        <v>384</v>
      </c>
      <c r="E15" s="23">
        <v>2</v>
      </c>
      <c r="F15" s="36">
        <v>17200</v>
      </c>
      <c r="G15" s="36">
        <v>17200</v>
      </c>
      <c r="H15" s="32"/>
      <c r="I15" s="32"/>
      <c r="J15" s="32"/>
      <c r="K15" s="32"/>
      <c r="L15" s="36">
        <v>17200</v>
      </c>
      <c r="M15" s="36"/>
      <c r="N15" s="36"/>
      <c r="O15" s="36"/>
      <c r="P15" s="36"/>
      <c r="Q15" s="36">
        <v>17200</v>
      </c>
    </row>
    <row r="16" ht="20.25" customHeight="1" spans="1:17">
      <c r="A16" s="23" t="s">
        <v>32</v>
      </c>
      <c r="B16" s="23"/>
      <c r="C16" s="23"/>
      <c r="D16" s="37"/>
      <c r="E16" s="37"/>
      <c r="F16" s="36">
        <v>575450</v>
      </c>
      <c r="G16" s="36">
        <v>54450</v>
      </c>
      <c r="H16" s="36">
        <v>37250</v>
      </c>
      <c r="I16" s="36"/>
      <c r="J16" s="36"/>
      <c r="K16" s="36"/>
      <c r="L16" s="36">
        <v>17200</v>
      </c>
      <c r="M16" s="36"/>
      <c r="N16" s="36"/>
      <c r="O16" s="36"/>
      <c r="P16" s="36"/>
      <c r="Q16" s="36">
        <v>17200</v>
      </c>
    </row>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390</v>
      </c>
    </row>
    <row r="2" ht="45" customHeight="1" spans="1:14">
      <c r="A2" s="29" t="s">
        <v>391</v>
      </c>
      <c r="B2" s="29"/>
      <c r="C2" s="29"/>
      <c r="D2" s="29"/>
      <c r="E2" s="29"/>
      <c r="F2" s="29"/>
      <c r="G2" s="29"/>
      <c r="H2" s="29"/>
      <c r="I2" s="29"/>
      <c r="J2" s="29"/>
      <c r="K2" s="29"/>
      <c r="L2" s="29"/>
      <c r="M2" s="29"/>
      <c r="N2" s="29"/>
    </row>
    <row r="3" ht="20.25" customHeight="1" spans="1:14">
      <c r="A3" s="18" t="str">
        <f>"单位名称："&amp;"玉溪市江川区宁海街道大街小学"</f>
        <v>单位名称：玉溪市江川区宁海街道大街小学</v>
      </c>
      <c r="B3" s="18"/>
      <c r="C3" s="18"/>
      <c r="D3" s="18"/>
      <c r="E3" s="18"/>
      <c r="F3" s="18"/>
      <c r="G3" s="18"/>
      <c r="H3" s="18"/>
      <c r="I3" s="19"/>
      <c r="J3" s="19"/>
      <c r="K3" s="19"/>
      <c r="L3" s="19"/>
      <c r="M3" s="19"/>
      <c r="N3" s="19" t="s">
        <v>29</v>
      </c>
    </row>
    <row r="4" ht="27.15" customHeight="1" spans="1:14">
      <c r="A4" s="30" t="s">
        <v>372</v>
      </c>
      <c r="B4" s="30" t="s">
        <v>392</v>
      </c>
      <c r="C4" s="30" t="s">
        <v>393</v>
      </c>
      <c r="D4" s="30" t="s">
        <v>144</v>
      </c>
      <c r="E4" s="30"/>
      <c r="F4" s="30"/>
      <c r="G4" s="30"/>
      <c r="H4" s="30"/>
      <c r="I4" s="30"/>
      <c r="J4" s="30"/>
      <c r="K4" s="30"/>
      <c r="L4" s="30"/>
      <c r="M4" s="30"/>
      <c r="N4" s="30"/>
    </row>
    <row r="5" ht="23.4" customHeight="1" spans="1:14">
      <c r="A5" s="30" t="s">
        <v>378</v>
      </c>
      <c r="B5" s="30"/>
      <c r="C5" s="30" t="s">
        <v>394</v>
      </c>
      <c r="D5" s="30" t="s">
        <v>32</v>
      </c>
      <c r="E5" s="30" t="s">
        <v>35</v>
      </c>
      <c r="F5" s="30" t="s">
        <v>379</v>
      </c>
      <c r="G5" s="30" t="s">
        <v>380</v>
      </c>
      <c r="H5" s="30" t="s">
        <v>38</v>
      </c>
      <c r="I5" s="30" t="s">
        <v>381</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369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tabSelected="1"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395</v>
      </c>
    </row>
    <row r="2" ht="45.15" customHeight="1" spans="1:11">
      <c r="A2" s="24" t="s">
        <v>396</v>
      </c>
      <c r="B2" s="24"/>
      <c r="C2" s="24"/>
      <c r="D2" s="24"/>
      <c r="E2" s="24"/>
      <c r="F2" s="24"/>
      <c r="G2" s="24"/>
      <c r="H2" s="24"/>
      <c r="I2" s="24"/>
      <c r="J2" s="24"/>
      <c r="K2" s="24"/>
    </row>
    <row r="3" ht="18.75" customHeight="1" spans="1:11">
      <c r="A3" s="18" t="str">
        <f>"单位名称："&amp;"玉溪市江川区宁海街道大街小学"</f>
        <v>单位名称：玉溪市江川区宁海街道大街小学</v>
      </c>
      <c r="B3" s="18"/>
      <c r="C3" s="18"/>
      <c r="D3" s="18"/>
      <c r="E3" s="18"/>
      <c r="F3" s="18"/>
      <c r="G3" s="18"/>
      <c r="H3" s="18"/>
      <c r="I3" s="18"/>
      <c r="J3" s="18"/>
      <c r="K3" s="19" t="s">
        <v>29</v>
      </c>
    </row>
    <row r="4" ht="22.5" customHeight="1" spans="1:11">
      <c r="A4" s="27" t="s">
        <v>397</v>
      </c>
      <c r="B4" s="27" t="s">
        <v>144</v>
      </c>
      <c r="C4" s="27"/>
      <c r="D4" s="27"/>
      <c r="E4" s="27" t="s">
        <v>398</v>
      </c>
      <c r="F4" s="27"/>
      <c r="G4" s="27"/>
      <c r="H4" s="27"/>
      <c r="I4" s="27"/>
      <c r="J4" s="27"/>
      <c r="K4" s="27"/>
    </row>
    <row r="5" ht="22.5" customHeight="1" spans="1:11">
      <c r="A5" s="27"/>
      <c r="B5" s="27" t="s">
        <v>32</v>
      </c>
      <c r="C5" s="27" t="s">
        <v>35</v>
      </c>
      <c r="D5" s="27" t="s">
        <v>379</v>
      </c>
      <c r="E5" s="28" t="s">
        <v>399</v>
      </c>
      <c r="F5" s="28" t="s">
        <v>400</v>
      </c>
      <c r="G5" s="28" t="s">
        <v>401</v>
      </c>
      <c r="H5" s="28" t="s">
        <v>402</v>
      </c>
      <c r="I5" s="28" t="s">
        <v>403</v>
      </c>
      <c r="J5" s="28" t="s">
        <v>404</v>
      </c>
      <c r="K5" s="28" t="s">
        <v>405</v>
      </c>
    </row>
    <row r="6" ht="18.75" customHeight="1" spans="1:11">
      <c r="A6" s="23" t="s">
        <v>46</v>
      </c>
      <c r="B6" s="23" t="s">
        <v>47</v>
      </c>
      <c r="C6" s="23" t="s">
        <v>48</v>
      </c>
      <c r="D6" s="23" t="s">
        <v>49</v>
      </c>
      <c r="E6" s="23" t="s">
        <v>50</v>
      </c>
      <c r="F6" s="23" t="s">
        <v>51</v>
      </c>
      <c r="G6" s="23" t="s">
        <v>52</v>
      </c>
      <c r="H6" s="23" t="s">
        <v>53</v>
      </c>
      <c r="I6" s="23" t="s">
        <v>54</v>
      </c>
      <c r="J6" s="23" t="s">
        <v>70</v>
      </c>
      <c r="K6" s="23" t="s">
        <v>406</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369</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407</v>
      </c>
    </row>
    <row r="2" ht="52.05" customHeight="1" spans="1:10">
      <c r="A2" s="24" t="s">
        <v>408</v>
      </c>
      <c r="B2" s="25"/>
      <c r="C2" s="25"/>
      <c r="D2" s="25"/>
      <c r="E2" s="25"/>
      <c r="F2" s="25"/>
      <c r="G2" s="25"/>
      <c r="H2" s="25"/>
      <c r="I2" s="25"/>
      <c r="J2" s="25"/>
    </row>
    <row r="3" ht="21.3" customHeight="1" spans="1:10">
      <c r="A3" s="18" t="str">
        <f>"单位名称："&amp;"玉溪市江川区宁海街道大街小学"</f>
        <v>单位名称：玉溪市江川区宁海街道大街小学</v>
      </c>
      <c r="B3" s="18"/>
      <c r="C3" s="18"/>
      <c r="D3" s="26"/>
      <c r="E3" s="26"/>
      <c r="F3" s="26"/>
      <c r="G3" s="26"/>
      <c r="H3" s="26"/>
      <c r="I3" s="26"/>
      <c r="J3" s="26"/>
    </row>
    <row r="4" ht="27.15" customHeight="1" spans="1:10">
      <c r="A4" s="21" t="s">
        <v>397</v>
      </c>
      <c r="B4" s="21" t="s">
        <v>250</v>
      </c>
      <c r="C4" s="21" t="s">
        <v>251</v>
      </c>
      <c r="D4" s="21" t="s">
        <v>252</v>
      </c>
      <c r="E4" s="21" t="s">
        <v>253</v>
      </c>
      <c r="F4" s="21" t="s">
        <v>254</v>
      </c>
      <c r="G4" s="21" t="s">
        <v>255</v>
      </c>
      <c r="H4" s="21" t="s">
        <v>256</v>
      </c>
      <c r="I4" s="21" t="s">
        <v>257</v>
      </c>
      <c r="J4" s="21" t="s">
        <v>258</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369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409</v>
      </c>
    </row>
    <row r="2" ht="41.4" customHeight="1" spans="1:8">
      <c r="A2" s="20" t="s">
        <v>410</v>
      </c>
      <c r="B2" s="20"/>
      <c r="C2" s="20"/>
      <c r="D2" s="20"/>
      <c r="E2" s="20"/>
      <c r="F2" s="20"/>
      <c r="G2" s="20"/>
      <c r="H2" s="20"/>
    </row>
    <row r="3" ht="18.75" customHeight="1" spans="1:8">
      <c r="A3" s="18" t="str">
        <f>"单位名称："&amp;"玉溪市江川区宁海街道大街小学"</f>
        <v>单位名称：玉溪市江川区宁海街道大街小学</v>
      </c>
      <c r="B3" s="18"/>
      <c r="C3" s="18"/>
      <c r="D3" s="18"/>
      <c r="E3" s="18"/>
      <c r="F3" s="18"/>
      <c r="G3" s="18"/>
      <c r="H3" s="18"/>
    </row>
    <row r="4" ht="18.75" customHeight="1" spans="1:8">
      <c r="A4" s="21" t="s">
        <v>137</v>
      </c>
      <c r="B4" s="21" t="s">
        <v>411</v>
      </c>
      <c r="C4" s="21" t="s">
        <v>412</v>
      </c>
      <c r="D4" s="21" t="s">
        <v>413</v>
      </c>
      <c r="E4" s="21" t="s">
        <v>375</v>
      </c>
      <c r="F4" s="21" t="s">
        <v>414</v>
      </c>
      <c r="G4" s="21"/>
      <c r="H4" s="21"/>
    </row>
    <row r="5" ht="18.75" customHeight="1" spans="1:8">
      <c r="A5" s="21"/>
      <c r="B5" s="21"/>
      <c r="C5" s="21"/>
      <c r="D5" s="21"/>
      <c r="E5" s="21"/>
      <c r="F5" s="21" t="s">
        <v>376</v>
      </c>
      <c r="G5" s="21" t="s">
        <v>415</v>
      </c>
      <c r="H5" s="21" t="s">
        <v>416</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369</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417</v>
      </c>
    </row>
    <row r="2" ht="45" customHeight="1" spans="1:11">
      <c r="A2" s="3" t="s">
        <v>418</v>
      </c>
      <c r="B2" s="3"/>
      <c r="C2" s="3"/>
      <c r="D2" s="3"/>
      <c r="E2" s="3"/>
      <c r="F2" s="3"/>
      <c r="G2" s="3"/>
      <c r="H2" s="3"/>
      <c r="I2" s="3"/>
      <c r="J2" s="3"/>
      <c r="K2" s="3"/>
    </row>
    <row r="3" ht="18.75" customHeight="1" spans="1:11">
      <c r="A3" s="4" t="str">
        <f>"单位名称："&amp;"玉溪市江川区宁海街道大街小学"</f>
        <v>单位名称：玉溪市江川区宁海街道大街小学</v>
      </c>
      <c r="B3" s="4"/>
      <c r="C3" s="4"/>
      <c r="D3" s="4"/>
      <c r="E3" s="4"/>
      <c r="F3" s="4"/>
      <c r="G3" s="4"/>
      <c r="H3" s="5"/>
      <c r="I3" s="5"/>
      <c r="J3" s="5"/>
      <c r="K3" s="5" t="s">
        <v>29</v>
      </c>
    </row>
    <row r="4" ht="18.75" customHeight="1" spans="1:11">
      <c r="A4" s="12" t="s">
        <v>202</v>
      </c>
      <c r="B4" s="12" t="s">
        <v>139</v>
      </c>
      <c r="C4" s="12" t="s">
        <v>203</v>
      </c>
      <c r="D4" s="12" t="s">
        <v>140</v>
      </c>
      <c r="E4" s="12" t="s">
        <v>141</v>
      </c>
      <c r="F4" s="12" t="s">
        <v>204</v>
      </c>
      <c r="G4" s="12" t="s">
        <v>143</v>
      </c>
      <c r="H4" s="12" t="s">
        <v>32</v>
      </c>
      <c r="I4" s="12" t="s">
        <v>419</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369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420</v>
      </c>
    </row>
    <row r="2" ht="45" customHeight="1" spans="1:7">
      <c r="A2" s="3" t="s">
        <v>421</v>
      </c>
      <c r="B2" s="3"/>
      <c r="C2" s="3"/>
      <c r="D2" s="3"/>
      <c r="E2" s="3"/>
      <c r="F2" s="3"/>
      <c r="G2" s="3"/>
    </row>
    <row r="3" ht="24.15" customHeight="1" spans="1:7">
      <c r="A3" s="4" t="str">
        <f>"单位名称："&amp;"玉溪市江川区宁海街道大街小学"</f>
        <v>单位名称：玉溪市江川区宁海街道大街小学</v>
      </c>
      <c r="B3" s="4"/>
      <c r="C3" s="4"/>
      <c r="D3" s="4"/>
      <c r="E3" s="5"/>
      <c r="F3" s="5"/>
      <c r="G3" s="5" t="s">
        <v>29</v>
      </c>
    </row>
    <row r="4" ht="18.75" customHeight="1" spans="1:7">
      <c r="A4" s="6" t="s">
        <v>203</v>
      </c>
      <c r="B4" s="6" t="s">
        <v>202</v>
      </c>
      <c r="C4" s="6" t="s">
        <v>139</v>
      </c>
      <c r="D4" s="6" t="s">
        <v>422</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208</v>
      </c>
      <c r="C8" s="9" t="s">
        <v>207</v>
      </c>
      <c r="D8" s="8" t="s">
        <v>423</v>
      </c>
      <c r="E8" s="10">
        <v>82800</v>
      </c>
      <c r="F8" s="10"/>
      <c r="G8" s="10"/>
    </row>
    <row r="9" ht="20.25" customHeight="1" spans="1:7">
      <c r="A9" s="8" t="s">
        <v>56</v>
      </c>
      <c r="B9" s="8" t="s">
        <v>208</v>
      </c>
      <c r="C9" s="9" t="s">
        <v>220</v>
      </c>
      <c r="D9" s="8" t="s">
        <v>423</v>
      </c>
      <c r="E9" s="10">
        <v>12600</v>
      </c>
      <c r="F9" s="10"/>
      <c r="G9" s="10"/>
    </row>
    <row r="10" ht="20.25" customHeight="1" spans="1:7">
      <c r="A10" s="8" t="s">
        <v>56</v>
      </c>
      <c r="B10" s="8" t="s">
        <v>231</v>
      </c>
      <c r="C10" s="9" t="s">
        <v>230</v>
      </c>
      <c r="D10" s="8" t="s">
        <v>423</v>
      </c>
      <c r="E10" s="10">
        <v>962250</v>
      </c>
      <c r="F10" s="10"/>
      <c r="G10" s="10"/>
    </row>
    <row r="11" ht="20.25" customHeight="1" spans="1:7">
      <c r="A11" s="8" t="s">
        <v>56</v>
      </c>
      <c r="B11" s="8" t="s">
        <v>231</v>
      </c>
      <c r="C11" s="9" t="s">
        <v>233</v>
      </c>
      <c r="D11" s="8" t="s">
        <v>423</v>
      </c>
      <c r="E11" s="10">
        <v>2259</v>
      </c>
      <c r="F11" s="10"/>
      <c r="G11" s="10"/>
    </row>
    <row r="12" ht="20.25" customHeight="1" spans="1:7">
      <c r="A12" s="8" t="s">
        <v>56</v>
      </c>
      <c r="B12" s="8" t="s">
        <v>231</v>
      </c>
      <c r="C12" s="9" t="s">
        <v>235</v>
      </c>
      <c r="D12" s="8" t="s">
        <v>423</v>
      </c>
      <c r="E12" s="10">
        <v>41400</v>
      </c>
      <c r="F12" s="10"/>
      <c r="G12" s="10"/>
    </row>
    <row r="13" ht="20.25" customHeight="1" spans="1:7">
      <c r="A13" s="8" t="s">
        <v>56</v>
      </c>
      <c r="B13" s="8" t="s">
        <v>240</v>
      </c>
      <c r="C13" s="9" t="s">
        <v>239</v>
      </c>
      <c r="D13" s="8" t="s">
        <v>423</v>
      </c>
      <c r="E13" s="10">
        <v>6094.4</v>
      </c>
      <c r="F13" s="10"/>
      <c r="G13" s="10"/>
    </row>
    <row r="14" ht="20.25" customHeight="1" spans="1:7">
      <c r="A14" s="8" t="s">
        <v>56</v>
      </c>
      <c r="B14" s="8" t="s">
        <v>208</v>
      </c>
      <c r="C14" s="9" t="s">
        <v>244</v>
      </c>
      <c r="D14" s="8" t="s">
        <v>423</v>
      </c>
      <c r="E14" s="10">
        <v>99617.78</v>
      </c>
      <c r="F14" s="10"/>
      <c r="G14" s="10"/>
    </row>
    <row r="15" ht="20.25" customHeight="1" spans="1:7">
      <c r="A15" s="11" t="s">
        <v>32</v>
      </c>
      <c r="B15" s="11"/>
      <c r="C15" s="11"/>
      <c r="D15" s="11"/>
      <c r="E15" s="10">
        <v>1207021.18</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"单位名称："&amp;"玉溪市江川区宁海街道大街小学"</f>
        <v>单位名称：玉溪市江川区宁海街道大街小学</v>
      </c>
      <c r="B3" s="4"/>
      <c r="C3" s="4"/>
      <c r="D3" s="4"/>
      <c r="E3" s="52"/>
      <c r="F3" s="52"/>
      <c r="G3" s="52"/>
      <c r="H3" s="52"/>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41123076.22</v>
      </c>
      <c r="D8" s="16">
        <v>38357076.22</v>
      </c>
      <c r="E8" s="16">
        <v>38357076.22</v>
      </c>
      <c r="F8" s="16"/>
      <c r="G8" s="16"/>
      <c r="H8" s="16"/>
      <c r="I8" s="16">
        <v>2766000</v>
      </c>
      <c r="J8" s="16"/>
      <c r="K8" s="16"/>
      <c r="L8" s="16"/>
      <c r="M8" s="16"/>
      <c r="N8" s="16">
        <v>2766000</v>
      </c>
      <c r="O8" s="16"/>
      <c r="P8" s="16"/>
      <c r="Q8" s="16"/>
      <c r="R8" s="16"/>
      <c r="S8" s="16"/>
    </row>
    <row r="9" ht="20.25" customHeight="1" spans="1:19">
      <c r="A9" s="45" t="s">
        <v>32</v>
      </c>
      <c r="B9" s="45"/>
      <c r="C9" s="16">
        <v>41123076.22</v>
      </c>
      <c r="D9" s="16">
        <v>38357076.22</v>
      </c>
      <c r="E9" s="16">
        <v>38357076.22</v>
      </c>
      <c r="F9" s="16"/>
      <c r="G9" s="16"/>
      <c r="H9" s="16"/>
      <c r="I9" s="16">
        <v>2766000</v>
      </c>
      <c r="J9" s="16"/>
      <c r="K9" s="16"/>
      <c r="L9" s="16"/>
      <c r="M9" s="16"/>
      <c r="N9" s="16">
        <v>2766000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B1" sqref="B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1" t="str">
        <f>"单位名称："&amp;"玉溪市江川区宁海街道大街小学"</f>
        <v>单位名称：玉溪市江川区宁海街道大街小学</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29788214.91</v>
      </c>
      <c r="D7" s="16">
        <v>27022214.91</v>
      </c>
      <c r="E7" s="16">
        <v>25815193.73</v>
      </c>
      <c r="F7" s="16">
        <v>1207021.18</v>
      </c>
      <c r="G7" s="16"/>
      <c r="H7" s="16"/>
      <c r="I7" s="16"/>
      <c r="J7" s="16">
        <v>2766000</v>
      </c>
      <c r="K7" s="16"/>
      <c r="L7" s="16"/>
      <c r="M7" s="16"/>
      <c r="N7" s="16"/>
      <c r="O7" s="16">
        <v>2766000</v>
      </c>
    </row>
    <row r="8" ht="20.25" customHeight="1" spans="1:15">
      <c r="A8" s="62" t="s">
        <v>73</v>
      </c>
      <c r="B8" s="62" t="s">
        <v>74</v>
      </c>
      <c r="C8" s="16">
        <v>29788214.91</v>
      </c>
      <c r="D8" s="16">
        <v>27022214.91</v>
      </c>
      <c r="E8" s="16">
        <v>25815193.73</v>
      </c>
      <c r="F8" s="16">
        <v>1207021.18</v>
      </c>
      <c r="G8" s="16"/>
      <c r="H8" s="16"/>
      <c r="I8" s="16"/>
      <c r="J8" s="16">
        <v>2766000</v>
      </c>
      <c r="K8" s="16"/>
      <c r="L8" s="16"/>
      <c r="M8" s="16"/>
      <c r="N8" s="16"/>
      <c r="O8" s="16">
        <v>2766000</v>
      </c>
    </row>
    <row r="9" ht="20.25" customHeight="1" spans="1:15">
      <c r="A9" s="63" t="s">
        <v>75</v>
      </c>
      <c r="B9" s="63" t="s">
        <v>76</v>
      </c>
      <c r="C9" s="16">
        <v>672210.45</v>
      </c>
      <c r="D9" s="16">
        <v>501210.45</v>
      </c>
      <c r="E9" s="16">
        <v>374751.45</v>
      </c>
      <c r="F9" s="16">
        <v>126459</v>
      </c>
      <c r="G9" s="16"/>
      <c r="H9" s="16"/>
      <c r="I9" s="16"/>
      <c r="J9" s="16">
        <v>171000</v>
      </c>
      <c r="K9" s="16"/>
      <c r="L9" s="16"/>
      <c r="M9" s="16"/>
      <c r="N9" s="16"/>
      <c r="O9" s="16">
        <v>171000</v>
      </c>
    </row>
    <row r="10" ht="20.25" customHeight="1" spans="1:15">
      <c r="A10" s="63" t="s">
        <v>77</v>
      </c>
      <c r="B10" s="63" t="s">
        <v>78</v>
      </c>
      <c r="C10" s="16">
        <v>29116004.46</v>
      </c>
      <c r="D10" s="16">
        <v>26521004.46</v>
      </c>
      <c r="E10" s="16">
        <v>25440442.28</v>
      </c>
      <c r="F10" s="16">
        <v>1080562.18</v>
      </c>
      <c r="G10" s="16"/>
      <c r="H10" s="16"/>
      <c r="I10" s="16"/>
      <c r="J10" s="16">
        <v>2595000</v>
      </c>
      <c r="K10" s="16"/>
      <c r="L10" s="16"/>
      <c r="M10" s="16"/>
      <c r="N10" s="16"/>
      <c r="O10" s="16">
        <v>2595000</v>
      </c>
    </row>
    <row r="11" ht="20.25" customHeight="1" spans="1:15">
      <c r="A11" s="15" t="s">
        <v>79</v>
      </c>
      <c r="B11" s="15" t="s">
        <v>80</v>
      </c>
      <c r="C11" s="16">
        <v>5242928.64</v>
      </c>
      <c r="D11" s="16">
        <v>5242928.64</v>
      </c>
      <c r="E11" s="16">
        <v>5242928.64</v>
      </c>
      <c r="F11" s="16"/>
      <c r="G11" s="16"/>
      <c r="H11" s="16"/>
      <c r="I11" s="16"/>
      <c r="J11" s="16"/>
      <c r="K11" s="16"/>
      <c r="L11" s="16"/>
      <c r="M11" s="16"/>
      <c r="N11" s="16"/>
      <c r="O11" s="16"/>
    </row>
    <row r="12" ht="20.25" customHeight="1" spans="1:15">
      <c r="A12" s="62" t="s">
        <v>81</v>
      </c>
      <c r="B12" s="62" t="s">
        <v>82</v>
      </c>
      <c r="C12" s="16">
        <v>5225456.64</v>
      </c>
      <c r="D12" s="16">
        <v>5225456.64</v>
      </c>
      <c r="E12" s="16">
        <v>5225456.64</v>
      </c>
      <c r="F12" s="16"/>
      <c r="G12" s="16"/>
      <c r="H12" s="16"/>
      <c r="I12" s="16"/>
      <c r="J12" s="16"/>
      <c r="K12" s="16"/>
      <c r="L12" s="16"/>
      <c r="M12" s="16"/>
      <c r="N12" s="16"/>
      <c r="O12" s="16"/>
    </row>
    <row r="13" ht="20.25" customHeight="1" spans="1:15">
      <c r="A13" s="63" t="s">
        <v>83</v>
      </c>
      <c r="B13" s="63" t="s">
        <v>84</v>
      </c>
      <c r="C13" s="16">
        <v>900000</v>
      </c>
      <c r="D13" s="16">
        <v>900000</v>
      </c>
      <c r="E13" s="16">
        <v>900000</v>
      </c>
      <c r="F13" s="16"/>
      <c r="G13" s="16"/>
      <c r="H13" s="16"/>
      <c r="I13" s="16"/>
      <c r="J13" s="16"/>
      <c r="K13" s="16"/>
      <c r="L13" s="16"/>
      <c r="M13" s="16"/>
      <c r="N13" s="16"/>
      <c r="O13" s="16"/>
    </row>
    <row r="14" ht="20.25" customHeight="1" spans="1:15">
      <c r="A14" s="63" t="s">
        <v>85</v>
      </c>
      <c r="B14" s="63" t="s">
        <v>86</v>
      </c>
      <c r="C14" s="16">
        <v>3865456.64</v>
      </c>
      <c r="D14" s="16">
        <v>3865456.64</v>
      </c>
      <c r="E14" s="16">
        <v>3865456.64</v>
      </c>
      <c r="F14" s="16"/>
      <c r="G14" s="16"/>
      <c r="H14" s="16"/>
      <c r="I14" s="16"/>
      <c r="J14" s="16"/>
      <c r="K14" s="16"/>
      <c r="L14" s="16"/>
      <c r="M14" s="16"/>
      <c r="N14" s="16"/>
      <c r="O14" s="16"/>
    </row>
    <row r="15" ht="20.25" customHeight="1" spans="1:15">
      <c r="A15" s="63" t="s">
        <v>87</v>
      </c>
      <c r="B15" s="63" t="s">
        <v>88</v>
      </c>
      <c r="C15" s="16">
        <v>460000</v>
      </c>
      <c r="D15" s="16">
        <v>460000</v>
      </c>
      <c r="E15" s="16">
        <v>460000</v>
      </c>
      <c r="F15" s="16"/>
      <c r="G15" s="16"/>
      <c r="H15" s="16"/>
      <c r="I15" s="16"/>
      <c r="J15" s="16"/>
      <c r="K15" s="16"/>
      <c r="L15" s="16"/>
      <c r="M15" s="16"/>
      <c r="N15" s="16"/>
      <c r="O15" s="16"/>
    </row>
    <row r="16" ht="20.25" customHeight="1" spans="1:15">
      <c r="A16" s="62" t="s">
        <v>89</v>
      </c>
      <c r="B16" s="62" t="s">
        <v>90</v>
      </c>
      <c r="C16" s="16">
        <v>17472</v>
      </c>
      <c r="D16" s="16">
        <v>17472</v>
      </c>
      <c r="E16" s="16">
        <v>17472</v>
      </c>
      <c r="F16" s="16"/>
      <c r="G16" s="16"/>
      <c r="H16" s="16"/>
      <c r="I16" s="16"/>
      <c r="J16" s="16"/>
      <c r="K16" s="16"/>
      <c r="L16" s="16"/>
      <c r="M16" s="16"/>
      <c r="N16" s="16"/>
      <c r="O16" s="16"/>
    </row>
    <row r="17" ht="20.25" customHeight="1" spans="1:15">
      <c r="A17" s="63" t="s">
        <v>91</v>
      </c>
      <c r="B17" s="63" t="s">
        <v>92</v>
      </c>
      <c r="C17" s="16">
        <v>17472</v>
      </c>
      <c r="D17" s="16">
        <v>17472</v>
      </c>
      <c r="E17" s="16">
        <v>17472</v>
      </c>
      <c r="F17" s="16"/>
      <c r="G17" s="16"/>
      <c r="H17" s="16"/>
      <c r="I17" s="16"/>
      <c r="J17" s="16"/>
      <c r="K17" s="16"/>
      <c r="L17" s="16"/>
      <c r="M17" s="16"/>
      <c r="N17" s="16"/>
      <c r="O17" s="16"/>
    </row>
    <row r="18" ht="20.25" customHeight="1" spans="1:15">
      <c r="A18" s="15" t="s">
        <v>93</v>
      </c>
      <c r="B18" s="15" t="s">
        <v>94</v>
      </c>
      <c r="C18" s="16">
        <v>3349188.67</v>
      </c>
      <c r="D18" s="16">
        <v>3349188.67</v>
      </c>
      <c r="E18" s="16">
        <v>3349188.67</v>
      </c>
      <c r="F18" s="16"/>
      <c r="G18" s="16"/>
      <c r="H18" s="16"/>
      <c r="I18" s="16"/>
      <c r="J18" s="16"/>
      <c r="K18" s="16"/>
      <c r="L18" s="16"/>
      <c r="M18" s="16"/>
      <c r="N18" s="16"/>
      <c r="O18" s="16"/>
    </row>
    <row r="19" ht="20.25" customHeight="1" spans="1:15">
      <c r="A19" s="62" t="s">
        <v>95</v>
      </c>
      <c r="B19" s="62" t="s">
        <v>96</v>
      </c>
      <c r="C19" s="16">
        <v>3349188.67</v>
      </c>
      <c r="D19" s="16">
        <v>3349188.67</v>
      </c>
      <c r="E19" s="16">
        <v>3349188.67</v>
      </c>
      <c r="F19" s="16"/>
      <c r="G19" s="16"/>
      <c r="H19" s="16"/>
      <c r="I19" s="16"/>
      <c r="J19" s="16"/>
      <c r="K19" s="16"/>
      <c r="L19" s="16"/>
      <c r="M19" s="16"/>
      <c r="N19" s="16"/>
      <c r="O19" s="16"/>
    </row>
    <row r="20" ht="20.25" customHeight="1" spans="1:15">
      <c r="A20" s="63" t="s">
        <v>97</v>
      </c>
      <c r="B20" s="63" t="s">
        <v>98</v>
      </c>
      <c r="C20" s="16">
        <v>2005205.63</v>
      </c>
      <c r="D20" s="16">
        <v>2005205.63</v>
      </c>
      <c r="E20" s="16">
        <v>2005205.63</v>
      </c>
      <c r="F20" s="16"/>
      <c r="G20" s="16"/>
      <c r="H20" s="16"/>
      <c r="I20" s="16"/>
      <c r="J20" s="16"/>
      <c r="K20" s="16"/>
      <c r="L20" s="16"/>
      <c r="M20" s="16"/>
      <c r="N20" s="16"/>
      <c r="O20" s="16"/>
    </row>
    <row r="21" ht="20.25" customHeight="1" spans="1:15">
      <c r="A21" s="63" t="s">
        <v>99</v>
      </c>
      <c r="B21" s="63" t="s">
        <v>100</v>
      </c>
      <c r="C21" s="16">
        <v>1170926.44</v>
      </c>
      <c r="D21" s="16">
        <v>1170926.44</v>
      </c>
      <c r="E21" s="16">
        <v>1170926.44</v>
      </c>
      <c r="F21" s="16"/>
      <c r="G21" s="16"/>
      <c r="H21" s="16"/>
      <c r="I21" s="16"/>
      <c r="J21" s="16"/>
      <c r="K21" s="16"/>
      <c r="L21" s="16"/>
      <c r="M21" s="16"/>
      <c r="N21" s="16"/>
      <c r="O21" s="16"/>
    </row>
    <row r="22" ht="20.25" customHeight="1" spans="1:15">
      <c r="A22" s="63" t="s">
        <v>101</v>
      </c>
      <c r="B22" s="63" t="s">
        <v>102</v>
      </c>
      <c r="C22" s="16">
        <v>173056.6</v>
      </c>
      <c r="D22" s="16">
        <v>173056.6</v>
      </c>
      <c r="E22" s="16">
        <v>173056.6</v>
      </c>
      <c r="F22" s="16"/>
      <c r="G22" s="16"/>
      <c r="H22" s="16"/>
      <c r="I22" s="16"/>
      <c r="J22" s="16"/>
      <c r="K22" s="16"/>
      <c r="L22" s="16"/>
      <c r="M22" s="16"/>
      <c r="N22" s="16"/>
      <c r="O22" s="16"/>
    </row>
    <row r="23" ht="20.25" customHeight="1" spans="1:15">
      <c r="A23" s="15" t="s">
        <v>103</v>
      </c>
      <c r="B23" s="15" t="s">
        <v>104</v>
      </c>
      <c r="C23" s="16">
        <v>2742744</v>
      </c>
      <c r="D23" s="16">
        <v>2742744</v>
      </c>
      <c r="E23" s="16">
        <v>2742744</v>
      </c>
      <c r="F23" s="16"/>
      <c r="G23" s="16"/>
      <c r="H23" s="16"/>
      <c r="I23" s="16"/>
      <c r="J23" s="16"/>
      <c r="K23" s="16"/>
      <c r="L23" s="16"/>
      <c r="M23" s="16"/>
      <c r="N23" s="16"/>
      <c r="O23" s="16"/>
    </row>
    <row r="24" ht="20.25" customHeight="1" spans="1:15">
      <c r="A24" s="62" t="s">
        <v>105</v>
      </c>
      <c r="B24" s="62" t="s">
        <v>106</v>
      </c>
      <c r="C24" s="16">
        <v>2742744</v>
      </c>
      <c r="D24" s="16">
        <v>2742744</v>
      </c>
      <c r="E24" s="16">
        <v>2742744</v>
      </c>
      <c r="F24" s="16"/>
      <c r="G24" s="16"/>
      <c r="H24" s="16"/>
      <c r="I24" s="16"/>
      <c r="J24" s="16"/>
      <c r="K24" s="16"/>
      <c r="L24" s="16"/>
      <c r="M24" s="16"/>
      <c r="N24" s="16"/>
      <c r="O24" s="16"/>
    </row>
    <row r="25" ht="20.25" customHeight="1" spans="1:15">
      <c r="A25" s="63" t="s">
        <v>107</v>
      </c>
      <c r="B25" s="63" t="s">
        <v>108</v>
      </c>
      <c r="C25" s="16">
        <v>2742744</v>
      </c>
      <c r="D25" s="16">
        <v>2742744</v>
      </c>
      <c r="E25" s="16">
        <v>2742744</v>
      </c>
      <c r="F25" s="16"/>
      <c r="G25" s="16"/>
      <c r="H25" s="16"/>
      <c r="I25" s="16"/>
      <c r="J25" s="16"/>
      <c r="K25" s="16"/>
      <c r="L25" s="16"/>
      <c r="M25" s="16"/>
      <c r="N25" s="16"/>
      <c r="O25" s="16"/>
    </row>
    <row r="26" ht="20.25" customHeight="1" spans="1:15">
      <c r="A26" s="45" t="s">
        <v>109</v>
      </c>
      <c r="B26" s="45"/>
      <c r="C26" s="16">
        <v>41123076.22</v>
      </c>
      <c r="D26" s="16">
        <v>38357076.22</v>
      </c>
      <c r="E26" s="16">
        <v>37150055.04</v>
      </c>
      <c r="F26" s="16">
        <v>1207021.18</v>
      </c>
      <c r="G26" s="16"/>
      <c r="H26" s="16"/>
      <c r="I26" s="16"/>
      <c r="J26" s="16">
        <v>2766000</v>
      </c>
      <c r="K26" s="16"/>
      <c r="L26" s="16"/>
      <c r="M26" s="16"/>
      <c r="N26" s="16"/>
      <c r="O26" s="16">
        <v>2766000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8" sqref="D8"/>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"单位名称："&amp;"玉溪市江川区宁海街道大街小学"</f>
        <v>单位名称：玉溪市江川区宁海街道大街小学</v>
      </c>
      <c r="B3" s="4"/>
      <c r="C3" s="64"/>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38357076.22</v>
      </c>
      <c r="C7" s="14" t="s">
        <v>114</v>
      </c>
      <c r="D7" s="16">
        <v>38357076.22</v>
      </c>
    </row>
    <row r="8" ht="22.5" customHeight="1" spans="1:4">
      <c r="A8" s="14" t="s">
        <v>115</v>
      </c>
      <c r="B8" s="16">
        <v>38357076.22</v>
      </c>
      <c r="C8" s="14" t="str">
        <f>"（"&amp;"一"&amp;"）"&amp;"教育支出"</f>
        <v>（一）教育支出</v>
      </c>
      <c r="D8" s="16">
        <v>27022214.91</v>
      </c>
    </row>
    <row r="9" ht="22.5" customHeight="1" spans="1:4">
      <c r="A9" s="14" t="s">
        <v>116</v>
      </c>
      <c r="B9" s="16"/>
      <c r="C9" s="14" t="str">
        <f>"（"&amp;"二"&amp;"）"&amp;"社会保障和就业支出"</f>
        <v>（二）社会保障和就业支出</v>
      </c>
      <c r="D9" s="16">
        <v>5242928.64</v>
      </c>
    </row>
    <row r="10" ht="22.5" customHeight="1" spans="1:4">
      <c r="A10" s="14" t="s">
        <v>117</v>
      </c>
      <c r="B10" s="16"/>
      <c r="C10" s="14" t="str">
        <f>"（"&amp;"三"&amp;"）"&amp;"卫生健康支出"</f>
        <v>（三）卫生健康支出</v>
      </c>
      <c r="D10" s="16">
        <v>3349188.67</v>
      </c>
    </row>
    <row r="11" ht="22.5" customHeight="1" spans="1:4">
      <c r="A11" s="14" t="s">
        <v>118</v>
      </c>
      <c r="B11" s="16"/>
      <c r="C11" s="14" t="str">
        <f>"（"&amp;"四"&amp;"）"&amp;"住房保障支出"</f>
        <v>（四）住房保障支出</v>
      </c>
      <c r="D11" s="16">
        <v>2742744</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5"/>
      <c r="B15" s="16"/>
      <c r="C15" s="14" t="s">
        <v>119</v>
      </c>
      <c r="D15" s="16"/>
    </row>
    <row r="16" ht="22.5" customHeight="1" spans="1:4">
      <c r="A16" s="66" t="s">
        <v>120</v>
      </c>
      <c r="B16" s="67">
        <v>38357076.22</v>
      </c>
      <c r="C16" s="68" t="s">
        <v>121</v>
      </c>
      <c r="D16" s="67">
        <v>38357076.22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C25" sqref="C25"/>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122</v>
      </c>
    </row>
    <row r="2" ht="37.5" customHeight="1" spans="1:7">
      <c r="A2" s="3" t="s">
        <v>123</v>
      </c>
      <c r="B2" s="3"/>
      <c r="C2" s="3"/>
      <c r="D2" s="3"/>
      <c r="E2" s="3"/>
      <c r="F2" s="3"/>
      <c r="G2" s="3"/>
    </row>
    <row r="3" ht="18.75" customHeight="1" spans="1:7">
      <c r="A3" s="41" t="str">
        <f>"单位名称："&amp;"玉溪市江川区宁海街道大街小学"</f>
        <v>单位名称：玉溪市江川区宁海街道大街小学</v>
      </c>
      <c r="B3" s="41"/>
      <c r="C3" s="41"/>
      <c r="D3" s="42"/>
      <c r="E3" s="42"/>
      <c r="F3" s="42"/>
      <c r="G3" s="43" t="s">
        <v>29</v>
      </c>
    </row>
    <row r="4" ht="18.75" customHeight="1" spans="1:7">
      <c r="A4" s="12" t="s">
        <v>124</v>
      </c>
      <c r="B4" s="12" t="s">
        <v>60</v>
      </c>
      <c r="C4" s="44" t="s">
        <v>32</v>
      </c>
      <c r="D4" s="44" t="s">
        <v>63</v>
      </c>
      <c r="E4" s="44"/>
      <c r="F4" s="44"/>
      <c r="G4" s="12" t="s">
        <v>64</v>
      </c>
    </row>
    <row r="5" ht="18.75" customHeight="1" spans="1:7">
      <c r="A5" s="12" t="s">
        <v>59</v>
      </c>
      <c r="B5" s="12" t="s">
        <v>60</v>
      </c>
      <c r="C5" s="44"/>
      <c r="D5" s="44" t="s">
        <v>34</v>
      </c>
      <c r="E5" s="44" t="s">
        <v>125</v>
      </c>
      <c r="F5" s="44"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27022214.91</v>
      </c>
      <c r="D7" s="16">
        <v>25815193.73</v>
      </c>
      <c r="E7" s="16">
        <v>25447193.73</v>
      </c>
      <c r="F7" s="16">
        <v>368000</v>
      </c>
      <c r="G7" s="16">
        <v>1207021.18</v>
      </c>
    </row>
    <row r="8" ht="20.25" customHeight="1" spans="1:7">
      <c r="A8" s="62" t="s">
        <v>73</v>
      </c>
      <c r="B8" s="62" t="s">
        <v>74</v>
      </c>
      <c r="C8" s="16">
        <v>27022214.91</v>
      </c>
      <c r="D8" s="16">
        <v>25815193.73</v>
      </c>
      <c r="E8" s="16">
        <v>25447193.73</v>
      </c>
      <c r="F8" s="16">
        <v>368000</v>
      </c>
      <c r="G8" s="16">
        <v>1207021.18</v>
      </c>
    </row>
    <row r="9" ht="20.25" customHeight="1" spans="1:7">
      <c r="A9" s="63" t="s">
        <v>75</v>
      </c>
      <c r="B9" s="63" t="s">
        <v>76</v>
      </c>
      <c r="C9" s="16">
        <v>501210.45</v>
      </c>
      <c r="D9" s="16">
        <v>374751.45</v>
      </c>
      <c r="E9" s="16">
        <v>368751.45</v>
      </c>
      <c r="F9" s="16">
        <v>6000</v>
      </c>
      <c r="G9" s="16">
        <v>126459</v>
      </c>
    </row>
    <row r="10" ht="20.25" customHeight="1" spans="1:7">
      <c r="A10" s="63" t="s">
        <v>77</v>
      </c>
      <c r="B10" s="63" t="s">
        <v>78</v>
      </c>
      <c r="C10" s="16">
        <v>26521004.46</v>
      </c>
      <c r="D10" s="16">
        <v>25440442.28</v>
      </c>
      <c r="E10" s="16">
        <v>25078442.28</v>
      </c>
      <c r="F10" s="16">
        <v>362000</v>
      </c>
      <c r="G10" s="16">
        <v>1080562.18</v>
      </c>
    </row>
    <row r="11" ht="20.25" customHeight="1" spans="1:7">
      <c r="A11" s="15" t="s">
        <v>79</v>
      </c>
      <c r="B11" s="15" t="s">
        <v>80</v>
      </c>
      <c r="C11" s="16">
        <v>5242928.64</v>
      </c>
      <c r="D11" s="16">
        <v>5242928.64</v>
      </c>
      <c r="E11" s="16">
        <v>5206928.64</v>
      </c>
      <c r="F11" s="16">
        <v>36000</v>
      </c>
      <c r="G11" s="16"/>
    </row>
    <row r="12" ht="20.25" customHeight="1" spans="1:7">
      <c r="A12" s="62" t="s">
        <v>81</v>
      </c>
      <c r="B12" s="62" t="s">
        <v>82</v>
      </c>
      <c r="C12" s="16">
        <v>5225456.64</v>
      </c>
      <c r="D12" s="16">
        <v>5225456.64</v>
      </c>
      <c r="E12" s="16">
        <v>5189456.64</v>
      </c>
      <c r="F12" s="16">
        <v>36000</v>
      </c>
      <c r="G12" s="16"/>
    </row>
    <row r="13" ht="20.25" customHeight="1" spans="1:7">
      <c r="A13" s="63" t="s">
        <v>83</v>
      </c>
      <c r="B13" s="63" t="s">
        <v>84</v>
      </c>
      <c r="C13" s="16">
        <v>900000</v>
      </c>
      <c r="D13" s="16">
        <v>900000</v>
      </c>
      <c r="E13" s="16">
        <v>864000</v>
      </c>
      <c r="F13" s="16">
        <v>36000</v>
      </c>
      <c r="G13" s="16"/>
    </row>
    <row r="14" ht="20.25" customHeight="1" spans="1:7">
      <c r="A14" s="63" t="s">
        <v>85</v>
      </c>
      <c r="B14" s="63" t="s">
        <v>86</v>
      </c>
      <c r="C14" s="16">
        <v>3865456.64</v>
      </c>
      <c r="D14" s="16">
        <v>3865456.64</v>
      </c>
      <c r="E14" s="16">
        <v>3865456.64</v>
      </c>
      <c r="F14" s="16"/>
      <c r="G14" s="16"/>
    </row>
    <row r="15" ht="20.25" customHeight="1" spans="1:7">
      <c r="A15" s="63" t="s">
        <v>87</v>
      </c>
      <c r="B15" s="63" t="s">
        <v>88</v>
      </c>
      <c r="C15" s="16">
        <v>460000</v>
      </c>
      <c r="D15" s="16">
        <v>460000</v>
      </c>
      <c r="E15" s="16">
        <v>460000</v>
      </c>
      <c r="F15" s="16"/>
      <c r="G15" s="16"/>
    </row>
    <row r="16" ht="20.25" customHeight="1" spans="1:7">
      <c r="A16" s="62" t="s">
        <v>89</v>
      </c>
      <c r="B16" s="62" t="s">
        <v>90</v>
      </c>
      <c r="C16" s="16">
        <v>17472</v>
      </c>
      <c r="D16" s="16">
        <v>17472</v>
      </c>
      <c r="E16" s="16">
        <v>17472</v>
      </c>
      <c r="F16" s="16"/>
      <c r="G16" s="16"/>
    </row>
    <row r="17" ht="20.25" customHeight="1" spans="1:7">
      <c r="A17" s="63" t="s">
        <v>91</v>
      </c>
      <c r="B17" s="63" t="s">
        <v>92</v>
      </c>
      <c r="C17" s="16">
        <v>17472</v>
      </c>
      <c r="D17" s="16">
        <v>17472</v>
      </c>
      <c r="E17" s="16">
        <v>17472</v>
      </c>
      <c r="F17" s="16"/>
      <c r="G17" s="16"/>
    </row>
    <row r="18" ht="20.25" customHeight="1" spans="1:7">
      <c r="A18" s="15" t="s">
        <v>93</v>
      </c>
      <c r="B18" s="15" t="s">
        <v>94</v>
      </c>
      <c r="C18" s="16">
        <v>3349188.67</v>
      </c>
      <c r="D18" s="16">
        <v>3349188.67</v>
      </c>
      <c r="E18" s="16">
        <v>3349188.67</v>
      </c>
      <c r="F18" s="16"/>
      <c r="G18" s="16"/>
    </row>
    <row r="19" ht="20.25" customHeight="1" spans="1:7">
      <c r="A19" s="62" t="s">
        <v>95</v>
      </c>
      <c r="B19" s="62" t="s">
        <v>96</v>
      </c>
      <c r="C19" s="16">
        <v>3349188.67</v>
      </c>
      <c r="D19" s="16">
        <v>3349188.67</v>
      </c>
      <c r="E19" s="16">
        <v>3349188.67</v>
      </c>
      <c r="F19" s="16"/>
      <c r="G19" s="16"/>
    </row>
    <row r="20" ht="20.25" customHeight="1" spans="1:7">
      <c r="A20" s="63" t="s">
        <v>97</v>
      </c>
      <c r="B20" s="63" t="s">
        <v>98</v>
      </c>
      <c r="C20" s="16">
        <v>2005205.63</v>
      </c>
      <c r="D20" s="16">
        <v>2005205.63</v>
      </c>
      <c r="E20" s="16">
        <v>2005205.63</v>
      </c>
      <c r="F20" s="16"/>
      <c r="G20" s="16"/>
    </row>
    <row r="21" ht="20.25" customHeight="1" spans="1:7">
      <c r="A21" s="63" t="s">
        <v>99</v>
      </c>
      <c r="B21" s="63" t="s">
        <v>100</v>
      </c>
      <c r="C21" s="16">
        <v>1170926.44</v>
      </c>
      <c r="D21" s="16">
        <v>1170926.44</v>
      </c>
      <c r="E21" s="16">
        <v>1170926.44</v>
      </c>
      <c r="F21" s="16"/>
      <c r="G21" s="16"/>
    </row>
    <row r="22" ht="20.25" customHeight="1" spans="1:7">
      <c r="A22" s="63" t="s">
        <v>101</v>
      </c>
      <c r="B22" s="63" t="s">
        <v>102</v>
      </c>
      <c r="C22" s="16">
        <v>173056.6</v>
      </c>
      <c r="D22" s="16">
        <v>173056.6</v>
      </c>
      <c r="E22" s="16">
        <v>173056.6</v>
      </c>
      <c r="F22" s="16"/>
      <c r="G22" s="16"/>
    </row>
    <row r="23" ht="20.25" customHeight="1" spans="1:7">
      <c r="A23" s="15" t="s">
        <v>103</v>
      </c>
      <c r="B23" s="15" t="s">
        <v>104</v>
      </c>
      <c r="C23" s="16">
        <v>2742744</v>
      </c>
      <c r="D23" s="16">
        <v>2742744</v>
      </c>
      <c r="E23" s="16">
        <v>2742744</v>
      </c>
      <c r="F23" s="16"/>
      <c r="G23" s="16"/>
    </row>
    <row r="24" ht="20.25" customHeight="1" spans="1:7">
      <c r="A24" s="62" t="s">
        <v>105</v>
      </c>
      <c r="B24" s="62" t="s">
        <v>106</v>
      </c>
      <c r="C24" s="16">
        <v>2742744</v>
      </c>
      <c r="D24" s="16">
        <v>2742744</v>
      </c>
      <c r="E24" s="16">
        <v>2742744</v>
      </c>
      <c r="F24" s="16"/>
      <c r="G24" s="16"/>
    </row>
    <row r="25" ht="20.25" customHeight="1" spans="1:7">
      <c r="A25" s="63" t="s">
        <v>107</v>
      </c>
      <c r="B25" s="63" t="s">
        <v>108</v>
      </c>
      <c r="C25" s="16">
        <v>2742744</v>
      </c>
      <c r="D25" s="16">
        <v>2742744</v>
      </c>
      <c r="E25" s="16">
        <v>2742744</v>
      </c>
      <c r="F25" s="16"/>
      <c r="G25" s="16"/>
    </row>
    <row r="26" ht="20.25" customHeight="1" spans="1:7">
      <c r="A26" s="45" t="s">
        <v>109</v>
      </c>
      <c r="B26" s="45"/>
      <c r="C26" s="46">
        <v>38357076.22</v>
      </c>
      <c r="D26" s="46">
        <v>37150055.04</v>
      </c>
      <c r="E26" s="46">
        <v>36746055.04</v>
      </c>
      <c r="F26" s="46">
        <v>404000</v>
      </c>
      <c r="G26" s="46">
        <v>1207021.18</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7" sqref="F7"/>
    </sheetView>
  </sheetViews>
  <sheetFormatPr defaultColWidth="8.85" defaultRowHeight="15" customHeight="1" outlineLevelRow="6" outlineLevelCol="5"/>
  <cols>
    <col min="1" max="6" width="28.575" customWidth="1"/>
  </cols>
  <sheetData>
    <row r="1" ht="18.75" customHeight="1" spans="1:6">
      <c r="A1" s="55"/>
      <c r="B1" s="55"/>
      <c r="C1" s="56"/>
      <c r="D1" s="1"/>
      <c r="E1" s="1"/>
      <c r="F1" s="57" t="s">
        <v>127</v>
      </c>
    </row>
    <row r="2" ht="41.25" customHeight="1" spans="1:6">
      <c r="A2" s="58" t="s">
        <v>128</v>
      </c>
      <c r="B2" s="58"/>
      <c r="C2" s="58"/>
      <c r="D2" s="58"/>
      <c r="E2" s="58"/>
      <c r="F2" s="58"/>
    </row>
    <row r="3" ht="18.75" customHeight="1" spans="1:6">
      <c r="A3" s="4" t="str">
        <f>"单位名称："&amp;"玉溪市江川区宁海街道大街小学"</f>
        <v>单位名称：玉溪市江川区宁海街道大街小学</v>
      </c>
      <c r="B3" s="4"/>
      <c r="C3" s="4"/>
      <c r="D3" s="59"/>
      <c r="E3" s="1"/>
      <c r="F3" s="57" t="s">
        <v>29</v>
      </c>
    </row>
    <row r="4" ht="18.75" customHeight="1" spans="1:6">
      <c r="A4" s="12" t="s">
        <v>129</v>
      </c>
      <c r="B4" s="44" t="s">
        <v>130</v>
      </c>
      <c r="C4" s="44" t="s">
        <v>131</v>
      </c>
      <c r="D4" s="44"/>
      <c r="E4" s="44"/>
      <c r="F4" s="44" t="s">
        <v>132</v>
      </c>
    </row>
    <row r="5" ht="18.75" customHeight="1" spans="1:6">
      <c r="A5" s="12"/>
      <c r="B5" s="44"/>
      <c r="C5" s="44" t="s">
        <v>34</v>
      </c>
      <c r="D5" s="44" t="s">
        <v>133</v>
      </c>
      <c r="E5" s="44" t="s">
        <v>134</v>
      </c>
      <c r="F5" s="44"/>
    </row>
    <row r="6" ht="18.75" customHeight="1" spans="1:6">
      <c r="A6" s="60">
        <v>1</v>
      </c>
      <c r="B6" s="61">
        <v>2</v>
      </c>
      <c r="C6" s="60">
        <v>3</v>
      </c>
      <c r="D6" s="60">
        <v>4</v>
      </c>
      <c r="E6" s="60">
        <v>5</v>
      </c>
      <c r="F6" s="60">
        <v>6</v>
      </c>
    </row>
    <row r="7" ht="20.25" customHeight="1" spans="1:6">
      <c r="A7" s="16">
        <v>24250.1</v>
      </c>
      <c r="B7" s="16"/>
      <c r="C7" s="16"/>
      <c r="D7" s="16"/>
      <c r="E7" s="16"/>
      <c r="F7" s="16">
        <v>24250.1</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workbookViewId="0">
      <selection activeCell="H44" sqref="H44"/>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"单位名称："&amp;"玉溪市江川区宁海街道大街小学"</f>
        <v>单位名称：玉溪市江川区宁海街道大街小学</v>
      </c>
      <c r="B3" s="4"/>
      <c r="C3" s="4"/>
      <c r="D3" s="4"/>
      <c r="E3" s="4"/>
      <c r="F3" s="4"/>
      <c r="G3" s="4"/>
      <c r="H3" s="52"/>
      <c r="I3" s="52"/>
      <c r="J3" s="52"/>
      <c r="K3" s="52"/>
      <c r="L3" s="5"/>
      <c r="M3" s="5"/>
      <c r="N3" s="5"/>
      <c r="O3" s="5"/>
      <c r="P3" s="5"/>
      <c r="Q3" s="5"/>
      <c r="R3" s="5"/>
      <c r="S3" s="5"/>
      <c r="T3" s="5"/>
      <c r="U3" s="5"/>
      <c r="V3" s="5"/>
      <c r="W3" s="5" t="s">
        <v>29</v>
      </c>
    </row>
    <row r="4" ht="18.75" customHeight="1" spans="1:23">
      <c r="A4" s="53" t="s">
        <v>137</v>
      </c>
      <c r="B4" s="53" t="s">
        <v>138</v>
      </c>
      <c r="C4" s="53" t="s">
        <v>139</v>
      </c>
      <c r="D4" s="53" t="s">
        <v>140</v>
      </c>
      <c r="E4" s="53" t="s">
        <v>141</v>
      </c>
      <c r="F4" s="53" t="s">
        <v>142</v>
      </c>
      <c r="G4" s="53" t="s">
        <v>143</v>
      </c>
      <c r="H4" s="54" t="s">
        <v>32</v>
      </c>
      <c r="I4" s="54" t="s">
        <v>144</v>
      </c>
      <c r="J4" s="53"/>
      <c r="K4" s="53"/>
      <c r="L4" s="53"/>
      <c r="M4" s="53"/>
      <c r="N4" s="53" t="s">
        <v>145</v>
      </c>
      <c r="O4" s="53"/>
      <c r="P4" s="53"/>
      <c r="Q4" s="53" t="s">
        <v>38</v>
      </c>
      <c r="R4" s="53" t="s">
        <v>62</v>
      </c>
      <c r="S4" s="53"/>
      <c r="T4" s="53"/>
      <c r="U4" s="53"/>
      <c r="V4" s="53"/>
      <c r="W4" s="53"/>
    </row>
    <row r="5" ht="18.75" customHeight="1" spans="1:23">
      <c r="A5" s="53"/>
      <c r="B5" s="53"/>
      <c r="C5" s="53"/>
      <c r="D5" s="53"/>
      <c r="E5" s="53"/>
      <c r="F5" s="53"/>
      <c r="G5" s="53"/>
      <c r="H5" s="54" t="s">
        <v>146</v>
      </c>
      <c r="I5" s="54" t="s">
        <v>147</v>
      </c>
      <c r="J5" s="53" t="s">
        <v>36</v>
      </c>
      <c r="K5" s="53" t="s">
        <v>37</v>
      </c>
      <c r="L5" s="53"/>
      <c r="M5" s="53"/>
      <c r="N5" s="53" t="s">
        <v>145</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148</v>
      </c>
      <c r="J6" s="53" t="s">
        <v>149</v>
      </c>
      <c r="K6" s="53" t="s">
        <v>150</v>
      </c>
      <c r="L6" s="53" t="s">
        <v>151</v>
      </c>
      <c r="M6" s="53" t="s">
        <v>152</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t="s">
        <v>153</v>
      </c>
      <c r="C9" s="9" t="s">
        <v>154</v>
      </c>
      <c r="D9" s="8" t="s">
        <v>75</v>
      </c>
      <c r="E9" s="8" t="s">
        <v>76</v>
      </c>
      <c r="F9" s="8" t="s">
        <v>155</v>
      </c>
      <c r="G9" s="8" t="s">
        <v>156</v>
      </c>
      <c r="H9" s="16">
        <v>141444</v>
      </c>
      <c r="I9" s="16">
        <v>141444</v>
      </c>
      <c r="J9" s="16"/>
      <c r="K9" s="16"/>
      <c r="L9" s="16">
        <v>141444</v>
      </c>
      <c r="M9" s="16"/>
      <c r="N9" s="16"/>
      <c r="O9" s="16"/>
      <c r="P9" s="16"/>
      <c r="Q9" s="16"/>
      <c r="R9" s="16"/>
      <c r="S9" s="16"/>
      <c r="T9" s="16"/>
      <c r="U9" s="16"/>
      <c r="V9" s="16"/>
      <c r="W9" s="16"/>
    </row>
    <row r="10" ht="18.75" customHeight="1" spans="1:23">
      <c r="A10" s="8" t="s">
        <v>56</v>
      </c>
      <c r="B10" s="8" t="s">
        <v>153</v>
      </c>
      <c r="C10" s="9" t="s">
        <v>154</v>
      </c>
      <c r="D10" s="8" t="s">
        <v>75</v>
      </c>
      <c r="E10" s="8" t="s">
        <v>76</v>
      </c>
      <c r="F10" s="8" t="s">
        <v>157</v>
      </c>
      <c r="G10" s="8" t="s">
        <v>158</v>
      </c>
      <c r="H10" s="16">
        <v>10056</v>
      </c>
      <c r="I10" s="16">
        <v>10056</v>
      </c>
      <c r="J10" s="16"/>
      <c r="K10" s="16"/>
      <c r="L10" s="16">
        <v>10056</v>
      </c>
      <c r="M10" s="16"/>
      <c r="N10" s="16"/>
      <c r="O10" s="16"/>
      <c r="P10" s="22"/>
      <c r="Q10" s="16"/>
      <c r="R10" s="16"/>
      <c r="S10" s="16"/>
      <c r="T10" s="16"/>
      <c r="U10" s="16"/>
      <c r="V10" s="16"/>
      <c r="W10" s="16"/>
    </row>
    <row r="11" ht="18.75" customHeight="1" spans="1:23">
      <c r="A11" s="8" t="s">
        <v>56</v>
      </c>
      <c r="B11" s="8" t="s">
        <v>153</v>
      </c>
      <c r="C11" s="9" t="s">
        <v>154</v>
      </c>
      <c r="D11" s="8" t="s">
        <v>75</v>
      </c>
      <c r="E11" s="8" t="s">
        <v>76</v>
      </c>
      <c r="F11" s="8" t="s">
        <v>157</v>
      </c>
      <c r="G11" s="8" t="s">
        <v>158</v>
      </c>
      <c r="H11" s="16">
        <v>18000</v>
      </c>
      <c r="I11" s="16">
        <v>18000</v>
      </c>
      <c r="J11" s="16"/>
      <c r="K11" s="16"/>
      <c r="L11" s="16">
        <v>18000</v>
      </c>
      <c r="M11" s="16"/>
      <c r="N11" s="16"/>
      <c r="O11" s="16"/>
      <c r="P11" s="22"/>
      <c r="Q11" s="16"/>
      <c r="R11" s="16"/>
      <c r="S11" s="16"/>
      <c r="T11" s="16"/>
      <c r="U11" s="16"/>
      <c r="V11" s="16"/>
      <c r="W11" s="16"/>
    </row>
    <row r="12" ht="18.75" customHeight="1" spans="1:23">
      <c r="A12" s="8" t="s">
        <v>56</v>
      </c>
      <c r="B12" s="8" t="s">
        <v>153</v>
      </c>
      <c r="C12" s="9" t="s">
        <v>154</v>
      </c>
      <c r="D12" s="8" t="s">
        <v>75</v>
      </c>
      <c r="E12" s="8" t="s">
        <v>76</v>
      </c>
      <c r="F12" s="8" t="s">
        <v>159</v>
      </c>
      <c r="G12" s="8" t="s">
        <v>160</v>
      </c>
      <c r="H12" s="16">
        <v>29160</v>
      </c>
      <c r="I12" s="16">
        <v>29160</v>
      </c>
      <c r="J12" s="16"/>
      <c r="K12" s="16"/>
      <c r="L12" s="16">
        <v>29160</v>
      </c>
      <c r="M12" s="16"/>
      <c r="N12" s="16"/>
      <c r="O12" s="16"/>
      <c r="P12" s="22"/>
      <c r="Q12" s="16"/>
      <c r="R12" s="16"/>
      <c r="S12" s="16"/>
      <c r="T12" s="16"/>
      <c r="U12" s="16"/>
      <c r="V12" s="16"/>
      <c r="W12" s="16"/>
    </row>
    <row r="13" ht="18.75" customHeight="1" spans="1:23">
      <c r="A13" s="8" t="s">
        <v>56</v>
      </c>
      <c r="B13" s="8" t="s">
        <v>153</v>
      </c>
      <c r="C13" s="9" t="s">
        <v>154</v>
      </c>
      <c r="D13" s="8" t="s">
        <v>75</v>
      </c>
      <c r="E13" s="8" t="s">
        <v>76</v>
      </c>
      <c r="F13" s="8" t="s">
        <v>159</v>
      </c>
      <c r="G13" s="8" t="s">
        <v>160</v>
      </c>
      <c r="H13" s="16">
        <v>11787</v>
      </c>
      <c r="I13" s="16">
        <v>11787</v>
      </c>
      <c r="J13" s="16"/>
      <c r="K13" s="16"/>
      <c r="L13" s="16">
        <v>11787</v>
      </c>
      <c r="M13" s="16"/>
      <c r="N13" s="16"/>
      <c r="O13" s="16"/>
      <c r="P13" s="22"/>
      <c r="Q13" s="16"/>
      <c r="R13" s="16"/>
      <c r="S13" s="16"/>
      <c r="T13" s="16"/>
      <c r="U13" s="16"/>
      <c r="V13" s="16"/>
      <c r="W13" s="16"/>
    </row>
    <row r="14" ht="18.75" customHeight="1" spans="1:23">
      <c r="A14" s="8" t="s">
        <v>56</v>
      </c>
      <c r="B14" s="8" t="s">
        <v>153</v>
      </c>
      <c r="C14" s="9" t="s">
        <v>154</v>
      </c>
      <c r="D14" s="8" t="s">
        <v>75</v>
      </c>
      <c r="E14" s="8" t="s">
        <v>76</v>
      </c>
      <c r="F14" s="8" t="s">
        <v>159</v>
      </c>
      <c r="G14" s="8" t="s">
        <v>160</v>
      </c>
      <c r="H14" s="16">
        <v>50040</v>
      </c>
      <c r="I14" s="16">
        <v>50040</v>
      </c>
      <c r="J14" s="16"/>
      <c r="K14" s="16"/>
      <c r="L14" s="16">
        <v>50040</v>
      </c>
      <c r="M14" s="16"/>
      <c r="N14" s="16"/>
      <c r="O14" s="16"/>
      <c r="P14" s="22"/>
      <c r="Q14" s="16"/>
      <c r="R14" s="16"/>
      <c r="S14" s="16"/>
      <c r="T14" s="16"/>
      <c r="U14" s="16"/>
      <c r="V14" s="16"/>
      <c r="W14" s="16"/>
    </row>
    <row r="15" ht="18.75" customHeight="1" spans="1:23">
      <c r="A15" s="8" t="s">
        <v>56</v>
      </c>
      <c r="B15" s="8" t="s">
        <v>153</v>
      </c>
      <c r="C15" s="9" t="s">
        <v>154</v>
      </c>
      <c r="D15" s="8" t="s">
        <v>75</v>
      </c>
      <c r="E15" s="8" t="s">
        <v>76</v>
      </c>
      <c r="F15" s="8" t="s">
        <v>159</v>
      </c>
      <c r="G15" s="8" t="s">
        <v>160</v>
      </c>
      <c r="H15" s="16">
        <v>51816</v>
      </c>
      <c r="I15" s="16">
        <v>51816</v>
      </c>
      <c r="J15" s="16"/>
      <c r="K15" s="16"/>
      <c r="L15" s="16">
        <v>51816</v>
      </c>
      <c r="M15" s="16"/>
      <c r="N15" s="16"/>
      <c r="O15" s="16"/>
      <c r="P15" s="22"/>
      <c r="Q15" s="16"/>
      <c r="R15" s="16"/>
      <c r="S15" s="16"/>
      <c r="T15" s="16"/>
      <c r="U15" s="16"/>
      <c r="V15" s="16"/>
      <c r="W15" s="16"/>
    </row>
    <row r="16" ht="18.75" customHeight="1" spans="1:23">
      <c r="A16" s="8" t="s">
        <v>56</v>
      </c>
      <c r="B16" s="8" t="s">
        <v>153</v>
      </c>
      <c r="C16" s="9" t="s">
        <v>154</v>
      </c>
      <c r="D16" s="8" t="s">
        <v>77</v>
      </c>
      <c r="E16" s="8" t="s">
        <v>78</v>
      </c>
      <c r="F16" s="8" t="s">
        <v>155</v>
      </c>
      <c r="G16" s="8" t="s">
        <v>156</v>
      </c>
      <c r="H16" s="16">
        <v>10594572</v>
      </c>
      <c r="I16" s="16">
        <v>10594572</v>
      </c>
      <c r="J16" s="16"/>
      <c r="K16" s="16"/>
      <c r="L16" s="16">
        <v>10594572</v>
      </c>
      <c r="M16" s="16"/>
      <c r="N16" s="16"/>
      <c r="O16" s="16"/>
      <c r="P16" s="22"/>
      <c r="Q16" s="16"/>
      <c r="R16" s="16"/>
      <c r="S16" s="16"/>
      <c r="T16" s="16"/>
      <c r="U16" s="16"/>
      <c r="V16" s="16"/>
      <c r="W16" s="16"/>
    </row>
    <row r="17" ht="18.75" customHeight="1" spans="1:23">
      <c r="A17" s="8" t="s">
        <v>56</v>
      </c>
      <c r="B17" s="8" t="s">
        <v>153</v>
      </c>
      <c r="C17" s="9" t="s">
        <v>154</v>
      </c>
      <c r="D17" s="8" t="s">
        <v>77</v>
      </c>
      <c r="E17" s="8" t="s">
        <v>78</v>
      </c>
      <c r="F17" s="8" t="s">
        <v>157</v>
      </c>
      <c r="G17" s="8" t="s">
        <v>158</v>
      </c>
      <c r="H17" s="16">
        <v>637164</v>
      </c>
      <c r="I17" s="16">
        <v>637164</v>
      </c>
      <c r="J17" s="16"/>
      <c r="K17" s="16"/>
      <c r="L17" s="16">
        <v>637164</v>
      </c>
      <c r="M17" s="16"/>
      <c r="N17" s="16"/>
      <c r="O17" s="16"/>
      <c r="P17" s="22"/>
      <c r="Q17" s="16"/>
      <c r="R17" s="16"/>
      <c r="S17" s="16"/>
      <c r="T17" s="16"/>
      <c r="U17" s="16"/>
      <c r="V17" s="16"/>
      <c r="W17" s="16"/>
    </row>
    <row r="18" ht="18.75" customHeight="1" spans="1:23">
      <c r="A18" s="8" t="s">
        <v>56</v>
      </c>
      <c r="B18" s="8" t="s">
        <v>153</v>
      </c>
      <c r="C18" s="9" t="s">
        <v>154</v>
      </c>
      <c r="D18" s="8" t="s">
        <v>77</v>
      </c>
      <c r="E18" s="8" t="s">
        <v>78</v>
      </c>
      <c r="F18" s="8" t="s">
        <v>157</v>
      </c>
      <c r="G18" s="8" t="s">
        <v>158</v>
      </c>
      <c r="H18" s="16">
        <v>1086000</v>
      </c>
      <c r="I18" s="16">
        <v>1086000</v>
      </c>
      <c r="J18" s="16"/>
      <c r="K18" s="16"/>
      <c r="L18" s="16">
        <v>1086000</v>
      </c>
      <c r="M18" s="16"/>
      <c r="N18" s="16"/>
      <c r="O18" s="16"/>
      <c r="P18" s="22"/>
      <c r="Q18" s="16"/>
      <c r="R18" s="16"/>
      <c r="S18" s="16"/>
      <c r="T18" s="16"/>
      <c r="U18" s="16"/>
      <c r="V18" s="16"/>
      <c r="W18" s="16"/>
    </row>
    <row r="19" ht="18.75" customHeight="1" spans="1:23">
      <c r="A19" s="8" t="s">
        <v>56</v>
      </c>
      <c r="B19" s="8" t="s">
        <v>153</v>
      </c>
      <c r="C19" s="9" t="s">
        <v>154</v>
      </c>
      <c r="D19" s="8" t="s">
        <v>77</v>
      </c>
      <c r="E19" s="8" t="s">
        <v>78</v>
      </c>
      <c r="F19" s="8" t="s">
        <v>159</v>
      </c>
      <c r="G19" s="8" t="s">
        <v>160</v>
      </c>
      <c r="H19" s="16">
        <v>3277536</v>
      </c>
      <c r="I19" s="16">
        <v>3277536</v>
      </c>
      <c r="J19" s="16"/>
      <c r="K19" s="16"/>
      <c r="L19" s="16">
        <v>3277536</v>
      </c>
      <c r="M19" s="16"/>
      <c r="N19" s="16"/>
      <c r="O19" s="16"/>
      <c r="P19" s="22"/>
      <c r="Q19" s="16"/>
      <c r="R19" s="16"/>
      <c r="S19" s="16"/>
      <c r="T19" s="16"/>
      <c r="U19" s="16"/>
      <c r="V19" s="16"/>
      <c r="W19" s="16"/>
    </row>
    <row r="20" ht="18.75" customHeight="1" spans="1:23">
      <c r="A20" s="8" t="s">
        <v>56</v>
      </c>
      <c r="B20" s="8" t="s">
        <v>153</v>
      </c>
      <c r="C20" s="9" t="s">
        <v>154</v>
      </c>
      <c r="D20" s="8" t="s">
        <v>77</v>
      </c>
      <c r="E20" s="8" t="s">
        <v>78</v>
      </c>
      <c r="F20" s="8" t="s">
        <v>159</v>
      </c>
      <c r="G20" s="8" t="s">
        <v>160</v>
      </c>
      <c r="H20" s="16">
        <v>1829520</v>
      </c>
      <c r="I20" s="16">
        <v>1829520</v>
      </c>
      <c r="J20" s="16"/>
      <c r="K20" s="16"/>
      <c r="L20" s="16">
        <v>1829520</v>
      </c>
      <c r="M20" s="16"/>
      <c r="N20" s="16"/>
      <c r="O20" s="16"/>
      <c r="P20" s="22"/>
      <c r="Q20" s="16"/>
      <c r="R20" s="16"/>
      <c r="S20" s="16"/>
      <c r="T20" s="16"/>
      <c r="U20" s="16"/>
      <c r="V20" s="16"/>
      <c r="W20" s="16"/>
    </row>
    <row r="21" ht="18.75" customHeight="1" spans="1:23">
      <c r="A21" s="8" t="s">
        <v>56</v>
      </c>
      <c r="B21" s="8" t="s">
        <v>153</v>
      </c>
      <c r="C21" s="9" t="s">
        <v>154</v>
      </c>
      <c r="D21" s="8" t="s">
        <v>77</v>
      </c>
      <c r="E21" s="8" t="s">
        <v>78</v>
      </c>
      <c r="F21" s="8" t="s">
        <v>159</v>
      </c>
      <c r="G21" s="8" t="s">
        <v>160</v>
      </c>
      <c r="H21" s="16">
        <v>882881</v>
      </c>
      <c r="I21" s="16">
        <v>882881</v>
      </c>
      <c r="J21" s="16"/>
      <c r="K21" s="16"/>
      <c r="L21" s="16">
        <v>882881</v>
      </c>
      <c r="M21" s="16"/>
      <c r="N21" s="16"/>
      <c r="O21" s="16"/>
      <c r="P21" s="22"/>
      <c r="Q21" s="16"/>
      <c r="R21" s="16"/>
      <c r="S21" s="16"/>
      <c r="T21" s="16"/>
      <c r="U21" s="16"/>
      <c r="V21" s="16"/>
      <c r="W21" s="16"/>
    </row>
    <row r="22" ht="18.75" customHeight="1" spans="1:23">
      <c r="A22" s="8" t="s">
        <v>56</v>
      </c>
      <c r="B22" s="8" t="s">
        <v>153</v>
      </c>
      <c r="C22" s="9" t="s">
        <v>154</v>
      </c>
      <c r="D22" s="8" t="s">
        <v>77</v>
      </c>
      <c r="E22" s="8" t="s">
        <v>78</v>
      </c>
      <c r="F22" s="8" t="s">
        <v>159</v>
      </c>
      <c r="G22" s="8" t="s">
        <v>160</v>
      </c>
      <c r="H22" s="16">
        <v>3096504</v>
      </c>
      <c r="I22" s="16">
        <v>3096504</v>
      </c>
      <c r="J22" s="16"/>
      <c r="K22" s="16"/>
      <c r="L22" s="16">
        <v>3096504</v>
      </c>
      <c r="M22" s="16"/>
      <c r="N22" s="16"/>
      <c r="O22" s="16"/>
      <c r="P22" s="22"/>
      <c r="Q22" s="16"/>
      <c r="R22" s="16"/>
      <c r="S22" s="16"/>
      <c r="T22" s="16"/>
      <c r="U22" s="16"/>
      <c r="V22" s="16"/>
      <c r="W22" s="16"/>
    </row>
    <row r="23" ht="18.75" customHeight="1" spans="1:23">
      <c r="A23" s="8" t="s">
        <v>56</v>
      </c>
      <c r="B23" s="8" t="s">
        <v>161</v>
      </c>
      <c r="C23" s="9" t="s">
        <v>162</v>
      </c>
      <c r="D23" s="8" t="s">
        <v>75</v>
      </c>
      <c r="E23" s="8" t="s">
        <v>76</v>
      </c>
      <c r="F23" s="8" t="s">
        <v>163</v>
      </c>
      <c r="G23" s="8" t="s">
        <v>164</v>
      </c>
      <c r="H23" s="16">
        <v>2448.45</v>
      </c>
      <c r="I23" s="16">
        <v>2448.45</v>
      </c>
      <c r="J23" s="16"/>
      <c r="K23" s="16"/>
      <c r="L23" s="16">
        <v>2448.45</v>
      </c>
      <c r="M23" s="16"/>
      <c r="N23" s="16"/>
      <c r="O23" s="16"/>
      <c r="P23" s="22"/>
      <c r="Q23" s="16"/>
      <c r="R23" s="16"/>
      <c r="S23" s="16"/>
      <c r="T23" s="16"/>
      <c r="U23" s="16"/>
      <c r="V23" s="16"/>
      <c r="W23" s="16"/>
    </row>
    <row r="24" ht="18.75" customHeight="1" spans="1:23">
      <c r="A24" s="8" t="s">
        <v>56</v>
      </c>
      <c r="B24" s="8" t="s">
        <v>161</v>
      </c>
      <c r="C24" s="9" t="s">
        <v>162</v>
      </c>
      <c r="D24" s="8" t="s">
        <v>77</v>
      </c>
      <c r="E24" s="8" t="s">
        <v>78</v>
      </c>
      <c r="F24" s="8" t="s">
        <v>163</v>
      </c>
      <c r="G24" s="8" t="s">
        <v>164</v>
      </c>
      <c r="H24" s="16">
        <v>166665.28</v>
      </c>
      <c r="I24" s="16">
        <v>166665.28</v>
      </c>
      <c r="J24" s="16"/>
      <c r="K24" s="16"/>
      <c r="L24" s="16">
        <v>166665.28</v>
      </c>
      <c r="M24" s="16"/>
      <c r="N24" s="16"/>
      <c r="O24" s="16"/>
      <c r="P24" s="22"/>
      <c r="Q24" s="16"/>
      <c r="R24" s="16"/>
      <c r="S24" s="16"/>
      <c r="T24" s="16"/>
      <c r="U24" s="16"/>
      <c r="V24" s="16"/>
      <c r="W24" s="16"/>
    </row>
    <row r="25" ht="18.75" customHeight="1" spans="1:23">
      <c r="A25" s="8" t="s">
        <v>56</v>
      </c>
      <c r="B25" s="8" t="s">
        <v>161</v>
      </c>
      <c r="C25" s="9" t="s">
        <v>162</v>
      </c>
      <c r="D25" s="8" t="s">
        <v>85</v>
      </c>
      <c r="E25" s="8" t="s">
        <v>86</v>
      </c>
      <c r="F25" s="8" t="s">
        <v>165</v>
      </c>
      <c r="G25" s="8" t="s">
        <v>166</v>
      </c>
      <c r="H25" s="16">
        <v>3865456.64</v>
      </c>
      <c r="I25" s="16">
        <v>3865456.64</v>
      </c>
      <c r="J25" s="16"/>
      <c r="K25" s="16"/>
      <c r="L25" s="16">
        <v>3865456.64</v>
      </c>
      <c r="M25" s="16"/>
      <c r="N25" s="16"/>
      <c r="O25" s="16"/>
      <c r="P25" s="22"/>
      <c r="Q25" s="16"/>
      <c r="R25" s="16"/>
      <c r="S25" s="16"/>
      <c r="T25" s="16"/>
      <c r="U25" s="16"/>
      <c r="V25" s="16"/>
      <c r="W25" s="16"/>
    </row>
    <row r="26" ht="18.75" customHeight="1" spans="1:23">
      <c r="A26" s="8" t="s">
        <v>56</v>
      </c>
      <c r="B26" s="8" t="s">
        <v>161</v>
      </c>
      <c r="C26" s="9" t="s">
        <v>162</v>
      </c>
      <c r="D26" s="8" t="s">
        <v>97</v>
      </c>
      <c r="E26" s="8" t="s">
        <v>98</v>
      </c>
      <c r="F26" s="8" t="s">
        <v>167</v>
      </c>
      <c r="G26" s="8" t="s">
        <v>168</v>
      </c>
      <c r="H26" s="16">
        <v>2005205.63</v>
      </c>
      <c r="I26" s="16">
        <v>2005205.63</v>
      </c>
      <c r="J26" s="16"/>
      <c r="K26" s="16"/>
      <c r="L26" s="16">
        <v>2005205.63</v>
      </c>
      <c r="M26" s="16"/>
      <c r="N26" s="16"/>
      <c r="O26" s="16"/>
      <c r="P26" s="22"/>
      <c r="Q26" s="16"/>
      <c r="R26" s="16"/>
      <c r="S26" s="16"/>
      <c r="T26" s="16"/>
      <c r="U26" s="16"/>
      <c r="V26" s="16"/>
      <c r="W26" s="16"/>
    </row>
    <row r="27" ht="18.75" customHeight="1" spans="1:23">
      <c r="A27" s="8" t="s">
        <v>56</v>
      </c>
      <c r="B27" s="8" t="s">
        <v>161</v>
      </c>
      <c r="C27" s="9" t="s">
        <v>162</v>
      </c>
      <c r="D27" s="8" t="s">
        <v>99</v>
      </c>
      <c r="E27" s="8" t="s">
        <v>100</v>
      </c>
      <c r="F27" s="8" t="s">
        <v>169</v>
      </c>
      <c r="G27" s="8" t="s">
        <v>170</v>
      </c>
      <c r="H27" s="16">
        <v>1170926.44</v>
      </c>
      <c r="I27" s="16">
        <v>1170926.44</v>
      </c>
      <c r="J27" s="16"/>
      <c r="K27" s="16"/>
      <c r="L27" s="16">
        <v>1170926.44</v>
      </c>
      <c r="M27" s="16"/>
      <c r="N27" s="16"/>
      <c r="O27" s="16"/>
      <c r="P27" s="22"/>
      <c r="Q27" s="16"/>
      <c r="R27" s="16"/>
      <c r="S27" s="16"/>
      <c r="T27" s="16"/>
      <c r="U27" s="16"/>
      <c r="V27" s="16"/>
      <c r="W27" s="16"/>
    </row>
    <row r="28" ht="18.75" customHeight="1" spans="1:23">
      <c r="A28" s="8" t="s">
        <v>56</v>
      </c>
      <c r="B28" s="8" t="s">
        <v>161</v>
      </c>
      <c r="C28" s="9" t="s">
        <v>162</v>
      </c>
      <c r="D28" s="8" t="s">
        <v>101</v>
      </c>
      <c r="E28" s="8" t="s">
        <v>102</v>
      </c>
      <c r="F28" s="8" t="s">
        <v>163</v>
      </c>
      <c r="G28" s="8" t="s">
        <v>164</v>
      </c>
      <c r="H28" s="16">
        <v>81252</v>
      </c>
      <c r="I28" s="16">
        <v>81252</v>
      </c>
      <c r="J28" s="16"/>
      <c r="K28" s="16"/>
      <c r="L28" s="16">
        <v>81252</v>
      </c>
      <c r="M28" s="16"/>
      <c r="N28" s="16"/>
      <c r="O28" s="16"/>
      <c r="P28" s="22"/>
      <c r="Q28" s="16"/>
      <c r="R28" s="16"/>
      <c r="S28" s="16"/>
      <c r="T28" s="16"/>
      <c r="U28" s="16"/>
      <c r="V28" s="16"/>
      <c r="W28" s="16"/>
    </row>
    <row r="29" ht="18.75" customHeight="1" spans="1:23">
      <c r="A29" s="8" t="s">
        <v>56</v>
      </c>
      <c r="B29" s="8" t="s">
        <v>161</v>
      </c>
      <c r="C29" s="9" t="s">
        <v>162</v>
      </c>
      <c r="D29" s="8" t="s">
        <v>101</v>
      </c>
      <c r="E29" s="8" t="s">
        <v>102</v>
      </c>
      <c r="F29" s="8" t="s">
        <v>163</v>
      </c>
      <c r="G29" s="8" t="s">
        <v>164</v>
      </c>
      <c r="H29" s="16">
        <v>91804.6</v>
      </c>
      <c r="I29" s="16">
        <v>91804.6</v>
      </c>
      <c r="J29" s="16"/>
      <c r="K29" s="16"/>
      <c r="L29" s="16">
        <v>91804.6</v>
      </c>
      <c r="M29" s="16"/>
      <c r="N29" s="16"/>
      <c r="O29" s="16"/>
      <c r="P29" s="22"/>
      <c r="Q29" s="16"/>
      <c r="R29" s="16"/>
      <c r="S29" s="16"/>
      <c r="T29" s="16"/>
      <c r="U29" s="16"/>
      <c r="V29" s="16"/>
      <c r="W29" s="16"/>
    </row>
    <row r="30" ht="18.75" customHeight="1" spans="1:23">
      <c r="A30" s="8" t="s">
        <v>56</v>
      </c>
      <c r="B30" s="8" t="s">
        <v>171</v>
      </c>
      <c r="C30" s="9" t="s">
        <v>108</v>
      </c>
      <c r="D30" s="8" t="s">
        <v>107</v>
      </c>
      <c r="E30" s="8" t="s">
        <v>108</v>
      </c>
      <c r="F30" s="8" t="s">
        <v>172</v>
      </c>
      <c r="G30" s="8" t="s">
        <v>108</v>
      </c>
      <c r="H30" s="16">
        <v>2742744</v>
      </c>
      <c r="I30" s="16">
        <v>2742744</v>
      </c>
      <c r="J30" s="16"/>
      <c r="K30" s="16"/>
      <c r="L30" s="16">
        <v>2742744</v>
      </c>
      <c r="M30" s="16"/>
      <c r="N30" s="16"/>
      <c r="O30" s="16"/>
      <c r="P30" s="22"/>
      <c r="Q30" s="16"/>
      <c r="R30" s="16"/>
      <c r="S30" s="16"/>
      <c r="T30" s="16"/>
      <c r="U30" s="16"/>
      <c r="V30" s="16"/>
      <c r="W30" s="16"/>
    </row>
    <row r="31" ht="18.75" customHeight="1" spans="1:23">
      <c r="A31" s="8" t="s">
        <v>56</v>
      </c>
      <c r="B31" s="8" t="s">
        <v>173</v>
      </c>
      <c r="C31" s="9" t="s">
        <v>174</v>
      </c>
      <c r="D31" s="8" t="s">
        <v>75</v>
      </c>
      <c r="E31" s="8" t="s">
        <v>76</v>
      </c>
      <c r="F31" s="8" t="s">
        <v>175</v>
      </c>
      <c r="G31" s="8" t="s">
        <v>174</v>
      </c>
      <c r="H31" s="16">
        <v>3600</v>
      </c>
      <c r="I31" s="16">
        <v>3600</v>
      </c>
      <c r="J31" s="16"/>
      <c r="K31" s="16"/>
      <c r="L31" s="16">
        <v>3600</v>
      </c>
      <c r="M31" s="16"/>
      <c r="N31" s="16"/>
      <c r="O31" s="16"/>
      <c r="P31" s="22"/>
      <c r="Q31" s="16"/>
      <c r="R31" s="16"/>
      <c r="S31" s="16"/>
      <c r="T31" s="16"/>
      <c r="U31" s="16"/>
      <c r="V31" s="16"/>
      <c r="W31" s="16"/>
    </row>
    <row r="32" ht="18.75" customHeight="1" spans="1:23">
      <c r="A32" s="8" t="s">
        <v>56</v>
      </c>
      <c r="B32" s="8" t="s">
        <v>173</v>
      </c>
      <c r="C32" s="9" t="s">
        <v>174</v>
      </c>
      <c r="D32" s="8" t="s">
        <v>77</v>
      </c>
      <c r="E32" s="8" t="s">
        <v>78</v>
      </c>
      <c r="F32" s="8" t="s">
        <v>175</v>
      </c>
      <c r="G32" s="8" t="s">
        <v>174</v>
      </c>
      <c r="H32" s="16">
        <v>217200</v>
      </c>
      <c r="I32" s="16">
        <v>217200</v>
      </c>
      <c r="J32" s="16"/>
      <c r="K32" s="16"/>
      <c r="L32" s="16">
        <v>217200</v>
      </c>
      <c r="M32" s="16"/>
      <c r="N32" s="16"/>
      <c r="O32" s="16"/>
      <c r="P32" s="22"/>
      <c r="Q32" s="16"/>
      <c r="R32" s="16"/>
      <c r="S32" s="16"/>
      <c r="T32" s="16"/>
      <c r="U32" s="16"/>
      <c r="V32" s="16"/>
      <c r="W32" s="16"/>
    </row>
    <row r="33" ht="18.75" customHeight="1" spans="1:23">
      <c r="A33" s="8" t="s">
        <v>56</v>
      </c>
      <c r="B33" s="8" t="s">
        <v>176</v>
      </c>
      <c r="C33" s="9" t="s">
        <v>177</v>
      </c>
      <c r="D33" s="8" t="s">
        <v>83</v>
      </c>
      <c r="E33" s="8" t="s">
        <v>84</v>
      </c>
      <c r="F33" s="8" t="s">
        <v>178</v>
      </c>
      <c r="G33" s="8" t="s">
        <v>179</v>
      </c>
      <c r="H33" s="16">
        <v>36000</v>
      </c>
      <c r="I33" s="16">
        <v>36000</v>
      </c>
      <c r="J33" s="16"/>
      <c r="K33" s="16"/>
      <c r="L33" s="16">
        <v>36000</v>
      </c>
      <c r="M33" s="16"/>
      <c r="N33" s="16"/>
      <c r="O33" s="16"/>
      <c r="P33" s="22"/>
      <c r="Q33" s="16"/>
      <c r="R33" s="16"/>
      <c r="S33" s="16"/>
      <c r="T33" s="16"/>
      <c r="U33" s="16"/>
      <c r="V33" s="16"/>
      <c r="W33" s="16"/>
    </row>
    <row r="34" ht="18.75" customHeight="1" spans="1:23">
      <c r="A34" s="8" t="s">
        <v>56</v>
      </c>
      <c r="B34" s="8" t="s">
        <v>180</v>
      </c>
      <c r="C34" s="9" t="s">
        <v>181</v>
      </c>
      <c r="D34" s="8" t="s">
        <v>75</v>
      </c>
      <c r="E34" s="8" t="s">
        <v>76</v>
      </c>
      <c r="F34" s="8" t="s">
        <v>159</v>
      </c>
      <c r="G34" s="8" t="s">
        <v>160</v>
      </c>
      <c r="H34" s="16">
        <v>43200</v>
      </c>
      <c r="I34" s="16">
        <v>43200</v>
      </c>
      <c r="J34" s="16"/>
      <c r="K34" s="16"/>
      <c r="L34" s="16">
        <v>43200</v>
      </c>
      <c r="M34" s="16"/>
      <c r="N34" s="16"/>
      <c r="O34" s="16"/>
      <c r="P34" s="22"/>
      <c r="Q34" s="16"/>
      <c r="R34" s="16"/>
      <c r="S34" s="16"/>
      <c r="T34" s="16"/>
      <c r="U34" s="16"/>
      <c r="V34" s="16"/>
      <c r="W34" s="16"/>
    </row>
    <row r="35" ht="18.75" customHeight="1" spans="1:23">
      <c r="A35" s="8" t="s">
        <v>56</v>
      </c>
      <c r="B35" s="8" t="s">
        <v>180</v>
      </c>
      <c r="C35" s="9" t="s">
        <v>181</v>
      </c>
      <c r="D35" s="8" t="s">
        <v>77</v>
      </c>
      <c r="E35" s="8" t="s">
        <v>78</v>
      </c>
      <c r="F35" s="8" t="s">
        <v>159</v>
      </c>
      <c r="G35" s="8" t="s">
        <v>160</v>
      </c>
      <c r="H35" s="16">
        <v>2606400</v>
      </c>
      <c r="I35" s="16">
        <v>2606400</v>
      </c>
      <c r="J35" s="16"/>
      <c r="K35" s="16"/>
      <c r="L35" s="16">
        <v>2606400</v>
      </c>
      <c r="M35" s="16"/>
      <c r="N35" s="16"/>
      <c r="O35" s="16"/>
      <c r="P35" s="22"/>
      <c r="Q35" s="16"/>
      <c r="R35" s="16"/>
      <c r="S35" s="16"/>
      <c r="T35" s="16"/>
      <c r="U35" s="16"/>
      <c r="V35" s="16"/>
      <c r="W35" s="16"/>
    </row>
    <row r="36" ht="18.75" customHeight="1" spans="1:23">
      <c r="A36" s="8" t="s">
        <v>56</v>
      </c>
      <c r="B36" s="8" t="s">
        <v>182</v>
      </c>
      <c r="C36" s="9" t="s">
        <v>183</v>
      </c>
      <c r="D36" s="8" t="s">
        <v>75</v>
      </c>
      <c r="E36" s="8" t="s">
        <v>76</v>
      </c>
      <c r="F36" s="8" t="s">
        <v>178</v>
      </c>
      <c r="G36" s="8" t="s">
        <v>179</v>
      </c>
      <c r="H36" s="16">
        <v>2400</v>
      </c>
      <c r="I36" s="16">
        <v>2400</v>
      </c>
      <c r="J36" s="16"/>
      <c r="K36" s="16"/>
      <c r="L36" s="16">
        <v>2400</v>
      </c>
      <c r="M36" s="16"/>
      <c r="N36" s="16"/>
      <c r="O36" s="16"/>
      <c r="P36" s="22"/>
      <c r="Q36" s="16"/>
      <c r="R36" s="16"/>
      <c r="S36" s="16"/>
      <c r="T36" s="16"/>
      <c r="U36" s="16"/>
      <c r="V36" s="16"/>
      <c r="W36" s="16"/>
    </row>
    <row r="37" ht="18.75" customHeight="1" spans="1:23">
      <c r="A37" s="8" t="s">
        <v>56</v>
      </c>
      <c r="B37" s="8" t="s">
        <v>182</v>
      </c>
      <c r="C37" s="9" t="s">
        <v>183</v>
      </c>
      <c r="D37" s="8" t="s">
        <v>77</v>
      </c>
      <c r="E37" s="8" t="s">
        <v>78</v>
      </c>
      <c r="F37" s="8" t="s">
        <v>178</v>
      </c>
      <c r="G37" s="8" t="s">
        <v>179</v>
      </c>
      <c r="H37" s="16">
        <v>144800</v>
      </c>
      <c r="I37" s="16">
        <v>144800</v>
      </c>
      <c r="J37" s="16"/>
      <c r="K37" s="16"/>
      <c r="L37" s="16">
        <v>144800</v>
      </c>
      <c r="M37" s="16"/>
      <c r="N37" s="16"/>
      <c r="O37" s="16"/>
      <c r="P37" s="22"/>
      <c r="Q37" s="16"/>
      <c r="R37" s="16"/>
      <c r="S37" s="16"/>
      <c r="T37" s="16"/>
      <c r="U37" s="16"/>
      <c r="V37" s="16"/>
      <c r="W37" s="16"/>
    </row>
    <row r="38" ht="18.75" customHeight="1" spans="1:23">
      <c r="A38" s="8" t="s">
        <v>56</v>
      </c>
      <c r="B38" s="8" t="s">
        <v>184</v>
      </c>
      <c r="C38" s="9" t="s">
        <v>185</v>
      </c>
      <c r="D38" s="8" t="s">
        <v>77</v>
      </c>
      <c r="E38" s="8" t="s">
        <v>78</v>
      </c>
      <c r="F38" s="8" t="s">
        <v>186</v>
      </c>
      <c r="G38" s="8" t="s">
        <v>187</v>
      </c>
      <c r="H38" s="16">
        <v>249600</v>
      </c>
      <c r="I38" s="16">
        <v>249600</v>
      </c>
      <c r="J38" s="16"/>
      <c r="K38" s="16"/>
      <c r="L38" s="16">
        <v>249600</v>
      </c>
      <c r="M38" s="16"/>
      <c r="N38" s="16"/>
      <c r="O38" s="16"/>
      <c r="P38" s="22"/>
      <c r="Q38" s="16"/>
      <c r="R38" s="16"/>
      <c r="S38" s="16"/>
      <c r="T38" s="16"/>
      <c r="U38" s="16"/>
      <c r="V38" s="16"/>
      <c r="W38" s="16"/>
    </row>
    <row r="39" ht="18.75" customHeight="1" spans="1:23">
      <c r="A39" s="8" t="s">
        <v>56</v>
      </c>
      <c r="B39" s="8" t="s">
        <v>188</v>
      </c>
      <c r="C39" s="9" t="s">
        <v>189</v>
      </c>
      <c r="D39" s="8" t="s">
        <v>75</v>
      </c>
      <c r="E39" s="8" t="s">
        <v>76</v>
      </c>
      <c r="F39" s="8" t="s">
        <v>159</v>
      </c>
      <c r="G39" s="8" t="s">
        <v>160</v>
      </c>
      <c r="H39" s="16">
        <v>10800</v>
      </c>
      <c r="I39" s="16">
        <v>10800</v>
      </c>
      <c r="J39" s="16"/>
      <c r="K39" s="16"/>
      <c r="L39" s="16">
        <v>10800</v>
      </c>
      <c r="M39" s="16"/>
      <c r="N39" s="16"/>
      <c r="O39" s="16"/>
      <c r="P39" s="22"/>
      <c r="Q39" s="16"/>
      <c r="R39" s="16"/>
      <c r="S39" s="16"/>
      <c r="T39" s="16"/>
      <c r="U39" s="16"/>
      <c r="V39" s="16"/>
      <c r="W39" s="16"/>
    </row>
    <row r="40" ht="18.75" customHeight="1" spans="1:23">
      <c r="A40" s="8" t="s">
        <v>56</v>
      </c>
      <c r="B40" s="8" t="s">
        <v>188</v>
      </c>
      <c r="C40" s="9" t="s">
        <v>189</v>
      </c>
      <c r="D40" s="8" t="s">
        <v>77</v>
      </c>
      <c r="E40" s="8" t="s">
        <v>78</v>
      </c>
      <c r="F40" s="8" t="s">
        <v>159</v>
      </c>
      <c r="G40" s="8" t="s">
        <v>160</v>
      </c>
      <c r="H40" s="16">
        <v>651600</v>
      </c>
      <c r="I40" s="16">
        <v>651600</v>
      </c>
      <c r="J40" s="16"/>
      <c r="K40" s="16"/>
      <c r="L40" s="16">
        <v>651600</v>
      </c>
      <c r="M40" s="16"/>
      <c r="N40" s="16"/>
      <c r="O40" s="16"/>
      <c r="P40" s="22"/>
      <c r="Q40" s="16"/>
      <c r="R40" s="16"/>
      <c r="S40" s="16"/>
      <c r="T40" s="16"/>
      <c r="U40" s="16"/>
      <c r="V40" s="16"/>
      <c r="W40" s="16"/>
    </row>
    <row r="41" ht="18.75" customHeight="1" spans="1:23">
      <c r="A41" s="8" t="s">
        <v>56</v>
      </c>
      <c r="B41" s="8" t="s">
        <v>190</v>
      </c>
      <c r="C41" s="9" t="s">
        <v>191</v>
      </c>
      <c r="D41" s="8" t="s">
        <v>83</v>
      </c>
      <c r="E41" s="8" t="s">
        <v>84</v>
      </c>
      <c r="F41" s="8" t="s">
        <v>192</v>
      </c>
      <c r="G41" s="8" t="s">
        <v>193</v>
      </c>
      <c r="H41" s="16">
        <v>864000</v>
      </c>
      <c r="I41" s="16">
        <v>864000</v>
      </c>
      <c r="J41" s="16"/>
      <c r="K41" s="16"/>
      <c r="L41" s="16">
        <v>864000</v>
      </c>
      <c r="M41" s="16"/>
      <c r="N41" s="16"/>
      <c r="O41" s="16"/>
      <c r="P41" s="22"/>
      <c r="Q41" s="16"/>
      <c r="R41" s="16"/>
      <c r="S41" s="16"/>
      <c r="T41" s="16"/>
      <c r="U41" s="16"/>
      <c r="V41" s="16"/>
      <c r="W41" s="16"/>
    </row>
    <row r="42" ht="18.75" customHeight="1" spans="1:23">
      <c r="A42" s="8" t="s">
        <v>56</v>
      </c>
      <c r="B42" s="8" t="s">
        <v>194</v>
      </c>
      <c r="C42" s="9" t="s">
        <v>195</v>
      </c>
      <c r="D42" s="8" t="s">
        <v>91</v>
      </c>
      <c r="E42" s="8" t="s">
        <v>92</v>
      </c>
      <c r="F42" s="8" t="s">
        <v>192</v>
      </c>
      <c r="G42" s="8" t="s">
        <v>193</v>
      </c>
      <c r="H42" s="16">
        <v>17472</v>
      </c>
      <c r="I42" s="16">
        <v>17472</v>
      </c>
      <c r="J42" s="16"/>
      <c r="K42" s="16"/>
      <c r="L42" s="16">
        <v>17472</v>
      </c>
      <c r="M42" s="16"/>
      <c r="N42" s="16"/>
      <c r="O42" s="16"/>
      <c r="P42" s="22"/>
      <c r="Q42" s="16"/>
      <c r="R42" s="16"/>
      <c r="S42" s="16"/>
      <c r="T42" s="16"/>
      <c r="U42" s="16"/>
      <c r="V42" s="16"/>
      <c r="W42" s="16"/>
    </row>
    <row r="43" ht="18.75" customHeight="1" spans="1:23">
      <c r="A43" s="8" t="s">
        <v>56</v>
      </c>
      <c r="B43" s="8" t="s">
        <v>196</v>
      </c>
      <c r="C43" s="9" t="s">
        <v>197</v>
      </c>
      <c r="D43" s="8" t="s">
        <v>87</v>
      </c>
      <c r="E43" s="8" t="s">
        <v>88</v>
      </c>
      <c r="F43" s="8" t="s">
        <v>198</v>
      </c>
      <c r="G43" s="8" t="s">
        <v>199</v>
      </c>
      <c r="H43" s="16">
        <v>460000</v>
      </c>
      <c r="I43" s="16">
        <v>460000</v>
      </c>
      <c r="J43" s="16"/>
      <c r="K43" s="16"/>
      <c r="L43" s="16">
        <v>460000</v>
      </c>
      <c r="M43" s="16"/>
      <c r="N43" s="16"/>
      <c r="O43" s="16"/>
      <c r="P43" s="22"/>
      <c r="Q43" s="16"/>
      <c r="R43" s="16"/>
      <c r="S43" s="16"/>
      <c r="T43" s="16"/>
      <c r="U43" s="16"/>
      <c r="V43" s="16"/>
      <c r="W43" s="16"/>
    </row>
    <row r="44" ht="18.75" customHeight="1" spans="1:23">
      <c r="A44" s="11" t="s">
        <v>32</v>
      </c>
      <c r="B44" s="11"/>
      <c r="C44" s="11"/>
      <c r="D44" s="11"/>
      <c r="E44" s="11"/>
      <c r="F44" s="11"/>
      <c r="G44" s="11"/>
      <c r="H44" s="16">
        <v>37150055.04</v>
      </c>
      <c r="I44" s="16">
        <v>37150055.04</v>
      </c>
      <c r="J44" s="16"/>
      <c r="K44" s="16"/>
      <c r="L44" s="16">
        <v>37150055.04</v>
      </c>
      <c r="M44" s="16"/>
      <c r="N44" s="16"/>
      <c r="O44" s="16"/>
      <c r="P44" s="16"/>
      <c r="Q44" s="16"/>
      <c r="R44" s="16"/>
      <c r="S44" s="16"/>
      <c r="T44" s="16"/>
      <c r="U44" s="16"/>
      <c r="V44" s="16"/>
      <c r="W44" s="16"/>
    </row>
  </sheetData>
  <mergeCells count="30">
    <mergeCell ref="A2:W2"/>
    <mergeCell ref="A3:G3"/>
    <mergeCell ref="I4:W4"/>
    <mergeCell ref="I5:M5"/>
    <mergeCell ref="N5:P5"/>
    <mergeCell ref="R5:W5"/>
    <mergeCell ref="A44:G4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topLeftCell="C18" workbookViewId="0">
      <selection activeCell="H30" sqref="H30"/>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200</v>
      </c>
    </row>
    <row r="2" ht="45" customHeight="1" spans="1:23">
      <c r="A2" s="3" t="s">
        <v>201</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"单位名称："&amp;"玉溪市江川区宁海街道大街小学"</f>
        <v>单位名称：玉溪市江川区宁海街道大街小学</v>
      </c>
      <c r="B3" s="4"/>
      <c r="C3" s="4"/>
      <c r="D3" s="4"/>
      <c r="E3" s="4"/>
      <c r="F3" s="4"/>
      <c r="G3" s="4"/>
      <c r="H3" s="4"/>
      <c r="I3" s="52"/>
      <c r="J3" s="52"/>
      <c r="K3" s="52"/>
      <c r="L3" s="52"/>
      <c r="M3" s="52"/>
      <c r="N3" s="5"/>
      <c r="O3" s="5"/>
      <c r="P3" s="5"/>
      <c r="Q3" s="5"/>
      <c r="R3" s="5"/>
      <c r="S3" s="5"/>
      <c r="T3" s="5"/>
      <c r="U3" s="5"/>
      <c r="V3" s="5"/>
      <c r="W3" s="5" t="s">
        <v>29</v>
      </c>
    </row>
    <row r="4" ht="18.75" customHeight="1" spans="1:23">
      <c r="A4" s="12" t="s">
        <v>202</v>
      </c>
      <c r="B4" s="12" t="s">
        <v>138</v>
      </c>
      <c r="C4" s="12" t="s">
        <v>139</v>
      </c>
      <c r="D4" s="12" t="s">
        <v>203</v>
      </c>
      <c r="E4" s="12" t="s">
        <v>140</v>
      </c>
      <c r="F4" s="12" t="s">
        <v>141</v>
      </c>
      <c r="G4" s="12" t="s">
        <v>204</v>
      </c>
      <c r="H4" s="12" t="s">
        <v>143</v>
      </c>
      <c r="I4" s="44" t="s">
        <v>32</v>
      </c>
      <c r="J4" s="44" t="s">
        <v>205</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44" t="s">
        <v>146</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206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207</v>
      </c>
      <c r="D9" s="8"/>
      <c r="E9" s="8"/>
      <c r="F9" s="8"/>
      <c r="G9" s="8"/>
      <c r="H9" s="8"/>
      <c r="I9" s="10">
        <v>82800</v>
      </c>
      <c r="J9" s="10">
        <v>82800</v>
      </c>
      <c r="K9" s="10">
        <v>82800</v>
      </c>
      <c r="L9" s="10"/>
      <c r="M9" s="10"/>
      <c r="N9" s="10"/>
      <c r="O9" s="10"/>
      <c r="P9" s="10"/>
      <c r="Q9" s="10"/>
      <c r="R9" s="10"/>
      <c r="S9" s="10"/>
      <c r="T9" s="10"/>
      <c r="U9" s="10"/>
      <c r="V9" s="10"/>
      <c r="W9" s="10"/>
    </row>
    <row r="10" ht="18.75" customHeight="1" spans="1:23">
      <c r="A10" s="8" t="s">
        <v>208</v>
      </c>
      <c r="B10" s="8" t="s">
        <v>209</v>
      </c>
      <c r="C10" s="9" t="s">
        <v>207</v>
      </c>
      <c r="D10" s="8" t="s">
        <v>56</v>
      </c>
      <c r="E10" s="8" t="s">
        <v>75</v>
      </c>
      <c r="F10" s="8" t="s">
        <v>76</v>
      </c>
      <c r="G10" s="8" t="s">
        <v>210</v>
      </c>
      <c r="H10" s="8" t="s">
        <v>211</v>
      </c>
      <c r="I10" s="10">
        <v>30800</v>
      </c>
      <c r="J10" s="10">
        <v>30800</v>
      </c>
      <c r="K10" s="10">
        <v>30800</v>
      </c>
      <c r="L10" s="10"/>
      <c r="M10" s="10"/>
      <c r="N10" s="10"/>
      <c r="O10" s="10"/>
      <c r="P10" s="10"/>
      <c r="Q10" s="10"/>
      <c r="R10" s="10"/>
      <c r="S10" s="10"/>
      <c r="T10" s="10"/>
      <c r="U10" s="10"/>
      <c r="V10" s="10"/>
      <c r="W10" s="10"/>
    </row>
    <row r="11" ht="18.75" customHeight="1" spans="1:23">
      <c r="A11" s="8" t="s">
        <v>208</v>
      </c>
      <c r="B11" s="8" t="s">
        <v>209</v>
      </c>
      <c r="C11" s="9" t="s">
        <v>207</v>
      </c>
      <c r="D11" s="8" t="s">
        <v>56</v>
      </c>
      <c r="E11" s="8" t="s">
        <v>75</v>
      </c>
      <c r="F11" s="8" t="s">
        <v>76</v>
      </c>
      <c r="G11" s="8" t="s">
        <v>212</v>
      </c>
      <c r="H11" s="8" t="s">
        <v>213</v>
      </c>
      <c r="I11" s="10">
        <v>52000</v>
      </c>
      <c r="J11" s="10">
        <v>52000</v>
      </c>
      <c r="K11" s="10">
        <v>52000</v>
      </c>
      <c r="L11" s="10"/>
      <c r="M11" s="10"/>
      <c r="N11" s="10"/>
      <c r="O11" s="10"/>
      <c r="P11" s="22"/>
      <c r="Q11" s="10"/>
      <c r="R11" s="10"/>
      <c r="S11" s="10"/>
      <c r="T11" s="10"/>
      <c r="U11" s="10"/>
      <c r="V11" s="10"/>
      <c r="W11" s="10"/>
    </row>
    <row r="12" ht="18.75" customHeight="1" spans="1:23">
      <c r="A12" s="22"/>
      <c r="B12" s="22"/>
      <c r="C12" s="9" t="s">
        <v>214</v>
      </c>
      <c r="D12" s="22"/>
      <c r="E12" s="22"/>
      <c r="F12" s="22"/>
      <c r="G12" s="22"/>
      <c r="H12" s="22"/>
      <c r="I12" s="10">
        <v>2000000</v>
      </c>
      <c r="J12" s="10"/>
      <c r="K12" s="10"/>
      <c r="L12" s="10"/>
      <c r="M12" s="10"/>
      <c r="N12" s="10"/>
      <c r="O12" s="10"/>
      <c r="P12" s="22"/>
      <c r="Q12" s="10"/>
      <c r="R12" s="10">
        <v>2000000</v>
      </c>
      <c r="S12" s="10"/>
      <c r="T12" s="10"/>
      <c r="U12" s="10"/>
      <c r="V12" s="10"/>
      <c r="W12" s="10">
        <v>2000000</v>
      </c>
    </row>
    <row r="13" ht="18.75" customHeight="1" spans="1:23">
      <c r="A13" s="8" t="s">
        <v>208</v>
      </c>
      <c r="B13" s="8" t="s">
        <v>215</v>
      </c>
      <c r="C13" s="9" t="s">
        <v>214</v>
      </c>
      <c r="D13" s="8" t="s">
        <v>56</v>
      </c>
      <c r="E13" s="8" t="s">
        <v>77</v>
      </c>
      <c r="F13" s="8" t="s">
        <v>78</v>
      </c>
      <c r="G13" s="8" t="s">
        <v>210</v>
      </c>
      <c r="H13" s="8" t="s">
        <v>211</v>
      </c>
      <c r="I13" s="10">
        <v>500000</v>
      </c>
      <c r="J13" s="10"/>
      <c r="K13" s="10"/>
      <c r="L13" s="10"/>
      <c r="M13" s="10"/>
      <c r="N13" s="10"/>
      <c r="O13" s="10"/>
      <c r="P13" s="22"/>
      <c r="Q13" s="10"/>
      <c r="R13" s="10">
        <v>500000</v>
      </c>
      <c r="S13" s="10"/>
      <c r="T13" s="10"/>
      <c r="U13" s="10"/>
      <c r="V13" s="10"/>
      <c r="W13" s="10">
        <v>500000</v>
      </c>
    </row>
    <row r="14" ht="18.75" customHeight="1" spans="1:23">
      <c r="A14" s="8" t="s">
        <v>208</v>
      </c>
      <c r="B14" s="8" t="s">
        <v>215</v>
      </c>
      <c r="C14" s="9" t="s">
        <v>214</v>
      </c>
      <c r="D14" s="8" t="s">
        <v>56</v>
      </c>
      <c r="E14" s="8" t="s">
        <v>77</v>
      </c>
      <c r="F14" s="8" t="s">
        <v>78</v>
      </c>
      <c r="G14" s="8" t="s">
        <v>212</v>
      </c>
      <c r="H14" s="8" t="s">
        <v>213</v>
      </c>
      <c r="I14" s="10">
        <v>1490000</v>
      </c>
      <c r="J14" s="10"/>
      <c r="K14" s="10"/>
      <c r="L14" s="10"/>
      <c r="M14" s="10"/>
      <c r="N14" s="10"/>
      <c r="O14" s="10"/>
      <c r="P14" s="22"/>
      <c r="Q14" s="10"/>
      <c r="R14" s="10">
        <v>1490000</v>
      </c>
      <c r="S14" s="10"/>
      <c r="T14" s="10"/>
      <c r="U14" s="10"/>
      <c r="V14" s="10"/>
      <c r="W14" s="10">
        <v>1490000</v>
      </c>
    </row>
    <row r="15" ht="18.75" customHeight="1" spans="1:23">
      <c r="A15" s="8" t="s">
        <v>208</v>
      </c>
      <c r="B15" s="8" t="s">
        <v>215</v>
      </c>
      <c r="C15" s="9" t="s">
        <v>214</v>
      </c>
      <c r="D15" s="8" t="s">
        <v>56</v>
      </c>
      <c r="E15" s="8" t="s">
        <v>77</v>
      </c>
      <c r="F15" s="8" t="s">
        <v>78</v>
      </c>
      <c r="G15" s="8" t="s">
        <v>216</v>
      </c>
      <c r="H15" s="8" t="s">
        <v>217</v>
      </c>
      <c r="I15" s="10">
        <v>10000</v>
      </c>
      <c r="J15" s="10"/>
      <c r="K15" s="10"/>
      <c r="L15" s="10"/>
      <c r="M15" s="10"/>
      <c r="N15" s="10"/>
      <c r="O15" s="10"/>
      <c r="P15" s="22"/>
      <c r="Q15" s="10"/>
      <c r="R15" s="10">
        <v>10000</v>
      </c>
      <c r="S15" s="10"/>
      <c r="T15" s="10"/>
      <c r="U15" s="10"/>
      <c r="V15" s="10"/>
      <c r="W15" s="10">
        <v>10000</v>
      </c>
    </row>
    <row r="16" ht="18.75" customHeight="1" spans="1:23">
      <c r="A16" s="22"/>
      <c r="B16" s="22"/>
      <c r="C16" s="9" t="s">
        <v>218</v>
      </c>
      <c r="D16" s="22"/>
      <c r="E16" s="22"/>
      <c r="F16" s="22"/>
      <c r="G16" s="22"/>
      <c r="H16" s="22"/>
      <c r="I16" s="10">
        <v>256000</v>
      </c>
      <c r="J16" s="10"/>
      <c r="K16" s="10"/>
      <c r="L16" s="10"/>
      <c r="M16" s="10"/>
      <c r="N16" s="10"/>
      <c r="O16" s="10"/>
      <c r="P16" s="22"/>
      <c r="Q16" s="10"/>
      <c r="R16" s="10">
        <v>256000</v>
      </c>
      <c r="S16" s="10"/>
      <c r="T16" s="10"/>
      <c r="U16" s="10"/>
      <c r="V16" s="10"/>
      <c r="W16" s="10">
        <v>256000</v>
      </c>
    </row>
    <row r="17" ht="18.75" customHeight="1" spans="1:23">
      <c r="A17" s="8" t="s">
        <v>208</v>
      </c>
      <c r="B17" s="8" t="s">
        <v>219</v>
      </c>
      <c r="C17" s="9" t="s">
        <v>218</v>
      </c>
      <c r="D17" s="8" t="s">
        <v>56</v>
      </c>
      <c r="E17" s="8" t="s">
        <v>75</v>
      </c>
      <c r="F17" s="8" t="s">
        <v>76</v>
      </c>
      <c r="G17" s="8" t="s">
        <v>178</v>
      </c>
      <c r="H17" s="8" t="s">
        <v>179</v>
      </c>
      <c r="I17" s="10">
        <v>121000</v>
      </c>
      <c r="J17" s="10"/>
      <c r="K17" s="10"/>
      <c r="L17" s="10"/>
      <c r="M17" s="10"/>
      <c r="N17" s="10"/>
      <c r="O17" s="10"/>
      <c r="P17" s="22"/>
      <c r="Q17" s="10"/>
      <c r="R17" s="10">
        <v>121000</v>
      </c>
      <c r="S17" s="10"/>
      <c r="T17" s="10"/>
      <c r="U17" s="10"/>
      <c r="V17" s="10"/>
      <c r="W17" s="10">
        <v>121000</v>
      </c>
    </row>
    <row r="18" ht="18.75" customHeight="1" spans="1:23">
      <c r="A18" s="8" t="s">
        <v>208</v>
      </c>
      <c r="B18" s="8" t="s">
        <v>219</v>
      </c>
      <c r="C18" s="9" t="s">
        <v>218</v>
      </c>
      <c r="D18" s="8" t="s">
        <v>56</v>
      </c>
      <c r="E18" s="8" t="s">
        <v>77</v>
      </c>
      <c r="F18" s="8" t="s">
        <v>78</v>
      </c>
      <c r="G18" s="8" t="s">
        <v>178</v>
      </c>
      <c r="H18" s="8" t="s">
        <v>179</v>
      </c>
      <c r="I18" s="10">
        <v>135000</v>
      </c>
      <c r="J18" s="10"/>
      <c r="K18" s="10"/>
      <c r="L18" s="10"/>
      <c r="M18" s="10"/>
      <c r="N18" s="10"/>
      <c r="O18" s="10"/>
      <c r="P18" s="22"/>
      <c r="Q18" s="10"/>
      <c r="R18" s="10">
        <v>135000</v>
      </c>
      <c r="S18" s="10"/>
      <c r="T18" s="10"/>
      <c r="U18" s="10"/>
      <c r="V18" s="10"/>
      <c r="W18" s="10">
        <v>135000</v>
      </c>
    </row>
    <row r="19" ht="18.75" customHeight="1" spans="1:23">
      <c r="A19" s="22"/>
      <c r="B19" s="22"/>
      <c r="C19" s="9" t="s">
        <v>220</v>
      </c>
      <c r="D19" s="22"/>
      <c r="E19" s="22"/>
      <c r="F19" s="22"/>
      <c r="G19" s="22"/>
      <c r="H19" s="22"/>
      <c r="I19" s="10">
        <v>12600</v>
      </c>
      <c r="J19" s="10">
        <v>12600</v>
      </c>
      <c r="K19" s="10">
        <v>12600</v>
      </c>
      <c r="L19" s="10"/>
      <c r="M19" s="10"/>
      <c r="N19" s="10"/>
      <c r="O19" s="10"/>
      <c r="P19" s="22"/>
      <c r="Q19" s="10"/>
      <c r="R19" s="10"/>
      <c r="S19" s="10"/>
      <c r="T19" s="10"/>
      <c r="U19" s="10"/>
      <c r="V19" s="10"/>
      <c r="W19" s="10"/>
    </row>
    <row r="20" ht="18.75" customHeight="1" spans="1:23">
      <c r="A20" s="8" t="s">
        <v>208</v>
      </c>
      <c r="B20" s="8" t="s">
        <v>221</v>
      </c>
      <c r="C20" s="9" t="s">
        <v>220</v>
      </c>
      <c r="D20" s="8" t="s">
        <v>56</v>
      </c>
      <c r="E20" s="8" t="s">
        <v>77</v>
      </c>
      <c r="F20" s="8" t="s">
        <v>78</v>
      </c>
      <c r="G20" s="8" t="s">
        <v>212</v>
      </c>
      <c r="H20" s="8" t="s">
        <v>213</v>
      </c>
      <c r="I20" s="10">
        <v>12600</v>
      </c>
      <c r="J20" s="10">
        <v>12600</v>
      </c>
      <c r="K20" s="10">
        <v>12600</v>
      </c>
      <c r="L20" s="10"/>
      <c r="M20" s="10"/>
      <c r="N20" s="10"/>
      <c r="O20" s="10"/>
      <c r="P20" s="22"/>
      <c r="Q20" s="10"/>
      <c r="R20" s="10"/>
      <c r="S20" s="10"/>
      <c r="T20" s="10"/>
      <c r="U20" s="10"/>
      <c r="V20" s="10"/>
      <c r="W20" s="10"/>
    </row>
    <row r="21" ht="18.75" customHeight="1" spans="1:23">
      <c r="A21" s="22"/>
      <c r="B21" s="22"/>
      <c r="C21" s="9" t="s">
        <v>222</v>
      </c>
      <c r="D21" s="22"/>
      <c r="E21" s="22"/>
      <c r="F21" s="22"/>
      <c r="G21" s="22"/>
      <c r="H21" s="22"/>
      <c r="I21" s="10">
        <v>510000</v>
      </c>
      <c r="J21" s="10"/>
      <c r="K21" s="10"/>
      <c r="L21" s="10"/>
      <c r="M21" s="10"/>
      <c r="N21" s="10"/>
      <c r="O21" s="10"/>
      <c r="P21" s="22"/>
      <c r="Q21" s="10"/>
      <c r="R21" s="10">
        <v>510000</v>
      </c>
      <c r="S21" s="10"/>
      <c r="T21" s="10"/>
      <c r="U21" s="10"/>
      <c r="V21" s="10"/>
      <c r="W21" s="10">
        <v>510000</v>
      </c>
    </row>
    <row r="22" ht="18.75" customHeight="1" spans="1:23">
      <c r="A22" s="8" t="s">
        <v>208</v>
      </c>
      <c r="B22" s="8" t="s">
        <v>223</v>
      </c>
      <c r="C22" s="9" t="s">
        <v>222</v>
      </c>
      <c r="D22" s="8" t="s">
        <v>56</v>
      </c>
      <c r="E22" s="8" t="s">
        <v>75</v>
      </c>
      <c r="F22" s="8" t="s">
        <v>76</v>
      </c>
      <c r="G22" s="8" t="s">
        <v>224</v>
      </c>
      <c r="H22" s="8" t="s">
        <v>225</v>
      </c>
      <c r="I22" s="10">
        <v>50000</v>
      </c>
      <c r="J22" s="10"/>
      <c r="K22" s="10"/>
      <c r="L22" s="10"/>
      <c r="M22" s="10"/>
      <c r="N22" s="10"/>
      <c r="O22" s="10"/>
      <c r="P22" s="22"/>
      <c r="Q22" s="10"/>
      <c r="R22" s="10">
        <v>50000</v>
      </c>
      <c r="S22" s="10"/>
      <c r="T22" s="10"/>
      <c r="U22" s="10"/>
      <c r="V22" s="10"/>
      <c r="W22" s="10">
        <v>50000</v>
      </c>
    </row>
    <row r="23" ht="18.75" customHeight="1" spans="1:23">
      <c r="A23" s="8" t="s">
        <v>208</v>
      </c>
      <c r="B23" s="8" t="s">
        <v>223</v>
      </c>
      <c r="C23" s="9" t="s">
        <v>222</v>
      </c>
      <c r="D23" s="8" t="s">
        <v>56</v>
      </c>
      <c r="E23" s="8" t="s">
        <v>77</v>
      </c>
      <c r="F23" s="8" t="s">
        <v>78</v>
      </c>
      <c r="G23" s="8" t="s">
        <v>210</v>
      </c>
      <c r="H23" s="8" t="s">
        <v>211</v>
      </c>
      <c r="I23" s="10">
        <v>200000</v>
      </c>
      <c r="J23" s="10"/>
      <c r="K23" s="10"/>
      <c r="L23" s="10"/>
      <c r="M23" s="10"/>
      <c r="N23" s="10"/>
      <c r="O23" s="10"/>
      <c r="P23" s="22"/>
      <c r="Q23" s="10"/>
      <c r="R23" s="10">
        <v>200000</v>
      </c>
      <c r="S23" s="10"/>
      <c r="T23" s="10"/>
      <c r="U23" s="10"/>
      <c r="V23" s="10"/>
      <c r="W23" s="10">
        <v>200000</v>
      </c>
    </row>
    <row r="24" ht="18.75" customHeight="1" spans="1:23">
      <c r="A24" s="8" t="s">
        <v>208</v>
      </c>
      <c r="B24" s="8" t="s">
        <v>223</v>
      </c>
      <c r="C24" s="9" t="s">
        <v>222</v>
      </c>
      <c r="D24" s="8" t="s">
        <v>56</v>
      </c>
      <c r="E24" s="8" t="s">
        <v>77</v>
      </c>
      <c r="F24" s="8" t="s">
        <v>78</v>
      </c>
      <c r="G24" s="8" t="s">
        <v>226</v>
      </c>
      <c r="H24" s="8" t="s">
        <v>227</v>
      </c>
      <c r="I24" s="10">
        <v>60000</v>
      </c>
      <c r="J24" s="10"/>
      <c r="K24" s="10"/>
      <c r="L24" s="10"/>
      <c r="M24" s="10"/>
      <c r="N24" s="10"/>
      <c r="O24" s="10"/>
      <c r="P24" s="22"/>
      <c r="Q24" s="10"/>
      <c r="R24" s="10">
        <v>60000</v>
      </c>
      <c r="S24" s="10"/>
      <c r="T24" s="10"/>
      <c r="U24" s="10"/>
      <c r="V24" s="10"/>
      <c r="W24" s="10">
        <v>60000</v>
      </c>
    </row>
    <row r="25" ht="18.75" customHeight="1" spans="1:23">
      <c r="A25" s="8" t="s">
        <v>208</v>
      </c>
      <c r="B25" s="8" t="s">
        <v>223</v>
      </c>
      <c r="C25" s="9" t="s">
        <v>222</v>
      </c>
      <c r="D25" s="8" t="s">
        <v>56</v>
      </c>
      <c r="E25" s="8" t="s">
        <v>77</v>
      </c>
      <c r="F25" s="8" t="s">
        <v>78</v>
      </c>
      <c r="G25" s="8" t="s">
        <v>228</v>
      </c>
      <c r="H25" s="8" t="s">
        <v>229</v>
      </c>
      <c r="I25" s="10">
        <v>60000</v>
      </c>
      <c r="J25" s="10"/>
      <c r="K25" s="10"/>
      <c r="L25" s="10"/>
      <c r="M25" s="10"/>
      <c r="N25" s="10"/>
      <c r="O25" s="10"/>
      <c r="P25" s="22"/>
      <c r="Q25" s="10"/>
      <c r="R25" s="10">
        <v>60000</v>
      </c>
      <c r="S25" s="10"/>
      <c r="T25" s="10"/>
      <c r="U25" s="10"/>
      <c r="V25" s="10"/>
      <c r="W25" s="10">
        <v>60000</v>
      </c>
    </row>
    <row r="26" ht="18.75" customHeight="1" spans="1:23">
      <c r="A26" s="8" t="s">
        <v>208</v>
      </c>
      <c r="B26" s="8" t="s">
        <v>223</v>
      </c>
      <c r="C26" s="9" t="s">
        <v>222</v>
      </c>
      <c r="D26" s="8" t="s">
        <v>56</v>
      </c>
      <c r="E26" s="8" t="s">
        <v>77</v>
      </c>
      <c r="F26" s="8" t="s">
        <v>78</v>
      </c>
      <c r="G26" s="8" t="s">
        <v>212</v>
      </c>
      <c r="H26" s="8" t="s">
        <v>213</v>
      </c>
      <c r="I26" s="10">
        <v>60000</v>
      </c>
      <c r="J26" s="10"/>
      <c r="K26" s="10"/>
      <c r="L26" s="10"/>
      <c r="M26" s="10"/>
      <c r="N26" s="10"/>
      <c r="O26" s="10"/>
      <c r="P26" s="22"/>
      <c r="Q26" s="10"/>
      <c r="R26" s="10">
        <v>60000</v>
      </c>
      <c r="S26" s="10"/>
      <c r="T26" s="10"/>
      <c r="U26" s="10"/>
      <c r="V26" s="10"/>
      <c r="W26" s="10">
        <v>60000</v>
      </c>
    </row>
    <row r="27" ht="18.75" customHeight="1" spans="1:23">
      <c r="A27" s="8" t="s">
        <v>208</v>
      </c>
      <c r="B27" s="8" t="s">
        <v>223</v>
      </c>
      <c r="C27" s="9" t="s">
        <v>222</v>
      </c>
      <c r="D27" s="8" t="s">
        <v>56</v>
      </c>
      <c r="E27" s="8" t="s">
        <v>77</v>
      </c>
      <c r="F27" s="8" t="s">
        <v>78</v>
      </c>
      <c r="G27" s="8" t="s">
        <v>178</v>
      </c>
      <c r="H27" s="8" t="s">
        <v>179</v>
      </c>
      <c r="I27" s="10">
        <v>10000</v>
      </c>
      <c r="J27" s="10"/>
      <c r="K27" s="10"/>
      <c r="L27" s="10"/>
      <c r="M27" s="10"/>
      <c r="N27" s="10"/>
      <c r="O27" s="10"/>
      <c r="P27" s="22"/>
      <c r="Q27" s="10"/>
      <c r="R27" s="10">
        <v>10000</v>
      </c>
      <c r="S27" s="10"/>
      <c r="T27" s="10"/>
      <c r="U27" s="10"/>
      <c r="V27" s="10"/>
      <c r="W27" s="10">
        <v>10000</v>
      </c>
    </row>
    <row r="28" ht="18.75" customHeight="1" spans="1:23">
      <c r="A28" s="8" t="s">
        <v>208</v>
      </c>
      <c r="B28" s="8" t="s">
        <v>223</v>
      </c>
      <c r="C28" s="9" t="s">
        <v>222</v>
      </c>
      <c r="D28" s="8" t="s">
        <v>56</v>
      </c>
      <c r="E28" s="8" t="s">
        <v>77</v>
      </c>
      <c r="F28" s="8" t="s">
        <v>78</v>
      </c>
      <c r="G28" s="8" t="s">
        <v>224</v>
      </c>
      <c r="H28" s="8" t="s">
        <v>225</v>
      </c>
      <c r="I28" s="10">
        <v>70000</v>
      </c>
      <c r="J28" s="10"/>
      <c r="K28" s="10"/>
      <c r="L28" s="10"/>
      <c r="M28" s="10"/>
      <c r="N28" s="10"/>
      <c r="O28" s="10"/>
      <c r="P28" s="22"/>
      <c r="Q28" s="10"/>
      <c r="R28" s="10">
        <v>70000</v>
      </c>
      <c r="S28" s="10"/>
      <c r="T28" s="10"/>
      <c r="U28" s="10"/>
      <c r="V28" s="10"/>
      <c r="W28" s="10">
        <v>70000</v>
      </c>
    </row>
    <row r="29" ht="18.75" customHeight="1" spans="1:23">
      <c r="A29" s="22"/>
      <c r="B29" s="22"/>
      <c r="C29" s="9" t="s">
        <v>230</v>
      </c>
      <c r="D29" s="22"/>
      <c r="E29" s="22"/>
      <c r="F29" s="22"/>
      <c r="G29" s="22"/>
      <c r="H29" s="22"/>
      <c r="I29" s="10">
        <v>962250</v>
      </c>
      <c r="J29" s="10">
        <v>962250</v>
      </c>
      <c r="K29" s="10">
        <v>962250</v>
      </c>
      <c r="L29" s="10"/>
      <c r="M29" s="10"/>
      <c r="N29" s="10"/>
      <c r="O29" s="10"/>
      <c r="P29" s="22"/>
      <c r="Q29" s="10"/>
      <c r="R29" s="10"/>
      <c r="S29" s="10"/>
      <c r="T29" s="10"/>
      <c r="U29" s="10"/>
      <c r="V29" s="10"/>
      <c r="W29" s="10"/>
    </row>
    <row r="30" ht="18.75" customHeight="1" spans="1:23">
      <c r="A30" s="8" t="s">
        <v>231</v>
      </c>
      <c r="B30" s="8" t="s">
        <v>232</v>
      </c>
      <c r="C30" s="9" t="s">
        <v>230</v>
      </c>
      <c r="D30" s="8" t="s">
        <v>56</v>
      </c>
      <c r="E30" s="8" t="s">
        <v>77</v>
      </c>
      <c r="F30" s="8" t="s">
        <v>78</v>
      </c>
      <c r="G30" s="8" t="s">
        <v>192</v>
      </c>
      <c r="H30" s="8" t="s">
        <v>193</v>
      </c>
      <c r="I30" s="10">
        <v>962250</v>
      </c>
      <c r="J30" s="10">
        <v>962250</v>
      </c>
      <c r="K30" s="10">
        <v>962250</v>
      </c>
      <c r="L30" s="10"/>
      <c r="M30" s="10"/>
      <c r="N30" s="10"/>
      <c r="O30" s="10"/>
      <c r="P30" s="22"/>
      <c r="Q30" s="10"/>
      <c r="R30" s="10"/>
      <c r="S30" s="10"/>
      <c r="T30" s="10"/>
      <c r="U30" s="10"/>
      <c r="V30" s="10"/>
      <c r="W30" s="10"/>
    </row>
    <row r="31" ht="18.75" customHeight="1" spans="1:23">
      <c r="A31" s="22"/>
      <c r="B31" s="22"/>
      <c r="C31" s="9" t="s">
        <v>233</v>
      </c>
      <c r="D31" s="22"/>
      <c r="E31" s="22"/>
      <c r="F31" s="22"/>
      <c r="G31" s="22"/>
      <c r="H31" s="22"/>
      <c r="I31" s="10">
        <v>2259</v>
      </c>
      <c r="J31" s="10">
        <v>2259</v>
      </c>
      <c r="K31" s="10">
        <v>2259</v>
      </c>
      <c r="L31" s="10"/>
      <c r="M31" s="10"/>
      <c r="N31" s="10"/>
      <c r="O31" s="10"/>
      <c r="P31" s="22"/>
      <c r="Q31" s="10"/>
      <c r="R31" s="10"/>
      <c r="S31" s="10"/>
      <c r="T31" s="10"/>
      <c r="U31" s="10"/>
      <c r="V31" s="10"/>
      <c r="W31" s="10"/>
    </row>
    <row r="32" ht="18.75" customHeight="1" spans="1:23">
      <c r="A32" s="8" t="s">
        <v>231</v>
      </c>
      <c r="B32" s="8" t="s">
        <v>234</v>
      </c>
      <c r="C32" s="9" t="s">
        <v>233</v>
      </c>
      <c r="D32" s="8" t="s">
        <v>56</v>
      </c>
      <c r="E32" s="8" t="s">
        <v>75</v>
      </c>
      <c r="F32" s="8" t="s">
        <v>76</v>
      </c>
      <c r="G32" s="8" t="s">
        <v>192</v>
      </c>
      <c r="H32" s="8" t="s">
        <v>193</v>
      </c>
      <c r="I32" s="10">
        <v>2259</v>
      </c>
      <c r="J32" s="10">
        <v>2259</v>
      </c>
      <c r="K32" s="10">
        <v>2259</v>
      </c>
      <c r="L32" s="10"/>
      <c r="M32" s="10"/>
      <c r="N32" s="10"/>
      <c r="O32" s="10"/>
      <c r="P32" s="22"/>
      <c r="Q32" s="10"/>
      <c r="R32" s="10"/>
      <c r="S32" s="10"/>
      <c r="T32" s="10"/>
      <c r="U32" s="10"/>
      <c r="V32" s="10"/>
      <c r="W32" s="10"/>
    </row>
    <row r="33" ht="18.75" customHeight="1" spans="1:23">
      <c r="A33" s="22"/>
      <c r="B33" s="22"/>
      <c r="C33" s="9" t="s">
        <v>235</v>
      </c>
      <c r="D33" s="22"/>
      <c r="E33" s="22"/>
      <c r="F33" s="22"/>
      <c r="G33" s="22"/>
      <c r="H33" s="22"/>
      <c r="I33" s="10">
        <v>41400</v>
      </c>
      <c r="J33" s="10">
        <v>41400</v>
      </c>
      <c r="K33" s="10">
        <v>41400</v>
      </c>
      <c r="L33" s="10"/>
      <c r="M33" s="10"/>
      <c r="N33" s="10"/>
      <c r="O33" s="10"/>
      <c r="P33" s="22"/>
      <c r="Q33" s="10"/>
      <c r="R33" s="10"/>
      <c r="S33" s="10"/>
      <c r="T33" s="10"/>
      <c r="U33" s="10"/>
      <c r="V33" s="10"/>
      <c r="W33" s="10"/>
    </row>
    <row r="34" ht="18.75" customHeight="1" spans="1:23">
      <c r="A34" s="8" t="s">
        <v>231</v>
      </c>
      <c r="B34" s="8" t="s">
        <v>236</v>
      </c>
      <c r="C34" s="9" t="s">
        <v>235</v>
      </c>
      <c r="D34" s="8" t="s">
        <v>56</v>
      </c>
      <c r="E34" s="8" t="s">
        <v>75</v>
      </c>
      <c r="F34" s="8" t="s">
        <v>76</v>
      </c>
      <c r="G34" s="8" t="s">
        <v>210</v>
      </c>
      <c r="H34" s="8" t="s">
        <v>211</v>
      </c>
      <c r="I34" s="10">
        <v>25400</v>
      </c>
      <c r="J34" s="10">
        <v>25400</v>
      </c>
      <c r="K34" s="10">
        <v>25400</v>
      </c>
      <c r="L34" s="10"/>
      <c r="M34" s="10"/>
      <c r="N34" s="10"/>
      <c r="O34" s="10"/>
      <c r="P34" s="22"/>
      <c r="Q34" s="10"/>
      <c r="R34" s="10"/>
      <c r="S34" s="10"/>
      <c r="T34" s="10"/>
      <c r="U34" s="10"/>
      <c r="V34" s="10"/>
      <c r="W34" s="10"/>
    </row>
    <row r="35" ht="18.75" customHeight="1" spans="1:23">
      <c r="A35" s="8" t="s">
        <v>231</v>
      </c>
      <c r="B35" s="8" t="s">
        <v>236</v>
      </c>
      <c r="C35" s="9" t="s">
        <v>235</v>
      </c>
      <c r="D35" s="8" t="s">
        <v>56</v>
      </c>
      <c r="E35" s="8" t="s">
        <v>75</v>
      </c>
      <c r="F35" s="8" t="s">
        <v>76</v>
      </c>
      <c r="G35" s="8" t="s">
        <v>237</v>
      </c>
      <c r="H35" s="8" t="s">
        <v>238</v>
      </c>
      <c r="I35" s="10">
        <v>4200</v>
      </c>
      <c r="J35" s="10">
        <v>4200</v>
      </c>
      <c r="K35" s="10">
        <v>4200</v>
      </c>
      <c r="L35" s="10"/>
      <c r="M35" s="10"/>
      <c r="N35" s="10"/>
      <c r="O35" s="10"/>
      <c r="P35" s="22"/>
      <c r="Q35" s="10"/>
      <c r="R35" s="10"/>
      <c r="S35" s="10"/>
      <c r="T35" s="10"/>
      <c r="U35" s="10"/>
      <c r="V35" s="10"/>
      <c r="W35" s="10"/>
    </row>
    <row r="36" ht="18.75" customHeight="1" spans="1:23">
      <c r="A36" s="8" t="s">
        <v>231</v>
      </c>
      <c r="B36" s="8" t="s">
        <v>236</v>
      </c>
      <c r="C36" s="9" t="s">
        <v>235</v>
      </c>
      <c r="D36" s="8" t="s">
        <v>56</v>
      </c>
      <c r="E36" s="8" t="s">
        <v>75</v>
      </c>
      <c r="F36" s="8" t="s">
        <v>76</v>
      </c>
      <c r="G36" s="8" t="s">
        <v>224</v>
      </c>
      <c r="H36" s="8" t="s">
        <v>225</v>
      </c>
      <c r="I36" s="10">
        <v>11800</v>
      </c>
      <c r="J36" s="10">
        <v>11800</v>
      </c>
      <c r="K36" s="10">
        <v>11800</v>
      </c>
      <c r="L36" s="10"/>
      <c r="M36" s="10"/>
      <c r="N36" s="10"/>
      <c r="O36" s="10"/>
      <c r="P36" s="22"/>
      <c r="Q36" s="10"/>
      <c r="R36" s="10"/>
      <c r="S36" s="10"/>
      <c r="T36" s="10"/>
      <c r="U36" s="10"/>
      <c r="V36" s="10"/>
      <c r="W36" s="10"/>
    </row>
    <row r="37" ht="18.75" customHeight="1" spans="1:23">
      <c r="A37" s="22"/>
      <c r="B37" s="22"/>
      <c r="C37" s="9" t="s">
        <v>239</v>
      </c>
      <c r="D37" s="22"/>
      <c r="E37" s="22"/>
      <c r="F37" s="22"/>
      <c r="G37" s="22"/>
      <c r="H37" s="22"/>
      <c r="I37" s="10">
        <v>6094.4</v>
      </c>
      <c r="J37" s="10">
        <v>6094.4</v>
      </c>
      <c r="K37" s="10">
        <v>6094.4</v>
      </c>
      <c r="L37" s="10"/>
      <c r="M37" s="10"/>
      <c r="N37" s="10"/>
      <c r="O37" s="10"/>
      <c r="P37" s="22"/>
      <c r="Q37" s="10"/>
      <c r="R37" s="10"/>
      <c r="S37" s="10"/>
      <c r="T37" s="10"/>
      <c r="U37" s="10"/>
      <c r="V37" s="10"/>
      <c r="W37" s="10"/>
    </row>
    <row r="38" ht="18.75" customHeight="1" spans="1:23">
      <c r="A38" s="8" t="s">
        <v>240</v>
      </c>
      <c r="B38" s="8" t="s">
        <v>241</v>
      </c>
      <c r="C38" s="9" t="s">
        <v>239</v>
      </c>
      <c r="D38" s="8" t="s">
        <v>56</v>
      </c>
      <c r="E38" s="8" t="s">
        <v>77</v>
      </c>
      <c r="F38" s="8" t="s">
        <v>78</v>
      </c>
      <c r="G38" s="8" t="s">
        <v>242</v>
      </c>
      <c r="H38" s="8" t="s">
        <v>243</v>
      </c>
      <c r="I38" s="10">
        <v>6094.4</v>
      </c>
      <c r="J38" s="10">
        <v>6094.4</v>
      </c>
      <c r="K38" s="10">
        <v>6094.4</v>
      </c>
      <c r="L38" s="10"/>
      <c r="M38" s="10"/>
      <c r="N38" s="10"/>
      <c r="O38" s="10"/>
      <c r="P38" s="22"/>
      <c r="Q38" s="10"/>
      <c r="R38" s="10"/>
      <c r="S38" s="10"/>
      <c r="T38" s="10"/>
      <c r="U38" s="10"/>
      <c r="V38" s="10"/>
      <c r="W38" s="10"/>
    </row>
    <row r="39" ht="18.75" customHeight="1" spans="1:23">
      <c r="A39" s="22"/>
      <c r="B39" s="22"/>
      <c r="C39" s="9" t="s">
        <v>244</v>
      </c>
      <c r="D39" s="22"/>
      <c r="E39" s="22"/>
      <c r="F39" s="22"/>
      <c r="G39" s="22"/>
      <c r="H39" s="22"/>
      <c r="I39" s="10">
        <v>99617.78</v>
      </c>
      <c r="J39" s="10">
        <v>99617.78</v>
      </c>
      <c r="K39" s="10">
        <v>99617.78</v>
      </c>
      <c r="L39" s="10"/>
      <c r="M39" s="10"/>
      <c r="N39" s="10"/>
      <c r="O39" s="10"/>
      <c r="P39" s="22"/>
      <c r="Q39" s="10"/>
      <c r="R39" s="10"/>
      <c r="S39" s="10"/>
      <c r="T39" s="10"/>
      <c r="U39" s="10"/>
      <c r="V39" s="10"/>
      <c r="W39" s="10"/>
    </row>
    <row r="40" ht="18.75" customHeight="1" spans="1:23">
      <c r="A40" s="8" t="s">
        <v>208</v>
      </c>
      <c r="B40" s="8" t="s">
        <v>245</v>
      </c>
      <c r="C40" s="9" t="s">
        <v>244</v>
      </c>
      <c r="D40" s="8" t="s">
        <v>56</v>
      </c>
      <c r="E40" s="8" t="s">
        <v>77</v>
      </c>
      <c r="F40" s="8" t="s">
        <v>78</v>
      </c>
      <c r="G40" s="8" t="s">
        <v>210</v>
      </c>
      <c r="H40" s="8" t="s">
        <v>211</v>
      </c>
      <c r="I40" s="10">
        <v>75367.68</v>
      </c>
      <c r="J40" s="10">
        <v>75367.68</v>
      </c>
      <c r="K40" s="10">
        <v>75367.68</v>
      </c>
      <c r="L40" s="10"/>
      <c r="M40" s="10"/>
      <c r="N40" s="10"/>
      <c r="O40" s="10"/>
      <c r="P40" s="22"/>
      <c r="Q40" s="10"/>
      <c r="R40" s="10"/>
      <c r="S40" s="10"/>
      <c r="T40" s="10"/>
      <c r="U40" s="10"/>
      <c r="V40" s="10"/>
      <c r="W40" s="10"/>
    </row>
    <row r="41" ht="18.75" customHeight="1" spans="1:23">
      <c r="A41" s="8" t="s">
        <v>208</v>
      </c>
      <c r="B41" s="8" t="s">
        <v>245</v>
      </c>
      <c r="C41" s="9" t="s">
        <v>244</v>
      </c>
      <c r="D41" s="8" t="s">
        <v>56</v>
      </c>
      <c r="E41" s="8" t="s">
        <v>77</v>
      </c>
      <c r="F41" s="8" t="s">
        <v>78</v>
      </c>
      <c r="G41" s="8" t="s">
        <v>246</v>
      </c>
      <c r="H41" s="8" t="s">
        <v>132</v>
      </c>
      <c r="I41" s="10">
        <v>24250.1</v>
      </c>
      <c r="J41" s="10">
        <v>24250.1</v>
      </c>
      <c r="K41" s="10">
        <v>24250.1</v>
      </c>
      <c r="L41" s="10"/>
      <c r="M41" s="10"/>
      <c r="N41" s="10"/>
      <c r="O41" s="10"/>
      <c r="P41" s="22"/>
      <c r="Q41" s="10"/>
      <c r="R41" s="10"/>
      <c r="S41" s="10"/>
      <c r="T41" s="10"/>
      <c r="U41" s="10"/>
      <c r="V41" s="10"/>
      <c r="W41" s="10"/>
    </row>
    <row r="42" ht="18.75" customHeight="1" spans="1:23">
      <c r="A42" s="11" t="s">
        <v>32</v>
      </c>
      <c r="B42" s="11"/>
      <c r="C42" s="11"/>
      <c r="D42" s="11"/>
      <c r="E42" s="11"/>
      <c r="F42" s="11"/>
      <c r="G42" s="11"/>
      <c r="H42" s="11"/>
      <c r="I42" s="10">
        <v>3973021.18</v>
      </c>
      <c r="J42" s="10">
        <v>1207021.18</v>
      </c>
      <c r="K42" s="10">
        <v>1207021.18</v>
      </c>
      <c r="L42" s="10"/>
      <c r="M42" s="10"/>
      <c r="N42" s="10"/>
      <c r="O42" s="10"/>
      <c r="P42" s="10"/>
      <c r="Q42" s="10"/>
      <c r="R42" s="10">
        <v>2766000</v>
      </c>
      <c r="S42" s="10"/>
      <c r="T42" s="10"/>
      <c r="U42" s="10"/>
      <c r="V42" s="10"/>
      <c r="W42" s="10">
        <v>2766000</v>
      </c>
    </row>
  </sheetData>
  <mergeCells count="28">
    <mergeCell ref="A2:W2"/>
    <mergeCell ref="A3:H3"/>
    <mergeCell ref="J4:M4"/>
    <mergeCell ref="N4:P4"/>
    <mergeCell ref="R4:W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
  <sheetViews>
    <sheetView showZeros="0" topLeftCell="A4" workbookViewId="0">
      <selection activeCell="A8" sqref="A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247</v>
      </c>
      <c r="B1" s="19"/>
      <c r="C1" s="19"/>
      <c r="D1" s="19"/>
      <c r="E1" s="19"/>
      <c r="F1" s="19"/>
      <c r="G1" s="19"/>
      <c r="H1" s="19"/>
      <c r="I1" s="19"/>
      <c r="J1" s="19"/>
    </row>
    <row r="2" ht="45" customHeight="1" spans="1:10">
      <c r="A2" s="29" t="s">
        <v>248</v>
      </c>
      <c r="B2" s="29"/>
      <c r="C2" s="29"/>
      <c r="D2" s="29"/>
      <c r="E2" s="29"/>
      <c r="F2" s="29"/>
      <c r="G2" s="29"/>
      <c r="H2" s="29"/>
      <c r="I2" s="29"/>
      <c r="J2" s="29"/>
    </row>
    <row r="3" ht="20.25" customHeight="1" spans="1:10">
      <c r="A3" s="18" t="str">
        <f>"单位名称："&amp;"玉溪市江川区宁海街道大街小学"</f>
        <v>单位名称：玉溪市江川区宁海街道大街小学</v>
      </c>
      <c r="B3" s="18"/>
      <c r="C3" s="18"/>
      <c r="D3" s="18"/>
      <c r="E3" s="18"/>
      <c r="F3" s="18"/>
      <c r="G3" s="18"/>
      <c r="H3" s="18"/>
      <c r="I3" s="18"/>
      <c r="J3" s="18"/>
    </row>
    <row r="4" ht="20.25" customHeight="1" spans="1:10">
      <c r="A4" s="30" t="s">
        <v>249</v>
      </c>
      <c r="B4" s="30" t="s">
        <v>250</v>
      </c>
      <c r="C4" s="30" t="s">
        <v>251</v>
      </c>
      <c r="D4" s="30" t="s">
        <v>252</v>
      </c>
      <c r="E4" s="30" t="s">
        <v>253</v>
      </c>
      <c r="F4" s="30" t="s">
        <v>254</v>
      </c>
      <c r="G4" s="30" t="s">
        <v>255</v>
      </c>
      <c r="H4" s="30" t="s">
        <v>256</v>
      </c>
      <c r="I4" s="30" t="s">
        <v>257</v>
      </c>
      <c r="J4" s="30" t="s">
        <v>258</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6"/>
      <c r="F7" s="36"/>
      <c r="G7" s="36"/>
      <c r="H7" s="36"/>
      <c r="I7" s="36"/>
      <c r="J7" s="36"/>
    </row>
    <row r="8" ht="20.25" customHeight="1" spans="1:10">
      <c r="A8" s="47" t="s">
        <v>244</v>
      </c>
      <c r="B8" s="48" t="s">
        <v>259</v>
      </c>
      <c r="C8" s="23"/>
      <c r="D8" s="23"/>
      <c r="E8" s="36"/>
      <c r="F8" s="36"/>
      <c r="G8" s="36"/>
      <c r="H8" s="36"/>
      <c r="I8" s="36"/>
      <c r="J8" s="36"/>
    </row>
    <row r="9" ht="20.25" customHeight="1" spans="1:10">
      <c r="A9" s="22"/>
      <c r="B9" s="22"/>
      <c r="C9" s="22" t="s">
        <v>260</v>
      </c>
      <c r="D9" s="49" t="s">
        <v>261</v>
      </c>
      <c r="E9" s="50" t="s">
        <v>262</v>
      </c>
      <c r="F9" s="37" t="s">
        <v>263</v>
      </c>
      <c r="G9" s="23" t="s">
        <v>264</v>
      </c>
      <c r="H9" s="37" t="s">
        <v>265</v>
      </c>
      <c r="I9" s="37" t="s">
        <v>266</v>
      </c>
      <c r="J9" s="50" t="s">
        <v>267</v>
      </c>
    </row>
    <row r="10" ht="20.25" customHeight="1" spans="1:10">
      <c r="A10" s="22"/>
      <c r="B10" s="22"/>
      <c r="C10" s="22" t="s">
        <v>260</v>
      </c>
      <c r="D10" s="49" t="s">
        <v>261</v>
      </c>
      <c r="E10" s="50" t="s">
        <v>268</v>
      </c>
      <c r="F10" s="37" t="s">
        <v>269</v>
      </c>
      <c r="G10" s="23" t="s">
        <v>47</v>
      </c>
      <c r="H10" s="37" t="s">
        <v>270</v>
      </c>
      <c r="I10" s="37" t="s">
        <v>266</v>
      </c>
      <c r="J10" s="50" t="s">
        <v>267</v>
      </c>
    </row>
    <row r="11" ht="20.25" customHeight="1" spans="1:10">
      <c r="A11" s="22"/>
      <c r="B11" s="22"/>
      <c r="C11" s="22" t="s">
        <v>260</v>
      </c>
      <c r="D11" s="49" t="s">
        <v>271</v>
      </c>
      <c r="E11" s="50" t="s">
        <v>272</v>
      </c>
      <c r="F11" s="37" t="s">
        <v>263</v>
      </c>
      <c r="G11" s="23" t="s">
        <v>273</v>
      </c>
      <c r="H11" s="37" t="s">
        <v>274</v>
      </c>
      <c r="I11" s="37" t="s">
        <v>266</v>
      </c>
      <c r="J11" s="50" t="s">
        <v>267</v>
      </c>
    </row>
    <row r="12" ht="20.25" customHeight="1" spans="1:10">
      <c r="A12" s="22"/>
      <c r="B12" s="22"/>
      <c r="C12" s="22" t="s">
        <v>260</v>
      </c>
      <c r="D12" s="49" t="s">
        <v>271</v>
      </c>
      <c r="E12" s="50" t="s">
        <v>275</v>
      </c>
      <c r="F12" s="37" t="s">
        <v>263</v>
      </c>
      <c r="G12" s="23" t="s">
        <v>273</v>
      </c>
      <c r="H12" s="37" t="s">
        <v>274</v>
      </c>
      <c r="I12" s="37" t="s">
        <v>266</v>
      </c>
      <c r="J12" s="50" t="s">
        <v>267</v>
      </c>
    </row>
    <row r="13" ht="20.25" customHeight="1" spans="1:10">
      <c r="A13" s="22"/>
      <c r="B13" s="22"/>
      <c r="C13" s="22" t="s">
        <v>260</v>
      </c>
      <c r="D13" s="49" t="s">
        <v>271</v>
      </c>
      <c r="E13" s="50" t="s">
        <v>276</v>
      </c>
      <c r="F13" s="37" t="s">
        <v>263</v>
      </c>
      <c r="G13" s="23" t="s">
        <v>273</v>
      </c>
      <c r="H13" s="37" t="s">
        <v>274</v>
      </c>
      <c r="I13" s="37" t="s">
        <v>266</v>
      </c>
      <c r="J13" s="50" t="s">
        <v>267</v>
      </c>
    </row>
    <row r="14" ht="20.25" customHeight="1" spans="1:10">
      <c r="A14" s="22"/>
      <c r="B14" s="22"/>
      <c r="C14" s="22" t="s">
        <v>277</v>
      </c>
      <c r="D14" s="49" t="s">
        <v>278</v>
      </c>
      <c r="E14" s="50" t="s">
        <v>279</v>
      </c>
      <c r="F14" s="37" t="s">
        <v>263</v>
      </c>
      <c r="G14" s="23" t="s">
        <v>273</v>
      </c>
      <c r="H14" s="37" t="s">
        <v>274</v>
      </c>
      <c r="I14" s="37" t="s">
        <v>266</v>
      </c>
      <c r="J14" s="50" t="s">
        <v>267</v>
      </c>
    </row>
    <row r="15" ht="20.25" customHeight="1" spans="1:10">
      <c r="A15" s="22"/>
      <c r="B15" s="22"/>
      <c r="C15" s="22" t="s">
        <v>280</v>
      </c>
      <c r="D15" s="49" t="s">
        <v>281</v>
      </c>
      <c r="E15" s="50" t="s">
        <v>282</v>
      </c>
      <c r="F15" s="37" t="s">
        <v>269</v>
      </c>
      <c r="G15" s="23" t="s">
        <v>283</v>
      </c>
      <c r="H15" s="37" t="s">
        <v>274</v>
      </c>
      <c r="I15" s="37" t="s">
        <v>266</v>
      </c>
      <c r="J15" s="50" t="s">
        <v>284</v>
      </c>
    </row>
    <row r="16" ht="20.25" customHeight="1" spans="1:10">
      <c r="A16" s="47" t="s">
        <v>239</v>
      </c>
      <c r="B16" s="48" t="s">
        <v>285</v>
      </c>
      <c r="C16" s="22"/>
      <c r="D16" s="22"/>
      <c r="E16" s="22"/>
      <c r="F16" s="22"/>
      <c r="G16" s="22"/>
      <c r="H16" s="22"/>
      <c r="I16" s="22"/>
      <c r="J16" s="22"/>
    </row>
    <row r="17" ht="20.25" customHeight="1" spans="1:10">
      <c r="A17" s="22"/>
      <c r="B17" s="22"/>
      <c r="C17" s="22" t="s">
        <v>260</v>
      </c>
      <c r="D17" s="49" t="s">
        <v>261</v>
      </c>
      <c r="E17" s="50" t="s">
        <v>286</v>
      </c>
      <c r="F17" s="37" t="s">
        <v>263</v>
      </c>
      <c r="G17" s="23" t="s">
        <v>287</v>
      </c>
      <c r="H17" s="37" t="s">
        <v>288</v>
      </c>
      <c r="I17" s="37" t="s">
        <v>266</v>
      </c>
      <c r="J17" s="50" t="s">
        <v>289</v>
      </c>
    </row>
    <row r="18" ht="20.25" customHeight="1" spans="1:10">
      <c r="A18" s="22"/>
      <c r="B18" s="22"/>
      <c r="C18" s="22" t="s">
        <v>260</v>
      </c>
      <c r="D18" s="49" t="s">
        <v>271</v>
      </c>
      <c r="E18" s="50" t="s">
        <v>290</v>
      </c>
      <c r="F18" s="37" t="s">
        <v>263</v>
      </c>
      <c r="G18" s="23" t="s">
        <v>273</v>
      </c>
      <c r="H18" s="37" t="s">
        <v>274</v>
      </c>
      <c r="I18" s="37" t="s">
        <v>266</v>
      </c>
      <c r="J18" s="50" t="s">
        <v>291</v>
      </c>
    </row>
    <row r="19" ht="20.25" customHeight="1" spans="1:10">
      <c r="A19" s="22"/>
      <c r="B19" s="22"/>
      <c r="C19" s="22" t="s">
        <v>260</v>
      </c>
      <c r="D19" s="49" t="s">
        <v>292</v>
      </c>
      <c r="E19" s="50" t="s">
        <v>293</v>
      </c>
      <c r="F19" s="37" t="s">
        <v>263</v>
      </c>
      <c r="G19" s="23" t="s">
        <v>273</v>
      </c>
      <c r="H19" s="37" t="s">
        <v>274</v>
      </c>
      <c r="I19" s="37" t="s">
        <v>266</v>
      </c>
      <c r="J19" s="50" t="s">
        <v>294</v>
      </c>
    </row>
    <row r="20" ht="20.25" customHeight="1" spans="1:10">
      <c r="A20" s="22"/>
      <c r="B20" s="22"/>
      <c r="C20" s="22" t="s">
        <v>277</v>
      </c>
      <c r="D20" s="49" t="s">
        <v>278</v>
      </c>
      <c r="E20" s="50" t="s">
        <v>295</v>
      </c>
      <c r="F20" s="37" t="s">
        <v>263</v>
      </c>
      <c r="G20" s="23" t="s">
        <v>296</v>
      </c>
      <c r="H20" s="37" t="s">
        <v>274</v>
      </c>
      <c r="I20" s="37" t="s">
        <v>266</v>
      </c>
      <c r="J20" s="50" t="s">
        <v>297</v>
      </c>
    </row>
    <row r="21" ht="20.25" customHeight="1" spans="1:10">
      <c r="A21" s="22"/>
      <c r="B21" s="22"/>
      <c r="C21" s="22" t="s">
        <v>280</v>
      </c>
      <c r="D21" s="49" t="s">
        <v>281</v>
      </c>
      <c r="E21" s="50" t="s">
        <v>298</v>
      </c>
      <c r="F21" s="37" t="s">
        <v>269</v>
      </c>
      <c r="G21" s="23" t="s">
        <v>299</v>
      </c>
      <c r="H21" s="37" t="s">
        <v>274</v>
      </c>
      <c r="I21" s="37" t="s">
        <v>266</v>
      </c>
      <c r="J21" s="50" t="s">
        <v>300</v>
      </c>
    </row>
    <row r="22" ht="20.25" customHeight="1" spans="1:10">
      <c r="A22" s="47" t="s">
        <v>235</v>
      </c>
      <c r="B22" s="48" t="s">
        <v>301</v>
      </c>
      <c r="C22" s="22"/>
      <c r="D22" s="22"/>
      <c r="E22" s="22"/>
      <c r="F22" s="22"/>
      <c r="G22" s="22"/>
      <c r="H22" s="22"/>
      <c r="I22" s="22"/>
      <c r="J22" s="22"/>
    </row>
    <row r="23" ht="20.25" customHeight="1" spans="1:10">
      <c r="A23" s="22"/>
      <c r="B23" s="22"/>
      <c r="C23" s="22" t="s">
        <v>260</v>
      </c>
      <c r="D23" s="49" t="s">
        <v>261</v>
      </c>
      <c r="E23" s="50" t="s">
        <v>262</v>
      </c>
      <c r="F23" s="37" t="s">
        <v>263</v>
      </c>
      <c r="G23" s="23" t="s">
        <v>302</v>
      </c>
      <c r="H23" s="37" t="s">
        <v>265</v>
      </c>
      <c r="I23" s="37" t="s">
        <v>266</v>
      </c>
      <c r="J23" s="50" t="s">
        <v>267</v>
      </c>
    </row>
    <row r="24" ht="20.25" customHeight="1" spans="1:10">
      <c r="A24" s="22"/>
      <c r="B24" s="22"/>
      <c r="C24" s="22" t="s">
        <v>260</v>
      </c>
      <c r="D24" s="49" t="s">
        <v>271</v>
      </c>
      <c r="E24" s="50" t="s">
        <v>272</v>
      </c>
      <c r="F24" s="37" t="s">
        <v>263</v>
      </c>
      <c r="G24" s="23" t="s">
        <v>273</v>
      </c>
      <c r="H24" s="37" t="s">
        <v>274</v>
      </c>
      <c r="I24" s="37" t="s">
        <v>266</v>
      </c>
      <c r="J24" s="50" t="s">
        <v>267</v>
      </c>
    </row>
    <row r="25" ht="20.25" customHeight="1" spans="1:10">
      <c r="A25" s="22"/>
      <c r="B25" s="22"/>
      <c r="C25" s="22" t="s">
        <v>260</v>
      </c>
      <c r="D25" s="49" t="s">
        <v>271</v>
      </c>
      <c r="E25" s="50" t="s">
        <v>275</v>
      </c>
      <c r="F25" s="37" t="s">
        <v>263</v>
      </c>
      <c r="G25" s="23" t="s">
        <v>273</v>
      </c>
      <c r="H25" s="37" t="s">
        <v>274</v>
      </c>
      <c r="I25" s="37" t="s">
        <v>266</v>
      </c>
      <c r="J25" s="50" t="s">
        <v>267</v>
      </c>
    </row>
    <row r="26" ht="20.25" customHeight="1" spans="1:10">
      <c r="A26" s="22"/>
      <c r="B26" s="22"/>
      <c r="C26" s="22" t="s">
        <v>260</v>
      </c>
      <c r="D26" s="49" t="s">
        <v>271</v>
      </c>
      <c r="E26" s="50" t="s">
        <v>303</v>
      </c>
      <c r="F26" s="37" t="s">
        <v>263</v>
      </c>
      <c r="G26" s="23" t="s">
        <v>273</v>
      </c>
      <c r="H26" s="37" t="s">
        <v>274</v>
      </c>
      <c r="I26" s="37" t="s">
        <v>266</v>
      </c>
      <c r="J26" s="50" t="s">
        <v>267</v>
      </c>
    </row>
    <row r="27" ht="20.25" customHeight="1" spans="1:10">
      <c r="A27" s="22"/>
      <c r="B27" s="22"/>
      <c r="C27" s="22" t="s">
        <v>260</v>
      </c>
      <c r="D27" s="49" t="s">
        <v>271</v>
      </c>
      <c r="E27" s="50" t="s">
        <v>276</v>
      </c>
      <c r="F27" s="37" t="s">
        <v>263</v>
      </c>
      <c r="G27" s="23" t="s">
        <v>273</v>
      </c>
      <c r="H27" s="37" t="s">
        <v>274</v>
      </c>
      <c r="I27" s="37" t="s">
        <v>266</v>
      </c>
      <c r="J27" s="50" t="s">
        <v>267</v>
      </c>
    </row>
    <row r="28" ht="20.25" customHeight="1" spans="1:10">
      <c r="A28" s="22"/>
      <c r="B28" s="22"/>
      <c r="C28" s="22" t="s">
        <v>277</v>
      </c>
      <c r="D28" s="49" t="s">
        <v>278</v>
      </c>
      <c r="E28" s="50" t="s">
        <v>279</v>
      </c>
      <c r="F28" s="37" t="s">
        <v>263</v>
      </c>
      <c r="G28" s="23" t="s">
        <v>273</v>
      </c>
      <c r="H28" s="37" t="s">
        <v>274</v>
      </c>
      <c r="I28" s="37" t="s">
        <v>266</v>
      </c>
      <c r="J28" s="50" t="s">
        <v>267</v>
      </c>
    </row>
    <row r="29" ht="20.25" customHeight="1" spans="1:10">
      <c r="A29" s="22"/>
      <c r="B29" s="22"/>
      <c r="C29" s="22" t="s">
        <v>280</v>
      </c>
      <c r="D29" s="49" t="s">
        <v>281</v>
      </c>
      <c r="E29" s="50" t="s">
        <v>282</v>
      </c>
      <c r="F29" s="37" t="s">
        <v>269</v>
      </c>
      <c r="G29" s="23" t="s">
        <v>283</v>
      </c>
      <c r="H29" s="37" t="s">
        <v>274</v>
      </c>
      <c r="I29" s="37" t="s">
        <v>266</v>
      </c>
      <c r="J29" s="50" t="s">
        <v>267</v>
      </c>
    </row>
    <row r="30" ht="20.25" customHeight="1" spans="1:10">
      <c r="A30" s="47" t="s">
        <v>207</v>
      </c>
      <c r="B30" s="22" t="s">
        <v>304</v>
      </c>
      <c r="C30" s="22"/>
      <c r="D30" s="22"/>
      <c r="E30" s="22"/>
      <c r="F30" s="22"/>
      <c r="G30" s="22"/>
      <c r="H30" s="22"/>
      <c r="I30" s="22"/>
      <c r="J30" s="22"/>
    </row>
    <row r="31" ht="20.25" customHeight="1" spans="1:10">
      <c r="A31" s="22"/>
      <c r="B31" s="22"/>
      <c r="C31" s="22" t="s">
        <v>260</v>
      </c>
      <c r="D31" s="49" t="s">
        <v>261</v>
      </c>
      <c r="E31" s="50" t="s">
        <v>305</v>
      </c>
      <c r="F31" s="37" t="s">
        <v>269</v>
      </c>
      <c r="G31" s="23" t="s">
        <v>70</v>
      </c>
      <c r="H31" s="37" t="s">
        <v>306</v>
      </c>
      <c r="I31" s="37" t="s">
        <v>266</v>
      </c>
      <c r="J31" s="50" t="s">
        <v>307</v>
      </c>
    </row>
    <row r="32" ht="20.25" customHeight="1" spans="1:10">
      <c r="A32" s="22"/>
      <c r="B32" s="22"/>
      <c r="C32" s="22" t="s">
        <v>260</v>
      </c>
      <c r="D32" s="49" t="s">
        <v>271</v>
      </c>
      <c r="E32" s="50" t="s">
        <v>308</v>
      </c>
      <c r="F32" s="37" t="s">
        <v>269</v>
      </c>
      <c r="G32" s="23" t="s">
        <v>309</v>
      </c>
      <c r="H32" s="37" t="s">
        <v>274</v>
      </c>
      <c r="I32" s="37" t="s">
        <v>266</v>
      </c>
      <c r="J32" s="50" t="s">
        <v>310</v>
      </c>
    </row>
    <row r="33" ht="20.25" customHeight="1" spans="1:10">
      <c r="A33" s="22"/>
      <c r="B33" s="22"/>
      <c r="C33" s="22" t="s">
        <v>277</v>
      </c>
      <c r="D33" s="49" t="s">
        <v>278</v>
      </c>
      <c r="E33" s="50" t="s">
        <v>311</v>
      </c>
      <c r="F33" s="37" t="s">
        <v>263</v>
      </c>
      <c r="G33" s="23" t="s">
        <v>312</v>
      </c>
      <c r="H33" s="37"/>
      <c r="I33" s="37" t="s">
        <v>313</v>
      </c>
      <c r="J33" s="50" t="s">
        <v>314</v>
      </c>
    </row>
    <row r="34" ht="20.25" customHeight="1" spans="1:10">
      <c r="A34" s="22"/>
      <c r="B34" s="22"/>
      <c r="C34" s="22" t="s">
        <v>280</v>
      </c>
      <c r="D34" s="49" t="s">
        <v>281</v>
      </c>
      <c r="E34" s="50" t="s">
        <v>315</v>
      </c>
      <c r="F34" s="37" t="s">
        <v>269</v>
      </c>
      <c r="G34" s="23" t="s">
        <v>316</v>
      </c>
      <c r="H34" s="37" t="s">
        <v>274</v>
      </c>
      <c r="I34" s="37" t="s">
        <v>266</v>
      </c>
      <c r="J34" s="50" t="s">
        <v>317</v>
      </c>
    </row>
    <row r="35" ht="20.25" customHeight="1" spans="1:10">
      <c r="A35" s="22"/>
      <c r="B35" s="22"/>
      <c r="C35" s="22" t="s">
        <v>280</v>
      </c>
      <c r="D35" s="49" t="s">
        <v>281</v>
      </c>
      <c r="E35" s="50" t="s">
        <v>318</v>
      </c>
      <c r="F35" s="37" t="s">
        <v>269</v>
      </c>
      <c r="G35" s="23" t="s">
        <v>316</v>
      </c>
      <c r="H35" s="37" t="s">
        <v>274</v>
      </c>
      <c r="I35" s="37" t="s">
        <v>266</v>
      </c>
      <c r="J35" s="50" t="s">
        <v>317</v>
      </c>
    </row>
    <row r="36" ht="20.25" customHeight="1" spans="1:10">
      <c r="A36" s="47" t="s">
        <v>218</v>
      </c>
      <c r="B36" s="22" t="s">
        <v>319</v>
      </c>
      <c r="C36" s="22"/>
      <c r="D36" s="22"/>
      <c r="E36" s="22"/>
      <c r="F36" s="22"/>
      <c r="G36" s="22"/>
      <c r="H36" s="22"/>
      <c r="I36" s="22"/>
      <c r="J36" s="22"/>
    </row>
    <row r="37" ht="20.25" customHeight="1" spans="1:10">
      <c r="A37" s="22"/>
      <c r="B37" s="22"/>
      <c r="C37" s="22" t="s">
        <v>260</v>
      </c>
      <c r="D37" s="49" t="s">
        <v>271</v>
      </c>
      <c r="E37" s="50" t="s">
        <v>320</v>
      </c>
      <c r="F37" s="37" t="s">
        <v>263</v>
      </c>
      <c r="G37" s="23" t="s">
        <v>273</v>
      </c>
      <c r="H37" s="37" t="s">
        <v>274</v>
      </c>
      <c r="I37" s="37" t="s">
        <v>266</v>
      </c>
      <c r="J37" s="50" t="s">
        <v>321</v>
      </c>
    </row>
    <row r="38" ht="20.25" customHeight="1" spans="1:10">
      <c r="A38" s="22"/>
      <c r="B38" s="22"/>
      <c r="C38" s="22" t="s">
        <v>260</v>
      </c>
      <c r="D38" s="49" t="s">
        <v>292</v>
      </c>
      <c r="E38" s="50" t="s">
        <v>322</v>
      </c>
      <c r="F38" s="37" t="s">
        <v>263</v>
      </c>
      <c r="G38" s="23" t="s">
        <v>273</v>
      </c>
      <c r="H38" s="37" t="s">
        <v>274</v>
      </c>
      <c r="I38" s="37" t="s">
        <v>266</v>
      </c>
      <c r="J38" s="50" t="s">
        <v>323</v>
      </c>
    </row>
    <row r="39" ht="20.25" customHeight="1" spans="1:10">
      <c r="A39" s="22"/>
      <c r="B39" s="22"/>
      <c r="C39" s="22" t="s">
        <v>277</v>
      </c>
      <c r="D39" s="49" t="s">
        <v>278</v>
      </c>
      <c r="E39" s="50" t="s">
        <v>324</v>
      </c>
      <c r="F39" s="37" t="s">
        <v>263</v>
      </c>
      <c r="G39" s="23" t="s">
        <v>273</v>
      </c>
      <c r="H39" s="37" t="s">
        <v>274</v>
      </c>
      <c r="I39" s="37" t="s">
        <v>266</v>
      </c>
      <c r="J39" s="50" t="s">
        <v>325</v>
      </c>
    </row>
    <row r="40" ht="20.25" customHeight="1" spans="1:10">
      <c r="A40" s="22"/>
      <c r="B40" s="22"/>
      <c r="C40" s="22" t="s">
        <v>280</v>
      </c>
      <c r="D40" s="49" t="s">
        <v>281</v>
      </c>
      <c r="E40" s="50" t="s">
        <v>315</v>
      </c>
      <c r="F40" s="37" t="s">
        <v>263</v>
      </c>
      <c r="G40" s="23" t="s">
        <v>273</v>
      </c>
      <c r="H40" s="37" t="s">
        <v>274</v>
      </c>
      <c r="I40" s="37" t="s">
        <v>266</v>
      </c>
      <c r="J40" s="50" t="s">
        <v>326</v>
      </c>
    </row>
    <row r="41" ht="20.25" customHeight="1" spans="1:10">
      <c r="A41" s="22"/>
      <c r="B41" s="22"/>
      <c r="C41" s="22" t="s">
        <v>327</v>
      </c>
      <c r="D41" s="49" t="s">
        <v>328</v>
      </c>
      <c r="E41" s="50" t="s">
        <v>329</v>
      </c>
      <c r="F41" s="37" t="s">
        <v>330</v>
      </c>
      <c r="G41" s="23" t="s">
        <v>273</v>
      </c>
      <c r="H41" s="37" t="s">
        <v>331</v>
      </c>
      <c r="I41" s="37" t="s">
        <v>266</v>
      </c>
      <c r="J41" s="50" t="s">
        <v>329</v>
      </c>
    </row>
    <row r="42" ht="20.25" customHeight="1" spans="1:10">
      <c r="A42" s="47" t="s">
        <v>220</v>
      </c>
      <c r="B42" s="48" t="s">
        <v>332</v>
      </c>
      <c r="C42" s="22"/>
      <c r="D42" s="22"/>
      <c r="E42" s="22"/>
      <c r="F42" s="22"/>
      <c r="G42" s="22"/>
      <c r="H42" s="22"/>
      <c r="I42" s="22"/>
      <c r="J42" s="22"/>
    </row>
    <row r="43" ht="20.25" customHeight="1" spans="1:10">
      <c r="A43" s="22"/>
      <c r="B43" s="22"/>
      <c r="C43" s="22" t="s">
        <v>260</v>
      </c>
      <c r="D43" s="49" t="s">
        <v>261</v>
      </c>
      <c r="E43" s="50" t="s">
        <v>262</v>
      </c>
      <c r="F43" s="37" t="s">
        <v>263</v>
      </c>
      <c r="G43" s="23" t="s">
        <v>51</v>
      </c>
      <c r="H43" s="37" t="s">
        <v>265</v>
      </c>
      <c r="I43" s="37" t="s">
        <v>266</v>
      </c>
      <c r="J43" s="50" t="s">
        <v>333</v>
      </c>
    </row>
    <row r="44" ht="20.25" customHeight="1" spans="1:10">
      <c r="A44" s="22"/>
      <c r="B44" s="22"/>
      <c r="C44" s="22" t="s">
        <v>260</v>
      </c>
      <c r="D44" s="49" t="s">
        <v>261</v>
      </c>
      <c r="E44" s="50" t="s">
        <v>268</v>
      </c>
      <c r="F44" s="37" t="s">
        <v>263</v>
      </c>
      <c r="G44" s="23" t="s">
        <v>47</v>
      </c>
      <c r="H44" s="37" t="s">
        <v>270</v>
      </c>
      <c r="I44" s="37" t="s">
        <v>266</v>
      </c>
      <c r="J44" s="50" t="s">
        <v>333</v>
      </c>
    </row>
    <row r="45" ht="20.25" customHeight="1" spans="1:10">
      <c r="A45" s="22"/>
      <c r="B45" s="22"/>
      <c r="C45" s="22" t="s">
        <v>260</v>
      </c>
      <c r="D45" s="49" t="s">
        <v>271</v>
      </c>
      <c r="E45" s="50" t="s">
        <v>272</v>
      </c>
      <c r="F45" s="37" t="s">
        <v>263</v>
      </c>
      <c r="G45" s="23" t="s">
        <v>273</v>
      </c>
      <c r="H45" s="37" t="s">
        <v>274</v>
      </c>
      <c r="I45" s="37" t="s">
        <v>266</v>
      </c>
      <c r="J45" s="50" t="s">
        <v>333</v>
      </c>
    </row>
    <row r="46" ht="20.25" customHeight="1" spans="1:10">
      <c r="A46" s="22"/>
      <c r="B46" s="22"/>
      <c r="C46" s="22" t="s">
        <v>260</v>
      </c>
      <c r="D46" s="49" t="s">
        <v>271</v>
      </c>
      <c r="E46" s="50" t="s">
        <v>334</v>
      </c>
      <c r="F46" s="37" t="s">
        <v>263</v>
      </c>
      <c r="G46" s="23" t="s">
        <v>273</v>
      </c>
      <c r="H46" s="37" t="s">
        <v>274</v>
      </c>
      <c r="I46" s="37" t="s">
        <v>266</v>
      </c>
      <c r="J46" s="50" t="s">
        <v>333</v>
      </c>
    </row>
    <row r="47" ht="20.25" customHeight="1" spans="1:10">
      <c r="A47" s="22"/>
      <c r="B47" s="22"/>
      <c r="C47" s="22" t="s">
        <v>260</v>
      </c>
      <c r="D47" s="49" t="s">
        <v>271</v>
      </c>
      <c r="E47" s="50" t="s">
        <v>276</v>
      </c>
      <c r="F47" s="37" t="s">
        <v>263</v>
      </c>
      <c r="G47" s="23" t="s">
        <v>273</v>
      </c>
      <c r="H47" s="37" t="s">
        <v>274</v>
      </c>
      <c r="I47" s="37" t="s">
        <v>266</v>
      </c>
      <c r="J47" s="50" t="s">
        <v>333</v>
      </c>
    </row>
    <row r="48" ht="20.25" customHeight="1" spans="1:10">
      <c r="A48" s="22"/>
      <c r="B48" s="22"/>
      <c r="C48" s="22" t="s">
        <v>260</v>
      </c>
      <c r="D48" s="49" t="s">
        <v>292</v>
      </c>
      <c r="E48" s="50" t="s">
        <v>335</v>
      </c>
      <c r="F48" s="37" t="s">
        <v>263</v>
      </c>
      <c r="G48" s="23" t="s">
        <v>273</v>
      </c>
      <c r="H48" s="37" t="s">
        <v>274</v>
      </c>
      <c r="I48" s="37" t="s">
        <v>266</v>
      </c>
      <c r="J48" s="50" t="s">
        <v>333</v>
      </c>
    </row>
    <row r="49" ht="20.25" customHeight="1" spans="1:10">
      <c r="A49" s="22"/>
      <c r="B49" s="22"/>
      <c r="C49" s="22" t="s">
        <v>277</v>
      </c>
      <c r="D49" s="49" t="s">
        <v>278</v>
      </c>
      <c r="E49" s="50" t="s">
        <v>279</v>
      </c>
      <c r="F49" s="37" t="s">
        <v>263</v>
      </c>
      <c r="G49" s="23" t="s">
        <v>273</v>
      </c>
      <c r="H49" s="37" t="s">
        <v>274</v>
      </c>
      <c r="I49" s="37" t="s">
        <v>266</v>
      </c>
      <c r="J49" s="50" t="s">
        <v>333</v>
      </c>
    </row>
    <row r="50" ht="20.25" customHeight="1" spans="1:10">
      <c r="A50" s="22"/>
      <c r="B50" s="22"/>
      <c r="C50" s="22" t="s">
        <v>280</v>
      </c>
      <c r="D50" s="49" t="s">
        <v>281</v>
      </c>
      <c r="E50" s="50" t="s">
        <v>282</v>
      </c>
      <c r="F50" s="37" t="s">
        <v>263</v>
      </c>
      <c r="G50" s="23" t="s">
        <v>273</v>
      </c>
      <c r="H50" s="37" t="s">
        <v>274</v>
      </c>
      <c r="I50" s="37" t="s">
        <v>266</v>
      </c>
      <c r="J50" s="50" t="s">
        <v>333</v>
      </c>
    </row>
    <row r="51" ht="20.25" customHeight="1" spans="1:10">
      <c r="A51" s="47" t="s">
        <v>222</v>
      </c>
      <c r="B51" s="22" t="s">
        <v>336</v>
      </c>
      <c r="C51" s="22"/>
      <c r="D51" s="22"/>
      <c r="E51" s="22"/>
      <c r="F51" s="22"/>
      <c r="G51" s="22"/>
      <c r="H51" s="22"/>
      <c r="I51" s="22"/>
      <c r="J51" s="22"/>
    </row>
    <row r="52" ht="20.25" customHeight="1" spans="1:10">
      <c r="A52" s="22"/>
      <c r="B52" s="22"/>
      <c r="C52" s="22" t="s">
        <v>260</v>
      </c>
      <c r="D52" s="49" t="s">
        <v>261</v>
      </c>
      <c r="E52" s="50" t="s">
        <v>337</v>
      </c>
      <c r="F52" s="37" t="s">
        <v>263</v>
      </c>
      <c r="G52" s="23" t="s">
        <v>273</v>
      </c>
      <c r="H52" s="37" t="s">
        <v>338</v>
      </c>
      <c r="I52" s="37" t="s">
        <v>266</v>
      </c>
      <c r="J52" s="50" t="s">
        <v>339</v>
      </c>
    </row>
    <row r="53" ht="20.25" customHeight="1" spans="1:10">
      <c r="A53" s="22"/>
      <c r="B53" s="22"/>
      <c r="C53" s="22" t="s">
        <v>260</v>
      </c>
      <c r="D53" s="49" t="s">
        <v>261</v>
      </c>
      <c r="E53" s="50" t="s">
        <v>340</v>
      </c>
      <c r="F53" s="37" t="s">
        <v>263</v>
      </c>
      <c r="G53" s="23" t="s">
        <v>50</v>
      </c>
      <c r="H53" s="37" t="s">
        <v>341</v>
      </c>
      <c r="I53" s="37" t="s">
        <v>266</v>
      </c>
      <c r="J53" s="50" t="s">
        <v>342</v>
      </c>
    </row>
    <row r="54" ht="20.25" customHeight="1" spans="1:10">
      <c r="A54" s="22"/>
      <c r="B54" s="22"/>
      <c r="C54" s="22" t="s">
        <v>260</v>
      </c>
      <c r="D54" s="49" t="s">
        <v>292</v>
      </c>
      <c r="E54" s="50" t="s">
        <v>343</v>
      </c>
      <c r="F54" s="37" t="s">
        <v>263</v>
      </c>
      <c r="G54" s="23" t="s">
        <v>273</v>
      </c>
      <c r="H54" s="37" t="s">
        <v>274</v>
      </c>
      <c r="I54" s="37" t="s">
        <v>266</v>
      </c>
      <c r="J54" s="50" t="s">
        <v>343</v>
      </c>
    </row>
    <row r="55" ht="20.25" customHeight="1" spans="1:10">
      <c r="A55" s="22"/>
      <c r="B55" s="22"/>
      <c r="C55" s="22" t="s">
        <v>277</v>
      </c>
      <c r="D55" s="49" t="s">
        <v>344</v>
      </c>
      <c r="E55" s="50" t="s">
        <v>345</v>
      </c>
      <c r="F55" s="37" t="s">
        <v>263</v>
      </c>
      <c r="G55" s="23" t="s">
        <v>273</v>
      </c>
      <c r="H55" s="37" t="s">
        <v>274</v>
      </c>
      <c r="I55" s="37" t="s">
        <v>266</v>
      </c>
      <c r="J55" s="50" t="s">
        <v>345</v>
      </c>
    </row>
    <row r="56" ht="20.25" customHeight="1" spans="1:10">
      <c r="A56" s="22"/>
      <c r="B56" s="22"/>
      <c r="C56" s="22" t="s">
        <v>280</v>
      </c>
      <c r="D56" s="49" t="s">
        <v>281</v>
      </c>
      <c r="E56" s="50" t="s">
        <v>346</v>
      </c>
      <c r="F56" s="37" t="s">
        <v>269</v>
      </c>
      <c r="G56" s="23" t="s">
        <v>316</v>
      </c>
      <c r="H56" s="37" t="s">
        <v>274</v>
      </c>
      <c r="I56" s="37" t="s">
        <v>266</v>
      </c>
      <c r="J56" s="50" t="s">
        <v>347</v>
      </c>
    </row>
    <row r="57" ht="20.25" customHeight="1" spans="1:10">
      <c r="A57" s="47" t="s">
        <v>214</v>
      </c>
      <c r="B57" s="22" t="s">
        <v>348</v>
      </c>
      <c r="C57" s="22"/>
      <c r="D57" s="22"/>
      <c r="E57" s="22"/>
      <c r="F57" s="22"/>
      <c r="G57" s="22"/>
      <c r="H57" s="22"/>
      <c r="I57" s="22"/>
      <c r="J57" s="22"/>
    </row>
    <row r="58" ht="20.25" customHeight="1" spans="1:10">
      <c r="A58" s="22"/>
      <c r="B58" s="22"/>
      <c r="C58" s="22" t="s">
        <v>260</v>
      </c>
      <c r="D58" s="49" t="s">
        <v>261</v>
      </c>
      <c r="E58" s="50" t="s">
        <v>262</v>
      </c>
      <c r="F58" s="37" t="s">
        <v>269</v>
      </c>
      <c r="G58" s="23" t="s">
        <v>349</v>
      </c>
      <c r="H58" s="37" t="s">
        <v>288</v>
      </c>
      <c r="I58" s="37" t="s">
        <v>266</v>
      </c>
      <c r="J58" s="50" t="s">
        <v>350</v>
      </c>
    </row>
    <row r="59" ht="20.25" customHeight="1" spans="1:10">
      <c r="A59" s="22"/>
      <c r="B59" s="22"/>
      <c r="C59" s="22" t="s">
        <v>260</v>
      </c>
      <c r="D59" s="49" t="s">
        <v>271</v>
      </c>
      <c r="E59" s="50" t="s">
        <v>351</v>
      </c>
      <c r="F59" s="37" t="s">
        <v>263</v>
      </c>
      <c r="G59" s="23" t="s">
        <v>273</v>
      </c>
      <c r="H59" s="37" t="s">
        <v>274</v>
      </c>
      <c r="I59" s="37" t="s">
        <v>266</v>
      </c>
      <c r="J59" s="50" t="s">
        <v>352</v>
      </c>
    </row>
    <row r="60" ht="20.25" customHeight="1" spans="1:10">
      <c r="A60" s="22"/>
      <c r="B60" s="22"/>
      <c r="C60" s="22" t="s">
        <v>277</v>
      </c>
      <c r="D60" s="49" t="s">
        <v>353</v>
      </c>
      <c r="E60" s="50" t="s">
        <v>354</v>
      </c>
      <c r="F60" s="37" t="s">
        <v>269</v>
      </c>
      <c r="G60" s="23" t="s">
        <v>349</v>
      </c>
      <c r="H60" s="37" t="s">
        <v>288</v>
      </c>
      <c r="I60" s="37" t="s">
        <v>266</v>
      </c>
      <c r="J60" s="50" t="s">
        <v>352</v>
      </c>
    </row>
    <row r="61" ht="20.25" customHeight="1" spans="1:10">
      <c r="A61" s="22"/>
      <c r="B61" s="22"/>
      <c r="C61" s="22" t="s">
        <v>277</v>
      </c>
      <c r="D61" s="49" t="s">
        <v>278</v>
      </c>
      <c r="E61" s="50" t="s">
        <v>279</v>
      </c>
      <c r="F61" s="37" t="s">
        <v>269</v>
      </c>
      <c r="G61" s="23" t="s">
        <v>283</v>
      </c>
      <c r="H61" s="37" t="s">
        <v>274</v>
      </c>
      <c r="I61" s="37" t="s">
        <v>266</v>
      </c>
      <c r="J61" s="50" t="s">
        <v>352</v>
      </c>
    </row>
    <row r="62" ht="20.25" customHeight="1" spans="1:10">
      <c r="A62" s="22"/>
      <c r="B62" s="22"/>
      <c r="C62" s="22" t="s">
        <v>280</v>
      </c>
      <c r="D62" s="49" t="s">
        <v>281</v>
      </c>
      <c r="E62" s="50" t="s">
        <v>282</v>
      </c>
      <c r="F62" s="37" t="s">
        <v>269</v>
      </c>
      <c r="G62" s="23" t="s">
        <v>283</v>
      </c>
      <c r="H62" s="37" t="s">
        <v>274</v>
      </c>
      <c r="I62" s="37" t="s">
        <v>266</v>
      </c>
      <c r="J62" s="50" t="s">
        <v>352</v>
      </c>
    </row>
    <row r="63" ht="20.25" customHeight="1" spans="1:10">
      <c r="A63" s="47" t="s">
        <v>233</v>
      </c>
      <c r="B63" s="22" t="s">
        <v>355</v>
      </c>
      <c r="C63" s="22"/>
      <c r="D63" s="22"/>
      <c r="E63" s="22"/>
      <c r="F63" s="22"/>
      <c r="G63" s="22"/>
      <c r="H63" s="22"/>
      <c r="I63" s="22"/>
      <c r="J63" s="22"/>
    </row>
    <row r="64" ht="20.25" customHeight="1" spans="1:10">
      <c r="A64" s="22"/>
      <c r="B64" s="22"/>
      <c r="C64" s="22" t="s">
        <v>260</v>
      </c>
      <c r="D64" s="49" t="s">
        <v>261</v>
      </c>
      <c r="E64" s="50" t="s">
        <v>262</v>
      </c>
      <c r="F64" s="37" t="s">
        <v>263</v>
      </c>
      <c r="G64" s="23" t="s">
        <v>356</v>
      </c>
      <c r="H64" s="37" t="s">
        <v>265</v>
      </c>
      <c r="I64" s="37" t="s">
        <v>266</v>
      </c>
      <c r="J64" s="50" t="s">
        <v>357</v>
      </c>
    </row>
    <row r="65" ht="20.25" customHeight="1" spans="1:10">
      <c r="A65" s="22"/>
      <c r="B65" s="22"/>
      <c r="C65" s="22" t="s">
        <v>260</v>
      </c>
      <c r="D65" s="49" t="s">
        <v>261</v>
      </c>
      <c r="E65" s="50" t="s">
        <v>268</v>
      </c>
      <c r="F65" s="37" t="s">
        <v>263</v>
      </c>
      <c r="G65" s="23" t="s">
        <v>50</v>
      </c>
      <c r="H65" s="37" t="s">
        <v>270</v>
      </c>
      <c r="I65" s="37" t="s">
        <v>266</v>
      </c>
      <c r="J65" s="50" t="s">
        <v>347</v>
      </c>
    </row>
    <row r="66" ht="20.25" customHeight="1" spans="1:10">
      <c r="A66" s="22"/>
      <c r="B66" s="22"/>
      <c r="C66" s="22" t="s">
        <v>260</v>
      </c>
      <c r="D66" s="49" t="s">
        <v>271</v>
      </c>
      <c r="E66" s="50" t="s">
        <v>272</v>
      </c>
      <c r="F66" s="37" t="s">
        <v>263</v>
      </c>
      <c r="G66" s="23" t="s">
        <v>273</v>
      </c>
      <c r="H66" s="37" t="s">
        <v>274</v>
      </c>
      <c r="I66" s="37" t="s">
        <v>266</v>
      </c>
      <c r="J66" s="50" t="s">
        <v>347</v>
      </c>
    </row>
    <row r="67" ht="20.25" customHeight="1" spans="1:10">
      <c r="A67" s="22"/>
      <c r="B67" s="22"/>
      <c r="C67" s="22" t="s">
        <v>260</v>
      </c>
      <c r="D67" s="49" t="s">
        <v>271</v>
      </c>
      <c r="E67" s="50" t="s">
        <v>276</v>
      </c>
      <c r="F67" s="37" t="s">
        <v>263</v>
      </c>
      <c r="G67" s="23" t="s">
        <v>273</v>
      </c>
      <c r="H67" s="37" t="s">
        <v>274</v>
      </c>
      <c r="I67" s="37" t="s">
        <v>266</v>
      </c>
      <c r="J67" s="50" t="s">
        <v>347</v>
      </c>
    </row>
    <row r="68" ht="20.25" customHeight="1" spans="1:10">
      <c r="A68" s="22"/>
      <c r="B68" s="22"/>
      <c r="C68" s="22" t="s">
        <v>260</v>
      </c>
      <c r="D68" s="49" t="s">
        <v>292</v>
      </c>
      <c r="E68" s="50" t="s">
        <v>335</v>
      </c>
      <c r="F68" s="37" t="s">
        <v>263</v>
      </c>
      <c r="G68" s="23" t="s">
        <v>273</v>
      </c>
      <c r="H68" s="37" t="s">
        <v>274</v>
      </c>
      <c r="I68" s="37" t="s">
        <v>266</v>
      </c>
      <c r="J68" s="50" t="s">
        <v>347</v>
      </c>
    </row>
    <row r="69" ht="20.25" customHeight="1" spans="1:10">
      <c r="A69" s="22"/>
      <c r="B69" s="22"/>
      <c r="C69" s="22" t="s">
        <v>277</v>
      </c>
      <c r="D69" s="49" t="s">
        <v>278</v>
      </c>
      <c r="E69" s="50" t="s">
        <v>279</v>
      </c>
      <c r="F69" s="37" t="s">
        <v>263</v>
      </c>
      <c r="G69" s="23" t="s">
        <v>273</v>
      </c>
      <c r="H69" s="37" t="s">
        <v>274</v>
      </c>
      <c r="I69" s="37" t="s">
        <v>266</v>
      </c>
      <c r="J69" s="50" t="s">
        <v>347</v>
      </c>
    </row>
    <row r="70" ht="20.25" customHeight="1" spans="1:10">
      <c r="A70" s="22"/>
      <c r="B70" s="22"/>
      <c r="C70" s="22" t="s">
        <v>280</v>
      </c>
      <c r="D70" s="49" t="s">
        <v>281</v>
      </c>
      <c r="E70" s="50" t="s">
        <v>282</v>
      </c>
      <c r="F70" s="37" t="s">
        <v>263</v>
      </c>
      <c r="G70" s="23" t="s">
        <v>273</v>
      </c>
      <c r="H70" s="37" t="s">
        <v>274</v>
      </c>
      <c r="I70" s="37" t="s">
        <v>266</v>
      </c>
      <c r="J70" s="50" t="s">
        <v>347</v>
      </c>
    </row>
    <row r="71" ht="20.25" customHeight="1" spans="1:10">
      <c r="A71" s="47" t="s">
        <v>230</v>
      </c>
      <c r="B71" s="22" t="s">
        <v>358</v>
      </c>
      <c r="C71" s="22"/>
      <c r="D71" s="22"/>
      <c r="E71" s="22"/>
      <c r="F71" s="22"/>
      <c r="G71" s="22"/>
      <c r="H71" s="22"/>
      <c r="I71" s="22"/>
      <c r="J71" s="22"/>
    </row>
    <row r="72" ht="20.25" customHeight="1" spans="1:10">
      <c r="A72" s="22"/>
      <c r="B72" s="22"/>
      <c r="C72" s="22" t="s">
        <v>260</v>
      </c>
      <c r="D72" s="49" t="s">
        <v>261</v>
      </c>
      <c r="E72" s="50" t="s">
        <v>359</v>
      </c>
      <c r="F72" s="37" t="s">
        <v>263</v>
      </c>
      <c r="G72" s="23" t="s">
        <v>273</v>
      </c>
      <c r="H72" s="37" t="s">
        <v>288</v>
      </c>
      <c r="I72" s="37" t="s">
        <v>266</v>
      </c>
      <c r="J72" s="50" t="s">
        <v>360</v>
      </c>
    </row>
    <row r="73" ht="20.25" customHeight="1" spans="1:10">
      <c r="A73" s="22"/>
      <c r="B73" s="22"/>
      <c r="C73" s="22" t="s">
        <v>260</v>
      </c>
      <c r="D73" s="49" t="s">
        <v>271</v>
      </c>
      <c r="E73" s="50" t="s">
        <v>361</v>
      </c>
      <c r="F73" s="37" t="s">
        <v>263</v>
      </c>
      <c r="G73" s="23" t="s">
        <v>273</v>
      </c>
      <c r="H73" s="37" t="s">
        <v>274</v>
      </c>
      <c r="I73" s="37" t="s">
        <v>266</v>
      </c>
      <c r="J73" s="50" t="s">
        <v>360</v>
      </c>
    </row>
    <row r="74" ht="20.25" customHeight="1" spans="1:10">
      <c r="A74" s="22"/>
      <c r="B74" s="22"/>
      <c r="C74" s="22" t="s">
        <v>260</v>
      </c>
      <c r="D74" s="49" t="s">
        <v>292</v>
      </c>
      <c r="E74" s="50" t="s">
        <v>362</v>
      </c>
      <c r="F74" s="37" t="s">
        <v>263</v>
      </c>
      <c r="G74" s="23" t="s">
        <v>273</v>
      </c>
      <c r="H74" s="37" t="s">
        <v>274</v>
      </c>
      <c r="I74" s="37" t="s">
        <v>266</v>
      </c>
      <c r="J74" s="50" t="s">
        <v>360</v>
      </c>
    </row>
    <row r="75" ht="20.25" customHeight="1" spans="1:10">
      <c r="A75" s="22"/>
      <c r="B75" s="22"/>
      <c r="C75" s="22" t="s">
        <v>277</v>
      </c>
      <c r="D75" s="49" t="s">
        <v>278</v>
      </c>
      <c r="E75" s="50" t="s">
        <v>363</v>
      </c>
      <c r="F75" s="37" t="s">
        <v>269</v>
      </c>
      <c r="G75" s="23" t="s">
        <v>299</v>
      </c>
      <c r="H75" s="37" t="s">
        <v>274</v>
      </c>
      <c r="I75" s="37" t="s">
        <v>266</v>
      </c>
      <c r="J75" s="50" t="s">
        <v>360</v>
      </c>
    </row>
    <row r="76" ht="20.25" customHeight="1" spans="1:10">
      <c r="A76" s="22"/>
      <c r="B76" s="22"/>
      <c r="C76" s="22" t="s">
        <v>280</v>
      </c>
      <c r="D76" s="49" t="s">
        <v>281</v>
      </c>
      <c r="E76" s="50" t="s">
        <v>364</v>
      </c>
      <c r="F76" s="37" t="s">
        <v>269</v>
      </c>
      <c r="G76" s="23" t="s">
        <v>283</v>
      </c>
      <c r="H76" s="37" t="s">
        <v>274</v>
      </c>
      <c r="I76" s="37" t="s">
        <v>266</v>
      </c>
      <c r="J76" s="50" t="s">
        <v>365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鹿筱婕</cp:lastModifiedBy>
  <dcterms:created xsi:type="dcterms:W3CDTF">2026-03-11T01:33:48Z</dcterms:created>
  <dcterms:modified xsi:type="dcterms:W3CDTF">2026-03-11T07:08:47Z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E6C0364A33B442978657EE0AE0419F76_13</vt:lpwstr>
  </property>
  <property fmtid="{D5CDD505-2E9C-101B-9397-08002B2CF9AE}" pid="3" name="KSOProductBuildVer">
    <vt:lpwstr>2052-12.1.0.22529</vt:lpwstr>
  </property>
</Properties>
</file>